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nicholashanks/Desktop/ds150/"/>
    </mc:Choice>
  </mc:AlternateContent>
  <xr:revisionPtr revIDLastSave="0" documentId="13_ncr:1_{FA3ED07B-EE63-0A43-8FA4-764706558405}" xr6:coauthVersionLast="47" xr6:coauthVersionMax="47" xr10:uidLastSave="{00000000-0000-0000-0000-000000000000}"/>
  <bookViews>
    <workbookView xWindow="0" yWindow="500" windowWidth="25600" windowHeight="15500" tabRatio="843" activeTab="3" xr2:uid="{00000000-000D-0000-FFFF-FFFF00000000}"/>
  </bookViews>
  <sheets>
    <sheet name="One Proportion" sheetId="14" r:id="rId1"/>
    <sheet name="Two Proportions" sheetId="15" r:id="rId2"/>
    <sheet name="Chi-Square Independence" sheetId="26" r:id="rId3"/>
    <sheet name="Chi-Square Goodness of Fit" sheetId="25" r:id="rId4"/>
  </sheets>
  <definedNames>
    <definedName name="Data" localSheetId="3">#REF!</definedName>
    <definedName name="Data" localSheetId="2">#REF!</definedName>
    <definedName name="Data">#REF!</definedName>
    <definedName name="data2">#REF!</definedName>
    <definedName name="N">#REF!</definedName>
    <definedName name="NearlyNormal">#REF!</definedName>
    <definedName name="observedCounts" localSheetId="3">'Chi-Square Goodness of Fit'!$C$5:$I$12</definedName>
    <definedName name="observedCounts" localSheetId="2">'Chi-Square Independence'!$C$5:$O$17</definedName>
    <definedName name="observedCounts">#REF!</definedName>
    <definedName name="sSortedset">#REF!</definedName>
    <definedName name="sSortedset2">#REF!</definedName>
    <definedName name="TotOutliers">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6" i="25" l="1"/>
  <c r="F16" i="25" s="1"/>
  <c r="E15" i="25"/>
  <c r="F15" i="25" s="1"/>
  <c r="E14" i="25"/>
  <c r="E13" i="25"/>
  <c r="E12" i="25"/>
  <c r="E11" i="25"/>
  <c r="F11" i="25" s="1"/>
  <c r="E10" i="25"/>
  <c r="E9" i="25"/>
  <c r="F9" i="25" s="1"/>
  <c r="F12" i="25"/>
  <c r="F13" i="25"/>
  <c r="F14" i="25"/>
  <c r="E8" i="25"/>
  <c r="F8" i="25" s="1"/>
  <c r="F7" i="25"/>
  <c r="G7" i="25" s="1"/>
  <c r="H7" i="25" s="1"/>
  <c r="F10" i="25"/>
  <c r="I18" i="26"/>
  <c r="J18" i="26"/>
  <c r="K18" i="26"/>
  <c r="L18" i="26"/>
  <c r="M18" i="26"/>
  <c r="N18" i="26"/>
  <c r="O18" i="26"/>
  <c r="F17" i="25" l="1"/>
  <c r="E17" i="25"/>
  <c r="X7" i="26"/>
  <c r="X25" i="26" s="1"/>
  <c r="Y7" i="26"/>
  <c r="Y25" i="26" s="1"/>
  <c r="Z7" i="26"/>
  <c r="Z25" i="26" s="1"/>
  <c r="AA7" i="26"/>
  <c r="AA25" i="26" s="1"/>
  <c r="AB7" i="26"/>
  <c r="AB25" i="26" s="1"/>
  <c r="AC7" i="26"/>
  <c r="AC25" i="26" s="1"/>
  <c r="AD7" i="26"/>
  <c r="AD25" i="26" s="1"/>
  <c r="X8" i="26"/>
  <c r="X26" i="26" s="1"/>
  <c r="Y8" i="26"/>
  <c r="Y26" i="26" s="1"/>
  <c r="Z8" i="26"/>
  <c r="Z26" i="26" s="1"/>
  <c r="AA8" i="26"/>
  <c r="AA26" i="26" s="1"/>
  <c r="AB8" i="26"/>
  <c r="AB26" i="26" s="1"/>
  <c r="AC8" i="26"/>
  <c r="AC26" i="26" s="1"/>
  <c r="AD8" i="26"/>
  <c r="AD26" i="26" s="1"/>
  <c r="X9" i="26"/>
  <c r="X27" i="26" s="1"/>
  <c r="Y9" i="26"/>
  <c r="Y27" i="26" s="1"/>
  <c r="Z9" i="26"/>
  <c r="Z27" i="26" s="1"/>
  <c r="AA9" i="26"/>
  <c r="AA27" i="26" s="1"/>
  <c r="AB9" i="26"/>
  <c r="AB27" i="26" s="1"/>
  <c r="AC9" i="26"/>
  <c r="AC27" i="26" s="1"/>
  <c r="AD9" i="26"/>
  <c r="AD27" i="26" s="1"/>
  <c r="X10" i="26"/>
  <c r="X28" i="26" s="1"/>
  <c r="Y10" i="26"/>
  <c r="Y28" i="26" s="1"/>
  <c r="Z10" i="26"/>
  <c r="Z28" i="26" s="1"/>
  <c r="AA10" i="26"/>
  <c r="AA28" i="26" s="1"/>
  <c r="AB10" i="26"/>
  <c r="AB28" i="26" s="1"/>
  <c r="AC10" i="26"/>
  <c r="AC28" i="26" s="1"/>
  <c r="AD10" i="26"/>
  <c r="AD28" i="26" s="1"/>
  <c r="X11" i="26"/>
  <c r="X29" i="26" s="1"/>
  <c r="Y11" i="26"/>
  <c r="Y29" i="26" s="1"/>
  <c r="Z11" i="26"/>
  <c r="Z29" i="26" s="1"/>
  <c r="AA11" i="26"/>
  <c r="AA29" i="26" s="1"/>
  <c r="AB11" i="26"/>
  <c r="AB29" i="26" s="1"/>
  <c r="AC11" i="26"/>
  <c r="AC29" i="26" s="1"/>
  <c r="AD11" i="26"/>
  <c r="AD29" i="26" s="1"/>
  <c r="X12" i="26"/>
  <c r="X30" i="26" s="1"/>
  <c r="Y12" i="26"/>
  <c r="Y30" i="26" s="1"/>
  <c r="Z12" i="26"/>
  <c r="Z30" i="26" s="1"/>
  <c r="AA12" i="26"/>
  <c r="AA30" i="26" s="1"/>
  <c r="AB12" i="26"/>
  <c r="AB30" i="26" s="1"/>
  <c r="AC12" i="26"/>
  <c r="AC30" i="26" s="1"/>
  <c r="AD12" i="26"/>
  <c r="AD30" i="26" s="1"/>
  <c r="X13" i="26"/>
  <c r="X31" i="26" s="1"/>
  <c r="Y13" i="26"/>
  <c r="Y31" i="26" s="1"/>
  <c r="Z13" i="26"/>
  <c r="Z31" i="26" s="1"/>
  <c r="AA13" i="26"/>
  <c r="AA31" i="26" s="1"/>
  <c r="AB13" i="26"/>
  <c r="AB31" i="26" s="1"/>
  <c r="AC13" i="26"/>
  <c r="AC31" i="26" s="1"/>
  <c r="AD13" i="26"/>
  <c r="AD31" i="26" s="1"/>
  <c r="X14" i="26"/>
  <c r="X32" i="26" s="1"/>
  <c r="Y14" i="26"/>
  <c r="Y32" i="26" s="1"/>
  <c r="Z14" i="26"/>
  <c r="Z32" i="26" s="1"/>
  <c r="AA14" i="26"/>
  <c r="AA32" i="26" s="1"/>
  <c r="AB14" i="26"/>
  <c r="AB32" i="26" s="1"/>
  <c r="AC14" i="26"/>
  <c r="AC32" i="26" s="1"/>
  <c r="AD14" i="26"/>
  <c r="AD32" i="26" s="1"/>
  <c r="X15" i="26"/>
  <c r="X33" i="26" s="1"/>
  <c r="Y15" i="26"/>
  <c r="Y33" i="26" s="1"/>
  <c r="Z15" i="26"/>
  <c r="Z33" i="26" s="1"/>
  <c r="AA15" i="26"/>
  <c r="AA33" i="26" s="1"/>
  <c r="AB15" i="26"/>
  <c r="AB33" i="26" s="1"/>
  <c r="AC15" i="26"/>
  <c r="AC33" i="26" s="1"/>
  <c r="AD15" i="26"/>
  <c r="AD33" i="26" s="1"/>
  <c r="X16" i="26"/>
  <c r="X34" i="26" s="1"/>
  <c r="Y16" i="26"/>
  <c r="Y34" i="26" s="1"/>
  <c r="Z16" i="26"/>
  <c r="Z34" i="26" s="1"/>
  <c r="AA16" i="26"/>
  <c r="AA34" i="26" s="1"/>
  <c r="AB16" i="26"/>
  <c r="AB34" i="26" s="1"/>
  <c r="AC16" i="26"/>
  <c r="AC34" i="26" s="1"/>
  <c r="AD16" i="26"/>
  <c r="AD34" i="26" s="1"/>
  <c r="X17" i="26"/>
  <c r="X35" i="26" s="1"/>
  <c r="Y17" i="26"/>
  <c r="Y35" i="26" s="1"/>
  <c r="Z17" i="26"/>
  <c r="Z35" i="26" s="1"/>
  <c r="AA17" i="26"/>
  <c r="AA35" i="26" s="1"/>
  <c r="AB17" i="26"/>
  <c r="AB35" i="26" s="1"/>
  <c r="AC17" i="26"/>
  <c r="AC35" i="26" s="1"/>
  <c r="AD17" i="26"/>
  <c r="AD35" i="26" s="1"/>
  <c r="X18" i="26"/>
  <c r="X36" i="26" s="1"/>
  <c r="Y18" i="26"/>
  <c r="Y36" i="26" s="1"/>
  <c r="Z18" i="26"/>
  <c r="Z36" i="26" s="1"/>
  <c r="AA18" i="26"/>
  <c r="AA36" i="26" s="1"/>
  <c r="AB18" i="26"/>
  <c r="AB36" i="26" s="1"/>
  <c r="AC18" i="26"/>
  <c r="AC36" i="26" s="1"/>
  <c r="AD18" i="26"/>
  <c r="AD36" i="26" s="1"/>
  <c r="H18" i="26"/>
  <c r="R18" i="26"/>
  <c r="R36" i="26" s="1"/>
  <c r="R17" i="26"/>
  <c r="R35" i="26" s="1"/>
  <c r="R16" i="26"/>
  <c r="R34" i="26" s="1"/>
  <c r="R15" i="26"/>
  <c r="R33" i="26" s="1"/>
  <c r="R14" i="26"/>
  <c r="R32" i="26" s="1"/>
  <c r="R13" i="26"/>
  <c r="R31" i="26" s="1"/>
  <c r="R12" i="26"/>
  <c r="R30" i="26" s="1"/>
  <c r="R11" i="26"/>
  <c r="R29" i="26" s="1"/>
  <c r="R10" i="26"/>
  <c r="R28" i="26" s="1"/>
  <c r="G18" i="26"/>
  <c r="F18" i="26"/>
  <c r="E18" i="26"/>
  <c r="D18" i="26"/>
  <c r="R9" i="26"/>
  <c r="R27" i="26" s="1"/>
  <c r="P17" i="26"/>
  <c r="R8" i="26"/>
  <c r="R26" i="26" s="1"/>
  <c r="P16" i="26"/>
  <c r="R7" i="26"/>
  <c r="R25" i="26" s="1"/>
  <c r="P15" i="26"/>
  <c r="AD6" i="26"/>
  <c r="AD24" i="26" s="1"/>
  <c r="AC6" i="26"/>
  <c r="AC24" i="26" s="1"/>
  <c r="AB6" i="26"/>
  <c r="AB24" i="26" s="1"/>
  <c r="AA6" i="26"/>
  <c r="AA24" i="26" s="1"/>
  <c r="Z6" i="26"/>
  <c r="Z24" i="26" s="1"/>
  <c r="Y6" i="26"/>
  <c r="Y24" i="26" s="1"/>
  <c r="X6" i="26"/>
  <c r="X24" i="26" s="1"/>
  <c r="W6" i="26"/>
  <c r="W24" i="26" s="1"/>
  <c r="V6" i="26"/>
  <c r="V24" i="26" s="1"/>
  <c r="U6" i="26"/>
  <c r="U24" i="26" s="1"/>
  <c r="T6" i="26"/>
  <c r="T24" i="26" s="1"/>
  <c r="S6" i="26"/>
  <c r="S24" i="26" s="1"/>
  <c r="P14" i="26"/>
  <c r="P13" i="26"/>
  <c r="P12" i="26"/>
  <c r="P11" i="26"/>
  <c r="P10" i="26"/>
  <c r="P9" i="26"/>
  <c r="P8" i="26"/>
  <c r="P7" i="26"/>
  <c r="P6" i="26"/>
  <c r="E25" i="25"/>
  <c r="D17" i="25"/>
  <c r="G13" i="25" l="1"/>
  <c r="H13" i="25" s="1"/>
  <c r="G14" i="25"/>
  <c r="H14" i="25" s="1"/>
  <c r="G15" i="25"/>
  <c r="H15" i="25" s="1"/>
  <c r="G8" i="25"/>
  <c r="H8" i="25" s="1"/>
  <c r="G16" i="25"/>
  <c r="H16" i="25" s="1"/>
  <c r="G9" i="25"/>
  <c r="H9" i="25" s="1"/>
  <c r="G10" i="25"/>
  <c r="H10" i="25" s="1"/>
  <c r="G11" i="25"/>
  <c r="H11" i="25" s="1"/>
  <c r="G12" i="25"/>
  <c r="H12" i="25" s="1"/>
  <c r="S17" i="26"/>
  <c r="S35" i="26" s="1"/>
  <c r="V13" i="26"/>
  <c r="V31" i="26" s="1"/>
  <c r="S16" i="26"/>
  <c r="S34" i="26" s="1"/>
  <c r="S12" i="26"/>
  <c r="S30" i="26" s="1"/>
  <c r="P18" i="26"/>
  <c r="W11" i="26" s="1"/>
  <c r="W29" i="26" s="1"/>
  <c r="E25" i="26"/>
  <c r="F7" i="14"/>
  <c r="J9" i="14" s="1"/>
  <c r="Q7" i="14"/>
  <c r="Q6" i="14"/>
  <c r="G8" i="15"/>
  <c r="G7" i="15"/>
  <c r="L10" i="15"/>
  <c r="R10" i="15" s="1"/>
  <c r="K10" i="15"/>
  <c r="L16" i="15"/>
  <c r="K15" i="14"/>
  <c r="M6" i="14"/>
  <c r="HM6" i="15"/>
  <c r="R6" i="15"/>
  <c r="R7" i="15"/>
  <c r="J14" i="14" l="1"/>
  <c r="L9" i="14"/>
  <c r="M9" i="14" s="1"/>
  <c r="Q9" i="14"/>
  <c r="Q10" i="14"/>
  <c r="G17" i="25"/>
  <c r="W13" i="26"/>
  <c r="W31" i="26" s="1"/>
  <c r="V17" i="26"/>
  <c r="V35" i="26" s="1"/>
  <c r="W8" i="26"/>
  <c r="W26" i="26" s="1"/>
  <c r="W17" i="26"/>
  <c r="W35" i="26" s="1"/>
  <c r="W16" i="26"/>
  <c r="W34" i="26" s="1"/>
  <c r="T13" i="26"/>
  <c r="T31" i="26" s="1"/>
  <c r="V14" i="26"/>
  <c r="V32" i="26" s="1"/>
  <c r="V10" i="26"/>
  <c r="V28" i="26" s="1"/>
  <c r="S7" i="26"/>
  <c r="S25" i="26" s="1"/>
  <c r="S15" i="26"/>
  <c r="S33" i="26" s="1"/>
  <c r="U15" i="26"/>
  <c r="U33" i="26" s="1"/>
  <c r="V7" i="26"/>
  <c r="V25" i="26" s="1"/>
  <c r="T11" i="26"/>
  <c r="T29" i="26" s="1"/>
  <c r="U11" i="26"/>
  <c r="U29" i="26" s="1"/>
  <c r="U14" i="26"/>
  <c r="U32" i="26" s="1"/>
  <c r="U7" i="26"/>
  <c r="U25" i="26" s="1"/>
  <c r="S13" i="26"/>
  <c r="S31" i="26" s="1"/>
  <c r="V9" i="26"/>
  <c r="V27" i="26" s="1"/>
  <c r="S14" i="26"/>
  <c r="S32" i="26" s="1"/>
  <c r="U13" i="26"/>
  <c r="U31" i="26" s="1"/>
  <c r="U16" i="26"/>
  <c r="U34" i="26" s="1"/>
  <c r="T14" i="26"/>
  <c r="T32" i="26" s="1"/>
  <c r="T17" i="26"/>
  <c r="T35" i="26" s="1"/>
  <c r="T12" i="26"/>
  <c r="T30" i="26" s="1"/>
  <c r="U12" i="26"/>
  <c r="U30" i="26" s="1"/>
  <c r="U10" i="26"/>
  <c r="U28" i="26" s="1"/>
  <c r="W15" i="26"/>
  <c r="W33" i="26" s="1"/>
  <c r="W18" i="26"/>
  <c r="W36" i="26" s="1"/>
  <c r="V16" i="26"/>
  <c r="V34" i="26" s="1"/>
  <c r="S11" i="26"/>
  <c r="S29" i="26" s="1"/>
  <c r="T16" i="26"/>
  <c r="T34" i="26" s="1"/>
  <c r="W14" i="26"/>
  <c r="W32" i="26" s="1"/>
  <c r="W12" i="26"/>
  <c r="W30" i="26" s="1"/>
  <c r="V18" i="26"/>
  <c r="V36" i="26" s="1"/>
  <c r="S9" i="26"/>
  <c r="S27" i="26" s="1"/>
  <c r="S10" i="26"/>
  <c r="S28" i="26" s="1"/>
  <c r="U17" i="26"/>
  <c r="U35" i="26" s="1"/>
  <c r="T10" i="26"/>
  <c r="T28" i="26" s="1"/>
  <c r="W9" i="26"/>
  <c r="W27" i="26" s="1"/>
  <c r="V15" i="26"/>
  <c r="V33" i="26" s="1"/>
  <c r="W7" i="26"/>
  <c r="W25" i="26" s="1"/>
  <c r="S18" i="26"/>
  <c r="S36" i="26" s="1"/>
  <c r="T9" i="26"/>
  <c r="T27" i="26" s="1"/>
  <c r="U9" i="26"/>
  <c r="U27" i="26" s="1"/>
  <c r="U8" i="26"/>
  <c r="U26" i="26" s="1"/>
  <c r="V12" i="26"/>
  <c r="V30" i="26" s="1"/>
  <c r="U18" i="26"/>
  <c r="U36" i="26" s="1"/>
  <c r="W10" i="26"/>
  <c r="W28" i="26" s="1"/>
  <c r="V8" i="26"/>
  <c r="V26" i="26" s="1"/>
  <c r="V11" i="26"/>
  <c r="V29" i="26" s="1"/>
  <c r="T18" i="26"/>
  <c r="T36" i="26" s="1"/>
  <c r="T15" i="26"/>
  <c r="T33" i="26" s="1"/>
  <c r="T8" i="26"/>
  <c r="T26" i="26" s="1"/>
  <c r="S8" i="26"/>
  <c r="S26" i="26" s="1"/>
  <c r="T7" i="26"/>
  <c r="T25" i="26" s="1"/>
  <c r="R9" i="15"/>
  <c r="L15" i="15"/>
  <c r="K15" i="15"/>
  <c r="M10" i="15"/>
  <c r="N10" i="15" s="1"/>
  <c r="K14" i="14" l="1"/>
  <c r="L14" i="14" s="1"/>
  <c r="M15" i="15"/>
  <c r="N15" i="15"/>
  <c r="H17" i="25" l="1"/>
  <c r="C25" i="25" s="1"/>
  <c r="F25" i="25" s="1"/>
  <c r="M14" i="14"/>
  <c r="C25" i="26"/>
  <c r="F25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M5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Enter the value for the null hypothesis.</t>
        </r>
      </text>
    </comment>
    <comment ref="L6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Change this value to specify the alternative hypothesis</t>
        </r>
      </text>
    </comment>
    <comment ref="D7" authorId="0" shapeId="0" xr:uid="{00000000-0006-0000-0500-000003000000}">
      <text>
        <r>
          <rPr>
            <sz val="10"/>
            <color indexed="81"/>
            <rFont val="Calibri"/>
            <family val="2"/>
          </rPr>
          <t xml:space="preserve">Enter the sample size, n.
</t>
        </r>
      </text>
    </comment>
    <comment ref="E7" authorId="0" shapeId="0" xr:uid="{00000000-0006-0000-0500-000004000000}">
      <text>
        <r>
          <rPr>
            <b/>
            <sz val="10"/>
            <color rgb="FF000000"/>
            <rFont val="Calibri"/>
            <family val="2"/>
          </rPr>
          <t>Enter the number of observed successes, x.</t>
        </r>
      </text>
    </comment>
    <comment ref="F7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= x / n</t>
        </r>
      </text>
    </comment>
    <comment ref="J11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Change this value to control the Confidence Level of the confidence interval.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M6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Change this value to specify the alternative hypothesis</t>
        </r>
      </text>
    </comment>
    <comment ref="E7" authorId="0" shapeId="0" xr:uid="{00000000-0006-0000-0600-000002000000}">
      <text>
        <r>
          <rPr>
            <sz val="10"/>
            <color rgb="FF000000"/>
            <rFont val="Calibri"/>
            <family val="2"/>
          </rPr>
          <t xml:space="preserve">Enter the total sample size, n,
</t>
        </r>
        <r>
          <rPr>
            <sz val="10"/>
            <color rgb="FF000000"/>
            <rFont val="Calibri"/>
            <family val="2"/>
          </rPr>
          <t xml:space="preserve">for Group 1.
</t>
        </r>
      </text>
    </comment>
    <comment ref="F7" authorId="0" shapeId="0" xr:uid="{00000000-0006-0000-0600-000003000000}">
      <text>
        <r>
          <rPr>
            <b/>
            <sz val="10"/>
            <color rgb="FF000000"/>
            <rFont val="Calibri"/>
            <family val="2"/>
          </rPr>
          <t xml:space="preserve">Enter the number of successes, x, for Group 1.
</t>
        </r>
      </text>
    </comment>
    <comment ref="G7" authorId="0" shapeId="0" xr:uid="{00000000-0006-0000-0600-000004000000}">
      <text>
        <r>
          <rPr>
            <b/>
            <sz val="10"/>
            <color rgb="FF000000"/>
            <rFont val="Calibri"/>
            <family val="2"/>
          </rPr>
          <t>= x / n</t>
        </r>
      </text>
    </comment>
    <comment ref="E8" authorId="0" shapeId="0" xr:uid="{00000000-0006-0000-0600-000005000000}">
      <text>
        <r>
          <rPr>
            <sz val="10"/>
            <color rgb="FF000000"/>
            <rFont val="Calibri"/>
            <family val="2"/>
          </rPr>
          <t xml:space="preserve">Enter the total sample size, n,
</t>
        </r>
        <r>
          <rPr>
            <sz val="10"/>
            <color rgb="FF000000"/>
            <rFont val="Calibri"/>
            <family val="2"/>
          </rPr>
          <t xml:space="preserve">for Group 2.
</t>
        </r>
      </text>
    </comment>
    <comment ref="F8" authorId="0" shapeId="0" xr:uid="{00000000-0006-0000-0600-000006000000}">
      <text>
        <r>
          <rPr>
            <b/>
            <sz val="10"/>
            <color rgb="FF000000"/>
            <rFont val="Calibri"/>
            <family val="2"/>
          </rPr>
          <t>Enter the number of successes, x, for Group 2.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G8" authorId="0" shapeId="0" xr:uid="{00000000-0006-0000-0600-000007000000}">
      <text>
        <r>
          <rPr>
            <b/>
            <sz val="10"/>
            <color rgb="FF000000"/>
            <rFont val="Calibri"/>
            <family val="2"/>
          </rPr>
          <t>= x / n</t>
        </r>
      </text>
    </comment>
    <comment ref="K12" authorId="0" shapeId="0" xr:uid="{00000000-0006-0000-0600-000008000000}">
      <text>
        <r>
          <rPr>
            <b/>
            <sz val="10"/>
            <color indexed="81"/>
            <rFont val="Calibri"/>
            <family val="2"/>
          </rPr>
          <t>Change this value to control the Confidence Level of the confidence interval.</t>
        </r>
      </text>
    </comment>
  </commentList>
</comments>
</file>

<file path=xl/sharedStrings.xml><?xml version="1.0" encoding="utf-8"?>
<sst xmlns="http://schemas.openxmlformats.org/spreadsheetml/2006/main" count="119" uniqueCount="88">
  <si>
    <t>Total</t>
  </si>
  <si>
    <t>x</t>
  </si>
  <si>
    <t>n</t>
  </si>
  <si>
    <t>=</t>
  </si>
  <si>
    <t>≠</t>
  </si>
  <si>
    <t>P-value</t>
  </si>
  <si>
    <t>&lt;</t>
  </si>
  <si>
    <t>Residuals</t>
  </si>
  <si>
    <t>&gt;</t>
  </si>
  <si>
    <r>
      <t>p</t>
    </r>
    <r>
      <rPr>
        <vertAlign val="subscript"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&gt; p</t>
    </r>
    <r>
      <rPr>
        <vertAlign val="subscript"/>
        <sz val="11"/>
        <color indexed="8"/>
        <rFont val="Calibri"/>
        <family val="2"/>
      </rPr>
      <t>2</t>
    </r>
  </si>
  <si>
    <r>
      <t>p</t>
    </r>
    <r>
      <rPr>
        <vertAlign val="subscript"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&lt; p</t>
    </r>
    <r>
      <rPr>
        <vertAlign val="subscript"/>
        <sz val="11"/>
        <color indexed="8"/>
        <rFont val="Calibri"/>
        <family val="2"/>
      </rPr>
      <t>2</t>
    </r>
  </si>
  <si>
    <r>
      <t>p</t>
    </r>
    <r>
      <rPr>
        <vertAlign val="subscript"/>
        <sz val="11"/>
        <color indexed="8"/>
        <rFont val="Calibri"/>
        <family val="2"/>
      </rPr>
      <t xml:space="preserve">1 </t>
    </r>
    <r>
      <rPr>
        <sz val="11"/>
        <color theme="1"/>
        <rFont val="Calibri"/>
        <family val="2"/>
        <scheme val="minor"/>
      </rPr>
      <t>≠ p</t>
    </r>
    <r>
      <rPr>
        <vertAlign val="subscript"/>
        <sz val="11"/>
        <color indexed="8"/>
        <rFont val="Calibri"/>
        <family val="2"/>
      </rPr>
      <t>2</t>
    </r>
  </si>
  <si>
    <t>Expected Counts</t>
  </si>
  <si>
    <t>Hypothesis Test</t>
  </si>
  <si>
    <t>Confidence Interval</t>
  </si>
  <si>
    <t>Lower Bound</t>
  </si>
  <si>
    <t>Upper Bound</t>
  </si>
  <si>
    <t>Margin 
of Error</t>
  </si>
  <si>
    <t>Sample Proportion
(p-hat)</t>
  </si>
  <si>
    <t xml:space="preserve">Test Statistic
 ( z ) </t>
  </si>
  <si>
    <r>
      <t xml:space="preserve">Data
</t>
    </r>
    <r>
      <rPr>
        <b/>
        <sz val="8"/>
        <color theme="0"/>
        <rFont val="Calibri"/>
        <family val="2"/>
      </rPr>
      <t>(Optional, Paste Below)</t>
    </r>
  </si>
  <si>
    <r>
      <t xml:space="preserve">Data 1
</t>
    </r>
    <r>
      <rPr>
        <b/>
        <sz val="8"/>
        <color theme="0"/>
        <rFont val="Calibri"/>
        <family val="2"/>
      </rPr>
      <t>(Optional, Paste Below)</t>
    </r>
  </si>
  <si>
    <r>
      <t xml:space="preserve">Data 2
</t>
    </r>
    <r>
      <rPr>
        <b/>
        <sz val="8"/>
        <color theme="0"/>
        <rFont val="Calibri"/>
        <family val="2"/>
      </rPr>
      <t>(Optional, Paste Below)</t>
    </r>
  </si>
  <si>
    <t>Group 1</t>
  </si>
  <si>
    <t>Group 2</t>
  </si>
  <si>
    <t>Sample Proportion
(p-hat 1)</t>
  </si>
  <si>
    <t>Sample Proportion
(p-hat 2)</t>
  </si>
  <si>
    <r>
      <t xml:space="preserve">Point Estimate 
</t>
    </r>
    <r>
      <rPr>
        <sz val="8"/>
        <rFont val="Arial"/>
        <family val="2"/>
      </rPr>
      <t>(Difference of Proportions)</t>
    </r>
  </si>
  <si>
    <t>Column 6</t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</si>
  <si>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0 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</t>
    </r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</si>
  <si>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a 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</t>
    </r>
  </si>
  <si>
    <t>Numerical Summary</t>
  </si>
  <si>
    <t>p</t>
  </si>
  <si>
    <t>Check for Normality of p-hat</t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</si>
  <si>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0 </t>
    </r>
    <r>
      <rPr>
        <sz val="10"/>
        <color theme="1"/>
        <rFont val="Calibri"/>
        <family val="2"/>
        <scheme val="minor"/>
      </rPr>
      <t>:</t>
    </r>
  </si>
  <si>
    <r>
      <rPr>
        <i/>
        <sz val="10"/>
        <rFont val="Arial"/>
        <family val="2"/>
      </rPr>
      <t>p</t>
    </r>
    <r>
      <rPr>
        <i/>
        <vertAlign val="subscript"/>
        <sz val="10"/>
        <color theme="1"/>
        <rFont val="Calibri (Body)"/>
      </rPr>
      <t xml:space="preserve">1 </t>
    </r>
    <r>
      <rPr>
        <sz val="12"/>
        <color theme="1"/>
        <rFont val="Calibri"/>
        <family val="2"/>
        <scheme val="minor"/>
      </rPr>
      <t/>
    </r>
  </si>
  <si>
    <r>
      <rPr>
        <i/>
        <sz val="10"/>
        <rFont val="Arial"/>
        <family val="2"/>
      </rPr>
      <t>p</t>
    </r>
    <r>
      <rPr>
        <i/>
        <vertAlign val="subscript"/>
        <sz val="10"/>
        <color theme="1"/>
        <rFont val="Calibri (Body)"/>
      </rPr>
      <t xml:space="preserve">2 </t>
    </r>
    <r>
      <rPr>
        <sz val="12"/>
        <color theme="1"/>
        <rFont val="Calibri"/>
        <family val="2"/>
        <scheme val="minor"/>
      </rPr>
      <t/>
    </r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</si>
  <si>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a </t>
    </r>
    <r>
      <rPr>
        <sz val="10"/>
        <color theme="1"/>
        <rFont val="Calibri"/>
        <family val="2"/>
        <scheme val="minor"/>
      </rPr>
      <t>:</t>
    </r>
  </si>
  <si>
    <r>
      <t>p</t>
    </r>
    <r>
      <rPr>
        <i/>
        <vertAlign val="subscript"/>
        <sz val="10"/>
        <color theme="1"/>
        <rFont val="Calibri (Body)"/>
      </rPr>
      <t xml:space="preserve">1 </t>
    </r>
  </si>
  <si>
    <r>
      <t>p</t>
    </r>
    <r>
      <rPr>
        <i/>
        <vertAlign val="subscript"/>
        <sz val="10"/>
        <color theme="1"/>
        <rFont val="Calibri (Body)"/>
      </rPr>
      <t xml:space="preserve">2 </t>
    </r>
  </si>
  <si>
    <t>Margin of Error</t>
  </si>
  <si>
    <t>Numerical Summary: Observed Counts</t>
  </si>
  <si>
    <r>
      <t xml:space="preserve">Point Estimate 
</t>
    </r>
    <r>
      <rPr>
        <sz val="8"/>
        <rFont val="Arial"/>
        <family val="2"/>
      </rPr>
      <t>(Sample Proportion)</t>
    </r>
  </si>
  <si>
    <t>Making Inference: One Proportion Z Test</t>
  </si>
  <si>
    <t>Making Inference: Two Proportion Z Test</t>
  </si>
  <si>
    <t>Making Inference: Chi-Squared Test of Independence</t>
  </si>
  <si>
    <t>Making Inference: Chi-Squared Goodness of Fit Test</t>
  </si>
  <si>
    <t>Digit</t>
  </si>
  <si>
    <t>Observed            Counts</t>
  </si>
  <si>
    <t>Digit Counts and Expected Counts Analysis:</t>
  </si>
  <si>
    <t>Residuals ^2</t>
  </si>
  <si>
    <t>Residuals^2    divided by E</t>
  </si>
  <si>
    <t>Graphical Summary: Observed Counts vs. Expected Counts</t>
  </si>
  <si>
    <r>
      <t xml:space="preserve">Test Statistic
 </t>
    </r>
    <r>
      <rPr>
        <sz val="9"/>
        <rFont val="Arial"/>
        <family val="2"/>
      </rPr>
      <t xml:space="preserve">( Pearson Chi-Square ) </t>
    </r>
  </si>
  <si>
    <t>Column 7</t>
  </si>
  <si>
    <t>Column 8</t>
  </si>
  <si>
    <t>Column 9</t>
  </si>
  <si>
    <t>Column 10</t>
  </si>
  <si>
    <t>Column 11</t>
  </si>
  <si>
    <t>Column 12</t>
  </si>
  <si>
    <t xml:space="preserve">     Check Requirements for Chi-Squared Test (each cell of expected counts should be greater than or equal to 5)</t>
  </si>
  <si>
    <t>Chi-Squared Sums</t>
  </si>
  <si>
    <t xml:space="preserve">     Heat table for chi-squared test statistic (observed count - expected count)^2/(expected count) and any potential outliers</t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</si>
  <si>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>0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Row variable is independent of the column variable. </t>
    </r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</si>
  <si>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>a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Row variable is </t>
    </r>
    <r>
      <rPr>
        <i/>
        <u/>
        <sz val="10"/>
        <color theme="1"/>
        <rFont val="Calibri (Body)"/>
      </rPr>
      <t>not</t>
    </r>
    <r>
      <rPr>
        <i/>
        <sz val="10"/>
        <color theme="1"/>
        <rFont val="Calibri"/>
        <family val="2"/>
        <scheme val="minor"/>
      </rPr>
      <t xml:space="preserve"> independent of the column variable. </t>
    </r>
  </si>
  <si>
    <r>
      <rPr>
        <i/>
        <sz val="10"/>
        <rFont val="Arial"/>
        <family val="2"/>
      </rPr>
      <t>P</t>
    </r>
    <r>
      <rPr>
        <sz val="10"/>
        <rFont val="Arial"/>
        <family val="2"/>
      </rPr>
      <t>-value</t>
    </r>
  </si>
  <si>
    <t>d.f.</t>
  </si>
  <si>
    <t xml:space="preserve">       Hypothesis Test</t>
  </si>
  <si>
    <t>Column 1</t>
  </si>
  <si>
    <t>Column 2</t>
  </si>
  <si>
    <t>Column 3</t>
  </si>
  <si>
    <t>Column 4</t>
  </si>
  <si>
    <t>Column 5</t>
  </si>
  <si>
    <t>Row 1</t>
  </si>
  <si>
    <t>Row 2</t>
  </si>
  <si>
    <t>Row 3</t>
  </si>
  <si>
    <t>Row 4</t>
  </si>
  <si>
    <t>Row 5</t>
  </si>
  <si>
    <t>Row 6</t>
  </si>
  <si>
    <t>Row 7</t>
  </si>
  <si>
    <t>Row 8</t>
  </si>
  <si>
    <t>Row 9</t>
  </si>
  <si>
    <t>Row 10</t>
  </si>
  <si>
    <t>Row 11</t>
  </si>
  <si>
    <t>Row 12</t>
  </si>
  <si>
    <t>Expected          Counts</t>
  </si>
  <si>
    <r>
      <rPr>
        <b/>
        <i/>
        <sz val="9"/>
        <rFont val="Arial"/>
        <family val="2"/>
      </rPr>
      <t>H</t>
    </r>
    <r>
      <rPr>
        <b/>
        <i/>
        <vertAlign val="subscript"/>
        <sz val="9"/>
        <color theme="1"/>
        <rFont val="Calibri (Body)"/>
      </rPr>
      <t>0</t>
    </r>
    <r>
      <rPr>
        <b/>
        <sz val="9"/>
        <color theme="1"/>
        <rFont val="Calibri"/>
        <family val="2"/>
        <scheme val="minor"/>
      </rPr>
      <t>:</t>
    </r>
    <r>
      <rPr>
        <b/>
        <i/>
        <sz val="9"/>
        <color theme="1"/>
        <rFont val="Calibri"/>
        <family val="2"/>
        <scheme val="minor"/>
      </rPr>
      <t xml:space="preserve"> Row variable is independent of the column variable. </t>
    </r>
  </si>
  <si>
    <r>
      <rPr>
        <b/>
        <i/>
        <sz val="9"/>
        <rFont val="Arial"/>
        <family val="2"/>
      </rPr>
      <t>H</t>
    </r>
    <r>
      <rPr>
        <b/>
        <i/>
        <vertAlign val="subscript"/>
        <sz val="9"/>
        <color theme="1"/>
        <rFont val="Calibri (Body)"/>
      </rPr>
      <t>a</t>
    </r>
    <r>
      <rPr>
        <b/>
        <sz val="9"/>
        <color theme="1"/>
        <rFont val="Calibri"/>
        <family val="2"/>
        <scheme val="minor"/>
      </rPr>
      <t>:</t>
    </r>
    <r>
      <rPr>
        <b/>
        <i/>
        <sz val="9"/>
        <color theme="1"/>
        <rFont val="Calibri"/>
        <family val="2"/>
        <scheme val="minor"/>
      </rPr>
      <t xml:space="preserve"> Row variable is </t>
    </r>
    <r>
      <rPr>
        <b/>
        <i/>
        <u/>
        <sz val="9"/>
        <color theme="1"/>
        <rFont val="Calibri (Body)"/>
      </rPr>
      <t>not</t>
    </r>
    <r>
      <rPr>
        <b/>
        <i/>
        <sz val="9"/>
        <color theme="1"/>
        <rFont val="Calibri"/>
        <family val="2"/>
        <scheme val="minor"/>
      </rPr>
      <t xml:space="preserve"> independent of the column variable.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</si>
</sst>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50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color theme="3"/>
      <name val="Calibri"/>
      <family val="2"/>
    </font>
    <font>
      <sz val="12"/>
      <color theme="0"/>
      <name val="Calibri"/>
      <family val="2"/>
      <scheme val="minor"/>
    </font>
    <font>
      <sz val="12"/>
      <color theme="0"/>
      <name val="Copperplate Gothic Light"/>
      <family val="2"/>
    </font>
    <font>
      <i/>
      <sz val="16"/>
      <color theme="1"/>
      <name val="Copperplate Gothic Light"/>
      <family val="2"/>
    </font>
    <font>
      <b/>
      <sz val="12"/>
      <color theme="0"/>
      <name val="Calibri"/>
      <family val="2"/>
    </font>
    <font>
      <vertAlign val="subscript"/>
      <sz val="11"/>
      <color indexed="8"/>
      <name val="Calibri"/>
      <family val="2"/>
    </font>
    <font>
      <sz val="12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4" tint="0.39997558519241921"/>
      <name val="Arial"/>
      <family val="2"/>
    </font>
    <font>
      <sz val="9"/>
      <name val="Arial"/>
      <family val="2"/>
    </font>
    <font>
      <sz val="8"/>
      <name val="Arial"/>
      <family val="2"/>
    </font>
    <font>
      <i/>
      <sz val="12"/>
      <color theme="1"/>
      <name val="Calibri"/>
      <family val="2"/>
      <scheme val="minor"/>
    </font>
    <font>
      <sz val="12"/>
      <color theme="4"/>
      <name val="Copperplate Gothic Light"/>
      <family val="2"/>
    </font>
    <font>
      <sz val="11"/>
      <color theme="0"/>
      <name val="Calibri"/>
      <family val="2"/>
      <scheme val="minor"/>
    </font>
    <font>
      <b/>
      <sz val="8"/>
      <color theme="0"/>
      <name val="Calibri"/>
      <family val="2"/>
    </font>
    <font>
      <b/>
      <sz val="10"/>
      <color indexed="81"/>
      <name val="Calibri"/>
      <family val="2"/>
    </font>
    <font>
      <sz val="11"/>
      <color theme="1" tint="0.499984740745262"/>
      <name val="Calibri"/>
      <family val="2"/>
      <scheme val="minor"/>
    </font>
    <font>
      <sz val="10"/>
      <color indexed="81"/>
      <name val="Calibri"/>
      <family val="2"/>
    </font>
    <font>
      <i/>
      <sz val="16"/>
      <color rgb="FF000000"/>
      <name val="Copperplate Gothic Light"/>
      <family val="2"/>
    </font>
    <font>
      <b/>
      <sz val="10"/>
      <name val="Arial"/>
      <family val="2"/>
    </font>
    <font>
      <sz val="12"/>
      <color theme="0"/>
      <name val="Calibri"/>
      <family val="2"/>
    </font>
    <font>
      <i/>
      <sz val="10"/>
      <name val="Arial"/>
      <family val="2"/>
    </font>
    <font>
      <i/>
      <vertAlign val="subscript"/>
      <sz val="10"/>
      <color theme="1"/>
      <name val="Calibri (Body)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rgb="FF9C5700"/>
      <name val="Calibri"/>
      <family val="2"/>
      <scheme val="minor"/>
    </font>
    <font>
      <sz val="12"/>
      <color theme="1"/>
      <name val="Calibri"/>
      <family val="2"/>
    </font>
    <font>
      <i/>
      <u/>
      <sz val="10"/>
      <color theme="1"/>
      <name val="Calibri (Body)"/>
    </font>
    <font>
      <sz val="12"/>
      <color theme="1" tint="0.499984740745262"/>
      <name val="Calibri"/>
      <family val="2"/>
      <scheme val="minor"/>
    </font>
    <font>
      <sz val="24"/>
      <color theme="1"/>
      <name val="Copperplate Gothic Light"/>
      <family val="2"/>
    </font>
    <font>
      <sz val="24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scheme val="minor"/>
    </font>
    <font>
      <sz val="9"/>
      <color rgb="FF333333"/>
      <name val="Arial"/>
      <family val="2"/>
    </font>
    <font>
      <sz val="10"/>
      <color theme="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vertAlign val="subscript"/>
      <sz val="9"/>
      <color theme="1"/>
      <name val="Calibri (Body)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u/>
      <sz val="9"/>
      <color theme="1"/>
      <name val="Calibri (Body)"/>
    </font>
    <font>
      <sz val="9"/>
      <color rgb="FF0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rgb="FFFFEB9C"/>
      </patternFill>
    </fill>
    <fill>
      <patternFill patternType="solid">
        <fgColor rgb="FFD9D9D9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indexed="26"/>
      </patternFill>
    </fill>
    <fill>
      <patternFill patternType="solid">
        <fgColor theme="7" tint="0.79998168889431442"/>
        <bgColor indexed="64"/>
      </patternFill>
    </fill>
  </fills>
  <borders count="84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auto="1"/>
      </top>
      <bottom/>
      <diagonal/>
    </border>
    <border>
      <left style="thin">
        <color theme="0" tint="-4.9989318521683403E-2"/>
      </left>
      <right/>
      <top style="medium">
        <color auto="1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34998626667073579"/>
      </bottom>
      <diagonal/>
    </border>
    <border>
      <left style="thin">
        <color theme="4" tint="0.59996337778862885"/>
      </left>
      <right style="thin">
        <color theme="4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0" tint="-4.9989318521683403E-2"/>
      </left>
      <right/>
      <top style="medium">
        <color auto="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0.34998626667073579"/>
      </left>
      <right/>
      <top/>
      <bottom style="thin">
        <color auto="1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rgb="FFBDD7EE"/>
      </left>
      <right style="thin">
        <color rgb="FFBDD7EE"/>
      </right>
      <top style="thin">
        <color rgb="FFBDD7EE"/>
      </top>
      <bottom style="thin">
        <color rgb="FFBDD7EE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4.9989318521683403E-2"/>
      </left>
      <right/>
      <top/>
      <bottom style="thin">
        <color theme="0" tint="-0.34998626667073579"/>
      </bottom>
      <diagonal/>
    </border>
    <border>
      <left/>
      <right style="thin">
        <color theme="0" tint="-4.9989318521683403E-2"/>
      </right>
      <top style="medium">
        <color auto="1"/>
      </top>
      <bottom/>
      <diagonal/>
    </border>
    <border>
      <left/>
      <right style="thin">
        <color theme="0" tint="-4.9989318521683403E-2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4.9989318521683403E-2"/>
      </right>
      <top/>
      <bottom style="thin">
        <color theme="4" tint="0.59996337778862885"/>
      </bottom>
      <diagonal/>
    </border>
    <border>
      <left style="thin">
        <color theme="0" tint="-4.9989318521683403E-2"/>
      </left>
      <right/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1"/>
      </left>
      <right style="thin">
        <color theme="0" tint="-4.9989318521683403E-2"/>
      </right>
      <top style="thin">
        <color theme="1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1"/>
      </top>
      <bottom/>
      <diagonal/>
    </border>
    <border>
      <left style="thin">
        <color theme="0" tint="-4.9989318521683403E-2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1"/>
      </right>
      <top/>
      <bottom/>
      <diagonal/>
    </border>
    <border>
      <left style="thin">
        <color theme="1"/>
      </left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rgb="FFA6A6A6"/>
      </right>
      <top/>
      <bottom style="thin">
        <color indexed="64"/>
      </bottom>
      <diagonal/>
    </border>
    <border>
      <left style="thin">
        <color rgb="FFA6A6A6"/>
      </left>
      <right style="thin">
        <color rgb="FFA6A6A6"/>
      </right>
      <top/>
      <bottom style="thin">
        <color indexed="64"/>
      </bottom>
      <diagonal/>
    </border>
    <border>
      <left style="thin">
        <color indexed="64"/>
      </left>
      <right/>
      <top style="medium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theme="0" tint="-4.9989318521683403E-2"/>
      </left>
      <right style="thin">
        <color indexed="64"/>
      </right>
      <top style="medium">
        <color auto="1"/>
      </top>
      <bottom/>
      <diagonal/>
    </border>
    <border>
      <left style="thin">
        <color theme="0" tint="-4.9989318521683403E-2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A6A6A6"/>
      </top>
      <bottom style="thin">
        <color rgb="FFA6A6A6"/>
      </bottom>
      <diagonal/>
    </border>
    <border>
      <left style="medium">
        <color indexed="64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thin">
        <color theme="0" tint="-4.9989318521683403E-2"/>
      </left>
      <right style="medium">
        <color indexed="64"/>
      </right>
      <top style="medium">
        <color auto="1"/>
      </top>
      <bottom/>
      <diagonal/>
    </border>
    <border>
      <left style="thin">
        <color theme="0" tint="-4.9989318521683403E-2"/>
      </left>
      <right style="medium">
        <color indexed="64"/>
      </right>
      <top/>
      <bottom style="thin">
        <color theme="0" tint="-0.34998626667073579"/>
      </bottom>
      <diagonal/>
    </border>
    <border>
      <left style="medium">
        <color indexed="64"/>
      </left>
      <right/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4.9989318521683403E-2"/>
      </left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1"/>
      </top>
      <bottom style="thin">
        <color theme="0" tint="-4.9989318521683403E-2"/>
      </bottom>
      <diagonal/>
    </border>
  </borders>
  <cellStyleXfs count="36">
    <xf numFmtId="0" fontId="0" fillId="0" borderId="0"/>
    <xf numFmtId="0" fontId="3" fillId="0" borderId="0"/>
    <xf numFmtId="0" fontId="5" fillId="0" borderId="0"/>
    <xf numFmtId="0" fontId="4" fillId="0" borderId="0"/>
    <xf numFmtId="0" fontId="2" fillId="0" borderId="0"/>
    <xf numFmtId="0" fontId="12" fillId="8" borderId="0" applyNumberFormat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76">
    <xf numFmtId="0" fontId="0" fillId="0" borderId="0" xfId="0"/>
    <xf numFmtId="0" fontId="2" fillId="6" borderId="0" xfId="4" applyFill="1" applyProtection="1">
      <protection locked="0"/>
    </xf>
    <xf numFmtId="0" fontId="2" fillId="7" borderId="0" xfId="4" applyFill="1" applyProtection="1">
      <protection locked="0"/>
    </xf>
    <xf numFmtId="0" fontId="0" fillId="2" borderId="0" xfId="0" applyFill="1" applyProtection="1">
      <protection locked="0"/>
    </xf>
    <xf numFmtId="164" fontId="3" fillId="4" borderId="5" xfId="1" applyNumberFormat="1" applyFill="1" applyBorder="1" applyAlignment="1">
      <alignment horizontal="center" vertical="center"/>
    </xf>
    <xf numFmtId="0" fontId="3" fillId="5" borderId="0" xfId="1" applyFill="1" applyProtection="1">
      <protection locked="0"/>
    </xf>
    <xf numFmtId="0" fontId="3" fillId="5" borderId="0" xfId="1" applyFill="1" applyAlignment="1" applyProtection="1">
      <alignment horizontal="center"/>
      <protection locked="0"/>
    </xf>
    <xf numFmtId="9" fontId="12" fillId="8" borderId="18" xfId="5" applyNumberFormat="1" applyBorder="1" applyAlignment="1" applyProtection="1">
      <alignment horizontal="right"/>
      <protection locked="0"/>
    </xf>
    <xf numFmtId="0" fontId="12" fillId="8" borderId="2" xfId="5" applyNumberFormat="1" applyBorder="1" applyAlignment="1" applyProtection="1">
      <alignment horizontal="center"/>
      <protection locked="0"/>
    </xf>
    <xf numFmtId="164" fontId="3" fillId="4" borderId="27" xfId="1" applyNumberFormat="1" applyFill="1" applyBorder="1" applyAlignment="1">
      <alignment horizontal="center" vertical="center"/>
    </xf>
    <xf numFmtId="0" fontId="12" fillId="8" borderId="2" xfId="5" applyNumberFormat="1" applyBorder="1" applyAlignment="1" applyProtection="1">
      <alignment horizontal="center" vertical="center"/>
      <protection locked="0"/>
    </xf>
    <xf numFmtId="164" fontId="18" fillId="4" borderId="5" xfId="1" applyNumberFormat="1" applyFont="1" applyFill="1" applyBorder="1" applyAlignment="1">
      <alignment horizontal="center" vertical="center"/>
    </xf>
    <xf numFmtId="0" fontId="33" fillId="5" borderId="17" xfId="1" applyFont="1" applyFill="1" applyBorder="1" applyAlignment="1" applyProtection="1">
      <alignment horizontal="left" indent="2"/>
      <protection locked="0"/>
    </xf>
    <xf numFmtId="164" fontId="3" fillId="4" borderId="42" xfId="1" applyNumberFormat="1" applyFill="1" applyBorder="1" applyAlignment="1">
      <alignment horizontal="center" vertical="center"/>
    </xf>
    <xf numFmtId="164" fontId="3" fillId="4" borderId="5" xfId="1" applyNumberFormat="1" applyFill="1" applyBorder="1" applyAlignment="1">
      <alignment horizontal="center"/>
    </xf>
    <xf numFmtId="164" fontId="3" fillId="4" borderId="38" xfId="1" applyNumberFormat="1" applyFill="1" applyBorder="1" applyAlignment="1">
      <alignment horizontal="center" vertical="center"/>
    </xf>
    <xf numFmtId="164" fontId="28" fillId="4" borderId="38" xfId="1" applyNumberFormat="1" applyFont="1" applyFill="1" applyBorder="1" applyAlignment="1">
      <alignment horizontal="center"/>
    </xf>
    <xf numFmtId="9" fontId="12" fillId="8" borderId="18" xfId="5" applyNumberFormat="1" applyBorder="1" applyAlignment="1" applyProtection="1">
      <alignment horizontal="center"/>
      <protection locked="0"/>
    </xf>
    <xf numFmtId="0" fontId="3" fillId="3" borderId="22" xfId="1" applyFill="1" applyBorder="1" applyAlignment="1">
      <alignment horizontal="center" vertical="center"/>
    </xf>
    <xf numFmtId="0" fontId="0" fillId="5" borderId="0" xfId="0" applyFill="1" applyProtection="1">
      <protection locked="0"/>
    </xf>
    <xf numFmtId="0" fontId="0" fillId="2" borderId="0" xfId="0" applyFill="1" applyAlignment="1" applyProtection="1">
      <alignment horizontal="center"/>
      <protection locked="0"/>
    </xf>
    <xf numFmtId="0" fontId="2" fillId="0" borderId="0" xfId="4" applyProtection="1">
      <protection locked="0"/>
    </xf>
    <xf numFmtId="164" fontId="3" fillId="2" borderId="0" xfId="1" applyNumberFormat="1" applyFill="1" applyAlignment="1" applyProtection="1">
      <alignment horizontal="center" vertical="center"/>
      <protection locked="0"/>
    </xf>
    <xf numFmtId="0" fontId="20" fillId="2" borderId="0" xfId="0" applyFont="1" applyFill="1" applyAlignment="1" applyProtection="1">
      <alignment horizontal="center"/>
      <protection locked="0"/>
    </xf>
    <xf numFmtId="0" fontId="2" fillId="2" borderId="0" xfId="4" applyFill="1" applyProtection="1">
      <protection locked="0"/>
    </xf>
    <xf numFmtId="0" fontId="2" fillId="2" borderId="0" xfId="4" applyFill="1" applyAlignment="1" applyProtection="1">
      <alignment horizontal="center"/>
      <protection locked="0"/>
    </xf>
    <xf numFmtId="0" fontId="2" fillId="0" borderId="0" xfId="4" applyAlignment="1" applyProtection="1">
      <alignment horizontal="center"/>
      <protection locked="0"/>
    </xf>
    <xf numFmtId="0" fontId="33" fillId="5" borderId="17" xfId="1" applyFont="1" applyFill="1" applyBorder="1" applyAlignment="1">
      <alignment horizontal="left" indent="2"/>
    </xf>
    <xf numFmtId="0" fontId="2" fillId="6" borderId="0" xfId="4" applyFill="1"/>
    <xf numFmtId="9" fontId="2" fillId="6" borderId="0" xfId="4" applyNumberFormat="1" applyFill="1" applyProtection="1">
      <protection locked="0"/>
    </xf>
    <xf numFmtId="0" fontId="32" fillId="8" borderId="39" xfId="5" applyNumberFormat="1" applyFont="1" applyBorder="1" applyAlignment="1" applyProtection="1">
      <alignment horizontal="center" vertical="center"/>
      <protection locked="0"/>
    </xf>
    <xf numFmtId="165" fontId="2" fillId="6" borderId="0" xfId="4" applyNumberFormat="1" applyFill="1" applyProtection="1">
      <protection locked="0"/>
    </xf>
    <xf numFmtId="164" fontId="35" fillId="4" borderId="29" xfId="5" applyNumberFormat="1" applyFont="1" applyFill="1" applyBorder="1" applyAlignment="1" applyProtection="1">
      <alignment horizontal="center"/>
    </xf>
    <xf numFmtId="0" fontId="33" fillId="5" borderId="4" xfId="1" applyFont="1" applyFill="1" applyBorder="1"/>
    <xf numFmtId="0" fontId="9" fillId="5" borderId="15" xfId="1" applyFont="1" applyFill="1" applyBorder="1"/>
    <xf numFmtId="0" fontId="2" fillId="6" borderId="0" xfId="4" applyFill="1" applyAlignment="1">
      <alignment horizontal="center" vertical="center"/>
    </xf>
    <xf numFmtId="0" fontId="9" fillId="5" borderId="4" xfId="1" applyFont="1" applyFill="1" applyBorder="1"/>
    <xf numFmtId="0" fontId="9" fillId="5" borderId="3" xfId="1" applyFont="1" applyFill="1" applyBorder="1" applyAlignment="1">
      <alignment horizontal="center" vertical="center"/>
    </xf>
    <xf numFmtId="164" fontId="12" fillId="8" borderId="28" xfId="5" applyNumberFormat="1" applyBorder="1" applyAlignment="1" applyProtection="1">
      <alignment horizontal="center"/>
      <protection locked="0"/>
    </xf>
    <xf numFmtId="0" fontId="12" fillId="8" borderId="22" xfId="5" applyNumberFormat="1" applyBorder="1" applyAlignment="1" applyProtection="1">
      <alignment horizontal="center" vertical="center"/>
      <protection locked="0"/>
    </xf>
    <xf numFmtId="0" fontId="33" fillId="5" borderId="19" xfId="1" applyFont="1" applyFill="1" applyBorder="1"/>
    <xf numFmtId="0" fontId="33" fillId="5" borderId="19" xfId="1" applyFont="1" applyFill="1" applyBorder="1" applyAlignment="1">
      <alignment horizontal="center" vertical="center"/>
    </xf>
    <xf numFmtId="0" fontId="23" fillId="2" borderId="0" xfId="0" applyFont="1" applyFill="1" applyAlignment="1" applyProtection="1">
      <alignment horizontal="left" vertical="top" wrapText="1"/>
      <protection locked="0"/>
    </xf>
    <xf numFmtId="0" fontId="10" fillId="13" borderId="23" xfId="1" applyFont="1" applyFill="1" applyBorder="1" applyAlignment="1" applyProtection="1">
      <alignment horizontal="center" vertical="center" wrapText="1"/>
      <protection locked="0"/>
    </xf>
    <xf numFmtId="0" fontId="3" fillId="13" borderId="15" xfId="1" applyFill="1" applyBorder="1" applyProtection="1">
      <protection locked="0"/>
    </xf>
    <xf numFmtId="0" fontId="7" fillId="13" borderId="19" xfId="1" applyFont="1" applyFill="1" applyBorder="1" applyProtection="1">
      <protection locked="0"/>
    </xf>
    <xf numFmtId="0" fontId="7" fillId="13" borderId="1" xfId="1" applyFont="1" applyFill="1" applyBorder="1" applyProtection="1">
      <protection locked="0"/>
    </xf>
    <xf numFmtId="0" fontId="3" fillId="13" borderId="17" xfId="1" applyFill="1" applyBorder="1" applyProtection="1">
      <protection locked="0"/>
    </xf>
    <xf numFmtId="0" fontId="15" fillId="13" borderId="4" xfId="1" applyFont="1" applyFill="1" applyBorder="1" applyAlignment="1">
      <alignment horizontal="center"/>
    </xf>
    <xf numFmtId="0" fontId="3" fillId="13" borderId="4" xfId="1" applyFill="1" applyBorder="1" applyProtection="1">
      <protection locked="0"/>
    </xf>
    <xf numFmtId="0" fontId="7" fillId="13" borderId="18" xfId="1" applyFont="1" applyFill="1" applyBorder="1" applyAlignment="1" applyProtection="1">
      <alignment horizontal="left" indent="3"/>
      <protection locked="0"/>
    </xf>
    <xf numFmtId="0" fontId="36" fillId="5" borderId="0" xfId="1" applyFont="1" applyFill="1" applyProtection="1">
      <protection locked="0"/>
    </xf>
    <xf numFmtId="0" fontId="37" fillId="5" borderId="0" xfId="1" applyFont="1" applyFill="1" applyProtection="1">
      <protection locked="0"/>
    </xf>
    <xf numFmtId="0" fontId="37" fillId="5" borderId="0" xfId="1" applyFont="1" applyFill="1" applyAlignment="1" applyProtection="1">
      <alignment horizontal="center"/>
      <protection locked="0"/>
    </xf>
    <xf numFmtId="0" fontId="7" fillId="13" borderId="16" xfId="1" applyFont="1" applyFill="1" applyBorder="1" applyAlignment="1" applyProtection="1">
      <alignment horizontal="left" indent="3"/>
      <protection locked="0"/>
    </xf>
    <xf numFmtId="0" fontId="8" fillId="13" borderId="4" xfId="1" applyFont="1" applyFill="1" applyBorder="1" applyAlignment="1">
      <alignment vertical="center"/>
    </xf>
    <xf numFmtId="0" fontId="19" fillId="13" borderId="7" xfId="1" applyFont="1" applyFill="1" applyBorder="1" applyAlignment="1" applyProtection="1">
      <alignment vertical="center"/>
      <protection locked="0"/>
    </xf>
    <xf numFmtId="0" fontId="7" fillId="13" borderId="6" xfId="1" applyFont="1" applyFill="1" applyBorder="1" applyAlignment="1" applyProtection="1">
      <alignment horizontal="left" indent="3"/>
      <protection locked="0"/>
    </xf>
    <xf numFmtId="0" fontId="7" fillId="13" borderId="7" xfId="1" applyFont="1" applyFill="1" applyBorder="1" applyProtection="1">
      <protection locked="0"/>
    </xf>
    <xf numFmtId="0" fontId="7" fillId="13" borderId="46" xfId="1" applyFont="1" applyFill="1" applyBorder="1" applyAlignment="1" applyProtection="1">
      <alignment horizontal="left" indent="3"/>
      <protection locked="0"/>
    </xf>
    <xf numFmtId="0" fontId="0" fillId="13" borderId="47" xfId="0" applyFill="1" applyBorder="1" applyAlignment="1" applyProtection="1">
      <alignment horizontal="center"/>
      <protection locked="0"/>
    </xf>
    <xf numFmtId="164" fontId="26" fillId="10" borderId="51" xfId="0" applyNumberFormat="1" applyFont="1" applyFill="1" applyBorder="1" applyAlignment="1">
      <alignment horizontal="center" vertical="center"/>
    </xf>
    <xf numFmtId="164" fontId="26" fillId="10" borderId="52" xfId="0" applyNumberFormat="1" applyFont="1" applyFill="1" applyBorder="1" applyAlignment="1">
      <alignment horizontal="center" vertical="center"/>
    </xf>
    <xf numFmtId="1" fontId="26" fillId="4" borderId="61" xfId="1" applyNumberFormat="1" applyFont="1" applyFill="1" applyBorder="1" applyAlignment="1">
      <alignment horizontal="center" vertical="center"/>
    </xf>
    <xf numFmtId="164" fontId="26" fillId="4" borderId="62" xfId="1" applyNumberFormat="1" applyFont="1" applyFill="1" applyBorder="1" applyAlignment="1">
      <alignment horizontal="center" vertical="center"/>
    </xf>
    <xf numFmtId="0" fontId="6" fillId="16" borderId="2" xfId="1" applyFont="1" applyFill="1" applyBorder="1" applyAlignment="1" applyProtection="1">
      <alignment horizontal="center"/>
      <protection locked="0"/>
    </xf>
    <xf numFmtId="0" fontId="0" fillId="16" borderId="0" xfId="0" applyFill="1" applyProtection="1">
      <protection locked="0"/>
    </xf>
    <xf numFmtId="0" fontId="7" fillId="13" borderId="8" xfId="1" applyFont="1" applyFill="1" applyBorder="1" applyProtection="1">
      <protection locked="0"/>
    </xf>
    <xf numFmtId="0" fontId="3" fillId="3" borderId="63" xfId="1" applyFill="1" applyBorder="1" applyAlignment="1" applyProtection="1">
      <alignment horizontal="center"/>
      <protection locked="0"/>
    </xf>
    <xf numFmtId="0" fontId="3" fillId="3" borderId="64" xfId="1" applyFill="1" applyBorder="1" applyAlignment="1" applyProtection="1">
      <alignment horizontal="center" vertical="center" wrapText="1"/>
      <protection locked="0"/>
    </xf>
    <xf numFmtId="0" fontId="26" fillId="11" borderId="65" xfId="1" applyFont="1" applyFill="1" applyBorder="1" applyAlignment="1">
      <alignment horizontal="center" vertical="center" wrapText="1"/>
    </xf>
    <xf numFmtId="1" fontId="26" fillId="10" borderId="66" xfId="0" applyNumberFormat="1" applyFont="1" applyFill="1" applyBorder="1" applyAlignment="1">
      <alignment horizontal="center" vertical="center"/>
    </xf>
    <xf numFmtId="1" fontId="26" fillId="10" borderId="52" xfId="0" applyNumberFormat="1" applyFont="1" applyFill="1" applyBorder="1" applyAlignment="1">
      <alignment horizontal="center" vertical="center"/>
    </xf>
    <xf numFmtId="0" fontId="33" fillId="5" borderId="6" xfId="1" applyFont="1" applyFill="1" applyBorder="1" applyAlignment="1">
      <alignment horizontal="left" indent="2"/>
    </xf>
    <xf numFmtId="0" fontId="25" fillId="9" borderId="7" xfId="0" applyFont="1" applyFill="1" applyBorder="1"/>
    <xf numFmtId="0" fontId="3" fillId="3" borderId="63" xfId="1" applyFill="1" applyBorder="1" applyAlignment="1">
      <alignment horizontal="center" wrapText="1"/>
    </xf>
    <xf numFmtId="0" fontId="3" fillId="3" borderId="64" xfId="1" applyFill="1" applyBorder="1" applyAlignment="1">
      <alignment horizontal="center" vertical="center" wrapText="1"/>
    </xf>
    <xf numFmtId="0" fontId="3" fillId="3" borderId="65" xfId="1" applyFill="1" applyBorder="1" applyAlignment="1">
      <alignment horizontal="center" vertical="center" wrapText="1"/>
    </xf>
    <xf numFmtId="0" fontId="27" fillId="13" borderId="4" xfId="1" applyFont="1" applyFill="1" applyBorder="1" applyAlignment="1">
      <alignment horizontal="center" vertical="center"/>
    </xf>
    <xf numFmtId="0" fontId="27" fillId="13" borderId="17" xfId="1" applyFont="1" applyFill="1" applyBorder="1" applyAlignment="1">
      <alignment horizontal="left" vertical="center"/>
    </xf>
    <xf numFmtId="0" fontId="7" fillId="13" borderId="47" xfId="1" applyFont="1" applyFill="1" applyBorder="1" applyProtection="1">
      <protection locked="0"/>
    </xf>
    <xf numFmtId="0" fontId="7" fillId="13" borderId="48" xfId="1" applyFont="1" applyFill="1" applyBorder="1" applyProtection="1">
      <protection locked="0"/>
    </xf>
    <xf numFmtId="1" fontId="3" fillId="4" borderId="38" xfId="1" applyNumberFormat="1" applyFill="1" applyBorder="1" applyAlignment="1">
      <alignment horizontal="center" vertical="center"/>
    </xf>
    <xf numFmtId="164" fontId="3" fillId="4" borderId="75" xfId="1" applyNumberFormat="1" applyFill="1" applyBorder="1" applyAlignment="1">
      <alignment horizontal="center" vertical="center"/>
    </xf>
    <xf numFmtId="164" fontId="3" fillId="4" borderId="77" xfId="1" applyNumberFormat="1" applyFill="1" applyBorder="1" applyAlignment="1" applyProtection="1">
      <alignment horizontal="center" vertical="center"/>
      <protection locked="0"/>
    </xf>
    <xf numFmtId="0" fontId="6" fillId="16" borderId="12" xfId="1" applyFont="1" applyFill="1" applyBorder="1" applyAlignment="1" applyProtection="1">
      <alignment horizontal="center"/>
      <protection locked="0"/>
    </xf>
    <xf numFmtId="164" fontId="3" fillId="3" borderId="78" xfId="1" applyNumberFormat="1" applyFill="1" applyBorder="1" applyAlignment="1">
      <alignment horizontal="center" vertical="center" wrapText="1"/>
    </xf>
    <xf numFmtId="164" fontId="3" fillId="3" borderId="79" xfId="1" applyNumberFormat="1" applyFill="1" applyBorder="1" applyAlignment="1">
      <alignment horizontal="center" vertical="center" wrapText="1"/>
    </xf>
    <xf numFmtId="2" fontId="3" fillId="4" borderId="12" xfId="1" applyNumberFormat="1" applyFill="1" applyBorder="1" applyAlignment="1">
      <alignment horizontal="center" vertical="center"/>
    </xf>
    <xf numFmtId="0" fontId="41" fillId="0" borderId="12" xfId="0" applyFont="1" applyBorder="1" applyAlignment="1">
      <alignment horizontal="center" vertical="center"/>
    </xf>
    <xf numFmtId="0" fontId="0" fillId="13" borderId="48" xfId="0" applyFill="1" applyBorder="1" applyProtection="1">
      <protection locked="0"/>
    </xf>
    <xf numFmtId="1" fontId="3" fillId="14" borderId="81" xfId="1" applyNumberFormat="1" applyFill="1" applyBorder="1" applyAlignment="1" applyProtection="1">
      <alignment horizontal="center" vertical="center"/>
      <protection locked="0"/>
    </xf>
    <xf numFmtId="1" fontId="3" fillId="14" borderId="77" xfId="1" applyNumberFormat="1" applyFill="1" applyBorder="1" applyAlignment="1" applyProtection="1">
      <alignment horizontal="center" vertical="center"/>
      <protection locked="0"/>
    </xf>
    <xf numFmtId="1" fontId="0" fillId="14" borderId="77" xfId="0" applyNumberFormat="1" applyFill="1" applyBorder="1" applyAlignment="1" applyProtection="1">
      <alignment horizontal="center"/>
      <protection locked="0"/>
    </xf>
    <xf numFmtId="1" fontId="2" fillId="15" borderId="77" xfId="4" applyNumberFormat="1" applyFill="1" applyBorder="1" applyAlignment="1" applyProtection="1">
      <alignment horizontal="center"/>
      <protection locked="0"/>
    </xf>
    <xf numFmtId="0" fontId="0" fillId="16" borderId="12" xfId="0" applyFill="1" applyBorder="1" applyAlignment="1" applyProtection="1">
      <alignment horizontal="center"/>
      <protection locked="0"/>
    </xf>
    <xf numFmtId="164" fontId="6" fillId="12" borderId="12" xfId="1" applyNumberFormat="1" applyFont="1" applyFill="1" applyBorder="1" applyAlignment="1" applyProtection="1">
      <alignment horizontal="center"/>
      <protection locked="0"/>
    </xf>
    <xf numFmtId="0" fontId="42" fillId="13" borderId="4" xfId="1" applyFont="1" applyFill="1" applyBorder="1" applyAlignment="1">
      <alignment horizontal="center"/>
    </xf>
    <xf numFmtId="0" fontId="3" fillId="3" borderId="26" xfId="1" applyFill="1" applyBorder="1" applyAlignment="1" applyProtection="1">
      <alignment horizontal="center" wrapText="1"/>
      <protection locked="0"/>
    </xf>
    <xf numFmtId="0" fontId="3" fillId="3" borderId="82" xfId="1" applyFill="1" applyBorder="1" applyAlignment="1" applyProtection="1">
      <alignment horizontal="center" wrapText="1"/>
      <protection locked="0"/>
    </xf>
    <xf numFmtId="0" fontId="3" fillId="3" borderId="83" xfId="1" applyFill="1" applyBorder="1" applyAlignment="1" applyProtection="1">
      <alignment horizontal="center" wrapText="1"/>
      <protection locked="0"/>
    </xf>
    <xf numFmtId="0" fontId="27" fillId="13" borderId="13" xfId="1" applyFont="1" applyFill="1" applyBorder="1" applyAlignment="1">
      <alignment horizontal="center" vertical="center"/>
    </xf>
    <xf numFmtId="0" fontId="27" fillId="13" borderId="9" xfId="1" applyFont="1" applyFill="1" applyBorder="1" applyAlignment="1">
      <alignment horizontal="center" vertical="center"/>
    </xf>
    <xf numFmtId="0" fontId="3" fillId="3" borderId="20" xfId="1" applyFill="1" applyBorder="1" applyAlignment="1">
      <alignment horizontal="center"/>
    </xf>
    <xf numFmtId="0" fontId="3" fillId="3" borderId="22" xfId="1" applyFill="1" applyBorder="1" applyAlignment="1">
      <alignment horizontal="center"/>
    </xf>
    <xf numFmtId="0" fontId="16" fillId="3" borderId="20" xfId="1" applyFont="1" applyFill="1" applyBorder="1" applyAlignment="1">
      <alignment horizontal="center" wrapText="1"/>
    </xf>
    <xf numFmtId="0" fontId="16" fillId="3" borderId="22" xfId="1" applyFont="1" applyFill="1" applyBorder="1" applyAlignment="1">
      <alignment horizontal="center"/>
    </xf>
    <xf numFmtId="0" fontId="3" fillId="3" borderId="21" xfId="1" applyFill="1" applyBorder="1" applyAlignment="1">
      <alignment horizontal="center" vertical="center" wrapText="1"/>
    </xf>
    <xf numFmtId="0" fontId="3" fillId="3" borderId="33" xfId="1" applyFill="1" applyBorder="1" applyAlignment="1">
      <alignment horizontal="center" vertical="center" wrapText="1"/>
    </xf>
    <xf numFmtId="0" fontId="3" fillId="3" borderId="32" xfId="1" applyFill="1" applyBorder="1" applyAlignment="1">
      <alignment horizontal="center" vertical="center" wrapText="1"/>
    </xf>
    <xf numFmtId="0" fontId="3" fillId="3" borderId="34" xfId="1" applyFill="1" applyBorder="1" applyAlignment="1">
      <alignment horizontal="center" vertical="center" wrapText="1"/>
    </xf>
    <xf numFmtId="164" fontId="3" fillId="4" borderId="30" xfId="1" applyNumberFormat="1" applyFill="1" applyBorder="1" applyAlignment="1">
      <alignment horizontal="center" vertical="center"/>
    </xf>
    <xf numFmtId="164" fontId="3" fillId="4" borderId="31" xfId="1" applyNumberFormat="1" applyFill="1" applyBorder="1" applyAlignment="1">
      <alignment horizontal="center" vertical="center"/>
    </xf>
    <xf numFmtId="0" fontId="3" fillId="3" borderId="20" xfId="1" applyFill="1" applyBorder="1" applyAlignment="1">
      <alignment horizontal="center" wrapText="1"/>
    </xf>
    <xf numFmtId="0" fontId="3" fillId="3" borderId="22" xfId="1" applyFill="1" applyBorder="1" applyAlignment="1">
      <alignment horizontal="center" wrapText="1"/>
    </xf>
    <xf numFmtId="0" fontId="3" fillId="3" borderId="24" xfId="1" applyFill="1" applyBorder="1" applyAlignment="1">
      <alignment horizontal="center"/>
    </xf>
    <xf numFmtId="0" fontId="3" fillId="3" borderId="25" xfId="1" applyFill="1" applyBorder="1" applyAlignment="1">
      <alignment horizontal="center"/>
    </xf>
    <xf numFmtId="0" fontId="7" fillId="13" borderId="18" xfId="1" applyFont="1" applyFill="1" applyBorder="1" applyAlignment="1" applyProtection="1">
      <alignment horizontal="center"/>
      <protection locked="0"/>
    </xf>
    <xf numFmtId="0" fontId="7" fillId="13" borderId="19" xfId="1" applyFont="1" applyFill="1" applyBorder="1" applyAlignment="1" applyProtection="1">
      <alignment horizontal="center"/>
      <protection locked="0"/>
    </xf>
    <xf numFmtId="0" fontId="3" fillId="3" borderId="20" xfId="1" applyFill="1" applyBorder="1" applyAlignment="1">
      <alignment horizontal="center" vertical="center" wrapText="1"/>
    </xf>
    <xf numFmtId="0" fontId="3" fillId="3" borderId="22" xfId="1" applyFill="1" applyBorder="1" applyAlignment="1">
      <alignment horizontal="center" vertical="center" wrapText="1"/>
    </xf>
    <xf numFmtId="0" fontId="16" fillId="3" borderId="20" xfId="1" applyFont="1" applyFill="1" applyBorder="1" applyAlignment="1">
      <alignment horizontal="center" vertical="center" wrapText="1"/>
    </xf>
    <xf numFmtId="0" fontId="16" fillId="3" borderId="22" xfId="1" applyFont="1" applyFill="1" applyBorder="1" applyAlignment="1">
      <alignment horizontal="center" vertical="center" wrapText="1"/>
    </xf>
    <xf numFmtId="0" fontId="3" fillId="3" borderId="22" xfId="1" applyFill="1" applyBorder="1" applyAlignment="1">
      <alignment horizontal="center" vertical="center"/>
    </xf>
    <xf numFmtId="0" fontId="3" fillId="3" borderId="40" xfId="1" applyFill="1" applyBorder="1" applyAlignment="1">
      <alignment horizontal="center" vertical="center" wrapText="1"/>
    </xf>
    <xf numFmtId="0" fontId="3" fillId="3" borderId="41" xfId="1" applyFill="1" applyBorder="1" applyAlignment="1">
      <alignment horizontal="center" vertical="center" wrapText="1"/>
    </xf>
    <xf numFmtId="0" fontId="27" fillId="13" borderId="13" xfId="1" applyFont="1" applyFill="1" applyBorder="1" applyAlignment="1" applyProtection="1">
      <alignment horizontal="center" vertical="center"/>
      <protection locked="0"/>
    </xf>
    <xf numFmtId="0" fontId="27" fillId="13" borderId="14" xfId="1" applyFont="1" applyFill="1" applyBorder="1" applyAlignment="1" applyProtection="1">
      <alignment horizontal="center" vertical="center"/>
      <protection locked="0"/>
    </xf>
    <xf numFmtId="0" fontId="27" fillId="13" borderId="9" xfId="1" applyFont="1" applyFill="1" applyBorder="1" applyAlignment="1" applyProtection="1">
      <alignment horizontal="center" vertical="center"/>
      <protection locked="0"/>
    </xf>
    <xf numFmtId="0" fontId="3" fillId="3" borderId="0" xfId="1" applyFill="1" applyAlignment="1">
      <alignment horizontal="center" vertical="center" wrapText="1"/>
    </xf>
    <xf numFmtId="0" fontId="3" fillId="3" borderId="35" xfId="1" applyFill="1" applyBorder="1" applyAlignment="1">
      <alignment horizontal="center" vertical="center" wrapText="1"/>
    </xf>
    <xf numFmtId="0" fontId="3" fillId="3" borderId="36" xfId="1" applyFill="1" applyBorder="1" applyAlignment="1">
      <alignment horizontal="center" vertical="center" wrapText="1"/>
    </xf>
    <xf numFmtId="0" fontId="3" fillId="3" borderId="26" xfId="1" applyFill="1" applyBorder="1" applyAlignment="1">
      <alignment horizontal="center" vertical="center" wrapText="1"/>
    </xf>
    <xf numFmtId="0" fontId="16" fillId="3" borderId="37" xfId="1" applyFont="1" applyFill="1" applyBorder="1" applyAlignment="1">
      <alignment horizontal="center" vertical="center" wrapText="1"/>
    </xf>
    <xf numFmtId="0" fontId="16" fillId="3" borderId="32" xfId="1" applyFont="1" applyFill="1" applyBorder="1" applyAlignment="1">
      <alignment horizontal="center" vertical="center" wrapText="1"/>
    </xf>
    <xf numFmtId="164" fontId="3" fillId="4" borderId="73" xfId="1" applyNumberFormat="1" applyFill="1" applyBorder="1" applyAlignment="1">
      <alignment horizontal="center" vertical="center"/>
    </xf>
    <xf numFmtId="164" fontId="3" fillId="4" borderId="74" xfId="1" applyNumberFormat="1" applyFill="1" applyBorder="1" applyAlignment="1">
      <alignment horizontal="center" vertical="center"/>
    </xf>
    <xf numFmtId="0" fontId="7" fillId="13" borderId="46" xfId="1" applyFont="1" applyFill="1" applyBorder="1" applyAlignment="1" applyProtection="1">
      <alignment horizontal="center"/>
      <protection locked="0"/>
    </xf>
    <xf numFmtId="0" fontId="7" fillId="13" borderId="47" xfId="1" applyFont="1" applyFill="1" applyBorder="1" applyAlignment="1" applyProtection="1">
      <alignment horizontal="center"/>
      <protection locked="0"/>
    </xf>
    <xf numFmtId="164" fontId="43" fillId="4" borderId="67" xfId="1" applyNumberFormat="1" applyFont="1" applyFill="1" applyBorder="1" applyAlignment="1">
      <alignment horizontal="center"/>
    </xf>
    <xf numFmtId="164" fontId="43" fillId="4" borderId="10" xfId="1" applyNumberFormat="1" applyFont="1" applyFill="1" applyBorder="1" applyAlignment="1">
      <alignment horizontal="center"/>
    </xf>
    <xf numFmtId="164" fontId="43" fillId="4" borderId="68" xfId="1" applyNumberFormat="1" applyFont="1" applyFill="1" applyBorder="1" applyAlignment="1">
      <alignment horizontal="center"/>
    </xf>
    <xf numFmtId="164" fontId="43" fillId="4" borderId="69" xfId="1" applyNumberFormat="1" applyFont="1" applyFill="1" applyBorder="1" applyAlignment="1">
      <alignment horizontal="center"/>
    </xf>
    <xf numFmtId="164" fontId="43" fillId="4" borderId="11" xfId="1" applyNumberFormat="1" applyFont="1" applyFill="1" applyBorder="1" applyAlignment="1">
      <alignment horizontal="center"/>
    </xf>
    <xf numFmtId="164" fontId="43" fillId="4" borderId="70" xfId="1" applyNumberFormat="1" applyFont="1" applyFill="1" applyBorder="1" applyAlignment="1">
      <alignment horizontal="center"/>
    </xf>
    <xf numFmtId="0" fontId="3" fillId="3" borderId="67" xfId="1" applyFill="1" applyBorder="1" applyAlignment="1">
      <alignment horizontal="center" wrapText="1"/>
    </xf>
    <xf numFmtId="0" fontId="3" fillId="3" borderId="33" xfId="1" applyFill="1" applyBorder="1" applyAlignment="1">
      <alignment horizontal="center" wrapText="1"/>
    </xf>
    <xf numFmtId="0" fontId="3" fillId="3" borderId="76" xfId="1" applyFill="1" applyBorder="1" applyAlignment="1">
      <alignment horizontal="center" wrapText="1"/>
    </xf>
    <xf numFmtId="0" fontId="3" fillId="3" borderId="34" xfId="1" applyFill="1" applyBorder="1" applyAlignment="1">
      <alignment horizontal="center" wrapText="1"/>
    </xf>
    <xf numFmtId="0" fontId="28" fillId="3" borderId="20" xfId="1" applyFont="1" applyFill="1" applyBorder="1" applyAlignment="1">
      <alignment horizontal="center" wrapText="1"/>
    </xf>
    <xf numFmtId="0" fontId="3" fillId="3" borderId="71" xfId="1" applyFill="1" applyBorder="1" applyAlignment="1">
      <alignment horizontal="center" wrapText="1"/>
    </xf>
    <xf numFmtId="0" fontId="3" fillId="3" borderId="72" xfId="1" applyFill="1" applyBorder="1" applyAlignment="1">
      <alignment horizontal="center" wrapText="1"/>
    </xf>
    <xf numFmtId="0" fontId="3" fillId="3" borderId="45" xfId="1" applyFill="1" applyBorder="1" applyAlignment="1" applyProtection="1">
      <alignment horizontal="center" wrapText="1"/>
      <protection locked="0"/>
    </xf>
    <xf numFmtId="0" fontId="3" fillId="3" borderId="49" xfId="1" applyFill="1" applyBorder="1" applyAlignment="1" applyProtection="1">
      <alignment horizontal="center"/>
      <protection locked="0"/>
    </xf>
    <xf numFmtId="0" fontId="3" fillId="3" borderId="43" xfId="1" applyFill="1" applyBorder="1" applyAlignment="1" applyProtection="1">
      <alignment horizontal="center"/>
      <protection locked="0"/>
    </xf>
    <xf numFmtId="0" fontId="3" fillId="3" borderId="50" xfId="1" applyFill="1" applyBorder="1" applyAlignment="1" applyProtection="1">
      <alignment horizontal="center"/>
      <protection locked="0"/>
    </xf>
    <xf numFmtId="0" fontId="3" fillId="3" borderId="44" xfId="1" applyFill="1" applyBorder="1" applyAlignment="1" applyProtection="1">
      <alignment horizontal="center" wrapText="1"/>
      <protection locked="0"/>
    </xf>
    <xf numFmtId="0" fontId="3" fillId="3" borderId="26" xfId="1" applyFill="1" applyBorder="1" applyAlignment="1" applyProtection="1">
      <alignment horizontal="center"/>
      <protection locked="0"/>
    </xf>
    <xf numFmtId="164" fontId="26" fillId="4" borderId="59" xfId="1" applyNumberFormat="1" applyFont="1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7" fillId="13" borderId="18" xfId="1" applyFont="1" applyFill="1" applyBorder="1" applyAlignment="1" applyProtection="1">
      <alignment horizontal="left"/>
      <protection locked="0"/>
    </xf>
    <xf numFmtId="0" fontId="0" fillId="0" borderId="19" xfId="0" applyBorder="1" applyAlignment="1">
      <alignment horizontal="left"/>
    </xf>
    <xf numFmtId="164" fontId="3" fillId="4" borderId="53" xfId="1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4" xfId="0" applyBorder="1" applyAlignment="1">
      <alignment horizontal="center"/>
    </xf>
    <xf numFmtId="164" fontId="3" fillId="4" borderId="55" xfId="1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6" xfId="0" applyBorder="1" applyAlignment="1">
      <alignment horizontal="center"/>
    </xf>
    <xf numFmtId="0" fontId="3" fillId="3" borderId="53" xfId="1" applyFill="1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80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22" xfId="0" applyBorder="1" applyAlignment="1">
      <alignment horizontal="center"/>
    </xf>
    <xf numFmtId="0" fontId="3" fillId="3" borderId="57" xfId="1" applyFill="1" applyBorder="1" applyAlignment="1">
      <alignment horizontal="center" wrapText="1"/>
    </xf>
    <xf numFmtId="0" fontId="0" fillId="0" borderId="58" xfId="0" applyBorder="1" applyAlignment="1">
      <alignment horizontal="center" wrapText="1"/>
    </xf>
    <xf numFmtId="0" fontId="49" fillId="0" borderId="0" xfId="0" applyFont="1" applyAlignment="1">
      <alignment vertical="center"/>
    </xf>
  </cellXfs>
  <cellStyles count="36"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eutral" xfId="5" builtinId="28"/>
    <cellStyle name="Normal" xfId="0" builtinId="0"/>
    <cellStyle name="Normal 2" xfId="1" xr:uid="{00000000-0005-0000-0000-000020000000}"/>
    <cellStyle name="Normal 3" xfId="4" xr:uid="{00000000-0005-0000-0000-000021000000}"/>
    <cellStyle name="Normal 4" xfId="2" xr:uid="{00000000-0005-0000-0000-000022000000}"/>
    <cellStyle name="Normal 5" xfId="3" xr:uid="{00000000-0005-0000-0000-000023000000}"/>
  </cellStyles>
  <dxfs count="5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3300"/>
      <color rgb="FF00FA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Observed Counts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'Chi-Square Goodness of Fit'!$C$7:$C$16</c:f>
              <c:numCache>
                <c:formatCode>0</c:formatCode>
                <c:ptCount val="10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'Chi-Square Goodness of Fit'!$D$7:$D$16</c:f>
              <c:numCache>
                <c:formatCode>General</c:formatCode>
                <c:ptCount val="10"/>
                <c:pt idx="1">
                  <c:v>231</c:v>
                </c:pt>
                <c:pt idx="2">
                  <c:v>124</c:v>
                </c:pt>
                <c:pt idx="3">
                  <c:v>97</c:v>
                </c:pt>
                <c:pt idx="4">
                  <c:v>70</c:v>
                </c:pt>
                <c:pt idx="5">
                  <c:v>64</c:v>
                </c:pt>
                <c:pt idx="6">
                  <c:v>54</c:v>
                </c:pt>
                <c:pt idx="7">
                  <c:v>40</c:v>
                </c:pt>
                <c:pt idx="8">
                  <c:v>54</c:v>
                </c:pt>
                <c:pt idx="9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45-0D4D-AE62-E26A83125558}"/>
            </c:ext>
          </c:extLst>
        </c:ser>
        <c:ser>
          <c:idx val="1"/>
          <c:order val="1"/>
          <c:tx>
            <c:v>Expected Counts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'Chi-Square Goodness of Fit'!$C$7:$C$16</c:f>
              <c:numCache>
                <c:formatCode>0</c:formatCode>
                <c:ptCount val="10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'Chi-Square Goodness of Fit'!$E$7:$E$16</c:f>
              <c:numCache>
                <c:formatCode>General</c:formatCode>
                <c:ptCount val="10"/>
                <c:pt idx="1">
                  <c:v>232.37199999999999</c:v>
                </c:pt>
                <c:pt idx="2">
                  <c:v>135.87199999999999</c:v>
                </c:pt>
                <c:pt idx="3">
                  <c:v>96.5</c:v>
                </c:pt>
                <c:pt idx="4">
                  <c:v>74.884</c:v>
                </c:pt>
                <c:pt idx="5">
                  <c:v>60.988</c:v>
                </c:pt>
                <c:pt idx="6">
                  <c:v>51.724000000000004</c:v>
                </c:pt>
                <c:pt idx="7">
                  <c:v>44.776000000000003</c:v>
                </c:pt>
                <c:pt idx="8">
                  <c:v>39.372</c:v>
                </c:pt>
                <c:pt idx="9">
                  <c:v>35.512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F45-0D4D-AE62-E26A83125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333279"/>
        <c:axId val="65574479"/>
      </c:barChart>
      <c:catAx>
        <c:axId val="118333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List of Digits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4479"/>
        <c:crosses val="autoZero"/>
        <c:auto val="1"/>
        <c:lblAlgn val="ctr"/>
        <c:lblOffset val="100"/>
        <c:noMultiLvlLbl val="0"/>
      </c:catAx>
      <c:valAx>
        <c:axId val="6557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33279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67966000644439"/>
          <c:y val="2.7777777777777776E-2"/>
          <c:w val="0.44532047820397291"/>
          <c:h val="7.8102945465150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508000</xdr:colOff>
      <xdr:row>4</xdr:row>
      <xdr:rowOff>190500</xdr:rowOff>
    </xdr:from>
    <xdr:ext cx="49305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0000000-0008-0000-0500-000014000000}"/>
                </a:ext>
              </a:extLst>
            </xdr:cNvPr>
            <xdr:cNvSpPr txBox="1"/>
          </xdr:nvSpPr>
          <xdr:spPr>
            <a:xfrm>
              <a:off x="11566525" y="1304925"/>
              <a:ext cx="49305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𝑛𝑝</m:t>
                    </m:r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0" name="TextBox 19"/>
            <xdr:cNvSpPr txBox="1"/>
          </xdr:nvSpPr>
          <xdr:spPr>
            <a:xfrm>
              <a:off x="11566525" y="1304925"/>
              <a:ext cx="49305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15</xdr:col>
      <xdr:colOff>228600</xdr:colOff>
      <xdr:row>5</xdr:row>
      <xdr:rowOff>190500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0000000-0008-0000-0500-000015000000}"/>
                </a:ext>
              </a:extLst>
            </xdr:cNvPr>
            <xdr:cNvSpPr txBox="1"/>
          </xdr:nvSpPr>
          <xdr:spPr>
            <a:xfrm>
              <a:off x="11287125" y="15049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r>
                      <a:rPr lang="en-US" sz="1200" b="0" i="1">
                        <a:latin typeface="Cambria Math" charset="0"/>
                      </a:rPr>
                      <m:t>𝑝</m:t>
                    </m:r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1" name="TextBox 20"/>
            <xdr:cNvSpPr txBox="1"/>
          </xdr:nvSpPr>
          <xdr:spPr>
            <a:xfrm>
              <a:off x="11287125" y="15049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𝑛(1−𝑝)=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15</xdr:col>
      <xdr:colOff>257175</xdr:colOff>
      <xdr:row>8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00000000-0008-0000-0500-000016000000}"/>
                </a:ext>
              </a:extLst>
            </xdr:cNvPr>
            <xdr:cNvSpPr txBox="1"/>
          </xdr:nvSpPr>
          <xdr:spPr>
            <a:xfrm>
              <a:off x="11315700" y="1914525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2" name="TextBox 21"/>
            <xdr:cNvSpPr txBox="1"/>
          </xdr:nvSpPr>
          <xdr:spPr>
            <a:xfrm>
              <a:off x="11315700" y="1914525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15</xdr:col>
      <xdr:colOff>257175</xdr:colOff>
      <xdr:row>9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500-000017000000}"/>
                </a:ext>
              </a:extLst>
            </xdr:cNvPr>
            <xdr:cNvSpPr txBox="1"/>
          </xdr:nvSpPr>
          <xdr:spPr>
            <a:xfrm>
              <a:off x="11315700" y="21145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3" name="TextBox 22"/>
            <xdr:cNvSpPr txBox="1"/>
          </xdr:nvSpPr>
          <xdr:spPr>
            <a:xfrm>
              <a:off x="11315700" y="21145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)=</a:t>
              </a:r>
              <a:endParaRPr lang="en-US" sz="1200" b="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0</xdr:colOff>
      <xdr:row>8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600-00000C000000}"/>
                </a:ext>
              </a:extLst>
            </xdr:cNvPr>
            <xdr:cNvSpPr txBox="1"/>
          </xdr:nvSpPr>
          <xdr:spPr>
            <a:xfrm>
              <a:off x="12865100" y="23495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2" name="TextBox 11"/>
            <xdr:cNvSpPr txBox="1"/>
          </xdr:nvSpPr>
          <xdr:spPr>
            <a:xfrm>
              <a:off x="12865100" y="23495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16</xdr:col>
      <xdr:colOff>0</xdr:colOff>
      <xdr:row>9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SpPr txBox="1"/>
          </xdr:nvSpPr>
          <xdr:spPr>
            <a:xfrm>
              <a:off x="12865100" y="2552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3" name="TextBox 12"/>
            <xdr:cNvSpPr txBox="1"/>
          </xdr:nvSpPr>
          <xdr:spPr>
            <a:xfrm>
              <a:off x="12865100" y="2552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)=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16</xdr:col>
      <xdr:colOff>0</xdr:colOff>
      <xdr:row>5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600-00000F000000}"/>
                </a:ext>
              </a:extLst>
            </xdr:cNvPr>
            <xdr:cNvSpPr txBox="1"/>
          </xdr:nvSpPr>
          <xdr:spPr>
            <a:xfrm>
              <a:off x="14287500" y="2171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5" name="TextBox 14"/>
            <xdr:cNvSpPr txBox="1"/>
          </xdr:nvSpPr>
          <xdr:spPr>
            <a:xfrm>
              <a:off x="14287500" y="2171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16</xdr:col>
      <xdr:colOff>0</xdr:colOff>
      <xdr:row>6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600-000010000000}"/>
                </a:ext>
              </a:extLst>
            </xdr:cNvPr>
            <xdr:cNvSpPr txBox="1"/>
          </xdr:nvSpPr>
          <xdr:spPr>
            <a:xfrm>
              <a:off x="14287500" y="23749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6" name="TextBox 15"/>
            <xdr:cNvSpPr txBox="1"/>
          </xdr:nvSpPr>
          <xdr:spPr>
            <a:xfrm>
              <a:off x="14287500" y="23749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)=</a:t>
              </a:r>
              <a:endParaRPr lang="en-US" sz="1200" b="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1208782</xdr:colOff>
      <xdr:row>20</xdr:row>
      <xdr:rowOff>21744</xdr:rowOff>
    </xdr:from>
    <xdr:to>
      <xdr:col>11</xdr:col>
      <xdr:colOff>539065</xdr:colOff>
      <xdr:row>33</xdr:row>
      <xdr:rowOff>109640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385524-8DEB-8586-6485-491384B66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9"/>
  </sheetPr>
  <dimension ref="A1:AH9998"/>
  <sheetViews>
    <sheetView topLeftCell="D1" zoomScale="117" zoomScaleNormal="117" workbookViewId="0">
      <selection activeCell="E12" sqref="E12"/>
    </sheetView>
  </sheetViews>
  <sheetFormatPr baseColWidth="10" defaultColWidth="8.6640625" defaultRowHeight="15"/>
  <cols>
    <col min="1" max="1" width="18" style="66" customWidth="1"/>
    <col min="2" max="2" width="9.5" style="3" customWidth="1"/>
    <col min="3" max="3" width="6" style="3" customWidth="1"/>
    <col min="4" max="5" width="12.6640625" style="3" customWidth="1"/>
    <col min="6" max="6" width="16" style="3" customWidth="1"/>
    <col min="7" max="8" width="4.33203125" style="3" customWidth="1"/>
    <col min="9" max="9" width="7" style="3" customWidth="1"/>
    <col min="10" max="13" width="14.6640625" style="3" customWidth="1"/>
    <col min="14" max="15" width="7.33203125" style="1" customWidth="1"/>
    <col min="16" max="16" width="22.33203125" style="1" customWidth="1"/>
    <col min="17" max="17" width="10.33203125" style="1" customWidth="1"/>
    <col min="18" max="16384" width="8.6640625" style="1"/>
  </cols>
  <sheetData>
    <row r="1" spans="1:34" ht="41" customHeight="1">
      <c r="A1" s="43" t="s">
        <v>20</v>
      </c>
      <c r="B1" s="19"/>
      <c r="C1" s="51" t="s">
        <v>43</v>
      </c>
      <c r="D1" s="52"/>
      <c r="E1" s="52"/>
      <c r="F1" s="52"/>
      <c r="G1" s="53"/>
      <c r="H1" s="52"/>
      <c r="I1" s="5"/>
      <c r="J1" s="5"/>
      <c r="K1" s="5"/>
      <c r="L1" s="5"/>
      <c r="M1" s="5"/>
      <c r="N1" s="5"/>
      <c r="O1" s="5"/>
      <c r="P1" s="5"/>
      <c r="Q1" s="5"/>
      <c r="R1" s="5"/>
      <c r="AG1" s="1" t="s">
        <v>6</v>
      </c>
      <c r="AH1" s="29">
        <v>0.9</v>
      </c>
    </row>
    <row r="2" spans="1:34" ht="16" customHeight="1">
      <c r="A2" s="65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AG2" s="1" t="s">
        <v>4</v>
      </c>
      <c r="AH2" s="29">
        <v>0.95</v>
      </c>
    </row>
    <row r="3" spans="1:34" ht="16" customHeight="1">
      <c r="A3" s="65"/>
      <c r="C3" s="20"/>
      <c r="AG3" s="1" t="s">
        <v>8</v>
      </c>
      <c r="AH3" s="29">
        <v>0.99</v>
      </c>
    </row>
    <row r="4" spans="1:34" ht="16" customHeight="1" thickBot="1">
      <c r="A4" s="65"/>
      <c r="B4" s="20"/>
      <c r="C4" s="20"/>
      <c r="D4" s="50" t="s">
        <v>31</v>
      </c>
      <c r="E4" s="45"/>
      <c r="F4" s="46"/>
      <c r="J4" s="117" t="s">
        <v>13</v>
      </c>
      <c r="K4" s="118"/>
      <c r="L4" s="45"/>
      <c r="M4" s="46"/>
      <c r="P4" s="101" t="s">
        <v>33</v>
      </c>
      <c r="Q4" s="102"/>
    </row>
    <row r="5" spans="1:34" ht="16" customHeight="1" thickBot="1">
      <c r="A5" s="65"/>
      <c r="B5" s="20"/>
      <c r="C5" s="20"/>
      <c r="D5" s="103" t="s">
        <v>2</v>
      </c>
      <c r="E5" s="113" t="s">
        <v>1</v>
      </c>
      <c r="F5" s="105" t="s">
        <v>18</v>
      </c>
      <c r="J5" s="4" t="s">
        <v>29</v>
      </c>
      <c r="K5" s="11" t="s">
        <v>32</v>
      </c>
      <c r="L5" s="4" t="s">
        <v>3</v>
      </c>
      <c r="M5" s="38">
        <v>0.85</v>
      </c>
      <c r="P5" s="27" t="s">
        <v>13</v>
      </c>
      <c r="Q5" s="40"/>
    </row>
    <row r="6" spans="1:34" ht="18.75" customHeight="1" thickBot="1">
      <c r="A6" s="65"/>
      <c r="B6" s="23"/>
      <c r="C6" s="20"/>
      <c r="D6" s="104"/>
      <c r="E6" s="104"/>
      <c r="F6" s="106"/>
      <c r="J6" s="4" t="s">
        <v>30</v>
      </c>
      <c r="K6" s="11" t="s">
        <v>32</v>
      </c>
      <c r="L6" s="39" t="s">
        <v>4</v>
      </c>
      <c r="M6" s="9">
        <f>M5</f>
        <v>0.85</v>
      </c>
      <c r="P6" s="4"/>
      <c r="Q6" s="35">
        <f>D7*M5</f>
        <v>19.55</v>
      </c>
    </row>
    <row r="7" spans="1:34" ht="16" customHeight="1">
      <c r="A7" s="65"/>
      <c r="B7" s="23"/>
      <c r="C7" s="20"/>
      <c r="D7" s="8">
        <v>23</v>
      </c>
      <c r="E7" s="8">
        <v>19</v>
      </c>
      <c r="F7" s="32">
        <f>E7/D7</f>
        <v>0.82608695652173914</v>
      </c>
      <c r="J7" s="107" t="s">
        <v>18</v>
      </c>
      <c r="K7" s="108"/>
      <c r="L7" s="119" t="s">
        <v>19</v>
      </c>
      <c r="M7" s="121" t="s">
        <v>5</v>
      </c>
      <c r="P7" s="4"/>
      <c r="Q7" s="35">
        <f>D7*(1-M5)</f>
        <v>3.4500000000000006</v>
      </c>
    </row>
    <row r="8" spans="1:34" ht="16" customHeight="1" thickBot="1">
      <c r="A8" s="65"/>
      <c r="B8" s="23"/>
      <c r="C8" s="20"/>
      <c r="E8" s="22"/>
      <c r="F8" s="22"/>
      <c r="G8" s="22"/>
      <c r="J8" s="109"/>
      <c r="K8" s="110"/>
      <c r="L8" s="120"/>
      <c r="M8" s="122"/>
      <c r="P8" s="27" t="s">
        <v>14</v>
      </c>
      <c r="Q8" s="41"/>
    </row>
    <row r="9" spans="1:34" ht="16" customHeight="1">
      <c r="A9" s="65"/>
      <c r="B9" s="20"/>
      <c r="C9" s="20"/>
      <c r="J9" s="111">
        <f>F7</f>
        <v>0.82608695652173914</v>
      </c>
      <c r="K9" s="112"/>
      <c r="L9" s="4">
        <f>(J9-M5)/SQRT(M5*(1-M5)/D7)</f>
        <v>-0.32117643936058071</v>
      </c>
      <c r="M9" s="4">
        <f>IF(L6="&lt;",_xlfn.NORM.S.DIST(L9,TRUE),IF(L6="&gt;",1-_xlfn.NORM.S.DIST(L9,TRUE),2*MIN(_xlfn.NORM.S.DIST(L9,TRUE),1-_xlfn.NORM.S.DIST(L9,TRUE))))</f>
        <v>0.74807668574449648</v>
      </c>
      <c r="P9" s="4"/>
      <c r="Q9" s="35">
        <f>D7*J9</f>
        <v>19</v>
      </c>
    </row>
    <row r="10" spans="1:34" ht="16" customHeight="1">
      <c r="A10" s="65"/>
      <c r="B10" s="20"/>
      <c r="C10" s="20"/>
      <c r="P10" s="4"/>
      <c r="Q10" s="35">
        <f>D7*(1-J9)</f>
        <v>4</v>
      </c>
    </row>
    <row r="11" spans="1:34" ht="16" customHeight="1" thickBot="1">
      <c r="A11" s="65"/>
      <c r="B11" s="20"/>
      <c r="C11" s="20"/>
      <c r="J11" s="7">
        <v>0.95</v>
      </c>
      <c r="K11" s="45" t="s">
        <v>14</v>
      </c>
      <c r="L11" s="45"/>
      <c r="M11" s="46"/>
    </row>
    <row r="12" spans="1:34" ht="16" customHeight="1">
      <c r="A12" s="65"/>
      <c r="B12" s="20"/>
      <c r="C12" s="20"/>
      <c r="J12" s="113" t="s">
        <v>42</v>
      </c>
      <c r="K12" s="113" t="s">
        <v>17</v>
      </c>
      <c r="L12" s="115" t="s">
        <v>14</v>
      </c>
      <c r="M12" s="116"/>
    </row>
    <row r="13" spans="1:34" ht="16" customHeight="1">
      <c r="A13" s="65"/>
      <c r="B13" s="20"/>
      <c r="C13" s="20"/>
      <c r="J13" s="114"/>
      <c r="K13" s="114"/>
      <c r="L13" s="18" t="s">
        <v>15</v>
      </c>
      <c r="M13" s="18" t="s">
        <v>16</v>
      </c>
    </row>
    <row r="14" spans="1:34" ht="16" customHeight="1">
      <c r="A14" s="65"/>
      <c r="B14" s="20"/>
      <c r="C14" s="20"/>
      <c r="J14" s="4">
        <f>F7</f>
        <v>0.82608695652173914</v>
      </c>
      <c r="K14" s="4">
        <f>-_xlfn.NORM.INV((1-J11)/2,0,1)*SQRT(J14*(1-J14)/D7)</f>
        <v>0.15490417858418659</v>
      </c>
      <c r="L14" s="4">
        <f>J14-K14</f>
        <v>0.67118277793755254</v>
      </c>
      <c r="M14" s="4">
        <f>J14+K14</f>
        <v>0.98099113510592573</v>
      </c>
    </row>
    <row r="15" spans="1:34" ht="16" customHeight="1">
      <c r="A15" s="65"/>
      <c r="B15" s="20"/>
      <c r="C15" s="20"/>
      <c r="J15" s="47"/>
      <c r="K15" s="97" t="str">
        <f>"z*=±"&amp;ROUND(_xlfn.NORM.INV((1-J11)/2,0,1),3)</f>
        <v>z*=±-1.96</v>
      </c>
      <c r="L15" s="49"/>
      <c r="M15" s="44"/>
    </row>
    <row r="16" spans="1:34" ht="16" customHeight="1">
      <c r="A16" s="65"/>
      <c r="B16" s="20"/>
      <c r="C16" s="20"/>
    </row>
    <row r="17" spans="1:8" ht="16" customHeight="1">
      <c r="A17" s="65"/>
      <c r="B17" s="20"/>
      <c r="C17" s="20"/>
    </row>
    <row r="18" spans="1:8" ht="16" customHeight="1">
      <c r="A18" s="65"/>
      <c r="B18" s="20"/>
      <c r="C18" s="20"/>
    </row>
    <row r="19" spans="1:8" ht="16" customHeight="1">
      <c r="A19" s="65"/>
      <c r="B19" s="20"/>
      <c r="C19" s="20"/>
    </row>
    <row r="20" spans="1:8" ht="16" customHeight="1">
      <c r="A20" s="65"/>
      <c r="B20" s="20"/>
      <c r="C20" s="20"/>
    </row>
    <row r="21" spans="1:8" ht="16" customHeight="1">
      <c r="A21" s="65"/>
      <c r="B21" s="20"/>
      <c r="C21" s="20"/>
    </row>
    <row r="22" spans="1:8" ht="16" customHeight="1">
      <c r="A22" s="65"/>
      <c r="B22" s="20"/>
      <c r="C22" s="20"/>
    </row>
    <row r="23" spans="1:8" ht="16" customHeight="1">
      <c r="A23" s="65"/>
      <c r="B23" s="20"/>
      <c r="C23" s="20"/>
    </row>
    <row r="24" spans="1:8" ht="16" customHeight="1">
      <c r="A24" s="65"/>
      <c r="B24" s="20"/>
      <c r="C24" s="20"/>
    </row>
    <row r="25" spans="1:8" ht="16" customHeight="1">
      <c r="A25" s="65"/>
      <c r="B25" s="20"/>
      <c r="C25" s="20"/>
    </row>
    <row r="26" spans="1:8" ht="16" customHeight="1">
      <c r="A26" s="65"/>
      <c r="B26" s="20"/>
      <c r="C26" s="20"/>
    </row>
    <row r="27" spans="1:8" ht="16" customHeight="1">
      <c r="A27" s="65"/>
      <c r="B27" s="20"/>
      <c r="C27" s="20"/>
      <c r="D27" s="20"/>
      <c r="E27" s="20"/>
      <c r="F27" s="20"/>
      <c r="H27" s="20"/>
    </row>
    <row r="28" spans="1:8" ht="16" customHeight="1">
      <c r="A28" s="65"/>
      <c r="B28" s="20"/>
      <c r="C28" s="20"/>
      <c r="D28" s="20"/>
      <c r="E28" s="20"/>
      <c r="F28" s="20"/>
      <c r="G28" s="20"/>
      <c r="H28" s="20"/>
    </row>
    <row r="29" spans="1:8" ht="16" customHeight="1">
      <c r="A29" s="65"/>
      <c r="B29" s="20"/>
      <c r="C29" s="20"/>
    </row>
    <row r="30" spans="1:8" ht="16" customHeight="1">
      <c r="A30" s="65"/>
      <c r="B30" s="20"/>
      <c r="C30" s="20"/>
    </row>
    <row r="31" spans="1:8">
      <c r="A31" s="65"/>
      <c r="B31" s="20"/>
      <c r="C31" s="20"/>
    </row>
    <row r="32" spans="1:8">
      <c r="A32" s="65"/>
      <c r="B32" s="20"/>
      <c r="C32" s="20"/>
    </row>
    <row r="33" spans="1:3">
      <c r="A33" s="65"/>
      <c r="B33" s="20"/>
      <c r="C33" s="20"/>
    </row>
    <row r="34" spans="1:3">
      <c r="A34" s="65"/>
      <c r="B34" s="20"/>
      <c r="C34" s="20"/>
    </row>
    <row r="35" spans="1:3">
      <c r="A35" s="65"/>
      <c r="B35" s="20"/>
      <c r="C35" s="20"/>
    </row>
    <row r="36" spans="1:3">
      <c r="A36" s="65"/>
      <c r="B36" s="20"/>
      <c r="C36" s="20"/>
    </row>
    <row r="37" spans="1:3">
      <c r="A37" s="65"/>
      <c r="B37" s="20"/>
      <c r="C37" s="20"/>
    </row>
    <row r="38" spans="1:3">
      <c r="A38" s="65"/>
      <c r="B38" s="20"/>
      <c r="C38" s="20"/>
    </row>
    <row r="39" spans="1:3">
      <c r="A39" s="65"/>
      <c r="B39" s="20"/>
      <c r="C39" s="20"/>
    </row>
    <row r="40" spans="1:3">
      <c r="A40" s="65"/>
      <c r="B40" s="20"/>
      <c r="C40" s="20"/>
    </row>
    <row r="41" spans="1:3">
      <c r="A41" s="65"/>
      <c r="B41" s="20"/>
      <c r="C41" s="20"/>
    </row>
    <row r="42" spans="1:3">
      <c r="A42" s="65"/>
      <c r="B42" s="20"/>
      <c r="C42" s="20"/>
    </row>
    <row r="43" spans="1:3">
      <c r="A43" s="65"/>
      <c r="B43" s="20"/>
      <c r="C43" s="20"/>
    </row>
    <row r="44" spans="1:3">
      <c r="A44" s="65"/>
      <c r="B44" s="20"/>
      <c r="C44" s="20"/>
    </row>
    <row r="45" spans="1:3">
      <c r="A45" s="65"/>
      <c r="B45" s="20"/>
      <c r="C45" s="20"/>
    </row>
    <row r="46" spans="1:3">
      <c r="A46" s="65"/>
      <c r="B46" s="20"/>
      <c r="C46" s="20"/>
    </row>
    <row r="47" spans="1:3">
      <c r="A47" s="65"/>
      <c r="B47" s="20"/>
      <c r="C47" s="20"/>
    </row>
    <row r="48" spans="1:3">
      <c r="A48" s="65"/>
      <c r="B48" s="20"/>
      <c r="C48" s="20"/>
    </row>
    <row r="49" spans="1:3">
      <c r="A49" s="65"/>
      <c r="B49" s="20"/>
      <c r="C49" s="20"/>
    </row>
    <row r="50" spans="1:3">
      <c r="A50" s="65"/>
      <c r="B50" s="20"/>
      <c r="C50" s="20"/>
    </row>
    <row r="51" spans="1:3">
      <c r="A51" s="65"/>
      <c r="B51" s="20"/>
      <c r="C51" s="20"/>
    </row>
    <row r="52" spans="1:3">
      <c r="A52" s="65"/>
      <c r="B52" s="20"/>
      <c r="C52" s="20"/>
    </row>
    <row r="53" spans="1:3">
      <c r="A53" s="65"/>
      <c r="B53" s="20"/>
      <c r="C53" s="20"/>
    </row>
    <row r="54" spans="1:3">
      <c r="A54" s="65"/>
      <c r="B54" s="20"/>
      <c r="C54" s="20"/>
    </row>
    <row r="55" spans="1:3">
      <c r="A55" s="65"/>
      <c r="B55" s="20"/>
      <c r="C55" s="20"/>
    </row>
    <row r="56" spans="1:3">
      <c r="A56" s="65"/>
      <c r="B56" s="20"/>
      <c r="C56" s="20"/>
    </row>
    <row r="57" spans="1:3">
      <c r="A57" s="65"/>
      <c r="B57" s="20"/>
      <c r="C57" s="20"/>
    </row>
    <row r="58" spans="1:3">
      <c r="A58" s="65"/>
      <c r="B58" s="20"/>
      <c r="C58" s="20"/>
    </row>
    <row r="59" spans="1:3">
      <c r="A59" s="65"/>
      <c r="B59" s="20"/>
      <c r="C59" s="20"/>
    </row>
    <row r="60" spans="1:3">
      <c r="A60" s="65"/>
      <c r="B60" s="20"/>
      <c r="C60" s="20"/>
    </row>
    <row r="61" spans="1:3">
      <c r="A61" s="65"/>
      <c r="B61" s="20"/>
      <c r="C61" s="20"/>
    </row>
    <row r="62" spans="1:3">
      <c r="A62" s="65"/>
      <c r="B62" s="20"/>
      <c r="C62" s="20"/>
    </row>
    <row r="63" spans="1:3">
      <c r="A63" s="65"/>
      <c r="B63" s="20"/>
      <c r="C63" s="20"/>
    </row>
    <row r="64" spans="1:3">
      <c r="A64" s="65"/>
      <c r="B64" s="20"/>
      <c r="C64" s="20"/>
    </row>
    <row r="65" spans="1:3">
      <c r="A65" s="65"/>
      <c r="B65" s="20"/>
      <c r="C65" s="20"/>
    </row>
    <row r="66" spans="1:3">
      <c r="A66" s="65"/>
      <c r="B66" s="20"/>
      <c r="C66" s="20"/>
    </row>
    <row r="67" spans="1:3">
      <c r="A67" s="65"/>
      <c r="B67" s="20"/>
      <c r="C67" s="20"/>
    </row>
    <row r="68" spans="1:3">
      <c r="A68" s="65"/>
      <c r="B68" s="20"/>
      <c r="C68" s="20"/>
    </row>
    <row r="69" spans="1:3">
      <c r="A69" s="65"/>
      <c r="B69" s="20"/>
      <c r="C69" s="20"/>
    </row>
    <row r="70" spans="1:3">
      <c r="A70" s="65"/>
      <c r="B70" s="20"/>
      <c r="C70" s="20"/>
    </row>
    <row r="71" spans="1:3">
      <c r="A71" s="65"/>
      <c r="B71" s="20"/>
      <c r="C71" s="20"/>
    </row>
    <row r="72" spans="1:3">
      <c r="A72" s="65"/>
      <c r="B72" s="20"/>
      <c r="C72" s="20"/>
    </row>
    <row r="73" spans="1:3">
      <c r="A73" s="65"/>
      <c r="B73" s="20"/>
      <c r="C73" s="20"/>
    </row>
    <row r="74" spans="1:3">
      <c r="A74" s="65"/>
      <c r="B74" s="20"/>
      <c r="C74" s="20"/>
    </row>
    <row r="75" spans="1:3">
      <c r="A75" s="65"/>
      <c r="B75" s="20"/>
      <c r="C75" s="20"/>
    </row>
    <row r="76" spans="1:3">
      <c r="A76" s="65"/>
      <c r="B76" s="20"/>
      <c r="C76" s="20"/>
    </row>
    <row r="77" spans="1:3">
      <c r="A77" s="65"/>
      <c r="B77" s="20"/>
      <c r="C77" s="20"/>
    </row>
    <row r="78" spans="1:3">
      <c r="A78" s="65"/>
      <c r="B78" s="20"/>
      <c r="C78" s="20"/>
    </row>
    <row r="79" spans="1:3">
      <c r="A79" s="65"/>
      <c r="B79" s="20"/>
      <c r="C79" s="20"/>
    </row>
    <row r="80" spans="1:3">
      <c r="A80" s="65"/>
      <c r="B80" s="20"/>
      <c r="C80" s="20"/>
    </row>
    <row r="81" spans="1:3">
      <c r="A81" s="65"/>
      <c r="B81" s="20"/>
      <c r="C81" s="20"/>
    </row>
    <row r="82" spans="1:3">
      <c r="A82" s="65"/>
      <c r="B82" s="20"/>
      <c r="C82" s="20"/>
    </row>
    <row r="83" spans="1:3">
      <c r="A83" s="65"/>
      <c r="B83" s="20"/>
      <c r="C83" s="20"/>
    </row>
    <row r="84" spans="1:3">
      <c r="A84" s="65"/>
      <c r="B84" s="20"/>
      <c r="C84" s="20"/>
    </row>
    <row r="85" spans="1:3">
      <c r="A85" s="65"/>
      <c r="B85" s="20"/>
      <c r="C85" s="20"/>
    </row>
    <row r="86" spans="1:3">
      <c r="A86" s="65"/>
      <c r="B86" s="20"/>
      <c r="C86" s="20"/>
    </row>
    <row r="87" spans="1:3">
      <c r="A87" s="65"/>
      <c r="B87" s="20"/>
      <c r="C87" s="20"/>
    </row>
    <row r="88" spans="1:3">
      <c r="A88" s="65"/>
      <c r="B88" s="20"/>
      <c r="C88" s="20"/>
    </row>
    <row r="89" spans="1:3">
      <c r="A89" s="65"/>
      <c r="B89" s="20"/>
      <c r="C89" s="20"/>
    </row>
    <row r="90" spans="1:3">
      <c r="A90" s="65"/>
      <c r="B90" s="20"/>
      <c r="C90" s="20"/>
    </row>
    <row r="91" spans="1:3">
      <c r="A91" s="65"/>
      <c r="B91" s="20"/>
      <c r="C91" s="20"/>
    </row>
    <row r="92" spans="1:3">
      <c r="A92" s="65"/>
      <c r="B92" s="20"/>
      <c r="C92" s="20"/>
    </row>
    <row r="93" spans="1:3">
      <c r="A93" s="65"/>
      <c r="B93" s="20"/>
      <c r="C93" s="20"/>
    </row>
    <row r="94" spans="1:3">
      <c r="A94" s="65"/>
      <c r="B94" s="20"/>
      <c r="C94" s="20"/>
    </row>
    <row r="95" spans="1:3">
      <c r="A95" s="65"/>
      <c r="B95" s="20"/>
      <c r="C95" s="20"/>
    </row>
    <row r="96" spans="1:3">
      <c r="A96" s="65"/>
      <c r="B96" s="20"/>
      <c r="C96" s="20"/>
    </row>
    <row r="97" spans="1:3">
      <c r="A97" s="65"/>
      <c r="B97" s="20"/>
      <c r="C97" s="20"/>
    </row>
    <row r="98" spans="1:3">
      <c r="A98" s="65"/>
      <c r="B98" s="20"/>
      <c r="C98" s="20"/>
    </row>
    <row r="99" spans="1:3">
      <c r="A99" s="65"/>
      <c r="B99" s="20"/>
      <c r="C99" s="20"/>
    </row>
    <row r="100" spans="1:3">
      <c r="A100" s="65"/>
      <c r="B100" s="20"/>
      <c r="C100" s="20"/>
    </row>
    <row r="101" spans="1:3">
      <c r="A101" s="65"/>
      <c r="B101" s="20"/>
      <c r="C101" s="20"/>
    </row>
    <row r="102" spans="1:3">
      <c r="A102" s="65"/>
      <c r="B102" s="20"/>
      <c r="C102" s="20"/>
    </row>
    <row r="103" spans="1:3">
      <c r="A103" s="65"/>
      <c r="B103" s="20"/>
      <c r="C103" s="20"/>
    </row>
    <row r="104" spans="1:3">
      <c r="A104" s="65"/>
      <c r="B104" s="20"/>
      <c r="C104" s="20"/>
    </row>
    <row r="105" spans="1:3">
      <c r="A105" s="65"/>
      <c r="B105" s="20"/>
      <c r="C105" s="20"/>
    </row>
    <row r="106" spans="1:3">
      <c r="A106" s="65"/>
      <c r="B106" s="20"/>
      <c r="C106" s="20"/>
    </row>
    <row r="107" spans="1:3">
      <c r="A107" s="65"/>
      <c r="B107" s="20"/>
      <c r="C107" s="20"/>
    </row>
    <row r="108" spans="1:3">
      <c r="A108" s="65"/>
      <c r="B108" s="20"/>
      <c r="C108" s="20"/>
    </row>
    <row r="109" spans="1:3">
      <c r="A109" s="65"/>
      <c r="B109" s="20"/>
      <c r="C109" s="20"/>
    </row>
    <row r="110" spans="1:3">
      <c r="A110" s="65"/>
      <c r="B110" s="20"/>
      <c r="C110" s="20"/>
    </row>
    <row r="111" spans="1:3">
      <c r="A111" s="65"/>
      <c r="B111" s="20"/>
      <c r="C111" s="20"/>
    </row>
    <row r="112" spans="1:3">
      <c r="A112" s="65"/>
      <c r="B112" s="20"/>
      <c r="C112" s="20"/>
    </row>
    <row r="113" spans="1:3">
      <c r="A113" s="65"/>
      <c r="B113" s="20"/>
      <c r="C113" s="20"/>
    </row>
    <row r="114" spans="1:3">
      <c r="A114" s="65"/>
      <c r="B114" s="20"/>
      <c r="C114" s="20"/>
    </row>
    <row r="115" spans="1:3">
      <c r="A115" s="65"/>
      <c r="B115" s="20"/>
      <c r="C115" s="20"/>
    </row>
    <row r="116" spans="1:3">
      <c r="A116" s="65"/>
      <c r="B116" s="20"/>
      <c r="C116" s="20"/>
    </row>
    <row r="117" spans="1:3">
      <c r="A117" s="65"/>
      <c r="B117" s="20"/>
      <c r="C117" s="20"/>
    </row>
    <row r="118" spans="1:3">
      <c r="A118" s="65"/>
      <c r="B118" s="20"/>
      <c r="C118" s="20"/>
    </row>
    <row r="119" spans="1:3">
      <c r="A119" s="65"/>
      <c r="B119" s="20"/>
      <c r="C119" s="20"/>
    </row>
    <row r="120" spans="1:3">
      <c r="A120" s="65"/>
      <c r="B120" s="20"/>
      <c r="C120" s="20"/>
    </row>
    <row r="121" spans="1:3">
      <c r="A121" s="65"/>
      <c r="B121" s="20"/>
      <c r="C121" s="20"/>
    </row>
    <row r="122" spans="1:3">
      <c r="A122" s="65"/>
      <c r="B122" s="20"/>
      <c r="C122" s="20"/>
    </row>
    <row r="123" spans="1:3">
      <c r="A123" s="65"/>
      <c r="B123" s="20"/>
      <c r="C123" s="20"/>
    </row>
    <row r="124" spans="1:3">
      <c r="A124" s="65"/>
      <c r="B124" s="20"/>
      <c r="C124" s="20"/>
    </row>
    <row r="125" spans="1:3">
      <c r="A125" s="65"/>
      <c r="B125" s="20"/>
      <c r="C125" s="20"/>
    </row>
    <row r="126" spans="1:3">
      <c r="A126" s="65"/>
      <c r="B126" s="20"/>
      <c r="C126" s="20"/>
    </row>
    <row r="127" spans="1:3">
      <c r="A127" s="65"/>
      <c r="B127" s="20"/>
      <c r="C127" s="20"/>
    </row>
    <row r="128" spans="1:3">
      <c r="A128" s="65"/>
      <c r="B128" s="20"/>
      <c r="C128" s="20"/>
    </row>
    <row r="129" spans="1:3">
      <c r="A129" s="65"/>
      <c r="B129" s="20"/>
      <c r="C129" s="20"/>
    </row>
    <row r="130" spans="1:3">
      <c r="A130" s="65"/>
      <c r="B130" s="20"/>
      <c r="C130" s="20"/>
    </row>
    <row r="131" spans="1:3">
      <c r="A131" s="65"/>
      <c r="B131" s="20"/>
      <c r="C131" s="20"/>
    </row>
    <row r="132" spans="1:3">
      <c r="A132" s="65"/>
      <c r="B132" s="20"/>
      <c r="C132" s="20"/>
    </row>
    <row r="133" spans="1:3">
      <c r="A133" s="65"/>
      <c r="B133" s="20"/>
      <c r="C133" s="20"/>
    </row>
    <row r="134" spans="1:3">
      <c r="A134" s="65"/>
      <c r="B134" s="20"/>
      <c r="C134" s="20"/>
    </row>
    <row r="135" spans="1:3">
      <c r="A135" s="65"/>
      <c r="B135" s="20"/>
      <c r="C135" s="20"/>
    </row>
    <row r="136" spans="1:3">
      <c r="A136" s="65"/>
      <c r="B136" s="20"/>
      <c r="C136" s="20"/>
    </row>
    <row r="137" spans="1:3">
      <c r="A137" s="65"/>
      <c r="B137" s="20"/>
      <c r="C137" s="20"/>
    </row>
    <row r="138" spans="1:3">
      <c r="A138" s="65"/>
      <c r="B138" s="20"/>
      <c r="C138" s="20"/>
    </row>
    <row r="139" spans="1:3">
      <c r="A139" s="65"/>
      <c r="B139" s="20"/>
      <c r="C139" s="20"/>
    </row>
    <row r="140" spans="1:3">
      <c r="A140" s="65"/>
      <c r="B140" s="20"/>
      <c r="C140" s="20"/>
    </row>
    <row r="141" spans="1:3">
      <c r="A141" s="65"/>
      <c r="B141" s="20"/>
      <c r="C141" s="20"/>
    </row>
    <row r="142" spans="1:3">
      <c r="A142" s="65"/>
      <c r="B142" s="20"/>
      <c r="C142" s="20"/>
    </row>
    <row r="143" spans="1:3">
      <c r="A143" s="65"/>
      <c r="B143" s="20"/>
      <c r="C143" s="20"/>
    </row>
    <row r="144" spans="1:3">
      <c r="A144" s="65"/>
      <c r="B144" s="20"/>
      <c r="C144" s="20"/>
    </row>
    <row r="145" spans="1:3">
      <c r="A145" s="65"/>
      <c r="B145" s="20"/>
      <c r="C145" s="20"/>
    </row>
    <row r="146" spans="1:3">
      <c r="A146" s="65"/>
      <c r="B146" s="20"/>
      <c r="C146" s="20"/>
    </row>
    <row r="147" spans="1:3">
      <c r="A147" s="65"/>
      <c r="B147" s="20"/>
      <c r="C147" s="20"/>
    </row>
    <row r="148" spans="1:3">
      <c r="A148" s="65"/>
      <c r="B148" s="20"/>
      <c r="C148" s="20"/>
    </row>
    <row r="149" spans="1:3">
      <c r="A149" s="65"/>
      <c r="B149" s="20"/>
      <c r="C149" s="20"/>
    </row>
    <row r="150" spans="1:3">
      <c r="A150" s="65"/>
      <c r="B150" s="20"/>
      <c r="C150" s="20"/>
    </row>
    <row r="151" spans="1:3">
      <c r="A151" s="65"/>
      <c r="B151" s="20"/>
      <c r="C151" s="20"/>
    </row>
    <row r="152" spans="1:3">
      <c r="A152" s="65"/>
      <c r="B152" s="20"/>
      <c r="C152" s="20"/>
    </row>
    <row r="153" spans="1:3">
      <c r="A153" s="65"/>
      <c r="B153" s="20"/>
      <c r="C153" s="20"/>
    </row>
    <row r="154" spans="1:3">
      <c r="A154" s="65"/>
      <c r="B154" s="20"/>
      <c r="C154" s="20"/>
    </row>
    <row r="155" spans="1:3">
      <c r="A155" s="65"/>
      <c r="B155" s="20"/>
      <c r="C155" s="20"/>
    </row>
    <row r="156" spans="1:3">
      <c r="A156" s="65"/>
      <c r="B156" s="20"/>
      <c r="C156" s="20"/>
    </row>
    <row r="157" spans="1:3">
      <c r="A157" s="65"/>
      <c r="B157" s="20"/>
      <c r="C157" s="20"/>
    </row>
    <row r="158" spans="1:3">
      <c r="A158" s="65"/>
      <c r="B158" s="20"/>
      <c r="C158" s="20"/>
    </row>
    <row r="159" spans="1:3">
      <c r="A159" s="65"/>
      <c r="B159" s="20"/>
      <c r="C159" s="20"/>
    </row>
    <row r="160" spans="1:3">
      <c r="A160" s="65"/>
      <c r="B160" s="20"/>
      <c r="C160" s="20"/>
    </row>
    <row r="161" spans="1:3">
      <c r="A161" s="65"/>
      <c r="B161" s="20"/>
      <c r="C161" s="20"/>
    </row>
    <row r="162" spans="1:3">
      <c r="A162" s="65"/>
      <c r="B162" s="20"/>
      <c r="C162" s="20"/>
    </row>
    <row r="163" spans="1:3">
      <c r="A163" s="65"/>
      <c r="B163" s="20"/>
      <c r="C163" s="20"/>
    </row>
    <row r="164" spans="1:3">
      <c r="A164" s="65"/>
      <c r="B164" s="20"/>
      <c r="C164" s="20"/>
    </row>
    <row r="165" spans="1:3">
      <c r="A165" s="65"/>
      <c r="B165" s="20"/>
      <c r="C165" s="20"/>
    </row>
    <row r="166" spans="1:3">
      <c r="A166" s="65"/>
      <c r="B166" s="20"/>
      <c r="C166" s="20"/>
    </row>
    <row r="167" spans="1:3">
      <c r="A167" s="65"/>
      <c r="B167" s="20"/>
      <c r="C167" s="20"/>
    </row>
    <row r="168" spans="1:3">
      <c r="A168" s="65"/>
      <c r="B168" s="20"/>
      <c r="C168" s="20"/>
    </row>
    <row r="169" spans="1:3">
      <c r="A169" s="65"/>
      <c r="B169" s="20"/>
      <c r="C169" s="20"/>
    </row>
    <row r="170" spans="1:3">
      <c r="A170" s="65"/>
      <c r="B170" s="20"/>
      <c r="C170" s="20"/>
    </row>
    <row r="171" spans="1:3">
      <c r="A171" s="65"/>
      <c r="B171" s="20"/>
      <c r="C171" s="20"/>
    </row>
    <row r="172" spans="1:3">
      <c r="A172" s="65"/>
      <c r="B172" s="20"/>
      <c r="C172" s="20"/>
    </row>
    <row r="173" spans="1:3">
      <c r="A173" s="65"/>
      <c r="B173" s="20"/>
      <c r="C173" s="20"/>
    </row>
    <row r="174" spans="1:3">
      <c r="A174" s="65"/>
      <c r="B174" s="20"/>
      <c r="C174" s="20"/>
    </row>
    <row r="175" spans="1:3">
      <c r="A175" s="65"/>
      <c r="B175" s="20"/>
      <c r="C175" s="20"/>
    </row>
    <row r="176" spans="1:3">
      <c r="A176" s="65"/>
      <c r="B176" s="20"/>
      <c r="C176" s="20"/>
    </row>
    <row r="177" spans="1:3">
      <c r="A177" s="65"/>
      <c r="B177" s="20"/>
      <c r="C177" s="20"/>
    </row>
    <row r="178" spans="1:3">
      <c r="A178" s="65"/>
      <c r="B178" s="20"/>
      <c r="C178" s="20"/>
    </row>
    <row r="179" spans="1:3">
      <c r="A179" s="65"/>
      <c r="B179" s="20"/>
      <c r="C179" s="20"/>
    </row>
    <row r="180" spans="1:3">
      <c r="A180" s="65"/>
      <c r="B180" s="20"/>
      <c r="C180" s="20"/>
    </row>
    <row r="181" spans="1:3">
      <c r="A181" s="65"/>
      <c r="B181" s="20"/>
      <c r="C181" s="20"/>
    </row>
    <row r="182" spans="1:3">
      <c r="A182" s="65"/>
      <c r="B182" s="20"/>
      <c r="C182" s="20"/>
    </row>
    <row r="183" spans="1:3">
      <c r="A183" s="65"/>
      <c r="B183" s="20"/>
      <c r="C183" s="20"/>
    </row>
    <row r="184" spans="1:3">
      <c r="A184" s="65"/>
      <c r="B184" s="20"/>
      <c r="C184" s="20"/>
    </row>
    <row r="185" spans="1:3">
      <c r="A185" s="65"/>
      <c r="B185" s="20"/>
      <c r="C185" s="20"/>
    </row>
    <row r="186" spans="1:3">
      <c r="A186" s="65"/>
      <c r="B186" s="20"/>
      <c r="C186" s="20"/>
    </row>
    <row r="187" spans="1:3">
      <c r="A187" s="65"/>
      <c r="B187" s="20"/>
      <c r="C187" s="20"/>
    </row>
    <row r="188" spans="1:3">
      <c r="A188" s="65"/>
      <c r="B188" s="20"/>
      <c r="C188" s="20"/>
    </row>
    <row r="189" spans="1:3">
      <c r="A189" s="65"/>
      <c r="B189" s="20"/>
      <c r="C189" s="20"/>
    </row>
    <row r="190" spans="1:3">
      <c r="A190" s="65"/>
      <c r="B190" s="20"/>
      <c r="C190" s="20"/>
    </row>
    <row r="191" spans="1:3">
      <c r="A191" s="65"/>
      <c r="B191" s="20"/>
      <c r="C191" s="20"/>
    </row>
    <row r="192" spans="1:3">
      <c r="A192" s="65"/>
      <c r="B192" s="20"/>
      <c r="C192" s="20"/>
    </row>
    <row r="193" spans="1:3">
      <c r="A193" s="65"/>
      <c r="B193" s="20"/>
      <c r="C193" s="20"/>
    </row>
    <row r="194" spans="1:3">
      <c r="A194" s="65"/>
      <c r="B194" s="20"/>
      <c r="C194" s="20"/>
    </row>
    <row r="195" spans="1:3">
      <c r="A195" s="65"/>
      <c r="B195" s="20"/>
      <c r="C195" s="20"/>
    </row>
    <row r="196" spans="1:3">
      <c r="A196" s="65"/>
      <c r="B196" s="20"/>
      <c r="C196" s="20"/>
    </row>
    <row r="197" spans="1:3">
      <c r="A197" s="65"/>
      <c r="B197" s="20"/>
      <c r="C197" s="20"/>
    </row>
    <row r="198" spans="1:3">
      <c r="A198" s="65"/>
      <c r="B198" s="20"/>
      <c r="C198" s="20"/>
    </row>
    <row r="199" spans="1:3">
      <c r="A199" s="65"/>
      <c r="B199" s="20"/>
      <c r="C199" s="20"/>
    </row>
    <row r="200" spans="1:3">
      <c r="A200" s="65"/>
      <c r="B200" s="20"/>
      <c r="C200" s="20"/>
    </row>
    <row r="201" spans="1:3">
      <c r="A201" s="65"/>
      <c r="B201" s="20"/>
      <c r="C201" s="20"/>
    </row>
    <row r="202" spans="1:3">
      <c r="A202" s="65"/>
      <c r="B202" s="20"/>
      <c r="C202" s="20"/>
    </row>
    <row r="203" spans="1:3">
      <c r="A203" s="65"/>
      <c r="B203" s="20"/>
      <c r="C203" s="20"/>
    </row>
    <row r="204" spans="1:3">
      <c r="A204" s="65"/>
      <c r="B204" s="20"/>
      <c r="C204" s="20"/>
    </row>
    <row r="205" spans="1:3">
      <c r="A205" s="65"/>
      <c r="B205" s="20"/>
      <c r="C205" s="20"/>
    </row>
    <row r="206" spans="1:3">
      <c r="A206" s="65"/>
      <c r="B206" s="20"/>
      <c r="C206" s="20"/>
    </row>
    <row r="207" spans="1:3">
      <c r="A207" s="65"/>
      <c r="B207" s="20"/>
      <c r="C207" s="20"/>
    </row>
    <row r="208" spans="1:3">
      <c r="A208" s="65"/>
      <c r="B208" s="20"/>
      <c r="C208" s="20"/>
    </row>
    <row r="209" spans="1:3">
      <c r="A209" s="65"/>
      <c r="B209" s="20"/>
      <c r="C209" s="20"/>
    </row>
    <row r="210" spans="1:3">
      <c r="A210" s="65"/>
      <c r="B210" s="20"/>
      <c r="C210" s="20"/>
    </row>
    <row r="211" spans="1:3">
      <c r="A211" s="65"/>
      <c r="B211" s="20"/>
      <c r="C211" s="20"/>
    </row>
    <row r="212" spans="1:3">
      <c r="A212" s="65"/>
      <c r="B212" s="20"/>
      <c r="C212" s="20"/>
    </row>
    <row r="213" spans="1:3">
      <c r="A213" s="65"/>
      <c r="B213" s="20"/>
      <c r="C213" s="20"/>
    </row>
    <row r="214" spans="1:3">
      <c r="A214" s="65"/>
      <c r="B214" s="20"/>
      <c r="C214" s="20"/>
    </row>
    <row r="215" spans="1:3">
      <c r="A215" s="65"/>
      <c r="B215" s="20"/>
      <c r="C215" s="20"/>
    </row>
    <row r="216" spans="1:3">
      <c r="A216" s="65"/>
      <c r="B216" s="20"/>
      <c r="C216" s="20"/>
    </row>
    <row r="217" spans="1:3">
      <c r="A217" s="65"/>
      <c r="B217" s="20"/>
      <c r="C217" s="20"/>
    </row>
    <row r="218" spans="1:3">
      <c r="A218" s="65"/>
      <c r="B218" s="20"/>
      <c r="C218" s="20"/>
    </row>
    <row r="219" spans="1:3">
      <c r="A219" s="65"/>
      <c r="B219" s="20"/>
      <c r="C219" s="20"/>
    </row>
    <row r="220" spans="1:3">
      <c r="A220" s="65"/>
      <c r="B220" s="20"/>
      <c r="C220" s="20"/>
    </row>
    <row r="221" spans="1:3">
      <c r="A221" s="65"/>
      <c r="B221" s="20"/>
      <c r="C221" s="20"/>
    </row>
    <row r="222" spans="1:3">
      <c r="A222" s="65"/>
      <c r="B222" s="20"/>
      <c r="C222" s="20"/>
    </row>
    <row r="223" spans="1:3">
      <c r="A223" s="65"/>
      <c r="B223" s="20"/>
      <c r="C223" s="20"/>
    </row>
    <row r="224" spans="1:3">
      <c r="A224" s="65"/>
      <c r="B224" s="20"/>
      <c r="C224" s="20"/>
    </row>
    <row r="225" spans="1:3">
      <c r="A225" s="65"/>
      <c r="B225" s="20"/>
      <c r="C225" s="20"/>
    </row>
    <row r="226" spans="1:3">
      <c r="A226" s="65"/>
      <c r="B226" s="20"/>
      <c r="C226" s="20"/>
    </row>
    <row r="227" spans="1:3">
      <c r="A227" s="65"/>
      <c r="B227" s="20"/>
      <c r="C227" s="20"/>
    </row>
    <row r="228" spans="1:3">
      <c r="A228" s="65"/>
      <c r="B228" s="20"/>
      <c r="C228" s="20"/>
    </row>
    <row r="229" spans="1:3">
      <c r="A229" s="65"/>
      <c r="B229" s="20"/>
      <c r="C229" s="20"/>
    </row>
    <row r="230" spans="1:3">
      <c r="A230" s="65"/>
      <c r="B230" s="20"/>
      <c r="C230" s="20"/>
    </row>
    <row r="231" spans="1:3">
      <c r="A231" s="65"/>
      <c r="B231" s="20"/>
      <c r="C231" s="20"/>
    </row>
    <row r="232" spans="1:3">
      <c r="A232" s="65"/>
      <c r="B232" s="20"/>
      <c r="C232" s="20"/>
    </row>
    <row r="233" spans="1:3">
      <c r="A233" s="65"/>
      <c r="B233" s="20"/>
      <c r="C233" s="20"/>
    </row>
    <row r="234" spans="1:3">
      <c r="A234" s="65"/>
      <c r="B234" s="20"/>
      <c r="C234" s="20"/>
    </row>
    <row r="235" spans="1:3">
      <c r="A235" s="65"/>
      <c r="B235" s="20"/>
      <c r="C235" s="20"/>
    </row>
    <row r="236" spans="1:3">
      <c r="A236" s="65"/>
      <c r="B236" s="20"/>
      <c r="C236" s="20"/>
    </row>
    <row r="237" spans="1:3">
      <c r="A237" s="65"/>
      <c r="B237" s="20"/>
      <c r="C237" s="20"/>
    </row>
    <row r="238" spans="1:3">
      <c r="A238" s="65"/>
      <c r="B238" s="20"/>
      <c r="C238" s="20"/>
    </row>
    <row r="239" spans="1:3">
      <c r="A239" s="65"/>
      <c r="B239" s="20"/>
      <c r="C239" s="20"/>
    </row>
    <row r="240" spans="1:3">
      <c r="A240" s="65"/>
      <c r="B240" s="20"/>
      <c r="C240" s="20"/>
    </row>
    <row r="241" spans="1:3">
      <c r="A241" s="65"/>
      <c r="B241" s="20"/>
      <c r="C241" s="20"/>
    </row>
    <row r="242" spans="1:3">
      <c r="A242" s="65"/>
      <c r="B242" s="20"/>
      <c r="C242" s="20"/>
    </row>
    <row r="243" spans="1:3">
      <c r="A243" s="65"/>
      <c r="B243" s="20"/>
      <c r="C243" s="20"/>
    </row>
    <row r="244" spans="1:3">
      <c r="A244" s="65"/>
      <c r="B244" s="20"/>
      <c r="C244" s="20"/>
    </row>
    <row r="245" spans="1:3">
      <c r="A245" s="65"/>
      <c r="B245" s="20"/>
      <c r="C245" s="20"/>
    </row>
    <row r="246" spans="1:3">
      <c r="A246" s="65"/>
      <c r="B246" s="20"/>
      <c r="C246" s="20"/>
    </row>
    <row r="247" spans="1:3">
      <c r="A247" s="65"/>
      <c r="B247" s="20"/>
      <c r="C247" s="20"/>
    </row>
    <row r="248" spans="1:3">
      <c r="A248" s="65"/>
      <c r="B248" s="20"/>
      <c r="C248" s="20"/>
    </row>
    <row r="249" spans="1:3">
      <c r="A249" s="65"/>
      <c r="B249" s="20"/>
      <c r="C249" s="20"/>
    </row>
    <row r="250" spans="1:3">
      <c r="A250" s="65"/>
      <c r="B250" s="20"/>
      <c r="C250" s="20"/>
    </row>
    <row r="251" spans="1:3">
      <c r="A251" s="65"/>
      <c r="B251" s="20"/>
      <c r="C251" s="20"/>
    </row>
    <row r="252" spans="1:3">
      <c r="A252" s="65"/>
      <c r="B252" s="20"/>
      <c r="C252" s="20"/>
    </row>
    <row r="253" spans="1:3">
      <c r="A253" s="65"/>
      <c r="B253" s="20"/>
      <c r="C253" s="20"/>
    </row>
    <row r="254" spans="1:3">
      <c r="A254" s="65"/>
      <c r="B254" s="20"/>
      <c r="C254" s="20"/>
    </row>
    <row r="255" spans="1:3">
      <c r="A255" s="65"/>
      <c r="B255" s="20"/>
      <c r="C255" s="20"/>
    </row>
    <row r="256" spans="1:3">
      <c r="A256" s="65"/>
      <c r="B256" s="20"/>
      <c r="C256" s="20"/>
    </row>
    <row r="257" spans="1:3">
      <c r="A257" s="65"/>
      <c r="B257" s="20"/>
      <c r="C257" s="20"/>
    </row>
    <row r="258" spans="1:3">
      <c r="A258" s="65"/>
      <c r="B258" s="20"/>
      <c r="C258" s="20"/>
    </row>
    <row r="259" spans="1:3">
      <c r="A259" s="65"/>
      <c r="B259" s="20"/>
      <c r="C259" s="20"/>
    </row>
    <row r="260" spans="1:3">
      <c r="A260" s="65"/>
      <c r="B260" s="20"/>
      <c r="C260" s="20"/>
    </row>
    <row r="261" spans="1:3">
      <c r="A261" s="65"/>
      <c r="B261" s="20"/>
      <c r="C261" s="20"/>
    </row>
    <row r="262" spans="1:3">
      <c r="A262" s="65"/>
      <c r="B262" s="20"/>
      <c r="C262" s="20"/>
    </row>
    <row r="263" spans="1:3">
      <c r="A263" s="65"/>
      <c r="B263" s="20"/>
      <c r="C263" s="20"/>
    </row>
    <row r="264" spans="1:3">
      <c r="A264" s="65"/>
      <c r="B264" s="20"/>
      <c r="C264" s="20"/>
    </row>
    <row r="265" spans="1:3">
      <c r="A265" s="65"/>
      <c r="B265" s="20"/>
      <c r="C265" s="20"/>
    </row>
    <row r="266" spans="1:3">
      <c r="A266" s="65"/>
      <c r="B266" s="20"/>
      <c r="C266" s="20"/>
    </row>
    <row r="267" spans="1:3">
      <c r="A267" s="65"/>
      <c r="B267" s="20"/>
      <c r="C267" s="20"/>
    </row>
    <row r="268" spans="1:3">
      <c r="A268" s="65"/>
      <c r="B268" s="20"/>
      <c r="C268" s="20"/>
    </row>
    <row r="269" spans="1:3">
      <c r="A269" s="65"/>
      <c r="B269" s="20"/>
      <c r="C269" s="20"/>
    </row>
    <row r="270" spans="1:3">
      <c r="A270" s="65"/>
      <c r="B270" s="20"/>
      <c r="C270" s="20"/>
    </row>
    <row r="271" spans="1:3">
      <c r="A271" s="65"/>
      <c r="B271" s="20"/>
      <c r="C271" s="20"/>
    </row>
    <row r="272" spans="1:3">
      <c r="A272" s="65"/>
      <c r="B272" s="20"/>
      <c r="C272" s="20"/>
    </row>
    <row r="273" spans="1:3">
      <c r="A273" s="65"/>
      <c r="B273" s="20"/>
      <c r="C273" s="20"/>
    </row>
    <row r="274" spans="1:3">
      <c r="A274" s="65"/>
      <c r="B274" s="20"/>
      <c r="C274" s="20"/>
    </row>
    <row r="275" spans="1:3">
      <c r="A275" s="65"/>
      <c r="B275" s="20"/>
      <c r="C275" s="20"/>
    </row>
    <row r="276" spans="1:3">
      <c r="A276" s="65"/>
      <c r="B276" s="20"/>
      <c r="C276" s="20"/>
    </row>
    <row r="277" spans="1:3">
      <c r="A277" s="65"/>
      <c r="B277" s="20"/>
      <c r="C277" s="20"/>
    </row>
    <row r="278" spans="1:3">
      <c r="A278" s="65"/>
      <c r="B278" s="20"/>
      <c r="C278" s="20"/>
    </row>
    <row r="279" spans="1:3">
      <c r="A279" s="65"/>
      <c r="B279" s="20"/>
      <c r="C279" s="20"/>
    </row>
    <row r="280" spans="1:3">
      <c r="A280" s="65"/>
      <c r="B280" s="20"/>
      <c r="C280" s="20"/>
    </row>
    <row r="281" spans="1:3">
      <c r="A281" s="65"/>
      <c r="B281" s="20"/>
      <c r="C281" s="20"/>
    </row>
    <row r="282" spans="1:3">
      <c r="A282" s="65"/>
      <c r="B282" s="20"/>
      <c r="C282" s="20"/>
    </row>
    <row r="283" spans="1:3">
      <c r="A283" s="65"/>
      <c r="B283" s="20"/>
      <c r="C283" s="20"/>
    </row>
    <row r="284" spans="1:3">
      <c r="A284" s="65"/>
      <c r="B284" s="20"/>
      <c r="C284" s="20"/>
    </row>
    <row r="285" spans="1:3">
      <c r="A285" s="65"/>
      <c r="B285" s="20"/>
      <c r="C285" s="20"/>
    </row>
    <row r="286" spans="1:3">
      <c r="A286" s="65"/>
      <c r="B286" s="20"/>
      <c r="C286" s="20"/>
    </row>
    <row r="287" spans="1:3">
      <c r="A287" s="65"/>
      <c r="B287" s="20"/>
      <c r="C287" s="20"/>
    </row>
    <row r="288" spans="1:3">
      <c r="A288" s="65"/>
      <c r="B288" s="20"/>
      <c r="C288" s="20"/>
    </row>
    <row r="289" spans="1:3">
      <c r="A289" s="65"/>
      <c r="B289" s="20"/>
      <c r="C289" s="20"/>
    </row>
    <row r="290" spans="1:3">
      <c r="A290" s="65"/>
      <c r="B290" s="20"/>
      <c r="C290" s="20"/>
    </row>
    <row r="291" spans="1:3">
      <c r="A291" s="65"/>
      <c r="B291" s="20"/>
      <c r="C291" s="20"/>
    </row>
    <row r="292" spans="1:3">
      <c r="A292" s="65"/>
      <c r="B292" s="20"/>
      <c r="C292" s="20"/>
    </row>
    <row r="293" spans="1:3">
      <c r="A293" s="65"/>
      <c r="B293" s="20"/>
      <c r="C293" s="20"/>
    </row>
    <row r="294" spans="1:3">
      <c r="A294" s="65"/>
      <c r="B294" s="20"/>
      <c r="C294" s="20"/>
    </row>
    <row r="295" spans="1:3">
      <c r="A295" s="65"/>
      <c r="B295" s="20"/>
      <c r="C295" s="20"/>
    </row>
    <row r="296" spans="1:3">
      <c r="A296" s="65"/>
      <c r="B296" s="20"/>
      <c r="C296" s="20"/>
    </row>
    <row r="297" spans="1:3">
      <c r="A297" s="65"/>
      <c r="B297" s="20"/>
      <c r="C297" s="20"/>
    </row>
    <row r="298" spans="1:3">
      <c r="A298" s="65"/>
      <c r="B298" s="20"/>
      <c r="C298" s="20"/>
    </row>
    <row r="299" spans="1:3">
      <c r="A299" s="65"/>
      <c r="B299" s="20"/>
      <c r="C299" s="20"/>
    </row>
    <row r="300" spans="1:3">
      <c r="A300" s="65"/>
      <c r="B300" s="20"/>
      <c r="C300" s="20"/>
    </row>
    <row r="301" spans="1:3">
      <c r="A301" s="65"/>
      <c r="B301" s="20"/>
      <c r="C301" s="20"/>
    </row>
    <row r="302" spans="1:3">
      <c r="A302" s="65"/>
      <c r="B302" s="20"/>
      <c r="C302" s="20"/>
    </row>
    <row r="303" spans="1:3">
      <c r="A303" s="65"/>
      <c r="B303" s="20"/>
      <c r="C303" s="20"/>
    </row>
    <row r="304" spans="1:3">
      <c r="A304" s="65"/>
      <c r="B304" s="20"/>
      <c r="C304" s="20"/>
    </row>
    <row r="305" spans="1:3">
      <c r="A305" s="65"/>
      <c r="B305" s="20"/>
      <c r="C305" s="20"/>
    </row>
    <row r="306" spans="1:3">
      <c r="A306" s="65"/>
      <c r="B306" s="20"/>
      <c r="C306" s="20"/>
    </row>
    <row r="307" spans="1:3">
      <c r="A307" s="65"/>
      <c r="B307" s="20"/>
      <c r="C307" s="20"/>
    </row>
    <row r="308" spans="1:3">
      <c r="A308" s="65"/>
      <c r="B308" s="20"/>
      <c r="C308" s="20"/>
    </row>
    <row r="309" spans="1:3">
      <c r="A309" s="65"/>
      <c r="B309" s="20"/>
      <c r="C309" s="20"/>
    </row>
    <row r="310" spans="1:3">
      <c r="A310" s="65"/>
      <c r="B310" s="20"/>
      <c r="C310" s="20"/>
    </row>
    <row r="311" spans="1:3">
      <c r="A311" s="65"/>
      <c r="B311" s="20"/>
      <c r="C311" s="20"/>
    </row>
    <row r="312" spans="1:3">
      <c r="A312" s="65"/>
      <c r="B312" s="20"/>
      <c r="C312" s="20"/>
    </row>
    <row r="313" spans="1:3">
      <c r="A313" s="65"/>
      <c r="B313" s="20"/>
      <c r="C313" s="20"/>
    </row>
    <row r="314" spans="1:3">
      <c r="A314" s="65"/>
      <c r="B314" s="20"/>
      <c r="C314" s="20"/>
    </row>
    <row r="315" spans="1:3">
      <c r="A315" s="65"/>
      <c r="B315" s="20"/>
      <c r="C315" s="20"/>
    </row>
    <row r="316" spans="1:3">
      <c r="A316" s="65"/>
      <c r="B316" s="20"/>
      <c r="C316" s="20"/>
    </row>
    <row r="317" spans="1:3">
      <c r="A317" s="65"/>
      <c r="B317" s="20"/>
      <c r="C317" s="20"/>
    </row>
    <row r="318" spans="1:3">
      <c r="A318" s="65"/>
      <c r="B318" s="20"/>
      <c r="C318" s="20"/>
    </row>
    <row r="319" spans="1:3">
      <c r="A319" s="65"/>
      <c r="B319" s="20"/>
      <c r="C319" s="20"/>
    </row>
    <row r="320" spans="1:3">
      <c r="A320" s="65"/>
      <c r="B320" s="20"/>
      <c r="C320" s="20"/>
    </row>
    <row r="321" spans="1:3">
      <c r="A321" s="65"/>
      <c r="B321" s="20"/>
      <c r="C321" s="20"/>
    </row>
    <row r="322" spans="1:3">
      <c r="A322" s="65"/>
      <c r="B322" s="20"/>
      <c r="C322" s="20"/>
    </row>
    <row r="323" spans="1:3">
      <c r="A323" s="65"/>
      <c r="B323" s="20"/>
      <c r="C323" s="20"/>
    </row>
    <row r="324" spans="1:3">
      <c r="A324" s="65"/>
      <c r="B324" s="20"/>
      <c r="C324" s="20"/>
    </row>
    <row r="325" spans="1:3">
      <c r="A325" s="65"/>
      <c r="B325" s="20"/>
      <c r="C325" s="20"/>
    </row>
    <row r="326" spans="1:3">
      <c r="A326" s="65"/>
      <c r="B326" s="20"/>
      <c r="C326" s="20"/>
    </row>
    <row r="327" spans="1:3">
      <c r="A327" s="65"/>
      <c r="B327" s="20"/>
      <c r="C327" s="20"/>
    </row>
    <row r="328" spans="1:3">
      <c r="A328" s="65"/>
      <c r="B328" s="20"/>
      <c r="C328" s="20"/>
    </row>
    <row r="329" spans="1:3">
      <c r="A329" s="65"/>
      <c r="B329" s="20"/>
      <c r="C329" s="20"/>
    </row>
    <row r="330" spans="1:3">
      <c r="A330" s="65"/>
      <c r="B330" s="20"/>
      <c r="C330" s="20"/>
    </row>
    <row r="331" spans="1:3">
      <c r="A331" s="65"/>
      <c r="B331" s="20"/>
      <c r="C331" s="20"/>
    </row>
    <row r="332" spans="1:3">
      <c r="A332" s="65"/>
      <c r="B332" s="20"/>
      <c r="C332" s="20"/>
    </row>
    <row r="333" spans="1:3">
      <c r="A333" s="65"/>
      <c r="B333" s="20"/>
      <c r="C333" s="20"/>
    </row>
    <row r="334" spans="1:3">
      <c r="A334" s="65"/>
      <c r="B334" s="20"/>
      <c r="C334" s="20"/>
    </row>
    <row r="335" spans="1:3">
      <c r="A335" s="65"/>
      <c r="B335" s="20"/>
      <c r="C335" s="20"/>
    </row>
    <row r="336" spans="1:3">
      <c r="A336" s="65"/>
      <c r="B336" s="20"/>
      <c r="C336" s="20"/>
    </row>
    <row r="337" spans="1:3">
      <c r="A337" s="65"/>
      <c r="B337" s="20"/>
      <c r="C337" s="20"/>
    </row>
    <row r="338" spans="1:3">
      <c r="A338" s="65"/>
      <c r="B338" s="20"/>
      <c r="C338" s="20"/>
    </row>
    <row r="339" spans="1:3">
      <c r="A339" s="65"/>
      <c r="B339" s="20"/>
      <c r="C339" s="20"/>
    </row>
    <row r="340" spans="1:3">
      <c r="A340" s="65"/>
      <c r="B340" s="20"/>
      <c r="C340" s="20"/>
    </row>
    <row r="341" spans="1:3">
      <c r="A341" s="65"/>
      <c r="B341" s="20"/>
      <c r="C341" s="20"/>
    </row>
    <row r="342" spans="1:3">
      <c r="A342" s="65"/>
      <c r="B342" s="20"/>
      <c r="C342" s="20"/>
    </row>
    <row r="343" spans="1:3">
      <c r="A343" s="65"/>
      <c r="B343" s="20"/>
      <c r="C343" s="20"/>
    </row>
    <row r="344" spans="1:3">
      <c r="A344" s="65"/>
      <c r="B344" s="20"/>
      <c r="C344" s="20"/>
    </row>
    <row r="345" spans="1:3">
      <c r="A345" s="65"/>
      <c r="B345" s="20"/>
      <c r="C345" s="20"/>
    </row>
    <row r="346" spans="1:3">
      <c r="A346" s="65"/>
      <c r="B346" s="20"/>
      <c r="C346" s="20"/>
    </row>
    <row r="347" spans="1:3">
      <c r="A347" s="65"/>
      <c r="B347" s="20"/>
      <c r="C347" s="20"/>
    </row>
    <row r="348" spans="1:3">
      <c r="A348" s="65"/>
      <c r="B348" s="20"/>
      <c r="C348" s="20"/>
    </row>
    <row r="349" spans="1:3">
      <c r="A349" s="65"/>
      <c r="B349" s="20"/>
      <c r="C349" s="20"/>
    </row>
    <row r="350" spans="1:3">
      <c r="A350" s="65"/>
      <c r="B350" s="20"/>
      <c r="C350" s="20"/>
    </row>
    <row r="351" spans="1:3">
      <c r="A351" s="65"/>
      <c r="B351" s="20"/>
      <c r="C351" s="20"/>
    </row>
    <row r="352" spans="1:3">
      <c r="A352" s="65"/>
      <c r="B352" s="20"/>
      <c r="C352" s="20"/>
    </row>
    <row r="353" spans="1:3">
      <c r="A353" s="65"/>
      <c r="B353" s="20"/>
      <c r="C353" s="20"/>
    </row>
    <row r="354" spans="1:3">
      <c r="A354" s="65"/>
      <c r="B354" s="20"/>
      <c r="C354" s="20"/>
    </row>
    <row r="355" spans="1:3">
      <c r="A355" s="65"/>
      <c r="B355" s="20"/>
      <c r="C355" s="20"/>
    </row>
    <row r="356" spans="1:3">
      <c r="A356" s="65"/>
      <c r="B356" s="20"/>
      <c r="C356" s="20"/>
    </row>
    <row r="357" spans="1:3">
      <c r="A357" s="65"/>
      <c r="B357" s="20"/>
      <c r="C357" s="20"/>
    </row>
    <row r="358" spans="1:3">
      <c r="A358" s="65"/>
      <c r="B358" s="20"/>
      <c r="C358" s="20"/>
    </row>
    <row r="359" spans="1:3">
      <c r="A359" s="65"/>
      <c r="B359" s="20"/>
      <c r="C359" s="20"/>
    </row>
    <row r="360" spans="1:3">
      <c r="A360" s="65"/>
      <c r="B360" s="20"/>
      <c r="C360" s="20"/>
    </row>
    <row r="361" spans="1:3">
      <c r="A361" s="65"/>
      <c r="B361" s="20"/>
      <c r="C361" s="20"/>
    </row>
    <row r="362" spans="1:3">
      <c r="A362" s="65"/>
      <c r="B362" s="20"/>
      <c r="C362" s="20"/>
    </row>
    <row r="363" spans="1:3">
      <c r="A363" s="65"/>
      <c r="B363" s="20"/>
      <c r="C363" s="20"/>
    </row>
    <row r="364" spans="1:3">
      <c r="A364" s="65"/>
      <c r="B364" s="20"/>
      <c r="C364" s="20"/>
    </row>
    <row r="365" spans="1:3">
      <c r="A365" s="65"/>
      <c r="B365" s="20"/>
      <c r="C365" s="20"/>
    </row>
    <row r="366" spans="1:3">
      <c r="A366" s="65"/>
      <c r="B366" s="20"/>
      <c r="C366" s="20"/>
    </row>
    <row r="367" spans="1:3">
      <c r="A367" s="65"/>
      <c r="B367" s="20"/>
      <c r="C367" s="20"/>
    </row>
    <row r="368" spans="1:3">
      <c r="A368" s="65"/>
      <c r="B368" s="20"/>
      <c r="C368" s="20"/>
    </row>
    <row r="369" spans="1:3">
      <c r="A369" s="65"/>
      <c r="B369" s="20"/>
      <c r="C369" s="20"/>
    </row>
    <row r="370" spans="1:3">
      <c r="A370" s="65"/>
      <c r="B370" s="20"/>
      <c r="C370" s="20"/>
    </row>
    <row r="371" spans="1:3">
      <c r="A371" s="65"/>
      <c r="B371" s="20"/>
      <c r="C371" s="20"/>
    </row>
    <row r="372" spans="1:3">
      <c r="A372" s="65"/>
      <c r="B372" s="20"/>
      <c r="C372" s="20"/>
    </row>
    <row r="373" spans="1:3">
      <c r="A373" s="65"/>
      <c r="B373" s="20"/>
      <c r="C373" s="20"/>
    </row>
    <row r="374" spans="1:3">
      <c r="A374" s="65"/>
      <c r="B374" s="20"/>
      <c r="C374" s="20"/>
    </row>
    <row r="375" spans="1:3">
      <c r="A375" s="65"/>
      <c r="B375" s="20"/>
      <c r="C375" s="20"/>
    </row>
    <row r="376" spans="1:3">
      <c r="A376" s="65"/>
      <c r="B376" s="20"/>
      <c r="C376" s="20"/>
    </row>
    <row r="377" spans="1:3">
      <c r="A377" s="65"/>
      <c r="B377" s="20"/>
      <c r="C377" s="20"/>
    </row>
    <row r="378" spans="1:3">
      <c r="A378" s="65"/>
      <c r="B378" s="20"/>
      <c r="C378" s="20"/>
    </row>
    <row r="379" spans="1:3">
      <c r="A379" s="65"/>
      <c r="B379" s="20"/>
      <c r="C379" s="20"/>
    </row>
    <row r="380" spans="1:3">
      <c r="A380" s="65"/>
      <c r="B380" s="20"/>
      <c r="C380" s="20"/>
    </row>
    <row r="381" spans="1:3">
      <c r="A381" s="65"/>
      <c r="B381" s="20"/>
      <c r="C381" s="20"/>
    </row>
    <row r="382" spans="1:3">
      <c r="A382" s="65"/>
      <c r="B382" s="20"/>
      <c r="C382" s="20"/>
    </row>
    <row r="383" spans="1:3">
      <c r="A383" s="65"/>
      <c r="B383" s="20"/>
      <c r="C383" s="20"/>
    </row>
    <row r="384" spans="1:3">
      <c r="A384" s="65"/>
      <c r="B384" s="20"/>
      <c r="C384" s="20"/>
    </row>
    <row r="385" spans="1:3">
      <c r="A385" s="65"/>
      <c r="B385" s="20"/>
      <c r="C385" s="20"/>
    </row>
    <row r="386" spans="1:3">
      <c r="A386" s="65"/>
      <c r="B386" s="20"/>
      <c r="C386" s="20"/>
    </row>
    <row r="387" spans="1:3">
      <c r="A387" s="65"/>
      <c r="B387" s="20"/>
      <c r="C387" s="20"/>
    </row>
    <row r="388" spans="1:3">
      <c r="A388" s="65"/>
      <c r="B388" s="20"/>
      <c r="C388" s="20"/>
    </row>
    <row r="389" spans="1:3">
      <c r="A389" s="65"/>
      <c r="B389" s="20"/>
      <c r="C389" s="20"/>
    </row>
    <row r="390" spans="1:3">
      <c r="A390" s="65"/>
      <c r="B390" s="20"/>
      <c r="C390" s="20"/>
    </row>
    <row r="391" spans="1:3">
      <c r="A391" s="65"/>
      <c r="B391" s="20"/>
      <c r="C391" s="20"/>
    </row>
    <row r="392" spans="1:3">
      <c r="A392" s="65"/>
      <c r="B392" s="20"/>
      <c r="C392" s="20"/>
    </row>
    <row r="393" spans="1:3">
      <c r="A393" s="65"/>
      <c r="B393" s="20"/>
      <c r="C393" s="20"/>
    </row>
    <row r="394" spans="1:3">
      <c r="A394" s="65"/>
      <c r="B394" s="20"/>
      <c r="C394" s="20"/>
    </row>
    <row r="395" spans="1:3">
      <c r="A395" s="65"/>
      <c r="B395" s="20"/>
      <c r="C395" s="20"/>
    </row>
    <row r="396" spans="1:3">
      <c r="A396" s="65"/>
      <c r="B396" s="20"/>
      <c r="C396" s="20"/>
    </row>
    <row r="397" spans="1:3">
      <c r="A397" s="65"/>
      <c r="B397" s="20"/>
      <c r="C397" s="20"/>
    </row>
    <row r="398" spans="1:3">
      <c r="A398" s="65"/>
      <c r="B398" s="20"/>
      <c r="C398" s="20"/>
    </row>
    <row r="399" spans="1:3">
      <c r="A399" s="65"/>
      <c r="B399" s="20"/>
      <c r="C399" s="20"/>
    </row>
    <row r="400" spans="1:3">
      <c r="A400" s="65"/>
      <c r="B400" s="20"/>
      <c r="C400" s="20"/>
    </row>
    <row r="401" spans="1:3">
      <c r="A401" s="65"/>
      <c r="B401" s="20"/>
      <c r="C401" s="20"/>
    </row>
    <row r="402" spans="1:3">
      <c r="A402" s="65"/>
      <c r="B402" s="20"/>
      <c r="C402" s="20"/>
    </row>
    <row r="403" spans="1:3">
      <c r="A403" s="65"/>
      <c r="B403" s="20"/>
      <c r="C403" s="20"/>
    </row>
    <row r="404" spans="1:3">
      <c r="A404" s="65"/>
      <c r="B404" s="20"/>
      <c r="C404" s="20"/>
    </row>
    <row r="405" spans="1:3">
      <c r="A405" s="65"/>
      <c r="B405" s="20"/>
      <c r="C405" s="20"/>
    </row>
    <row r="406" spans="1:3">
      <c r="A406" s="65"/>
      <c r="B406" s="20"/>
      <c r="C406" s="20"/>
    </row>
    <row r="407" spans="1:3">
      <c r="A407" s="65"/>
      <c r="B407" s="20"/>
      <c r="C407" s="20"/>
    </row>
    <row r="408" spans="1:3">
      <c r="A408" s="65"/>
      <c r="B408" s="20"/>
      <c r="C408" s="20"/>
    </row>
    <row r="409" spans="1:3">
      <c r="A409" s="65"/>
      <c r="B409" s="20"/>
      <c r="C409" s="20"/>
    </row>
    <row r="410" spans="1:3">
      <c r="A410" s="65"/>
      <c r="B410" s="20"/>
      <c r="C410" s="20"/>
    </row>
    <row r="411" spans="1:3">
      <c r="A411" s="65"/>
      <c r="B411" s="20"/>
      <c r="C411" s="20"/>
    </row>
    <row r="412" spans="1:3">
      <c r="A412" s="65"/>
      <c r="B412" s="20"/>
      <c r="C412" s="20"/>
    </row>
    <row r="413" spans="1:3">
      <c r="A413" s="65"/>
      <c r="B413" s="20"/>
      <c r="C413" s="20"/>
    </row>
    <row r="414" spans="1:3">
      <c r="A414" s="65"/>
      <c r="B414" s="20"/>
      <c r="C414" s="20"/>
    </row>
    <row r="415" spans="1:3">
      <c r="A415" s="65"/>
      <c r="B415" s="20"/>
      <c r="C415" s="20"/>
    </row>
    <row r="416" spans="1:3">
      <c r="A416" s="65"/>
      <c r="B416" s="20"/>
      <c r="C416" s="20"/>
    </row>
    <row r="417" spans="1:3">
      <c r="A417" s="65"/>
      <c r="B417" s="20"/>
      <c r="C417" s="20"/>
    </row>
    <row r="418" spans="1:3">
      <c r="A418" s="65"/>
      <c r="B418" s="20"/>
      <c r="C418" s="20"/>
    </row>
    <row r="419" spans="1:3">
      <c r="A419" s="65"/>
      <c r="B419" s="20"/>
      <c r="C419" s="20"/>
    </row>
    <row r="420" spans="1:3">
      <c r="A420" s="65"/>
      <c r="B420" s="20"/>
      <c r="C420" s="20"/>
    </row>
    <row r="421" spans="1:3">
      <c r="A421" s="65"/>
      <c r="B421" s="20"/>
      <c r="C421" s="20"/>
    </row>
    <row r="422" spans="1:3">
      <c r="A422" s="65"/>
      <c r="B422" s="20"/>
      <c r="C422" s="20"/>
    </row>
    <row r="423" spans="1:3">
      <c r="A423" s="65"/>
      <c r="B423" s="20"/>
      <c r="C423" s="20"/>
    </row>
    <row r="424" spans="1:3">
      <c r="A424" s="65"/>
      <c r="B424" s="20"/>
      <c r="C424" s="20"/>
    </row>
    <row r="425" spans="1:3">
      <c r="A425" s="65"/>
      <c r="B425" s="20"/>
      <c r="C425" s="20"/>
    </row>
    <row r="426" spans="1:3">
      <c r="A426" s="65"/>
      <c r="B426" s="20"/>
      <c r="C426" s="20"/>
    </row>
    <row r="427" spans="1:3">
      <c r="A427" s="65"/>
      <c r="B427" s="20"/>
      <c r="C427" s="20"/>
    </row>
    <row r="428" spans="1:3">
      <c r="A428" s="65"/>
      <c r="B428" s="20"/>
      <c r="C428" s="20"/>
    </row>
    <row r="429" spans="1:3">
      <c r="A429" s="65"/>
      <c r="B429" s="20"/>
      <c r="C429" s="20"/>
    </row>
    <row r="430" spans="1:3">
      <c r="A430" s="65"/>
      <c r="B430" s="20"/>
      <c r="C430" s="20"/>
    </row>
    <row r="431" spans="1:3">
      <c r="A431" s="65"/>
      <c r="B431" s="20"/>
      <c r="C431" s="20"/>
    </row>
    <row r="432" spans="1:3">
      <c r="A432" s="65"/>
      <c r="B432" s="20"/>
      <c r="C432" s="20"/>
    </row>
    <row r="433" spans="1:3">
      <c r="A433" s="65"/>
      <c r="B433" s="20"/>
      <c r="C433" s="20"/>
    </row>
    <row r="434" spans="1:3">
      <c r="A434" s="65"/>
      <c r="B434" s="20"/>
      <c r="C434" s="20"/>
    </row>
    <row r="435" spans="1:3">
      <c r="A435" s="65"/>
      <c r="B435" s="20"/>
      <c r="C435" s="20"/>
    </row>
    <row r="436" spans="1:3">
      <c r="A436" s="65"/>
      <c r="B436" s="20"/>
      <c r="C436" s="20"/>
    </row>
    <row r="437" spans="1:3">
      <c r="A437" s="65"/>
      <c r="B437" s="20"/>
      <c r="C437" s="20"/>
    </row>
    <row r="438" spans="1:3">
      <c r="A438" s="65"/>
      <c r="B438" s="20"/>
      <c r="C438" s="20"/>
    </row>
    <row r="439" spans="1:3">
      <c r="A439" s="65"/>
      <c r="B439" s="20"/>
      <c r="C439" s="20"/>
    </row>
    <row r="440" spans="1:3">
      <c r="A440" s="65"/>
      <c r="B440" s="20"/>
      <c r="C440" s="20"/>
    </row>
    <row r="441" spans="1:3">
      <c r="A441" s="65"/>
      <c r="B441" s="20"/>
      <c r="C441" s="20"/>
    </row>
    <row r="442" spans="1:3">
      <c r="A442" s="65"/>
      <c r="B442" s="20"/>
      <c r="C442" s="20"/>
    </row>
    <row r="443" spans="1:3">
      <c r="A443" s="65"/>
      <c r="B443" s="20"/>
      <c r="C443" s="20"/>
    </row>
    <row r="444" spans="1:3">
      <c r="A444" s="65"/>
      <c r="B444" s="20"/>
      <c r="C444" s="20"/>
    </row>
    <row r="445" spans="1:3">
      <c r="A445" s="65"/>
      <c r="B445" s="20"/>
      <c r="C445" s="20"/>
    </row>
    <row r="446" spans="1:3">
      <c r="A446" s="65"/>
      <c r="B446" s="20"/>
      <c r="C446" s="20"/>
    </row>
    <row r="447" spans="1:3">
      <c r="A447" s="65"/>
      <c r="B447" s="20"/>
      <c r="C447" s="20"/>
    </row>
    <row r="448" spans="1:3">
      <c r="A448" s="65"/>
      <c r="B448" s="20"/>
      <c r="C448" s="20"/>
    </row>
    <row r="449" spans="1:3">
      <c r="A449" s="65"/>
      <c r="B449" s="20"/>
      <c r="C449" s="20"/>
    </row>
    <row r="450" spans="1:3">
      <c r="A450" s="65"/>
      <c r="B450" s="20"/>
      <c r="C450" s="20"/>
    </row>
    <row r="451" spans="1:3">
      <c r="A451" s="65"/>
      <c r="B451" s="20"/>
      <c r="C451" s="20"/>
    </row>
    <row r="452" spans="1:3">
      <c r="A452" s="65"/>
      <c r="B452" s="20"/>
      <c r="C452" s="20"/>
    </row>
    <row r="453" spans="1:3">
      <c r="A453" s="65"/>
      <c r="B453" s="20"/>
      <c r="C453" s="20"/>
    </row>
    <row r="454" spans="1:3">
      <c r="A454" s="65"/>
      <c r="B454" s="20"/>
      <c r="C454" s="20"/>
    </row>
    <row r="455" spans="1:3">
      <c r="A455" s="65"/>
      <c r="B455" s="20"/>
      <c r="C455" s="20"/>
    </row>
    <row r="456" spans="1:3">
      <c r="A456" s="65"/>
      <c r="B456" s="20"/>
      <c r="C456" s="20"/>
    </row>
    <row r="457" spans="1:3">
      <c r="A457" s="65"/>
      <c r="B457" s="20"/>
      <c r="C457" s="20"/>
    </row>
    <row r="458" spans="1:3">
      <c r="A458" s="65"/>
      <c r="B458" s="20"/>
      <c r="C458" s="20"/>
    </row>
    <row r="459" spans="1:3">
      <c r="A459" s="65"/>
      <c r="B459" s="20"/>
      <c r="C459" s="20"/>
    </row>
    <row r="460" spans="1:3">
      <c r="A460" s="65"/>
      <c r="B460" s="20"/>
      <c r="C460" s="20"/>
    </row>
    <row r="461" spans="1:3">
      <c r="A461" s="65"/>
      <c r="B461" s="20"/>
      <c r="C461" s="20"/>
    </row>
    <row r="462" spans="1:3">
      <c r="A462" s="65"/>
      <c r="B462" s="20"/>
      <c r="C462" s="20"/>
    </row>
    <row r="463" spans="1:3">
      <c r="A463" s="65"/>
      <c r="B463" s="20"/>
      <c r="C463" s="20"/>
    </row>
    <row r="464" spans="1:3">
      <c r="A464" s="65"/>
      <c r="B464" s="20"/>
      <c r="C464" s="20"/>
    </row>
    <row r="465" spans="1:3">
      <c r="A465" s="65"/>
      <c r="B465" s="20"/>
      <c r="C465" s="20"/>
    </row>
    <row r="466" spans="1:3">
      <c r="A466" s="65"/>
      <c r="B466" s="20"/>
      <c r="C466" s="20"/>
    </row>
    <row r="467" spans="1:3">
      <c r="A467" s="65"/>
      <c r="B467" s="20"/>
      <c r="C467" s="20"/>
    </row>
    <row r="468" spans="1:3">
      <c r="A468" s="65"/>
      <c r="B468" s="20"/>
      <c r="C468" s="20"/>
    </row>
    <row r="469" spans="1:3">
      <c r="A469" s="65"/>
      <c r="B469" s="20"/>
      <c r="C469" s="20"/>
    </row>
    <row r="470" spans="1:3">
      <c r="A470" s="65"/>
      <c r="B470" s="20"/>
      <c r="C470" s="20"/>
    </row>
    <row r="471" spans="1:3">
      <c r="A471" s="65"/>
      <c r="B471" s="20"/>
      <c r="C471" s="20"/>
    </row>
    <row r="472" spans="1:3">
      <c r="A472" s="65"/>
      <c r="B472" s="20"/>
      <c r="C472" s="20"/>
    </row>
    <row r="473" spans="1:3">
      <c r="A473" s="65"/>
      <c r="B473" s="20"/>
      <c r="C473" s="20"/>
    </row>
    <row r="474" spans="1:3">
      <c r="A474" s="65"/>
      <c r="B474" s="20"/>
      <c r="C474" s="20"/>
    </row>
    <row r="475" spans="1:3">
      <c r="A475" s="65"/>
      <c r="B475" s="20"/>
      <c r="C475" s="20"/>
    </row>
    <row r="476" spans="1:3">
      <c r="A476" s="65"/>
      <c r="B476" s="20"/>
      <c r="C476" s="20"/>
    </row>
    <row r="477" spans="1:3">
      <c r="A477" s="65"/>
      <c r="B477" s="20"/>
      <c r="C477" s="20"/>
    </row>
    <row r="478" spans="1:3">
      <c r="A478" s="65"/>
      <c r="B478" s="20"/>
      <c r="C478" s="20"/>
    </row>
    <row r="479" spans="1:3">
      <c r="A479" s="65"/>
      <c r="B479" s="20"/>
      <c r="C479" s="20"/>
    </row>
    <row r="480" spans="1:3">
      <c r="A480" s="65"/>
      <c r="B480" s="20"/>
      <c r="C480" s="20"/>
    </row>
    <row r="481" spans="1:3">
      <c r="A481" s="65"/>
      <c r="B481" s="20"/>
      <c r="C481" s="20"/>
    </row>
    <row r="482" spans="1:3">
      <c r="A482" s="65"/>
      <c r="B482" s="20"/>
      <c r="C482" s="20"/>
    </row>
    <row r="483" spans="1:3">
      <c r="A483" s="65"/>
      <c r="B483" s="20"/>
      <c r="C483" s="20"/>
    </row>
    <row r="484" spans="1:3">
      <c r="A484" s="65"/>
      <c r="B484" s="20"/>
      <c r="C484" s="20"/>
    </row>
    <row r="485" spans="1:3">
      <c r="A485" s="65"/>
      <c r="B485" s="20"/>
      <c r="C485" s="20"/>
    </row>
    <row r="486" spans="1:3">
      <c r="A486" s="65"/>
      <c r="B486" s="20"/>
      <c r="C486" s="20"/>
    </row>
    <row r="487" spans="1:3">
      <c r="A487" s="65"/>
      <c r="B487" s="20"/>
      <c r="C487" s="20"/>
    </row>
    <row r="488" spans="1:3">
      <c r="A488" s="65"/>
      <c r="B488" s="20"/>
      <c r="C488" s="20"/>
    </row>
    <row r="489" spans="1:3">
      <c r="A489" s="65"/>
      <c r="B489" s="20"/>
      <c r="C489" s="20"/>
    </row>
    <row r="490" spans="1:3">
      <c r="A490" s="65"/>
      <c r="B490" s="20"/>
      <c r="C490" s="20"/>
    </row>
    <row r="491" spans="1:3">
      <c r="A491" s="65"/>
      <c r="B491" s="20"/>
      <c r="C491" s="20"/>
    </row>
    <row r="492" spans="1:3">
      <c r="A492" s="65"/>
      <c r="B492" s="20"/>
      <c r="C492" s="20"/>
    </row>
    <row r="493" spans="1:3">
      <c r="A493" s="65"/>
      <c r="B493" s="20"/>
      <c r="C493" s="20"/>
    </row>
    <row r="494" spans="1:3">
      <c r="A494" s="65"/>
      <c r="B494" s="20"/>
      <c r="C494" s="20"/>
    </row>
    <row r="495" spans="1:3">
      <c r="A495" s="65"/>
      <c r="B495" s="20"/>
      <c r="C495" s="20"/>
    </row>
    <row r="496" spans="1:3">
      <c r="A496" s="65"/>
      <c r="B496" s="20"/>
      <c r="C496" s="20"/>
    </row>
    <row r="497" spans="1:3">
      <c r="A497" s="65"/>
      <c r="B497" s="20"/>
      <c r="C497" s="20"/>
    </row>
    <row r="498" spans="1:3">
      <c r="A498" s="65"/>
      <c r="B498" s="20"/>
      <c r="C498" s="20"/>
    </row>
    <row r="499" spans="1:3">
      <c r="A499" s="65"/>
      <c r="B499" s="20"/>
      <c r="C499" s="20"/>
    </row>
    <row r="500" spans="1:3">
      <c r="A500" s="65"/>
      <c r="B500" s="20"/>
      <c r="C500" s="20"/>
    </row>
    <row r="501" spans="1:3">
      <c r="A501" s="65"/>
      <c r="B501" s="20"/>
      <c r="C501" s="20"/>
    </row>
    <row r="502" spans="1:3">
      <c r="A502" s="65"/>
      <c r="B502" s="20"/>
      <c r="C502" s="20"/>
    </row>
    <row r="503" spans="1:3">
      <c r="A503" s="65"/>
      <c r="B503" s="20"/>
      <c r="C503" s="20"/>
    </row>
    <row r="504" spans="1:3">
      <c r="A504" s="65"/>
      <c r="B504" s="20"/>
      <c r="C504" s="20"/>
    </row>
    <row r="505" spans="1:3">
      <c r="A505" s="65"/>
      <c r="B505" s="20"/>
      <c r="C505" s="20"/>
    </row>
    <row r="506" spans="1:3">
      <c r="A506" s="65"/>
      <c r="B506" s="20"/>
      <c r="C506" s="20"/>
    </row>
    <row r="507" spans="1:3">
      <c r="A507" s="65"/>
      <c r="B507" s="20"/>
      <c r="C507" s="20"/>
    </row>
    <row r="508" spans="1:3">
      <c r="A508" s="65"/>
      <c r="B508" s="20"/>
      <c r="C508" s="20"/>
    </row>
    <row r="509" spans="1:3">
      <c r="A509" s="65"/>
      <c r="B509" s="20"/>
      <c r="C509" s="20"/>
    </row>
    <row r="510" spans="1:3">
      <c r="A510" s="65"/>
      <c r="B510" s="20"/>
      <c r="C510" s="20"/>
    </row>
    <row r="511" spans="1:3">
      <c r="A511" s="65"/>
      <c r="B511" s="20"/>
      <c r="C511" s="20"/>
    </row>
    <row r="512" spans="1:3">
      <c r="A512" s="65"/>
      <c r="B512" s="20"/>
      <c r="C512" s="20"/>
    </row>
    <row r="513" spans="1:3">
      <c r="A513" s="65"/>
      <c r="B513" s="20"/>
      <c r="C513" s="20"/>
    </row>
    <row r="514" spans="1:3">
      <c r="A514" s="65"/>
      <c r="B514" s="20"/>
      <c r="C514" s="20"/>
    </row>
    <row r="515" spans="1:3">
      <c r="A515" s="65"/>
      <c r="B515" s="20"/>
      <c r="C515" s="20"/>
    </row>
    <row r="516" spans="1:3">
      <c r="A516" s="65"/>
      <c r="B516" s="20"/>
      <c r="C516" s="20"/>
    </row>
    <row r="517" spans="1:3">
      <c r="A517" s="65"/>
      <c r="B517" s="20"/>
      <c r="C517" s="20"/>
    </row>
    <row r="518" spans="1:3">
      <c r="A518" s="65"/>
      <c r="B518" s="20"/>
      <c r="C518" s="20"/>
    </row>
    <row r="519" spans="1:3">
      <c r="A519" s="65"/>
      <c r="B519" s="20"/>
      <c r="C519" s="20"/>
    </row>
    <row r="520" spans="1:3">
      <c r="A520" s="65"/>
      <c r="B520" s="20"/>
      <c r="C520" s="20"/>
    </row>
    <row r="521" spans="1:3">
      <c r="A521" s="65"/>
      <c r="B521" s="20"/>
      <c r="C521" s="20"/>
    </row>
    <row r="522" spans="1:3">
      <c r="A522" s="65"/>
      <c r="B522" s="20"/>
      <c r="C522" s="20"/>
    </row>
    <row r="523" spans="1:3">
      <c r="A523" s="65"/>
      <c r="B523" s="20"/>
      <c r="C523" s="20"/>
    </row>
    <row r="524" spans="1:3">
      <c r="A524" s="65"/>
      <c r="B524" s="20"/>
      <c r="C524" s="20"/>
    </row>
    <row r="525" spans="1:3">
      <c r="A525" s="65"/>
      <c r="B525" s="20"/>
      <c r="C525" s="20"/>
    </row>
    <row r="526" spans="1:3">
      <c r="A526" s="65"/>
      <c r="B526" s="20"/>
      <c r="C526" s="20"/>
    </row>
    <row r="527" spans="1:3">
      <c r="A527" s="65"/>
      <c r="B527" s="20"/>
      <c r="C527" s="20"/>
    </row>
    <row r="528" spans="1:3">
      <c r="A528" s="65"/>
      <c r="B528" s="20"/>
      <c r="C528" s="20"/>
    </row>
    <row r="529" spans="1:3">
      <c r="A529" s="65"/>
      <c r="B529" s="20"/>
      <c r="C529" s="20"/>
    </row>
    <row r="530" spans="1:3">
      <c r="A530" s="65"/>
      <c r="B530" s="20"/>
      <c r="C530" s="20"/>
    </row>
    <row r="531" spans="1:3">
      <c r="A531" s="65"/>
      <c r="B531" s="20"/>
      <c r="C531" s="20"/>
    </row>
    <row r="532" spans="1:3">
      <c r="A532" s="65"/>
      <c r="B532" s="20"/>
      <c r="C532" s="20"/>
    </row>
    <row r="533" spans="1:3">
      <c r="A533" s="65"/>
      <c r="B533" s="20"/>
      <c r="C533" s="20"/>
    </row>
    <row r="534" spans="1:3">
      <c r="A534" s="65"/>
      <c r="B534" s="20"/>
      <c r="C534" s="20"/>
    </row>
    <row r="535" spans="1:3">
      <c r="A535" s="65"/>
      <c r="B535" s="20"/>
      <c r="C535" s="20"/>
    </row>
    <row r="536" spans="1:3">
      <c r="A536" s="65"/>
      <c r="B536" s="20"/>
      <c r="C536" s="20"/>
    </row>
    <row r="537" spans="1:3">
      <c r="A537" s="65"/>
      <c r="B537" s="20"/>
      <c r="C537" s="20"/>
    </row>
    <row r="538" spans="1:3">
      <c r="A538" s="65"/>
      <c r="B538" s="20"/>
      <c r="C538" s="20"/>
    </row>
    <row r="539" spans="1:3">
      <c r="A539" s="65"/>
      <c r="B539" s="20"/>
      <c r="C539" s="20"/>
    </row>
    <row r="540" spans="1:3">
      <c r="A540" s="65"/>
      <c r="B540" s="20"/>
      <c r="C540" s="20"/>
    </row>
    <row r="541" spans="1:3">
      <c r="A541" s="65"/>
      <c r="B541" s="20"/>
      <c r="C541" s="20"/>
    </row>
    <row r="542" spans="1:3">
      <c r="A542" s="65"/>
      <c r="B542" s="20"/>
      <c r="C542" s="20"/>
    </row>
    <row r="543" spans="1:3">
      <c r="A543" s="65"/>
      <c r="B543" s="20"/>
      <c r="C543" s="20"/>
    </row>
    <row r="544" spans="1:3">
      <c r="A544" s="65"/>
      <c r="B544" s="20"/>
      <c r="C544" s="20"/>
    </row>
    <row r="545" spans="1:3">
      <c r="A545" s="65"/>
      <c r="B545" s="20"/>
      <c r="C545" s="20"/>
    </row>
    <row r="546" spans="1:3">
      <c r="A546" s="65"/>
      <c r="B546" s="20"/>
      <c r="C546" s="20"/>
    </row>
    <row r="547" spans="1:3">
      <c r="A547" s="65"/>
      <c r="B547" s="20"/>
      <c r="C547" s="20"/>
    </row>
    <row r="548" spans="1:3">
      <c r="A548" s="65"/>
      <c r="B548" s="20"/>
      <c r="C548" s="20"/>
    </row>
    <row r="549" spans="1:3">
      <c r="A549" s="65"/>
      <c r="B549" s="20"/>
      <c r="C549" s="20"/>
    </row>
    <row r="550" spans="1:3">
      <c r="A550" s="65"/>
      <c r="B550" s="20"/>
      <c r="C550" s="20"/>
    </row>
    <row r="551" spans="1:3">
      <c r="A551" s="65"/>
      <c r="B551" s="20"/>
      <c r="C551" s="20"/>
    </row>
    <row r="552" spans="1:3">
      <c r="A552" s="65"/>
      <c r="B552" s="20"/>
      <c r="C552" s="20"/>
    </row>
    <row r="553" spans="1:3">
      <c r="A553" s="65"/>
      <c r="B553" s="20"/>
      <c r="C553" s="20"/>
    </row>
    <row r="554" spans="1:3">
      <c r="A554" s="65"/>
      <c r="B554" s="20"/>
      <c r="C554" s="20"/>
    </row>
    <row r="555" spans="1:3">
      <c r="A555" s="65"/>
      <c r="B555" s="20"/>
      <c r="C555" s="20"/>
    </row>
    <row r="556" spans="1:3">
      <c r="A556" s="65"/>
      <c r="B556" s="20"/>
      <c r="C556" s="20"/>
    </row>
    <row r="557" spans="1:3">
      <c r="A557" s="65"/>
      <c r="B557" s="20"/>
      <c r="C557" s="20"/>
    </row>
    <row r="558" spans="1:3">
      <c r="A558" s="65"/>
      <c r="B558" s="20"/>
      <c r="C558" s="20"/>
    </row>
    <row r="559" spans="1:3">
      <c r="A559" s="65"/>
      <c r="B559" s="20"/>
      <c r="C559" s="20"/>
    </row>
    <row r="560" spans="1:3">
      <c r="A560" s="65"/>
      <c r="B560" s="20"/>
      <c r="C560" s="20"/>
    </row>
    <row r="561" spans="1:3">
      <c r="A561" s="65"/>
      <c r="B561" s="20"/>
      <c r="C561" s="20"/>
    </row>
    <row r="562" spans="1:3">
      <c r="A562" s="65"/>
      <c r="B562" s="20"/>
      <c r="C562" s="20"/>
    </row>
    <row r="563" spans="1:3">
      <c r="A563" s="65"/>
      <c r="B563" s="20"/>
      <c r="C563" s="20"/>
    </row>
    <row r="564" spans="1:3">
      <c r="A564" s="65"/>
      <c r="B564" s="20"/>
      <c r="C564" s="20"/>
    </row>
    <row r="565" spans="1:3">
      <c r="A565" s="65"/>
      <c r="B565" s="20"/>
      <c r="C565" s="20"/>
    </row>
    <row r="566" spans="1:3">
      <c r="A566" s="65"/>
      <c r="B566" s="20"/>
      <c r="C566" s="20"/>
    </row>
    <row r="567" spans="1:3">
      <c r="A567" s="65"/>
      <c r="B567" s="20"/>
      <c r="C567" s="20"/>
    </row>
    <row r="568" spans="1:3">
      <c r="A568" s="65"/>
      <c r="B568" s="20"/>
      <c r="C568" s="20"/>
    </row>
    <row r="569" spans="1:3">
      <c r="A569" s="65"/>
      <c r="B569" s="20"/>
      <c r="C569" s="20"/>
    </row>
    <row r="570" spans="1:3">
      <c r="A570" s="65"/>
      <c r="B570" s="20"/>
      <c r="C570" s="20"/>
    </row>
    <row r="571" spans="1:3">
      <c r="A571" s="65"/>
      <c r="B571" s="20"/>
      <c r="C571" s="20"/>
    </row>
    <row r="572" spans="1:3">
      <c r="A572" s="65"/>
      <c r="B572" s="20"/>
      <c r="C572" s="20"/>
    </row>
    <row r="573" spans="1:3">
      <c r="A573" s="65"/>
      <c r="B573" s="20"/>
      <c r="C573" s="20"/>
    </row>
    <row r="574" spans="1:3">
      <c r="A574" s="65"/>
      <c r="B574" s="20"/>
      <c r="C574" s="20"/>
    </row>
    <row r="575" spans="1:3">
      <c r="A575" s="65"/>
      <c r="B575" s="20"/>
      <c r="C575" s="20"/>
    </row>
    <row r="576" spans="1:3">
      <c r="A576" s="65"/>
      <c r="B576" s="20"/>
      <c r="C576" s="20"/>
    </row>
    <row r="577" spans="1:3">
      <c r="A577" s="65"/>
      <c r="B577" s="20"/>
      <c r="C577" s="20"/>
    </row>
    <row r="578" spans="1:3">
      <c r="A578" s="65"/>
      <c r="B578" s="20"/>
      <c r="C578" s="20"/>
    </row>
    <row r="579" spans="1:3">
      <c r="A579" s="65"/>
      <c r="B579" s="20"/>
      <c r="C579" s="20"/>
    </row>
    <row r="580" spans="1:3">
      <c r="A580" s="65"/>
      <c r="B580" s="20"/>
      <c r="C580" s="20"/>
    </row>
    <row r="581" spans="1:3">
      <c r="A581" s="65"/>
      <c r="B581" s="20"/>
      <c r="C581" s="20"/>
    </row>
    <row r="582" spans="1:3">
      <c r="A582" s="65"/>
      <c r="B582" s="20"/>
      <c r="C582" s="20"/>
    </row>
    <row r="583" spans="1:3">
      <c r="A583" s="65"/>
      <c r="B583" s="20"/>
      <c r="C583" s="20"/>
    </row>
    <row r="584" spans="1:3">
      <c r="A584" s="65"/>
      <c r="B584" s="20"/>
      <c r="C584" s="20"/>
    </row>
    <row r="585" spans="1:3">
      <c r="A585" s="65"/>
      <c r="B585" s="20"/>
      <c r="C585" s="20"/>
    </row>
    <row r="586" spans="1:3">
      <c r="A586" s="65"/>
      <c r="B586" s="20"/>
      <c r="C586" s="20"/>
    </row>
    <row r="587" spans="1:3">
      <c r="A587" s="65"/>
      <c r="B587" s="20"/>
      <c r="C587" s="20"/>
    </row>
    <row r="588" spans="1:3">
      <c r="A588" s="65"/>
      <c r="B588" s="20"/>
      <c r="C588" s="20"/>
    </row>
    <row r="589" spans="1:3">
      <c r="A589" s="65"/>
      <c r="B589" s="20"/>
      <c r="C589" s="20"/>
    </row>
    <row r="590" spans="1:3">
      <c r="A590" s="65"/>
      <c r="B590" s="20"/>
      <c r="C590" s="20"/>
    </row>
    <row r="591" spans="1:3">
      <c r="A591" s="65"/>
      <c r="B591" s="20"/>
      <c r="C591" s="20"/>
    </row>
    <row r="592" spans="1:3">
      <c r="A592" s="65"/>
      <c r="B592" s="20"/>
      <c r="C592" s="20"/>
    </row>
    <row r="593" spans="1:3">
      <c r="A593" s="65"/>
      <c r="B593" s="20"/>
      <c r="C593" s="20"/>
    </row>
    <row r="594" spans="1:3">
      <c r="A594" s="65"/>
      <c r="B594" s="20"/>
      <c r="C594" s="20"/>
    </row>
    <row r="595" spans="1:3">
      <c r="A595" s="65"/>
      <c r="B595" s="20"/>
      <c r="C595" s="20"/>
    </row>
    <row r="596" spans="1:3">
      <c r="A596" s="65"/>
      <c r="B596" s="20"/>
      <c r="C596" s="20"/>
    </row>
    <row r="597" spans="1:3">
      <c r="A597" s="65"/>
      <c r="B597" s="20"/>
      <c r="C597" s="20"/>
    </row>
    <row r="598" spans="1:3">
      <c r="A598" s="65"/>
      <c r="B598" s="20"/>
      <c r="C598" s="20"/>
    </row>
    <row r="599" spans="1:3">
      <c r="A599" s="65"/>
      <c r="B599" s="20"/>
      <c r="C599" s="20"/>
    </row>
    <row r="600" spans="1:3">
      <c r="A600" s="65"/>
      <c r="B600" s="20"/>
      <c r="C600" s="20"/>
    </row>
    <row r="601" spans="1:3">
      <c r="A601" s="65"/>
      <c r="B601" s="20"/>
      <c r="C601" s="20"/>
    </row>
    <row r="602" spans="1:3">
      <c r="A602" s="65"/>
      <c r="B602" s="20"/>
      <c r="C602" s="20"/>
    </row>
    <row r="603" spans="1:3">
      <c r="A603" s="65"/>
      <c r="B603" s="20"/>
      <c r="C603" s="20"/>
    </row>
    <row r="604" spans="1:3">
      <c r="A604" s="65"/>
      <c r="B604" s="20"/>
      <c r="C604" s="20"/>
    </row>
    <row r="605" spans="1:3">
      <c r="A605" s="65"/>
      <c r="B605" s="20"/>
      <c r="C605" s="20"/>
    </row>
    <row r="606" spans="1:3">
      <c r="A606" s="65"/>
      <c r="B606" s="20"/>
      <c r="C606" s="20"/>
    </row>
    <row r="607" spans="1:3">
      <c r="A607" s="65"/>
      <c r="B607" s="20"/>
      <c r="C607" s="20"/>
    </row>
    <row r="608" spans="1:3">
      <c r="A608" s="65"/>
      <c r="B608" s="20"/>
      <c r="C608" s="20"/>
    </row>
    <row r="609" spans="1:3">
      <c r="A609" s="65"/>
      <c r="B609" s="20"/>
      <c r="C609" s="20"/>
    </row>
    <row r="610" spans="1:3">
      <c r="A610" s="65"/>
      <c r="B610" s="20"/>
      <c r="C610" s="20"/>
    </row>
    <row r="611" spans="1:3">
      <c r="A611" s="65"/>
      <c r="B611" s="20"/>
      <c r="C611" s="20"/>
    </row>
    <row r="612" spans="1:3">
      <c r="A612" s="65"/>
      <c r="B612" s="20"/>
      <c r="C612" s="20"/>
    </row>
    <row r="613" spans="1:3">
      <c r="A613" s="65"/>
      <c r="B613" s="20"/>
      <c r="C613" s="20"/>
    </row>
    <row r="614" spans="1:3">
      <c r="A614" s="65"/>
      <c r="B614" s="20"/>
      <c r="C614" s="20"/>
    </row>
    <row r="615" spans="1:3">
      <c r="A615" s="65"/>
      <c r="B615" s="20"/>
      <c r="C615" s="20"/>
    </row>
    <row r="616" spans="1:3">
      <c r="A616" s="65"/>
      <c r="B616" s="20"/>
      <c r="C616" s="20"/>
    </row>
    <row r="617" spans="1:3">
      <c r="A617" s="65"/>
      <c r="B617" s="20"/>
      <c r="C617" s="20"/>
    </row>
    <row r="618" spans="1:3">
      <c r="A618" s="65"/>
      <c r="B618" s="20"/>
      <c r="C618" s="20"/>
    </row>
    <row r="619" spans="1:3">
      <c r="A619" s="65"/>
      <c r="B619" s="20"/>
      <c r="C619" s="20"/>
    </row>
    <row r="620" spans="1:3">
      <c r="A620" s="65"/>
      <c r="B620" s="20"/>
      <c r="C620" s="20"/>
    </row>
    <row r="621" spans="1:3">
      <c r="A621" s="65"/>
      <c r="B621" s="20"/>
      <c r="C621" s="20"/>
    </row>
    <row r="622" spans="1:3">
      <c r="A622" s="65"/>
      <c r="B622" s="20"/>
      <c r="C622" s="20"/>
    </row>
    <row r="623" spans="1:3">
      <c r="A623" s="65"/>
      <c r="B623" s="20"/>
      <c r="C623" s="20"/>
    </row>
    <row r="624" spans="1:3">
      <c r="A624" s="65"/>
      <c r="B624" s="20"/>
      <c r="C624" s="20"/>
    </row>
    <row r="625" spans="1:3">
      <c r="A625" s="65"/>
      <c r="B625" s="20"/>
      <c r="C625" s="20"/>
    </row>
    <row r="626" spans="1:3">
      <c r="A626" s="65"/>
      <c r="B626" s="20"/>
      <c r="C626" s="20"/>
    </row>
    <row r="627" spans="1:3">
      <c r="A627" s="65"/>
      <c r="B627" s="20"/>
      <c r="C627" s="20"/>
    </row>
    <row r="628" spans="1:3">
      <c r="A628" s="65"/>
      <c r="B628" s="20"/>
      <c r="C628" s="20"/>
    </row>
    <row r="629" spans="1:3">
      <c r="A629" s="65"/>
      <c r="B629" s="20"/>
      <c r="C629" s="20"/>
    </row>
    <row r="630" spans="1:3">
      <c r="A630" s="65"/>
      <c r="B630" s="20"/>
      <c r="C630" s="20"/>
    </row>
    <row r="631" spans="1:3">
      <c r="A631" s="65"/>
      <c r="B631" s="20"/>
      <c r="C631" s="20"/>
    </row>
    <row r="632" spans="1:3">
      <c r="A632" s="65"/>
      <c r="B632" s="20"/>
      <c r="C632" s="20"/>
    </row>
    <row r="633" spans="1:3">
      <c r="A633" s="65"/>
      <c r="B633" s="20"/>
      <c r="C633" s="20"/>
    </row>
    <row r="634" spans="1:3">
      <c r="A634" s="65"/>
      <c r="B634" s="20"/>
      <c r="C634" s="20"/>
    </row>
    <row r="635" spans="1:3">
      <c r="A635" s="65"/>
      <c r="B635" s="20"/>
      <c r="C635" s="20"/>
    </row>
    <row r="636" spans="1:3">
      <c r="A636" s="65"/>
      <c r="B636" s="20"/>
      <c r="C636" s="20"/>
    </row>
    <row r="637" spans="1:3">
      <c r="A637" s="65"/>
      <c r="B637" s="20"/>
      <c r="C637" s="20"/>
    </row>
    <row r="638" spans="1:3">
      <c r="A638" s="65"/>
      <c r="B638" s="20"/>
      <c r="C638" s="20"/>
    </row>
    <row r="639" spans="1:3">
      <c r="A639" s="65"/>
      <c r="B639" s="20"/>
      <c r="C639" s="20"/>
    </row>
    <row r="640" spans="1:3">
      <c r="A640" s="65"/>
      <c r="B640" s="20"/>
      <c r="C640" s="20"/>
    </row>
    <row r="641" spans="1:3">
      <c r="A641" s="65"/>
      <c r="B641" s="20"/>
      <c r="C641" s="20"/>
    </row>
    <row r="642" spans="1:3">
      <c r="A642" s="65"/>
      <c r="B642" s="20"/>
      <c r="C642" s="20"/>
    </row>
    <row r="643" spans="1:3">
      <c r="A643" s="65"/>
      <c r="B643" s="20"/>
      <c r="C643" s="20"/>
    </row>
    <row r="644" spans="1:3">
      <c r="A644" s="65"/>
      <c r="B644" s="20"/>
      <c r="C644" s="20"/>
    </row>
    <row r="645" spans="1:3">
      <c r="A645" s="65"/>
      <c r="B645" s="20"/>
      <c r="C645" s="20"/>
    </row>
    <row r="646" spans="1:3">
      <c r="A646" s="65"/>
      <c r="B646" s="20"/>
      <c r="C646" s="20"/>
    </row>
    <row r="647" spans="1:3">
      <c r="A647" s="65"/>
      <c r="B647" s="20"/>
      <c r="C647" s="20"/>
    </row>
    <row r="648" spans="1:3">
      <c r="A648" s="65"/>
      <c r="B648" s="20"/>
      <c r="C648" s="20"/>
    </row>
    <row r="649" spans="1:3">
      <c r="A649" s="65"/>
      <c r="B649" s="20"/>
      <c r="C649" s="20"/>
    </row>
    <row r="650" spans="1:3">
      <c r="A650" s="65"/>
      <c r="B650" s="20"/>
      <c r="C650" s="20"/>
    </row>
    <row r="651" spans="1:3">
      <c r="A651" s="65"/>
      <c r="B651" s="20"/>
      <c r="C651" s="20"/>
    </row>
    <row r="652" spans="1:3">
      <c r="A652" s="65"/>
      <c r="B652" s="20"/>
      <c r="C652" s="20"/>
    </row>
    <row r="653" spans="1:3">
      <c r="A653" s="65"/>
      <c r="B653" s="20"/>
      <c r="C653" s="20"/>
    </row>
    <row r="654" spans="1:3">
      <c r="A654" s="65"/>
      <c r="B654" s="20"/>
      <c r="C654" s="20"/>
    </row>
    <row r="655" spans="1:3">
      <c r="A655" s="65"/>
      <c r="B655" s="20"/>
      <c r="C655" s="20"/>
    </row>
    <row r="656" spans="1:3">
      <c r="A656" s="65"/>
      <c r="B656" s="20"/>
      <c r="C656" s="20"/>
    </row>
    <row r="657" spans="1:3">
      <c r="A657" s="65"/>
      <c r="B657" s="20"/>
      <c r="C657" s="20"/>
    </row>
    <row r="658" spans="1:3">
      <c r="A658" s="65"/>
      <c r="B658" s="20"/>
      <c r="C658" s="20"/>
    </row>
    <row r="659" spans="1:3">
      <c r="A659" s="65"/>
      <c r="B659" s="20"/>
      <c r="C659" s="20"/>
    </row>
    <row r="660" spans="1:3">
      <c r="A660" s="65"/>
      <c r="B660" s="20"/>
      <c r="C660" s="20"/>
    </row>
    <row r="661" spans="1:3">
      <c r="A661" s="65"/>
      <c r="B661" s="20"/>
      <c r="C661" s="20"/>
    </row>
    <row r="662" spans="1:3">
      <c r="A662" s="65"/>
      <c r="B662" s="20"/>
      <c r="C662" s="20"/>
    </row>
    <row r="663" spans="1:3">
      <c r="A663" s="65"/>
      <c r="B663" s="20"/>
      <c r="C663" s="20"/>
    </row>
    <row r="664" spans="1:3">
      <c r="A664" s="65"/>
      <c r="B664" s="20"/>
      <c r="C664" s="20"/>
    </row>
    <row r="665" spans="1:3">
      <c r="A665" s="65"/>
      <c r="B665" s="20"/>
      <c r="C665" s="20"/>
    </row>
    <row r="666" spans="1:3">
      <c r="A666" s="65"/>
      <c r="B666" s="20"/>
      <c r="C666" s="20"/>
    </row>
    <row r="667" spans="1:3">
      <c r="A667" s="65"/>
      <c r="B667" s="20"/>
      <c r="C667" s="20"/>
    </row>
    <row r="668" spans="1:3">
      <c r="A668" s="65"/>
      <c r="B668" s="20"/>
      <c r="C668" s="20"/>
    </row>
    <row r="669" spans="1:3">
      <c r="A669" s="65"/>
      <c r="B669" s="20"/>
      <c r="C669" s="20"/>
    </row>
    <row r="670" spans="1:3">
      <c r="A670" s="65"/>
      <c r="B670" s="20"/>
      <c r="C670" s="20"/>
    </row>
    <row r="671" spans="1:3">
      <c r="A671" s="65"/>
      <c r="B671" s="20"/>
      <c r="C671" s="20"/>
    </row>
    <row r="672" spans="1:3">
      <c r="A672" s="65"/>
      <c r="B672" s="20"/>
      <c r="C672" s="20"/>
    </row>
    <row r="673" spans="1:3">
      <c r="A673" s="65"/>
      <c r="B673" s="20"/>
      <c r="C673" s="20"/>
    </row>
    <row r="674" spans="1:3">
      <c r="A674" s="65"/>
      <c r="B674" s="20"/>
      <c r="C674" s="20"/>
    </row>
    <row r="675" spans="1:3">
      <c r="A675" s="65"/>
      <c r="B675" s="20"/>
      <c r="C675" s="20"/>
    </row>
    <row r="676" spans="1:3">
      <c r="A676" s="65"/>
      <c r="B676" s="20"/>
      <c r="C676" s="20"/>
    </row>
    <row r="677" spans="1:3">
      <c r="A677" s="65"/>
      <c r="B677" s="20"/>
      <c r="C677" s="20"/>
    </row>
    <row r="678" spans="1:3">
      <c r="A678" s="65"/>
      <c r="B678" s="20"/>
      <c r="C678" s="20"/>
    </row>
    <row r="679" spans="1:3">
      <c r="A679" s="65"/>
      <c r="B679" s="20"/>
      <c r="C679" s="20"/>
    </row>
    <row r="680" spans="1:3">
      <c r="A680" s="65"/>
      <c r="B680" s="20"/>
      <c r="C680" s="20"/>
    </row>
    <row r="681" spans="1:3">
      <c r="A681" s="65"/>
      <c r="B681" s="20"/>
      <c r="C681" s="20"/>
    </row>
    <row r="682" spans="1:3">
      <c r="A682" s="65"/>
      <c r="B682" s="20"/>
      <c r="C682" s="20"/>
    </row>
    <row r="683" spans="1:3">
      <c r="A683" s="65"/>
      <c r="B683" s="20"/>
      <c r="C683" s="20"/>
    </row>
    <row r="684" spans="1:3">
      <c r="A684" s="65"/>
      <c r="B684" s="20"/>
      <c r="C684" s="20"/>
    </row>
    <row r="685" spans="1:3">
      <c r="A685" s="65"/>
      <c r="B685" s="20"/>
      <c r="C685" s="20"/>
    </row>
    <row r="686" spans="1:3">
      <c r="A686" s="65"/>
      <c r="B686" s="20"/>
      <c r="C686" s="20"/>
    </row>
    <row r="687" spans="1:3">
      <c r="A687" s="65"/>
      <c r="B687" s="20"/>
      <c r="C687" s="20"/>
    </row>
    <row r="688" spans="1:3">
      <c r="A688" s="65"/>
      <c r="B688" s="20"/>
      <c r="C688" s="20"/>
    </row>
    <row r="689" spans="1:3">
      <c r="A689" s="65"/>
      <c r="B689" s="20"/>
      <c r="C689" s="20"/>
    </row>
    <row r="690" spans="1:3">
      <c r="A690" s="65"/>
      <c r="B690" s="20"/>
      <c r="C690" s="20"/>
    </row>
    <row r="691" spans="1:3">
      <c r="A691" s="65"/>
      <c r="B691" s="20"/>
      <c r="C691" s="20"/>
    </row>
    <row r="692" spans="1:3">
      <c r="A692" s="65"/>
      <c r="B692" s="20"/>
      <c r="C692" s="20"/>
    </row>
    <row r="693" spans="1:3">
      <c r="A693" s="65"/>
      <c r="B693" s="20"/>
      <c r="C693" s="20"/>
    </row>
    <row r="694" spans="1:3">
      <c r="A694" s="65"/>
      <c r="B694" s="20"/>
      <c r="C694" s="20"/>
    </row>
    <row r="695" spans="1:3">
      <c r="A695" s="65"/>
      <c r="B695" s="20"/>
      <c r="C695" s="20"/>
    </row>
    <row r="696" spans="1:3">
      <c r="A696" s="65"/>
      <c r="B696" s="20"/>
      <c r="C696" s="20"/>
    </row>
    <row r="697" spans="1:3">
      <c r="A697" s="65"/>
      <c r="B697" s="20"/>
      <c r="C697" s="20"/>
    </row>
    <row r="698" spans="1:3">
      <c r="A698" s="65"/>
      <c r="B698" s="20"/>
      <c r="C698" s="20"/>
    </row>
    <row r="699" spans="1:3">
      <c r="A699" s="65"/>
      <c r="B699" s="20"/>
      <c r="C699" s="20"/>
    </row>
    <row r="700" spans="1:3">
      <c r="A700" s="65"/>
      <c r="B700" s="20"/>
      <c r="C700" s="20"/>
    </row>
    <row r="701" spans="1:3">
      <c r="A701" s="65"/>
      <c r="B701" s="20"/>
      <c r="C701" s="20"/>
    </row>
    <row r="702" spans="1:3">
      <c r="A702" s="65"/>
      <c r="B702" s="20"/>
      <c r="C702" s="20"/>
    </row>
    <row r="703" spans="1:3">
      <c r="A703" s="65"/>
      <c r="B703" s="20"/>
      <c r="C703" s="20"/>
    </row>
    <row r="704" spans="1:3">
      <c r="A704" s="65"/>
      <c r="B704" s="20"/>
      <c r="C704" s="20"/>
    </row>
    <row r="705" spans="1:3">
      <c r="A705" s="65"/>
      <c r="B705" s="20"/>
      <c r="C705" s="20"/>
    </row>
    <row r="706" spans="1:3">
      <c r="A706" s="65"/>
      <c r="B706" s="20"/>
      <c r="C706" s="20"/>
    </row>
    <row r="707" spans="1:3">
      <c r="A707" s="65"/>
      <c r="B707" s="20"/>
      <c r="C707" s="20"/>
    </row>
    <row r="708" spans="1:3">
      <c r="A708" s="65"/>
      <c r="B708" s="20"/>
      <c r="C708" s="20"/>
    </row>
    <row r="709" spans="1:3">
      <c r="A709" s="65"/>
      <c r="B709" s="20"/>
      <c r="C709" s="20"/>
    </row>
    <row r="710" spans="1:3">
      <c r="A710" s="65"/>
      <c r="B710" s="20"/>
      <c r="C710" s="20"/>
    </row>
    <row r="711" spans="1:3">
      <c r="A711" s="65"/>
      <c r="B711" s="20"/>
      <c r="C711" s="20"/>
    </row>
    <row r="712" spans="1:3">
      <c r="A712" s="65"/>
      <c r="B712" s="20"/>
      <c r="C712" s="20"/>
    </row>
    <row r="713" spans="1:3">
      <c r="A713" s="65"/>
      <c r="B713" s="20"/>
      <c r="C713" s="20"/>
    </row>
    <row r="714" spans="1:3">
      <c r="A714" s="65"/>
      <c r="B714" s="20"/>
      <c r="C714" s="20"/>
    </row>
    <row r="715" spans="1:3">
      <c r="A715" s="65"/>
      <c r="B715" s="20"/>
      <c r="C715" s="20"/>
    </row>
    <row r="716" spans="1:3">
      <c r="A716" s="65"/>
      <c r="B716" s="20"/>
      <c r="C716" s="20"/>
    </row>
    <row r="717" spans="1:3">
      <c r="A717" s="65"/>
      <c r="B717" s="20"/>
      <c r="C717" s="20"/>
    </row>
    <row r="718" spans="1:3">
      <c r="A718" s="65"/>
      <c r="B718" s="20"/>
      <c r="C718" s="20"/>
    </row>
    <row r="719" spans="1:3">
      <c r="A719" s="65"/>
      <c r="B719" s="20"/>
      <c r="C719" s="20"/>
    </row>
    <row r="720" spans="1:3">
      <c r="A720" s="65"/>
      <c r="B720" s="20"/>
      <c r="C720" s="20"/>
    </row>
    <row r="721" spans="1:3">
      <c r="A721" s="65"/>
      <c r="B721" s="20"/>
      <c r="C721" s="20"/>
    </row>
    <row r="722" spans="1:3">
      <c r="A722" s="65"/>
      <c r="B722" s="20"/>
      <c r="C722" s="20"/>
    </row>
    <row r="723" spans="1:3">
      <c r="A723" s="65"/>
      <c r="B723" s="20"/>
      <c r="C723" s="20"/>
    </row>
    <row r="724" spans="1:3">
      <c r="A724" s="65"/>
      <c r="B724" s="20"/>
      <c r="C724" s="20"/>
    </row>
    <row r="725" spans="1:3">
      <c r="A725" s="65"/>
      <c r="B725" s="20"/>
      <c r="C725" s="20"/>
    </row>
    <row r="726" spans="1:3">
      <c r="A726" s="65"/>
      <c r="B726" s="20"/>
      <c r="C726" s="20"/>
    </row>
    <row r="727" spans="1:3">
      <c r="A727" s="65"/>
      <c r="B727" s="20"/>
      <c r="C727" s="20"/>
    </row>
    <row r="728" spans="1:3">
      <c r="A728" s="65"/>
      <c r="B728" s="20"/>
      <c r="C728" s="20"/>
    </row>
    <row r="729" spans="1:3">
      <c r="A729" s="65"/>
      <c r="B729" s="20"/>
      <c r="C729" s="20"/>
    </row>
    <row r="730" spans="1:3">
      <c r="A730" s="65"/>
      <c r="B730" s="20"/>
      <c r="C730" s="20"/>
    </row>
    <row r="731" spans="1:3">
      <c r="A731" s="65"/>
      <c r="B731" s="20"/>
      <c r="C731" s="20"/>
    </row>
    <row r="732" spans="1:3">
      <c r="A732" s="65"/>
      <c r="B732" s="20"/>
      <c r="C732" s="20"/>
    </row>
    <row r="733" spans="1:3">
      <c r="A733" s="65"/>
      <c r="B733" s="20"/>
      <c r="C733" s="20"/>
    </row>
    <row r="734" spans="1:3">
      <c r="A734" s="65"/>
      <c r="B734" s="20"/>
      <c r="C734" s="20"/>
    </row>
    <row r="735" spans="1:3">
      <c r="A735" s="65"/>
      <c r="B735" s="20"/>
      <c r="C735" s="20"/>
    </row>
    <row r="736" spans="1:3">
      <c r="A736" s="65"/>
      <c r="B736" s="20"/>
      <c r="C736" s="20"/>
    </row>
    <row r="737" spans="1:3">
      <c r="A737" s="65"/>
      <c r="B737" s="20"/>
      <c r="C737" s="20"/>
    </row>
    <row r="738" spans="1:3">
      <c r="A738" s="65"/>
      <c r="B738" s="20"/>
      <c r="C738" s="20"/>
    </row>
    <row r="739" spans="1:3">
      <c r="A739" s="65"/>
      <c r="B739" s="20"/>
      <c r="C739" s="20"/>
    </row>
    <row r="740" spans="1:3">
      <c r="A740" s="65"/>
      <c r="B740" s="20"/>
      <c r="C740" s="20"/>
    </row>
    <row r="741" spans="1:3">
      <c r="A741" s="65"/>
      <c r="B741" s="20"/>
      <c r="C741" s="20"/>
    </row>
    <row r="742" spans="1:3">
      <c r="A742" s="65"/>
      <c r="B742" s="20"/>
      <c r="C742" s="20"/>
    </row>
    <row r="743" spans="1:3">
      <c r="A743" s="65"/>
      <c r="B743" s="20"/>
      <c r="C743" s="20"/>
    </row>
    <row r="744" spans="1:3">
      <c r="A744" s="65"/>
      <c r="B744" s="20"/>
      <c r="C744" s="20"/>
    </row>
    <row r="745" spans="1:3">
      <c r="A745" s="65"/>
      <c r="B745" s="20"/>
      <c r="C745" s="20"/>
    </row>
    <row r="746" spans="1:3">
      <c r="A746" s="65"/>
      <c r="B746" s="20"/>
      <c r="C746" s="20"/>
    </row>
    <row r="747" spans="1:3">
      <c r="A747" s="65"/>
      <c r="B747" s="20"/>
      <c r="C747" s="20"/>
    </row>
    <row r="748" spans="1:3">
      <c r="A748" s="65"/>
      <c r="B748" s="20"/>
      <c r="C748" s="20"/>
    </row>
    <row r="749" spans="1:3">
      <c r="A749" s="65"/>
      <c r="B749" s="20"/>
      <c r="C749" s="20"/>
    </row>
    <row r="750" spans="1:3">
      <c r="A750" s="65"/>
      <c r="B750" s="20"/>
      <c r="C750" s="20"/>
    </row>
    <row r="751" spans="1:3">
      <c r="A751" s="65"/>
      <c r="B751" s="20"/>
      <c r="C751" s="20"/>
    </row>
    <row r="752" spans="1:3">
      <c r="A752" s="65"/>
      <c r="B752" s="20"/>
      <c r="C752" s="20"/>
    </row>
    <row r="753" spans="1:3">
      <c r="A753" s="65"/>
      <c r="B753" s="20"/>
      <c r="C753" s="20"/>
    </row>
    <row r="754" spans="1:3">
      <c r="A754" s="65"/>
      <c r="B754" s="20"/>
      <c r="C754" s="20"/>
    </row>
    <row r="755" spans="1:3">
      <c r="A755" s="65"/>
      <c r="B755" s="20"/>
      <c r="C755" s="20"/>
    </row>
    <row r="756" spans="1:3">
      <c r="A756" s="65"/>
      <c r="B756" s="20"/>
      <c r="C756" s="20"/>
    </row>
    <row r="757" spans="1:3">
      <c r="A757" s="65"/>
      <c r="B757" s="20"/>
      <c r="C757" s="20"/>
    </row>
    <row r="758" spans="1:3">
      <c r="A758" s="65"/>
      <c r="B758" s="20"/>
      <c r="C758" s="20"/>
    </row>
    <row r="759" spans="1:3">
      <c r="A759" s="65"/>
      <c r="B759" s="20"/>
      <c r="C759" s="20"/>
    </row>
    <row r="760" spans="1:3">
      <c r="A760" s="65"/>
      <c r="B760" s="20"/>
      <c r="C760" s="20"/>
    </row>
    <row r="761" spans="1:3">
      <c r="A761" s="65"/>
      <c r="B761" s="20"/>
      <c r="C761" s="20"/>
    </row>
    <row r="762" spans="1:3">
      <c r="A762" s="65"/>
      <c r="B762" s="20"/>
      <c r="C762" s="20"/>
    </row>
    <row r="763" spans="1:3">
      <c r="A763" s="65"/>
      <c r="B763" s="20"/>
      <c r="C763" s="20"/>
    </row>
    <row r="764" spans="1:3">
      <c r="A764" s="65"/>
      <c r="B764" s="20"/>
      <c r="C764" s="20"/>
    </row>
    <row r="765" spans="1:3">
      <c r="A765" s="65"/>
      <c r="B765" s="20"/>
      <c r="C765" s="20"/>
    </row>
    <row r="766" spans="1:3">
      <c r="A766" s="65"/>
      <c r="B766" s="20"/>
      <c r="C766" s="20"/>
    </row>
    <row r="767" spans="1:3">
      <c r="A767" s="65"/>
      <c r="B767" s="20"/>
      <c r="C767" s="20"/>
    </row>
    <row r="768" spans="1:3">
      <c r="A768" s="65"/>
      <c r="B768" s="20"/>
      <c r="C768" s="20"/>
    </row>
    <row r="769" spans="1:3">
      <c r="A769" s="65"/>
      <c r="B769" s="20"/>
      <c r="C769" s="20"/>
    </row>
    <row r="770" spans="1:3">
      <c r="A770" s="65"/>
      <c r="B770" s="20"/>
      <c r="C770" s="20"/>
    </row>
    <row r="771" spans="1:3">
      <c r="A771" s="65"/>
      <c r="B771" s="20"/>
      <c r="C771" s="20"/>
    </row>
    <row r="772" spans="1:3">
      <c r="A772" s="65"/>
      <c r="B772" s="20"/>
      <c r="C772" s="20"/>
    </row>
    <row r="773" spans="1:3">
      <c r="A773" s="65"/>
      <c r="B773" s="20"/>
      <c r="C773" s="20"/>
    </row>
    <row r="774" spans="1:3">
      <c r="A774" s="65"/>
      <c r="B774" s="20"/>
      <c r="C774" s="20"/>
    </row>
    <row r="775" spans="1:3">
      <c r="A775" s="65"/>
      <c r="B775" s="20"/>
      <c r="C775" s="20"/>
    </row>
    <row r="776" spans="1:3">
      <c r="A776" s="65"/>
      <c r="B776" s="20"/>
      <c r="C776" s="20"/>
    </row>
    <row r="777" spans="1:3">
      <c r="A777" s="65"/>
      <c r="B777" s="20"/>
      <c r="C777" s="20"/>
    </row>
    <row r="778" spans="1:3">
      <c r="A778" s="65"/>
      <c r="B778" s="20"/>
      <c r="C778" s="20"/>
    </row>
    <row r="779" spans="1:3">
      <c r="A779" s="65"/>
      <c r="B779" s="20"/>
      <c r="C779" s="20"/>
    </row>
    <row r="780" spans="1:3">
      <c r="A780" s="65"/>
      <c r="B780" s="20"/>
      <c r="C780" s="20"/>
    </row>
    <row r="781" spans="1:3">
      <c r="A781" s="65"/>
      <c r="B781" s="20"/>
      <c r="C781" s="20"/>
    </row>
    <row r="782" spans="1:3">
      <c r="A782" s="65"/>
      <c r="B782" s="20"/>
      <c r="C782" s="20"/>
    </row>
    <row r="783" spans="1:3">
      <c r="A783" s="65"/>
      <c r="B783" s="20"/>
      <c r="C783" s="20"/>
    </row>
    <row r="784" spans="1:3">
      <c r="A784" s="65"/>
      <c r="B784" s="20"/>
      <c r="C784" s="20"/>
    </row>
    <row r="785" spans="1:3">
      <c r="A785" s="65"/>
      <c r="B785" s="20"/>
      <c r="C785" s="20"/>
    </row>
    <row r="786" spans="1:3">
      <c r="A786" s="65"/>
      <c r="B786" s="20"/>
      <c r="C786" s="20"/>
    </row>
    <row r="787" spans="1:3">
      <c r="A787" s="65"/>
      <c r="B787" s="20"/>
      <c r="C787" s="20"/>
    </row>
    <row r="788" spans="1:3">
      <c r="A788" s="65"/>
      <c r="B788" s="20"/>
      <c r="C788" s="20"/>
    </row>
    <row r="789" spans="1:3">
      <c r="A789" s="65"/>
      <c r="B789" s="20"/>
      <c r="C789" s="20"/>
    </row>
    <row r="790" spans="1:3">
      <c r="A790" s="65"/>
      <c r="B790" s="20"/>
      <c r="C790" s="20"/>
    </row>
    <row r="791" spans="1:3">
      <c r="A791" s="65"/>
      <c r="B791" s="20"/>
      <c r="C791" s="20"/>
    </row>
    <row r="792" spans="1:3">
      <c r="A792" s="65"/>
      <c r="B792" s="20"/>
      <c r="C792" s="20"/>
    </row>
    <row r="793" spans="1:3">
      <c r="A793" s="65"/>
      <c r="B793" s="20"/>
      <c r="C793" s="20"/>
    </row>
    <row r="794" spans="1:3">
      <c r="A794" s="65"/>
      <c r="B794" s="20"/>
      <c r="C794" s="20"/>
    </row>
    <row r="795" spans="1:3">
      <c r="A795" s="65"/>
      <c r="B795" s="20"/>
      <c r="C795" s="20"/>
    </row>
    <row r="796" spans="1:3">
      <c r="A796" s="65"/>
      <c r="B796" s="20"/>
      <c r="C796" s="20"/>
    </row>
    <row r="797" spans="1:3">
      <c r="A797" s="65"/>
      <c r="B797" s="20"/>
      <c r="C797" s="20"/>
    </row>
    <row r="798" spans="1:3">
      <c r="A798" s="65"/>
      <c r="B798" s="20"/>
      <c r="C798" s="20"/>
    </row>
    <row r="799" spans="1:3">
      <c r="A799" s="65"/>
      <c r="B799" s="20"/>
      <c r="C799" s="20"/>
    </row>
    <row r="800" spans="1:3">
      <c r="A800" s="65"/>
      <c r="B800" s="20"/>
      <c r="C800" s="20"/>
    </row>
    <row r="801" spans="1:3">
      <c r="A801" s="65"/>
      <c r="B801" s="20"/>
      <c r="C801" s="20"/>
    </row>
    <row r="802" spans="1:3">
      <c r="A802" s="65"/>
      <c r="B802" s="20"/>
      <c r="C802" s="20"/>
    </row>
    <row r="803" spans="1:3">
      <c r="A803" s="65"/>
      <c r="B803" s="20"/>
      <c r="C803" s="20"/>
    </row>
    <row r="804" spans="1:3">
      <c r="A804" s="65"/>
      <c r="B804" s="20"/>
      <c r="C804" s="20"/>
    </row>
    <row r="805" spans="1:3">
      <c r="A805" s="65"/>
      <c r="B805" s="20"/>
      <c r="C805" s="20"/>
    </row>
    <row r="806" spans="1:3">
      <c r="A806" s="65"/>
      <c r="B806" s="20"/>
      <c r="C806" s="20"/>
    </row>
    <row r="807" spans="1:3">
      <c r="A807" s="65"/>
      <c r="B807" s="20"/>
      <c r="C807" s="20"/>
    </row>
    <row r="808" spans="1:3">
      <c r="A808" s="65"/>
      <c r="B808" s="20"/>
      <c r="C808" s="20"/>
    </row>
    <row r="809" spans="1:3">
      <c r="A809" s="65"/>
      <c r="B809" s="20"/>
      <c r="C809" s="20"/>
    </row>
    <row r="810" spans="1:3">
      <c r="A810" s="65"/>
      <c r="B810" s="20"/>
      <c r="C810" s="20"/>
    </row>
    <row r="811" spans="1:3">
      <c r="A811" s="65"/>
      <c r="B811" s="20"/>
      <c r="C811" s="20"/>
    </row>
    <row r="812" spans="1:3">
      <c r="A812" s="65"/>
      <c r="B812" s="20"/>
      <c r="C812" s="20"/>
    </row>
    <row r="813" spans="1:3">
      <c r="A813" s="65"/>
      <c r="B813" s="20"/>
      <c r="C813" s="20"/>
    </row>
    <row r="814" spans="1:3">
      <c r="A814" s="65"/>
      <c r="B814" s="20"/>
      <c r="C814" s="20"/>
    </row>
    <row r="815" spans="1:3">
      <c r="A815" s="65"/>
      <c r="B815" s="20"/>
      <c r="C815" s="20"/>
    </row>
    <row r="816" spans="1:3">
      <c r="A816" s="65"/>
      <c r="B816" s="20"/>
      <c r="C816" s="20"/>
    </row>
    <row r="817" spans="1:3">
      <c r="A817" s="65"/>
      <c r="B817" s="20"/>
      <c r="C817" s="20"/>
    </row>
    <row r="818" spans="1:3">
      <c r="A818" s="65"/>
      <c r="B818" s="20"/>
      <c r="C818" s="20"/>
    </row>
    <row r="819" spans="1:3">
      <c r="A819" s="65"/>
      <c r="B819" s="20"/>
      <c r="C819" s="20"/>
    </row>
    <row r="820" spans="1:3">
      <c r="A820" s="65"/>
      <c r="B820" s="20"/>
      <c r="C820" s="20"/>
    </row>
    <row r="821" spans="1:3">
      <c r="A821" s="65"/>
      <c r="B821" s="20"/>
      <c r="C821" s="20"/>
    </row>
    <row r="822" spans="1:3">
      <c r="A822" s="65"/>
      <c r="B822" s="20"/>
      <c r="C822" s="20"/>
    </row>
    <row r="823" spans="1:3">
      <c r="A823" s="65"/>
      <c r="B823" s="20"/>
      <c r="C823" s="20"/>
    </row>
    <row r="824" spans="1:3">
      <c r="A824" s="65"/>
      <c r="B824" s="20"/>
      <c r="C824" s="20"/>
    </row>
    <row r="825" spans="1:3">
      <c r="A825" s="65"/>
      <c r="B825" s="20"/>
      <c r="C825" s="20"/>
    </row>
    <row r="826" spans="1:3">
      <c r="A826" s="65"/>
      <c r="B826" s="20"/>
      <c r="C826" s="20"/>
    </row>
    <row r="827" spans="1:3">
      <c r="A827" s="65"/>
      <c r="B827" s="20"/>
      <c r="C827" s="20"/>
    </row>
    <row r="828" spans="1:3">
      <c r="A828" s="65"/>
      <c r="B828" s="20"/>
      <c r="C828" s="20"/>
    </row>
    <row r="829" spans="1:3">
      <c r="A829" s="65"/>
      <c r="B829" s="20"/>
      <c r="C829" s="20"/>
    </row>
    <row r="830" spans="1:3">
      <c r="A830" s="65"/>
      <c r="B830" s="20"/>
      <c r="C830" s="20"/>
    </row>
    <row r="831" spans="1:3">
      <c r="A831" s="65"/>
      <c r="B831" s="20"/>
      <c r="C831" s="20"/>
    </row>
    <row r="832" spans="1:3">
      <c r="A832" s="65"/>
      <c r="B832" s="20"/>
      <c r="C832" s="20"/>
    </row>
    <row r="833" spans="1:3">
      <c r="A833" s="65"/>
      <c r="B833" s="20"/>
      <c r="C833" s="20"/>
    </row>
    <row r="834" spans="1:3">
      <c r="A834" s="65"/>
      <c r="B834" s="20"/>
      <c r="C834" s="20"/>
    </row>
    <row r="835" spans="1:3">
      <c r="A835" s="65"/>
      <c r="B835" s="20"/>
      <c r="C835" s="20"/>
    </row>
    <row r="836" spans="1:3">
      <c r="A836" s="65"/>
      <c r="B836" s="20"/>
      <c r="C836" s="20"/>
    </row>
    <row r="837" spans="1:3">
      <c r="A837" s="65"/>
      <c r="B837" s="20"/>
      <c r="C837" s="20"/>
    </row>
    <row r="838" spans="1:3">
      <c r="A838" s="65"/>
      <c r="B838" s="20"/>
      <c r="C838" s="20"/>
    </row>
    <row r="839" spans="1:3">
      <c r="A839" s="65"/>
      <c r="B839" s="20"/>
      <c r="C839" s="20"/>
    </row>
    <row r="840" spans="1:3">
      <c r="A840" s="65"/>
      <c r="B840" s="20"/>
      <c r="C840" s="20"/>
    </row>
    <row r="841" spans="1:3">
      <c r="A841" s="65"/>
      <c r="B841" s="20"/>
      <c r="C841" s="20"/>
    </row>
    <row r="842" spans="1:3">
      <c r="A842" s="65"/>
      <c r="B842" s="20"/>
      <c r="C842" s="20"/>
    </row>
    <row r="843" spans="1:3">
      <c r="A843" s="65"/>
      <c r="B843" s="20"/>
      <c r="C843" s="20"/>
    </row>
    <row r="844" spans="1:3">
      <c r="A844" s="65"/>
      <c r="B844" s="20"/>
      <c r="C844" s="20"/>
    </row>
    <row r="845" spans="1:3">
      <c r="A845" s="65"/>
      <c r="B845" s="20"/>
      <c r="C845" s="20"/>
    </row>
    <row r="846" spans="1:3">
      <c r="A846" s="65"/>
      <c r="B846" s="20"/>
      <c r="C846" s="20"/>
    </row>
    <row r="847" spans="1:3">
      <c r="A847" s="65"/>
      <c r="B847" s="20"/>
      <c r="C847" s="20"/>
    </row>
    <row r="848" spans="1:3">
      <c r="A848" s="65"/>
      <c r="B848" s="20"/>
      <c r="C848" s="20"/>
    </row>
    <row r="849" spans="1:3">
      <c r="A849" s="65"/>
      <c r="B849" s="20"/>
      <c r="C849" s="20"/>
    </row>
    <row r="850" spans="1:3">
      <c r="A850" s="65"/>
      <c r="B850" s="20"/>
      <c r="C850" s="20"/>
    </row>
    <row r="851" spans="1:3">
      <c r="A851" s="65"/>
      <c r="B851" s="20"/>
      <c r="C851" s="20"/>
    </row>
    <row r="852" spans="1:3">
      <c r="A852" s="65"/>
      <c r="B852" s="20"/>
      <c r="C852" s="20"/>
    </row>
    <row r="853" spans="1:3">
      <c r="A853" s="65"/>
      <c r="B853" s="20"/>
      <c r="C853" s="20"/>
    </row>
    <row r="854" spans="1:3">
      <c r="A854" s="65"/>
      <c r="B854" s="20"/>
      <c r="C854" s="20"/>
    </row>
    <row r="855" spans="1:3">
      <c r="A855" s="65"/>
      <c r="B855" s="20"/>
      <c r="C855" s="20"/>
    </row>
    <row r="856" spans="1:3">
      <c r="A856" s="65"/>
      <c r="B856" s="20"/>
      <c r="C856" s="20"/>
    </row>
    <row r="857" spans="1:3">
      <c r="A857" s="65"/>
      <c r="B857" s="20"/>
      <c r="C857" s="20"/>
    </row>
    <row r="858" spans="1:3">
      <c r="A858" s="65"/>
      <c r="B858" s="20"/>
      <c r="C858" s="20"/>
    </row>
    <row r="859" spans="1:3">
      <c r="A859" s="65"/>
      <c r="B859" s="20"/>
      <c r="C859" s="20"/>
    </row>
    <row r="860" spans="1:3">
      <c r="A860" s="65"/>
      <c r="B860" s="20"/>
      <c r="C860" s="20"/>
    </row>
    <row r="861" spans="1:3">
      <c r="A861" s="65"/>
      <c r="B861" s="20"/>
      <c r="C861" s="20"/>
    </row>
    <row r="862" spans="1:3">
      <c r="A862" s="65"/>
      <c r="B862" s="20"/>
      <c r="C862" s="20"/>
    </row>
    <row r="863" spans="1:3">
      <c r="A863" s="65"/>
      <c r="B863" s="20"/>
      <c r="C863" s="20"/>
    </row>
    <row r="864" spans="1:3">
      <c r="A864" s="65"/>
      <c r="B864" s="20"/>
      <c r="C864" s="20"/>
    </row>
    <row r="865" spans="1:3">
      <c r="A865" s="65"/>
      <c r="B865" s="20"/>
      <c r="C865" s="20"/>
    </row>
    <row r="866" spans="1:3">
      <c r="A866" s="65"/>
      <c r="B866" s="20"/>
      <c r="C866" s="20"/>
    </row>
    <row r="867" spans="1:3">
      <c r="A867" s="65"/>
      <c r="B867" s="20"/>
      <c r="C867" s="20"/>
    </row>
    <row r="868" spans="1:3">
      <c r="A868" s="65"/>
      <c r="B868" s="20"/>
      <c r="C868" s="20"/>
    </row>
    <row r="869" spans="1:3">
      <c r="A869" s="65"/>
      <c r="B869" s="20"/>
      <c r="C869" s="20"/>
    </row>
    <row r="870" spans="1:3">
      <c r="A870" s="65"/>
      <c r="B870" s="20"/>
      <c r="C870" s="20"/>
    </row>
    <row r="871" spans="1:3">
      <c r="A871" s="65"/>
      <c r="B871" s="20"/>
      <c r="C871" s="20"/>
    </row>
    <row r="872" spans="1:3">
      <c r="A872" s="65"/>
      <c r="B872" s="20"/>
      <c r="C872" s="20"/>
    </row>
    <row r="873" spans="1:3">
      <c r="A873" s="65"/>
      <c r="B873" s="20"/>
      <c r="C873" s="20"/>
    </row>
    <row r="874" spans="1:3">
      <c r="A874" s="65"/>
      <c r="B874" s="20"/>
      <c r="C874" s="20"/>
    </row>
    <row r="875" spans="1:3">
      <c r="A875" s="65"/>
      <c r="B875" s="20"/>
      <c r="C875" s="20"/>
    </row>
    <row r="876" spans="1:3">
      <c r="A876" s="65"/>
      <c r="B876" s="20"/>
      <c r="C876" s="20"/>
    </row>
    <row r="877" spans="1:3">
      <c r="A877" s="65"/>
      <c r="B877" s="20"/>
      <c r="C877" s="20"/>
    </row>
    <row r="878" spans="1:3">
      <c r="A878" s="65"/>
      <c r="B878" s="20"/>
      <c r="C878" s="20"/>
    </row>
    <row r="879" spans="1:3">
      <c r="A879" s="65"/>
      <c r="B879" s="20"/>
      <c r="C879" s="20"/>
    </row>
    <row r="880" spans="1:3">
      <c r="A880" s="65"/>
      <c r="B880" s="20"/>
      <c r="C880" s="20"/>
    </row>
    <row r="881" spans="1:3">
      <c r="A881" s="65"/>
      <c r="B881" s="20"/>
      <c r="C881" s="20"/>
    </row>
    <row r="882" spans="1:3">
      <c r="A882" s="65"/>
      <c r="B882" s="20"/>
      <c r="C882" s="20"/>
    </row>
    <row r="883" spans="1:3">
      <c r="A883" s="65"/>
      <c r="B883" s="20"/>
      <c r="C883" s="20"/>
    </row>
    <row r="884" spans="1:3">
      <c r="A884" s="65"/>
      <c r="B884" s="20"/>
      <c r="C884" s="20"/>
    </row>
    <row r="885" spans="1:3">
      <c r="A885" s="65"/>
      <c r="B885" s="20"/>
      <c r="C885" s="20"/>
    </row>
    <row r="886" spans="1:3">
      <c r="A886" s="65"/>
      <c r="B886" s="20"/>
      <c r="C886" s="20"/>
    </row>
    <row r="887" spans="1:3">
      <c r="A887" s="65"/>
      <c r="B887" s="20"/>
      <c r="C887" s="20"/>
    </row>
    <row r="888" spans="1:3">
      <c r="A888" s="65"/>
      <c r="B888" s="20"/>
      <c r="C888" s="20"/>
    </row>
    <row r="889" spans="1:3">
      <c r="A889" s="65"/>
      <c r="B889" s="20"/>
      <c r="C889" s="20"/>
    </row>
    <row r="890" spans="1:3">
      <c r="A890" s="65"/>
      <c r="B890" s="20"/>
      <c r="C890" s="20"/>
    </row>
    <row r="891" spans="1:3">
      <c r="A891" s="65"/>
      <c r="B891" s="20"/>
      <c r="C891" s="20"/>
    </row>
    <row r="892" spans="1:3">
      <c r="A892" s="65"/>
      <c r="B892" s="20"/>
      <c r="C892" s="20"/>
    </row>
    <row r="893" spans="1:3">
      <c r="A893" s="65"/>
      <c r="B893" s="20"/>
      <c r="C893" s="20"/>
    </row>
    <row r="894" spans="1:3">
      <c r="A894" s="65"/>
      <c r="B894" s="20"/>
      <c r="C894" s="20"/>
    </row>
    <row r="895" spans="1:3">
      <c r="A895" s="65"/>
      <c r="B895" s="20"/>
      <c r="C895" s="20"/>
    </row>
    <row r="896" spans="1:3">
      <c r="A896" s="65"/>
      <c r="B896" s="20"/>
      <c r="C896" s="20"/>
    </row>
    <row r="897" spans="1:3">
      <c r="A897" s="65"/>
      <c r="B897" s="20"/>
      <c r="C897" s="20"/>
    </row>
    <row r="898" spans="1:3">
      <c r="A898" s="65"/>
      <c r="B898" s="20"/>
      <c r="C898" s="20"/>
    </row>
    <row r="899" spans="1:3">
      <c r="A899" s="65"/>
      <c r="B899" s="20"/>
      <c r="C899" s="20"/>
    </row>
    <row r="900" spans="1:3">
      <c r="A900" s="65"/>
      <c r="B900" s="20"/>
      <c r="C900" s="20"/>
    </row>
    <row r="901" spans="1:3">
      <c r="A901" s="65"/>
      <c r="B901" s="20"/>
      <c r="C901" s="20"/>
    </row>
    <row r="902" spans="1:3">
      <c r="A902" s="65"/>
      <c r="B902" s="20"/>
      <c r="C902" s="20"/>
    </row>
    <row r="903" spans="1:3">
      <c r="A903" s="65"/>
      <c r="B903" s="20"/>
      <c r="C903" s="20"/>
    </row>
    <row r="904" spans="1:3">
      <c r="A904" s="65"/>
      <c r="B904" s="20"/>
      <c r="C904" s="20"/>
    </row>
    <row r="905" spans="1:3">
      <c r="A905" s="65"/>
      <c r="B905" s="20"/>
      <c r="C905" s="20"/>
    </row>
    <row r="906" spans="1:3">
      <c r="A906" s="65"/>
      <c r="B906" s="20"/>
      <c r="C906" s="20"/>
    </row>
    <row r="907" spans="1:3">
      <c r="A907" s="65"/>
      <c r="B907" s="20"/>
      <c r="C907" s="20"/>
    </row>
    <row r="908" spans="1:3">
      <c r="A908" s="65"/>
      <c r="B908" s="20"/>
      <c r="C908" s="20"/>
    </row>
    <row r="909" spans="1:3">
      <c r="A909" s="65"/>
      <c r="B909" s="20"/>
      <c r="C909" s="20"/>
    </row>
    <row r="910" spans="1:3">
      <c r="A910" s="65"/>
      <c r="B910" s="20"/>
      <c r="C910" s="20"/>
    </row>
    <row r="911" spans="1:3">
      <c r="A911" s="65"/>
      <c r="B911" s="20"/>
      <c r="C911" s="20"/>
    </row>
    <row r="912" spans="1:3">
      <c r="A912" s="65"/>
      <c r="B912" s="20"/>
      <c r="C912" s="20"/>
    </row>
    <row r="913" spans="1:3">
      <c r="A913" s="65"/>
      <c r="B913" s="20"/>
      <c r="C913" s="20"/>
    </row>
    <row r="914" spans="1:3">
      <c r="A914" s="65"/>
      <c r="B914" s="20"/>
      <c r="C914" s="20"/>
    </row>
    <row r="915" spans="1:3">
      <c r="A915" s="65"/>
      <c r="B915" s="20"/>
      <c r="C915" s="20"/>
    </row>
    <row r="916" spans="1:3">
      <c r="A916" s="65"/>
      <c r="B916" s="20"/>
      <c r="C916" s="20"/>
    </row>
    <row r="917" spans="1:3">
      <c r="A917" s="65"/>
      <c r="B917" s="20"/>
      <c r="C917" s="20"/>
    </row>
    <row r="918" spans="1:3">
      <c r="A918" s="65"/>
      <c r="B918" s="20"/>
      <c r="C918" s="20"/>
    </row>
    <row r="919" spans="1:3">
      <c r="A919" s="65"/>
      <c r="B919" s="20"/>
      <c r="C919" s="20"/>
    </row>
    <row r="920" spans="1:3">
      <c r="A920" s="65"/>
      <c r="B920" s="20"/>
      <c r="C920" s="20"/>
    </row>
    <row r="921" spans="1:3">
      <c r="A921" s="65"/>
      <c r="B921" s="20"/>
      <c r="C921" s="20"/>
    </row>
    <row r="922" spans="1:3">
      <c r="A922" s="65"/>
      <c r="B922" s="20"/>
      <c r="C922" s="20"/>
    </row>
    <row r="923" spans="1:3">
      <c r="A923" s="65"/>
      <c r="B923" s="20"/>
      <c r="C923" s="20"/>
    </row>
    <row r="924" spans="1:3">
      <c r="A924" s="65"/>
      <c r="B924" s="20"/>
      <c r="C924" s="20"/>
    </row>
    <row r="925" spans="1:3">
      <c r="A925" s="65"/>
      <c r="B925" s="20"/>
      <c r="C925" s="20"/>
    </row>
    <row r="926" spans="1:3">
      <c r="A926" s="65"/>
      <c r="B926" s="20"/>
      <c r="C926" s="20"/>
    </row>
    <row r="927" spans="1:3">
      <c r="A927" s="65"/>
      <c r="B927" s="20"/>
      <c r="C927" s="20"/>
    </row>
    <row r="928" spans="1:3">
      <c r="A928" s="65"/>
      <c r="B928" s="20"/>
      <c r="C928" s="20"/>
    </row>
    <row r="929" spans="1:3">
      <c r="A929" s="65"/>
      <c r="B929" s="20"/>
      <c r="C929" s="20"/>
    </row>
    <row r="930" spans="1:3">
      <c r="A930" s="65"/>
      <c r="B930" s="20"/>
      <c r="C930" s="20"/>
    </row>
    <row r="931" spans="1:3">
      <c r="A931" s="65"/>
      <c r="B931" s="20"/>
      <c r="C931" s="20"/>
    </row>
    <row r="932" spans="1:3">
      <c r="A932" s="65"/>
      <c r="B932" s="20"/>
      <c r="C932" s="20"/>
    </row>
    <row r="933" spans="1:3">
      <c r="A933" s="65"/>
      <c r="B933" s="20"/>
      <c r="C933" s="20"/>
    </row>
    <row r="934" spans="1:3">
      <c r="A934" s="65"/>
      <c r="B934" s="20"/>
      <c r="C934" s="20"/>
    </row>
    <row r="935" spans="1:3">
      <c r="A935" s="65"/>
      <c r="B935" s="20"/>
      <c r="C935" s="20"/>
    </row>
    <row r="936" spans="1:3">
      <c r="A936" s="65"/>
      <c r="B936" s="20"/>
      <c r="C936" s="20"/>
    </row>
    <row r="937" spans="1:3">
      <c r="A937" s="65"/>
      <c r="B937" s="20"/>
      <c r="C937" s="20"/>
    </row>
    <row r="938" spans="1:3">
      <c r="A938" s="65"/>
      <c r="B938" s="20"/>
      <c r="C938" s="20"/>
    </row>
    <row r="939" spans="1:3">
      <c r="A939" s="65"/>
      <c r="B939" s="20"/>
      <c r="C939" s="20"/>
    </row>
    <row r="940" spans="1:3">
      <c r="A940" s="65"/>
      <c r="B940" s="20"/>
      <c r="C940" s="20"/>
    </row>
    <row r="941" spans="1:3">
      <c r="A941" s="65"/>
      <c r="B941" s="20"/>
      <c r="C941" s="20"/>
    </row>
    <row r="942" spans="1:3">
      <c r="A942" s="65"/>
      <c r="B942" s="20"/>
      <c r="C942" s="20"/>
    </row>
    <row r="943" spans="1:3">
      <c r="A943" s="65"/>
      <c r="B943" s="20"/>
      <c r="C943" s="20"/>
    </row>
    <row r="944" spans="1:3">
      <c r="A944" s="65"/>
      <c r="B944" s="20"/>
      <c r="C944" s="20"/>
    </row>
    <row r="945" spans="1:3">
      <c r="A945" s="65"/>
      <c r="B945" s="20"/>
      <c r="C945" s="20"/>
    </row>
    <row r="946" spans="1:3">
      <c r="A946" s="65"/>
      <c r="B946" s="20"/>
      <c r="C946" s="20"/>
    </row>
    <row r="947" spans="1:3">
      <c r="A947" s="65"/>
      <c r="B947" s="20"/>
      <c r="C947" s="20"/>
    </row>
    <row r="948" spans="1:3">
      <c r="A948" s="65"/>
      <c r="B948" s="20"/>
      <c r="C948" s="20"/>
    </row>
    <row r="949" spans="1:3">
      <c r="A949" s="65"/>
      <c r="B949" s="20"/>
      <c r="C949" s="20"/>
    </row>
    <row r="950" spans="1:3">
      <c r="A950" s="65"/>
      <c r="B950" s="20"/>
      <c r="C950" s="20"/>
    </row>
    <row r="951" spans="1:3">
      <c r="A951" s="65"/>
      <c r="B951" s="20"/>
      <c r="C951" s="20"/>
    </row>
    <row r="952" spans="1:3">
      <c r="A952" s="65"/>
      <c r="B952" s="20"/>
      <c r="C952" s="20"/>
    </row>
    <row r="953" spans="1:3">
      <c r="A953" s="65"/>
      <c r="B953" s="20"/>
      <c r="C953" s="20"/>
    </row>
    <row r="954" spans="1:3">
      <c r="A954" s="65"/>
      <c r="B954" s="20"/>
      <c r="C954" s="20"/>
    </row>
    <row r="955" spans="1:3">
      <c r="A955" s="65"/>
      <c r="B955" s="20"/>
      <c r="C955" s="20"/>
    </row>
    <row r="956" spans="1:3">
      <c r="A956" s="65"/>
      <c r="B956" s="20"/>
      <c r="C956" s="20"/>
    </row>
    <row r="957" spans="1:3">
      <c r="A957" s="65"/>
      <c r="B957" s="20"/>
      <c r="C957" s="20"/>
    </row>
    <row r="958" spans="1:3">
      <c r="A958" s="65"/>
      <c r="B958" s="20"/>
      <c r="C958" s="20"/>
    </row>
    <row r="959" spans="1:3">
      <c r="A959" s="65"/>
      <c r="B959" s="20"/>
      <c r="C959" s="20"/>
    </row>
    <row r="960" spans="1:3">
      <c r="A960" s="65"/>
      <c r="B960" s="20"/>
      <c r="C960" s="20"/>
    </row>
    <row r="961" spans="1:3">
      <c r="A961" s="65"/>
      <c r="B961" s="20"/>
      <c r="C961" s="20"/>
    </row>
    <row r="962" spans="1:3">
      <c r="A962" s="65"/>
      <c r="B962" s="20"/>
      <c r="C962" s="20"/>
    </row>
    <row r="963" spans="1:3">
      <c r="A963" s="65"/>
      <c r="B963" s="20"/>
      <c r="C963" s="20"/>
    </row>
    <row r="964" spans="1:3">
      <c r="A964" s="65"/>
      <c r="B964" s="20"/>
      <c r="C964" s="20"/>
    </row>
    <row r="965" spans="1:3">
      <c r="A965" s="65"/>
      <c r="B965" s="20"/>
      <c r="C965" s="20"/>
    </row>
    <row r="966" spans="1:3">
      <c r="A966" s="65"/>
      <c r="B966" s="20"/>
      <c r="C966" s="20"/>
    </row>
    <row r="967" spans="1:3">
      <c r="A967" s="65"/>
      <c r="B967" s="20"/>
      <c r="C967" s="20"/>
    </row>
    <row r="968" spans="1:3">
      <c r="A968" s="65"/>
      <c r="B968" s="20"/>
      <c r="C968" s="20"/>
    </row>
    <row r="969" spans="1:3">
      <c r="A969" s="65"/>
      <c r="B969" s="20"/>
      <c r="C969" s="20"/>
    </row>
    <row r="970" spans="1:3">
      <c r="A970" s="65"/>
      <c r="B970" s="20"/>
      <c r="C970" s="20"/>
    </row>
    <row r="971" spans="1:3">
      <c r="A971" s="65"/>
      <c r="B971" s="20"/>
      <c r="C971" s="20"/>
    </row>
    <row r="972" spans="1:3">
      <c r="A972" s="65"/>
      <c r="B972" s="20"/>
      <c r="C972" s="20"/>
    </row>
    <row r="973" spans="1:3">
      <c r="A973" s="65"/>
      <c r="B973" s="20"/>
      <c r="C973" s="20"/>
    </row>
    <row r="974" spans="1:3">
      <c r="A974" s="65"/>
      <c r="B974" s="20"/>
      <c r="C974" s="20"/>
    </row>
    <row r="975" spans="1:3">
      <c r="A975" s="65"/>
      <c r="B975" s="20"/>
      <c r="C975" s="20"/>
    </row>
    <row r="976" spans="1:3">
      <c r="A976" s="65"/>
      <c r="B976" s="20"/>
      <c r="C976" s="20"/>
    </row>
    <row r="977" spans="1:3">
      <c r="A977" s="65"/>
      <c r="B977" s="20"/>
      <c r="C977" s="20"/>
    </row>
    <row r="978" spans="1:3">
      <c r="A978" s="65"/>
      <c r="B978" s="20"/>
      <c r="C978" s="20"/>
    </row>
    <row r="979" spans="1:3">
      <c r="A979" s="65"/>
      <c r="B979" s="20"/>
      <c r="C979" s="20"/>
    </row>
    <row r="980" spans="1:3">
      <c r="A980" s="65"/>
      <c r="B980" s="20"/>
      <c r="C980" s="20"/>
    </row>
    <row r="981" spans="1:3">
      <c r="A981" s="65"/>
      <c r="B981" s="20"/>
      <c r="C981" s="20"/>
    </row>
    <row r="982" spans="1:3">
      <c r="A982" s="65"/>
      <c r="B982" s="20"/>
      <c r="C982" s="20"/>
    </row>
    <row r="983" spans="1:3">
      <c r="A983" s="65"/>
      <c r="B983" s="20"/>
      <c r="C983" s="20"/>
    </row>
    <row r="984" spans="1:3">
      <c r="A984" s="65"/>
      <c r="B984" s="20"/>
      <c r="C984" s="20"/>
    </row>
    <row r="985" spans="1:3">
      <c r="A985" s="65"/>
      <c r="B985" s="20"/>
      <c r="C985" s="20"/>
    </row>
    <row r="986" spans="1:3">
      <c r="A986" s="65"/>
      <c r="B986" s="20"/>
      <c r="C986" s="20"/>
    </row>
    <row r="987" spans="1:3">
      <c r="A987" s="65"/>
      <c r="B987" s="20"/>
      <c r="C987" s="20"/>
    </row>
    <row r="988" spans="1:3">
      <c r="A988" s="65"/>
      <c r="B988" s="20"/>
      <c r="C988" s="20"/>
    </row>
    <row r="989" spans="1:3">
      <c r="A989" s="65"/>
      <c r="B989" s="20"/>
      <c r="C989" s="20"/>
    </row>
    <row r="990" spans="1:3">
      <c r="A990" s="65"/>
      <c r="B990" s="20"/>
      <c r="C990" s="20"/>
    </row>
    <row r="991" spans="1:3">
      <c r="A991" s="65"/>
      <c r="B991" s="20"/>
      <c r="C991" s="20"/>
    </row>
    <row r="992" spans="1:3">
      <c r="A992" s="65"/>
      <c r="B992" s="20"/>
      <c r="C992" s="20"/>
    </row>
    <row r="993" spans="1:3">
      <c r="A993" s="65"/>
      <c r="B993" s="20"/>
      <c r="C993" s="20"/>
    </row>
    <row r="994" spans="1:3">
      <c r="A994" s="65"/>
      <c r="B994" s="20"/>
      <c r="C994" s="20"/>
    </row>
    <row r="995" spans="1:3">
      <c r="A995" s="65"/>
      <c r="B995" s="20"/>
      <c r="C995" s="20"/>
    </row>
    <row r="996" spans="1:3">
      <c r="A996" s="65"/>
      <c r="B996" s="20"/>
      <c r="C996" s="20"/>
    </row>
    <row r="997" spans="1:3">
      <c r="A997" s="65"/>
      <c r="B997" s="20"/>
      <c r="C997" s="20"/>
    </row>
    <row r="998" spans="1:3">
      <c r="A998" s="65"/>
      <c r="B998" s="20"/>
      <c r="C998" s="20"/>
    </row>
    <row r="999" spans="1:3">
      <c r="A999" s="65"/>
      <c r="B999" s="20"/>
      <c r="C999" s="20"/>
    </row>
    <row r="1000" spans="1:3">
      <c r="A1000" s="65"/>
      <c r="B1000" s="20"/>
      <c r="C1000" s="20"/>
    </row>
    <row r="1001" spans="1:3">
      <c r="A1001" s="65"/>
      <c r="B1001" s="20"/>
      <c r="C1001" s="20"/>
    </row>
    <row r="1002" spans="1:3">
      <c r="A1002" s="65"/>
      <c r="B1002" s="20"/>
      <c r="C1002" s="20"/>
    </row>
    <row r="1003" spans="1:3">
      <c r="A1003" s="65"/>
      <c r="B1003" s="20"/>
      <c r="C1003" s="20"/>
    </row>
    <row r="1004" spans="1:3">
      <c r="A1004" s="65"/>
      <c r="B1004" s="20"/>
      <c r="C1004" s="20"/>
    </row>
    <row r="1005" spans="1:3">
      <c r="A1005" s="65"/>
      <c r="B1005" s="20"/>
      <c r="C1005" s="20"/>
    </row>
    <row r="1006" spans="1:3">
      <c r="A1006" s="65"/>
      <c r="B1006" s="20"/>
      <c r="C1006" s="20"/>
    </row>
    <row r="1007" spans="1:3">
      <c r="A1007" s="65"/>
      <c r="B1007" s="20"/>
      <c r="C1007" s="20"/>
    </row>
    <row r="1008" spans="1:3">
      <c r="A1008" s="65"/>
      <c r="B1008" s="20"/>
      <c r="C1008" s="20"/>
    </row>
    <row r="1009" spans="1:3">
      <c r="A1009" s="65"/>
      <c r="B1009" s="20"/>
      <c r="C1009" s="20"/>
    </row>
    <row r="1010" spans="1:3">
      <c r="A1010" s="65"/>
      <c r="B1010" s="20"/>
      <c r="C1010" s="20"/>
    </row>
    <row r="1011" spans="1:3">
      <c r="A1011" s="65"/>
      <c r="B1011" s="20"/>
      <c r="C1011" s="20"/>
    </row>
    <row r="1012" spans="1:3">
      <c r="A1012" s="65"/>
      <c r="B1012" s="20"/>
      <c r="C1012" s="20"/>
    </row>
    <row r="1013" spans="1:3">
      <c r="A1013" s="65"/>
      <c r="B1013" s="20"/>
      <c r="C1013" s="20"/>
    </row>
    <row r="1014" spans="1:3">
      <c r="A1014" s="65"/>
      <c r="B1014" s="20"/>
      <c r="C1014" s="20"/>
    </row>
    <row r="1015" spans="1:3">
      <c r="A1015" s="65"/>
      <c r="B1015" s="20"/>
      <c r="C1015" s="20"/>
    </row>
    <row r="1016" spans="1:3">
      <c r="A1016" s="65"/>
      <c r="B1016" s="20"/>
      <c r="C1016" s="20"/>
    </row>
    <row r="1017" spans="1:3">
      <c r="A1017" s="65"/>
      <c r="B1017" s="20"/>
      <c r="C1017" s="20"/>
    </row>
    <row r="1018" spans="1:3">
      <c r="A1018" s="65"/>
      <c r="B1018" s="20"/>
      <c r="C1018" s="20"/>
    </row>
    <row r="1019" spans="1:3">
      <c r="A1019" s="65"/>
      <c r="B1019" s="20"/>
      <c r="C1019" s="20"/>
    </row>
    <row r="1020" spans="1:3">
      <c r="A1020" s="65"/>
      <c r="B1020" s="20"/>
      <c r="C1020" s="20"/>
    </row>
    <row r="1021" spans="1:3">
      <c r="A1021" s="65"/>
      <c r="B1021" s="20"/>
      <c r="C1021" s="20"/>
    </row>
    <row r="1022" spans="1:3">
      <c r="A1022" s="65"/>
      <c r="B1022" s="20"/>
      <c r="C1022" s="20"/>
    </row>
    <row r="1023" spans="1:3">
      <c r="A1023" s="65"/>
      <c r="B1023" s="20"/>
      <c r="C1023" s="20"/>
    </row>
    <row r="1024" spans="1:3">
      <c r="A1024" s="65"/>
      <c r="B1024" s="20"/>
      <c r="C1024" s="20"/>
    </row>
    <row r="1025" spans="1:3">
      <c r="A1025" s="65"/>
      <c r="B1025" s="20"/>
      <c r="C1025" s="20"/>
    </row>
    <row r="1026" spans="1:3">
      <c r="A1026" s="65"/>
      <c r="B1026" s="20"/>
      <c r="C1026" s="20"/>
    </row>
    <row r="1027" spans="1:3">
      <c r="A1027" s="65"/>
      <c r="B1027" s="20"/>
      <c r="C1027" s="20"/>
    </row>
    <row r="1028" spans="1:3">
      <c r="A1028" s="65"/>
      <c r="B1028" s="20"/>
      <c r="C1028" s="20"/>
    </row>
    <row r="1029" spans="1:3">
      <c r="A1029" s="65"/>
      <c r="B1029" s="20"/>
      <c r="C1029" s="20"/>
    </row>
    <row r="1030" spans="1:3">
      <c r="A1030" s="65"/>
      <c r="B1030" s="20"/>
      <c r="C1030" s="20"/>
    </row>
    <row r="1031" spans="1:3">
      <c r="A1031" s="65"/>
      <c r="B1031" s="20"/>
      <c r="C1031" s="20"/>
    </row>
    <row r="1032" spans="1:3">
      <c r="A1032" s="65"/>
      <c r="B1032" s="20"/>
      <c r="C1032" s="20"/>
    </row>
    <row r="1033" spans="1:3">
      <c r="A1033" s="65"/>
      <c r="B1033" s="20"/>
      <c r="C1033" s="20"/>
    </row>
    <row r="1034" spans="1:3">
      <c r="A1034" s="65"/>
      <c r="B1034" s="20"/>
      <c r="C1034" s="20"/>
    </row>
    <row r="1035" spans="1:3">
      <c r="A1035" s="65"/>
      <c r="B1035" s="20"/>
      <c r="C1035" s="20"/>
    </row>
    <row r="1036" spans="1:3">
      <c r="A1036" s="65"/>
      <c r="B1036" s="20"/>
      <c r="C1036" s="20"/>
    </row>
    <row r="1037" spans="1:3">
      <c r="A1037" s="65"/>
      <c r="B1037" s="20"/>
      <c r="C1037" s="20"/>
    </row>
    <row r="1038" spans="1:3">
      <c r="A1038" s="65"/>
      <c r="B1038" s="20"/>
      <c r="C1038" s="20"/>
    </row>
    <row r="1039" spans="1:3">
      <c r="A1039" s="65"/>
      <c r="B1039" s="20"/>
      <c r="C1039" s="20"/>
    </row>
    <row r="1040" spans="1:3">
      <c r="A1040" s="65"/>
      <c r="B1040" s="20"/>
      <c r="C1040" s="20"/>
    </row>
    <row r="1041" spans="1:3">
      <c r="A1041" s="65"/>
      <c r="B1041" s="20"/>
      <c r="C1041" s="20"/>
    </row>
    <row r="1042" spans="1:3">
      <c r="A1042" s="65"/>
      <c r="B1042" s="20"/>
      <c r="C1042" s="20"/>
    </row>
    <row r="1043" spans="1:3">
      <c r="A1043" s="65"/>
      <c r="B1043" s="20"/>
      <c r="C1043" s="20"/>
    </row>
    <row r="1044" spans="1:3">
      <c r="A1044" s="65"/>
      <c r="B1044" s="20"/>
      <c r="C1044" s="20"/>
    </row>
    <row r="1045" spans="1:3">
      <c r="A1045" s="65"/>
      <c r="B1045" s="20"/>
      <c r="C1045" s="20"/>
    </row>
    <row r="1046" spans="1:3">
      <c r="A1046" s="65"/>
      <c r="B1046" s="20"/>
      <c r="C1046" s="20"/>
    </row>
    <row r="1047" spans="1:3">
      <c r="A1047" s="65"/>
      <c r="B1047" s="20"/>
      <c r="C1047" s="20"/>
    </row>
    <row r="1048" spans="1:3">
      <c r="A1048" s="65"/>
      <c r="B1048" s="20"/>
      <c r="C1048" s="20"/>
    </row>
    <row r="1049" spans="1:3">
      <c r="A1049" s="65"/>
      <c r="B1049" s="20"/>
      <c r="C1049" s="20"/>
    </row>
    <row r="1050" spans="1:3">
      <c r="A1050" s="65"/>
      <c r="B1050" s="20"/>
      <c r="C1050" s="20"/>
    </row>
    <row r="1051" spans="1:3">
      <c r="A1051" s="65"/>
      <c r="B1051" s="20"/>
      <c r="C1051" s="20"/>
    </row>
    <row r="1052" spans="1:3">
      <c r="A1052" s="65"/>
      <c r="B1052" s="20"/>
      <c r="C1052" s="20"/>
    </row>
    <row r="1053" spans="1:3">
      <c r="A1053" s="65"/>
      <c r="B1053" s="20"/>
      <c r="C1053" s="20"/>
    </row>
    <row r="1054" spans="1:3">
      <c r="A1054" s="65"/>
      <c r="B1054" s="20"/>
      <c r="C1054" s="20"/>
    </row>
    <row r="1055" spans="1:3">
      <c r="A1055" s="65"/>
      <c r="B1055" s="20"/>
      <c r="C1055" s="20"/>
    </row>
    <row r="1056" spans="1:3">
      <c r="A1056" s="65"/>
      <c r="B1056" s="20"/>
      <c r="C1056" s="20"/>
    </row>
    <row r="1057" spans="1:3">
      <c r="A1057" s="65"/>
      <c r="B1057" s="20"/>
      <c r="C1057" s="20"/>
    </row>
    <row r="1058" spans="1:3">
      <c r="A1058" s="65"/>
      <c r="B1058" s="20"/>
      <c r="C1058" s="20"/>
    </row>
    <row r="1059" spans="1:3">
      <c r="A1059" s="65"/>
      <c r="B1059" s="20"/>
      <c r="C1059" s="20"/>
    </row>
    <row r="1060" spans="1:3">
      <c r="A1060" s="65"/>
      <c r="B1060" s="20"/>
      <c r="C1060" s="20"/>
    </row>
    <row r="1061" spans="1:3">
      <c r="A1061" s="65"/>
      <c r="B1061" s="20"/>
      <c r="C1061" s="20"/>
    </row>
    <row r="1062" spans="1:3">
      <c r="A1062" s="65"/>
      <c r="B1062" s="20"/>
      <c r="C1062" s="20"/>
    </row>
    <row r="1063" spans="1:3">
      <c r="A1063" s="65"/>
      <c r="B1063" s="20"/>
      <c r="C1063" s="20"/>
    </row>
    <row r="1064" spans="1:3">
      <c r="A1064" s="65"/>
      <c r="B1064" s="20"/>
      <c r="C1064" s="20"/>
    </row>
    <row r="1065" spans="1:3">
      <c r="A1065" s="65"/>
      <c r="B1065" s="20"/>
      <c r="C1065" s="20"/>
    </row>
    <row r="1066" spans="1:3">
      <c r="A1066" s="65"/>
      <c r="B1066" s="20"/>
      <c r="C1066" s="20"/>
    </row>
    <row r="1067" spans="1:3">
      <c r="A1067" s="65"/>
      <c r="B1067" s="20"/>
      <c r="C1067" s="20"/>
    </row>
    <row r="1068" spans="1:3">
      <c r="A1068" s="65"/>
      <c r="B1068" s="20"/>
      <c r="C1068" s="20"/>
    </row>
    <row r="1069" spans="1:3">
      <c r="A1069" s="65"/>
      <c r="B1069" s="20"/>
      <c r="C1069" s="20"/>
    </row>
    <row r="1070" spans="1:3">
      <c r="A1070" s="65"/>
      <c r="B1070" s="20"/>
      <c r="C1070" s="20"/>
    </row>
    <row r="1071" spans="1:3">
      <c r="A1071" s="65"/>
      <c r="B1071" s="20"/>
      <c r="C1071" s="20"/>
    </row>
    <row r="1072" spans="1:3">
      <c r="A1072" s="65"/>
      <c r="B1072" s="20"/>
      <c r="C1072" s="20"/>
    </row>
    <row r="1073" spans="1:3">
      <c r="A1073" s="65"/>
      <c r="B1073" s="20"/>
      <c r="C1073" s="20"/>
    </row>
    <row r="1074" spans="1:3">
      <c r="A1074" s="65"/>
      <c r="B1074" s="20"/>
      <c r="C1074" s="20"/>
    </row>
    <row r="1075" spans="1:3">
      <c r="A1075" s="65"/>
      <c r="B1075" s="20"/>
      <c r="C1075" s="20"/>
    </row>
    <row r="1076" spans="1:3">
      <c r="A1076" s="65"/>
      <c r="B1076" s="20"/>
      <c r="C1076" s="20"/>
    </row>
    <row r="1077" spans="1:3">
      <c r="A1077" s="65"/>
      <c r="B1077" s="20"/>
      <c r="C1077" s="20"/>
    </row>
    <row r="1078" spans="1:3">
      <c r="A1078" s="65"/>
      <c r="B1078" s="20"/>
      <c r="C1078" s="20"/>
    </row>
    <row r="1079" spans="1:3">
      <c r="A1079" s="65"/>
      <c r="B1079" s="20"/>
      <c r="C1079" s="20"/>
    </row>
    <row r="1080" spans="1:3">
      <c r="A1080" s="65"/>
      <c r="B1080" s="20"/>
      <c r="C1080" s="20"/>
    </row>
    <row r="1081" spans="1:3">
      <c r="A1081" s="65"/>
      <c r="B1081" s="20"/>
      <c r="C1081" s="20"/>
    </row>
    <row r="1082" spans="1:3">
      <c r="A1082" s="65"/>
      <c r="B1082" s="20"/>
      <c r="C1082" s="20"/>
    </row>
    <row r="1083" spans="1:3">
      <c r="A1083" s="65"/>
      <c r="B1083" s="20"/>
      <c r="C1083" s="20"/>
    </row>
    <row r="1084" spans="1:3">
      <c r="A1084" s="65"/>
      <c r="B1084" s="20"/>
      <c r="C1084" s="20"/>
    </row>
    <row r="1085" spans="1:3">
      <c r="A1085" s="65"/>
      <c r="B1085" s="20"/>
      <c r="C1085" s="20"/>
    </row>
    <row r="1086" spans="1:3">
      <c r="A1086" s="65"/>
      <c r="B1086" s="20"/>
      <c r="C1086" s="20"/>
    </row>
    <row r="1087" spans="1:3">
      <c r="A1087" s="65"/>
      <c r="B1087" s="20"/>
      <c r="C1087" s="20"/>
    </row>
    <row r="1088" spans="1:3">
      <c r="A1088" s="65"/>
      <c r="B1088" s="20"/>
      <c r="C1088" s="20"/>
    </row>
    <row r="1089" spans="1:3">
      <c r="A1089" s="65"/>
      <c r="B1089" s="20"/>
      <c r="C1089" s="20"/>
    </row>
    <row r="1090" spans="1:3">
      <c r="A1090" s="65"/>
      <c r="B1090" s="20"/>
      <c r="C1090" s="20"/>
    </row>
    <row r="1091" spans="1:3">
      <c r="A1091" s="65"/>
      <c r="B1091" s="20"/>
      <c r="C1091" s="20"/>
    </row>
    <row r="1092" spans="1:3">
      <c r="A1092" s="65"/>
      <c r="B1092" s="20"/>
      <c r="C1092" s="20"/>
    </row>
    <row r="1093" spans="1:3">
      <c r="A1093" s="65"/>
      <c r="B1093" s="20"/>
      <c r="C1093" s="20"/>
    </row>
    <row r="1094" spans="1:3">
      <c r="A1094" s="65"/>
      <c r="B1094" s="20"/>
      <c r="C1094" s="20"/>
    </row>
    <row r="1095" spans="1:3">
      <c r="A1095" s="65"/>
      <c r="B1095" s="20"/>
      <c r="C1095" s="20"/>
    </row>
    <row r="1096" spans="1:3">
      <c r="A1096" s="65"/>
      <c r="B1096" s="20"/>
      <c r="C1096" s="20"/>
    </row>
    <row r="1097" spans="1:3">
      <c r="A1097" s="65"/>
      <c r="B1097" s="20"/>
      <c r="C1097" s="20"/>
    </row>
    <row r="1098" spans="1:3">
      <c r="A1098" s="65"/>
      <c r="B1098" s="20"/>
      <c r="C1098" s="20"/>
    </row>
    <row r="1099" spans="1:3">
      <c r="A1099" s="65"/>
      <c r="B1099" s="20"/>
      <c r="C1099" s="20"/>
    </row>
    <row r="1100" spans="1:3">
      <c r="A1100" s="65"/>
      <c r="B1100" s="20"/>
      <c r="C1100" s="20"/>
    </row>
    <row r="1101" spans="1:3">
      <c r="A1101" s="65"/>
      <c r="B1101" s="20"/>
      <c r="C1101" s="20"/>
    </row>
    <row r="1102" spans="1:3">
      <c r="A1102" s="65"/>
      <c r="B1102" s="20"/>
      <c r="C1102" s="20"/>
    </row>
    <row r="1103" spans="1:3">
      <c r="A1103" s="65"/>
      <c r="B1103" s="20"/>
      <c r="C1103" s="20"/>
    </row>
    <row r="1104" spans="1:3">
      <c r="A1104" s="65"/>
      <c r="B1104" s="20"/>
      <c r="C1104" s="20"/>
    </row>
    <row r="1105" spans="1:3">
      <c r="A1105" s="65"/>
      <c r="B1105" s="20"/>
      <c r="C1105" s="20"/>
    </row>
    <row r="1106" spans="1:3">
      <c r="A1106" s="65"/>
      <c r="B1106" s="20"/>
      <c r="C1106" s="20"/>
    </row>
    <row r="1107" spans="1:3">
      <c r="A1107" s="65"/>
      <c r="B1107" s="20"/>
      <c r="C1107" s="20"/>
    </row>
    <row r="1108" spans="1:3">
      <c r="A1108" s="65"/>
      <c r="B1108" s="20"/>
      <c r="C1108" s="20"/>
    </row>
    <row r="1109" spans="1:3">
      <c r="A1109" s="65"/>
      <c r="B1109" s="20"/>
      <c r="C1109" s="20"/>
    </row>
    <row r="1110" spans="1:3">
      <c r="A1110" s="65"/>
      <c r="B1110" s="20"/>
      <c r="C1110" s="20"/>
    </row>
    <row r="1111" spans="1:3">
      <c r="A1111" s="65"/>
      <c r="B1111" s="20"/>
      <c r="C1111" s="20"/>
    </row>
    <row r="1112" spans="1:3">
      <c r="A1112" s="65"/>
      <c r="B1112" s="20"/>
      <c r="C1112" s="20"/>
    </row>
    <row r="1113" spans="1:3">
      <c r="A1113" s="65"/>
      <c r="B1113" s="20"/>
      <c r="C1113" s="20"/>
    </row>
    <row r="1114" spans="1:3">
      <c r="A1114" s="65"/>
      <c r="B1114" s="20"/>
      <c r="C1114" s="20"/>
    </row>
    <row r="1115" spans="1:3">
      <c r="A1115" s="65"/>
      <c r="B1115" s="20"/>
      <c r="C1115" s="20"/>
    </row>
    <row r="1116" spans="1:3">
      <c r="A1116" s="65"/>
      <c r="B1116" s="20"/>
      <c r="C1116" s="20"/>
    </row>
    <row r="1117" spans="1:3">
      <c r="A1117" s="65"/>
      <c r="B1117" s="20"/>
      <c r="C1117" s="20"/>
    </row>
    <row r="1118" spans="1:3">
      <c r="A1118" s="65"/>
      <c r="B1118" s="20"/>
      <c r="C1118" s="20"/>
    </row>
    <row r="1119" spans="1:3">
      <c r="A1119" s="65"/>
      <c r="B1119" s="20"/>
      <c r="C1119" s="20"/>
    </row>
    <row r="1120" spans="1:3">
      <c r="A1120" s="65"/>
      <c r="B1120" s="20"/>
      <c r="C1120" s="20"/>
    </row>
    <row r="1121" spans="1:3">
      <c r="A1121" s="65"/>
      <c r="B1121" s="20"/>
      <c r="C1121" s="20"/>
    </row>
    <row r="1122" spans="1:3">
      <c r="A1122" s="65"/>
      <c r="B1122" s="20"/>
      <c r="C1122" s="20"/>
    </row>
    <row r="1123" spans="1:3">
      <c r="A1123" s="65"/>
      <c r="B1123" s="20"/>
      <c r="C1123" s="20"/>
    </row>
    <row r="1124" spans="1:3">
      <c r="A1124" s="65"/>
      <c r="B1124" s="20"/>
      <c r="C1124" s="20"/>
    </row>
    <row r="1125" spans="1:3">
      <c r="A1125" s="65"/>
      <c r="B1125" s="20"/>
      <c r="C1125" s="20"/>
    </row>
    <row r="1126" spans="1:3">
      <c r="A1126" s="65"/>
      <c r="B1126" s="20"/>
      <c r="C1126" s="20"/>
    </row>
    <row r="1127" spans="1:3">
      <c r="A1127" s="65"/>
      <c r="B1127" s="20"/>
      <c r="C1127" s="20"/>
    </row>
    <row r="1128" spans="1:3">
      <c r="A1128" s="65"/>
      <c r="B1128" s="20"/>
      <c r="C1128" s="20"/>
    </row>
    <row r="1129" spans="1:3">
      <c r="A1129" s="65"/>
      <c r="B1129" s="20"/>
      <c r="C1129" s="20"/>
    </row>
    <row r="1130" spans="1:3">
      <c r="A1130" s="65"/>
      <c r="B1130" s="20"/>
      <c r="C1130" s="20"/>
    </row>
    <row r="1131" spans="1:3">
      <c r="A1131" s="65"/>
      <c r="B1131" s="20"/>
      <c r="C1131" s="20"/>
    </row>
    <row r="1132" spans="1:3">
      <c r="A1132" s="65"/>
      <c r="B1132" s="20"/>
      <c r="C1132" s="20"/>
    </row>
    <row r="1133" spans="1:3">
      <c r="A1133" s="65"/>
      <c r="B1133" s="20"/>
      <c r="C1133" s="20"/>
    </row>
    <row r="1134" spans="1:3">
      <c r="A1134" s="65"/>
      <c r="B1134" s="20"/>
      <c r="C1134" s="20"/>
    </row>
    <row r="1135" spans="1:3">
      <c r="A1135" s="65"/>
      <c r="B1135" s="20"/>
      <c r="C1135" s="20"/>
    </row>
    <row r="1136" spans="1:3">
      <c r="A1136" s="65"/>
      <c r="B1136" s="20"/>
      <c r="C1136" s="20"/>
    </row>
    <row r="1137" spans="1:3">
      <c r="A1137" s="65"/>
      <c r="B1137" s="20"/>
      <c r="C1137" s="20"/>
    </row>
    <row r="1138" spans="1:3">
      <c r="A1138" s="65"/>
      <c r="B1138" s="20"/>
      <c r="C1138" s="20"/>
    </row>
    <row r="1139" spans="1:3">
      <c r="A1139" s="65"/>
      <c r="B1139" s="20"/>
      <c r="C1139" s="20"/>
    </row>
    <row r="1140" spans="1:3">
      <c r="A1140" s="65"/>
      <c r="B1140" s="20"/>
      <c r="C1140" s="20"/>
    </row>
    <row r="1141" spans="1:3">
      <c r="A1141" s="65"/>
      <c r="B1141" s="20"/>
      <c r="C1141" s="20"/>
    </row>
    <row r="1142" spans="1:3">
      <c r="A1142" s="65"/>
      <c r="B1142" s="20"/>
      <c r="C1142" s="20"/>
    </row>
    <row r="1143" spans="1:3">
      <c r="A1143" s="65"/>
      <c r="B1143" s="20"/>
      <c r="C1143" s="20"/>
    </row>
    <row r="1144" spans="1:3">
      <c r="A1144" s="65"/>
      <c r="B1144" s="20"/>
      <c r="C1144" s="20"/>
    </row>
    <row r="1145" spans="1:3">
      <c r="A1145" s="65"/>
      <c r="B1145" s="20"/>
      <c r="C1145" s="20"/>
    </row>
    <row r="1146" spans="1:3">
      <c r="A1146" s="65"/>
      <c r="B1146" s="20"/>
      <c r="C1146" s="20"/>
    </row>
    <row r="1147" spans="1:3">
      <c r="A1147" s="65"/>
      <c r="B1147" s="20"/>
      <c r="C1147" s="20"/>
    </row>
    <row r="1148" spans="1:3">
      <c r="A1148" s="65"/>
      <c r="B1148" s="20"/>
      <c r="C1148" s="20"/>
    </row>
    <row r="1149" spans="1:3">
      <c r="A1149" s="65"/>
      <c r="B1149" s="20"/>
      <c r="C1149" s="20"/>
    </row>
    <row r="1150" spans="1:3">
      <c r="A1150" s="65"/>
      <c r="B1150" s="20"/>
      <c r="C1150" s="20"/>
    </row>
    <row r="1151" spans="1:3">
      <c r="A1151" s="65"/>
      <c r="B1151" s="20"/>
      <c r="C1151" s="20"/>
    </row>
    <row r="1152" spans="1:3">
      <c r="A1152" s="65"/>
      <c r="B1152" s="20"/>
      <c r="C1152" s="20"/>
    </row>
    <row r="1153" spans="1:3">
      <c r="A1153" s="65"/>
      <c r="B1153" s="20"/>
      <c r="C1153" s="20"/>
    </row>
    <row r="1154" spans="1:3">
      <c r="A1154" s="65"/>
      <c r="B1154" s="20"/>
      <c r="C1154" s="20"/>
    </row>
    <row r="1155" spans="1:3">
      <c r="A1155" s="65"/>
      <c r="B1155" s="20"/>
      <c r="C1155" s="20"/>
    </row>
    <row r="1156" spans="1:3">
      <c r="A1156" s="65"/>
      <c r="B1156" s="20"/>
      <c r="C1156" s="20"/>
    </row>
    <row r="1157" spans="1:3">
      <c r="A1157" s="65"/>
      <c r="B1157" s="20"/>
      <c r="C1157" s="20"/>
    </row>
    <row r="1158" spans="1:3">
      <c r="A1158" s="65"/>
      <c r="B1158" s="20"/>
      <c r="C1158" s="20"/>
    </row>
    <row r="1159" spans="1:3">
      <c r="A1159" s="65"/>
      <c r="B1159" s="20"/>
      <c r="C1159" s="20"/>
    </row>
    <row r="1160" spans="1:3">
      <c r="A1160" s="65"/>
      <c r="B1160" s="20"/>
      <c r="C1160" s="20"/>
    </row>
    <row r="1161" spans="1:3">
      <c r="A1161" s="65"/>
      <c r="B1161" s="20"/>
      <c r="C1161" s="20"/>
    </row>
    <row r="1162" spans="1:3">
      <c r="A1162" s="65"/>
      <c r="B1162" s="20"/>
      <c r="C1162" s="20"/>
    </row>
    <row r="1163" spans="1:3">
      <c r="A1163" s="65"/>
      <c r="B1163" s="20"/>
      <c r="C1163" s="20"/>
    </row>
    <row r="1164" spans="1:3">
      <c r="A1164" s="65"/>
      <c r="B1164" s="20"/>
      <c r="C1164" s="20"/>
    </row>
    <row r="1165" spans="1:3">
      <c r="A1165" s="65"/>
      <c r="B1165" s="20"/>
      <c r="C1165" s="20"/>
    </row>
    <row r="1166" spans="1:3">
      <c r="A1166" s="65"/>
      <c r="B1166" s="20"/>
      <c r="C1166" s="20"/>
    </row>
    <row r="1167" spans="1:3">
      <c r="A1167" s="65"/>
      <c r="B1167" s="20"/>
      <c r="C1167" s="20"/>
    </row>
    <row r="1168" spans="1:3">
      <c r="A1168" s="65"/>
      <c r="B1168" s="20"/>
      <c r="C1168" s="20"/>
    </row>
    <row r="1169" spans="1:3">
      <c r="A1169" s="65"/>
      <c r="B1169" s="20"/>
      <c r="C1169" s="20"/>
    </row>
    <row r="1170" spans="1:3">
      <c r="A1170" s="65"/>
      <c r="B1170" s="20"/>
      <c r="C1170" s="20"/>
    </row>
    <row r="1171" spans="1:3">
      <c r="A1171" s="65"/>
      <c r="B1171" s="20"/>
      <c r="C1171" s="20"/>
    </row>
    <row r="1172" spans="1:3">
      <c r="A1172" s="65"/>
      <c r="B1172" s="20"/>
      <c r="C1172" s="20"/>
    </row>
    <row r="1173" spans="1:3">
      <c r="A1173" s="65"/>
      <c r="B1173" s="20"/>
      <c r="C1173" s="20"/>
    </row>
    <row r="1174" spans="1:3">
      <c r="A1174" s="65"/>
      <c r="B1174" s="20"/>
      <c r="C1174" s="20"/>
    </row>
    <row r="1175" spans="1:3">
      <c r="A1175" s="65"/>
      <c r="B1175" s="20"/>
      <c r="C1175" s="20"/>
    </row>
    <row r="1176" spans="1:3">
      <c r="A1176" s="65"/>
      <c r="B1176" s="20"/>
      <c r="C1176" s="20"/>
    </row>
    <row r="1177" spans="1:3">
      <c r="A1177" s="65"/>
      <c r="B1177" s="20"/>
      <c r="C1177" s="20"/>
    </row>
    <row r="1178" spans="1:3">
      <c r="A1178" s="65"/>
      <c r="B1178" s="20"/>
      <c r="C1178" s="20"/>
    </row>
    <row r="1179" spans="1:3">
      <c r="A1179" s="65"/>
      <c r="B1179" s="20"/>
      <c r="C1179" s="20"/>
    </row>
    <row r="1180" spans="1:3">
      <c r="A1180" s="65"/>
      <c r="B1180" s="20"/>
      <c r="C1180" s="20"/>
    </row>
    <row r="1181" spans="1:3">
      <c r="A1181" s="65"/>
      <c r="B1181" s="20"/>
      <c r="C1181" s="20"/>
    </row>
    <row r="1182" spans="1:3">
      <c r="A1182" s="65"/>
      <c r="B1182" s="20"/>
      <c r="C1182" s="20"/>
    </row>
    <row r="1183" spans="1:3">
      <c r="A1183" s="65"/>
      <c r="B1183" s="20"/>
      <c r="C1183" s="20"/>
    </row>
    <row r="1184" spans="1:3">
      <c r="A1184" s="65"/>
      <c r="B1184" s="20"/>
      <c r="C1184" s="20"/>
    </row>
    <row r="1185" spans="1:3">
      <c r="A1185" s="65"/>
      <c r="B1185" s="20"/>
      <c r="C1185" s="20"/>
    </row>
    <row r="1186" spans="1:3">
      <c r="A1186" s="65"/>
      <c r="B1186" s="20"/>
      <c r="C1186" s="20"/>
    </row>
    <row r="1187" spans="1:3">
      <c r="A1187" s="65"/>
      <c r="B1187" s="20"/>
      <c r="C1187" s="20"/>
    </row>
    <row r="1188" spans="1:3">
      <c r="A1188" s="65"/>
      <c r="B1188" s="20"/>
      <c r="C1188" s="20"/>
    </row>
    <row r="1189" spans="1:3">
      <c r="A1189" s="65"/>
      <c r="B1189" s="20"/>
      <c r="C1189" s="20"/>
    </row>
    <row r="1190" spans="1:3">
      <c r="A1190" s="65"/>
      <c r="B1190" s="20"/>
      <c r="C1190" s="20"/>
    </row>
    <row r="1191" spans="1:3">
      <c r="A1191" s="65"/>
      <c r="B1191" s="20"/>
      <c r="C1191" s="20"/>
    </row>
    <row r="1192" spans="1:3">
      <c r="A1192" s="65"/>
      <c r="B1192" s="20"/>
      <c r="C1192" s="20"/>
    </row>
    <row r="1193" spans="1:3">
      <c r="A1193" s="65"/>
      <c r="B1193" s="20"/>
      <c r="C1193" s="20"/>
    </row>
    <row r="1194" spans="1:3">
      <c r="A1194" s="65"/>
      <c r="B1194" s="20"/>
      <c r="C1194" s="20"/>
    </row>
    <row r="1195" spans="1:3">
      <c r="A1195" s="65"/>
      <c r="B1195" s="20"/>
      <c r="C1195" s="20"/>
    </row>
    <row r="1196" spans="1:3">
      <c r="A1196" s="65"/>
      <c r="B1196" s="20"/>
      <c r="C1196" s="20"/>
    </row>
    <row r="1197" spans="1:3">
      <c r="A1197" s="65"/>
      <c r="B1197" s="20"/>
      <c r="C1197" s="20"/>
    </row>
    <row r="1198" spans="1:3">
      <c r="A1198" s="65"/>
      <c r="B1198" s="20"/>
      <c r="C1198" s="20"/>
    </row>
    <row r="1199" spans="1:3">
      <c r="A1199" s="65"/>
      <c r="B1199" s="20"/>
      <c r="C1199" s="20"/>
    </row>
    <row r="1200" spans="1:3">
      <c r="A1200" s="65"/>
      <c r="B1200" s="20"/>
      <c r="C1200" s="20"/>
    </row>
    <row r="1201" spans="1:3">
      <c r="A1201" s="65"/>
      <c r="B1201" s="20"/>
      <c r="C1201" s="20"/>
    </row>
    <row r="1202" spans="1:3">
      <c r="A1202" s="65"/>
      <c r="B1202" s="20"/>
      <c r="C1202" s="20"/>
    </row>
    <row r="1203" spans="1:3">
      <c r="A1203" s="65"/>
      <c r="B1203" s="20"/>
      <c r="C1203" s="20"/>
    </row>
    <row r="1204" spans="1:3">
      <c r="A1204" s="65"/>
      <c r="B1204" s="20"/>
      <c r="C1204" s="20"/>
    </row>
    <row r="1205" spans="1:3">
      <c r="A1205" s="65"/>
      <c r="B1205" s="20"/>
      <c r="C1205" s="20"/>
    </row>
    <row r="1206" spans="1:3">
      <c r="A1206" s="65"/>
      <c r="B1206" s="20"/>
      <c r="C1206" s="20"/>
    </row>
    <row r="1207" spans="1:3">
      <c r="A1207" s="65"/>
      <c r="B1207" s="20"/>
      <c r="C1207" s="20"/>
    </row>
    <row r="1208" spans="1:3">
      <c r="A1208" s="65"/>
      <c r="B1208" s="20"/>
      <c r="C1208" s="20"/>
    </row>
    <row r="1209" spans="1:3">
      <c r="A1209" s="65"/>
      <c r="B1209" s="20"/>
      <c r="C1209" s="20"/>
    </row>
    <row r="1210" spans="1:3">
      <c r="A1210" s="65"/>
      <c r="B1210" s="20"/>
      <c r="C1210" s="20"/>
    </row>
    <row r="1211" spans="1:3">
      <c r="A1211" s="65"/>
      <c r="B1211" s="20"/>
      <c r="C1211" s="20"/>
    </row>
    <row r="1212" spans="1:3">
      <c r="A1212" s="65"/>
      <c r="B1212" s="20"/>
      <c r="C1212" s="20"/>
    </row>
    <row r="1213" spans="1:3">
      <c r="A1213" s="65"/>
      <c r="B1213" s="20"/>
      <c r="C1213" s="20"/>
    </row>
    <row r="1214" spans="1:3">
      <c r="A1214" s="65"/>
      <c r="B1214" s="20"/>
      <c r="C1214" s="20"/>
    </row>
    <row r="1215" spans="1:3">
      <c r="A1215" s="65"/>
      <c r="B1215" s="20"/>
      <c r="C1215" s="20"/>
    </row>
    <row r="1216" spans="1:3">
      <c r="A1216" s="65"/>
      <c r="B1216" s="20"/>
      <c r="C1216" s="20"/>
    </row>
    <row r="1217" spans="1:3">
      <c r="A1217" s="65"/>
      <c r="B1217" s="20"/>
      <c r="C1217" s="20"/>
    </row>
    <row r="1218" spans="1:3">
      <c r="A1218" s="65"/>
      <c r="B1218" s="20"/>
      <c r="C1218" s="20"/>
    </row>
    <row r="1219" spans="1:3">
      <c r="A1219" s="65"/>
      <c r="B1219" s="20"/>
      <c r="C1219" s="20"/>
    </row>
    <row r="1220" spans="1:3">
      <c r="A1220" s="65"/>
      <c r="B1220" s="20"/>
      <c r="C1220" s="20"/>
    </row>
    <row r="1221" spans="1:3">
      <c r="A1221" s="65"/>
      <c r="B1221" s="20"/>
      <c r="C1221" s="20"/>
    </row>
    <row r="1222" spans="1:3">
      <c r="A1222" s="65"/>
      <c r="B1222" s="20"/>
      <c r="C1222" s="20"/>
    </row>
    <row r="1223" spans="1:3">
      <c r="A1223" s="65"/>
      <c r="B1223" s="20"/>
      <c r="C1223" s="20"/>
    </row>
    <row r="1224" spans="1:3">
      <c r="A1224" s="65"/>
      <c r="B1224" s="20"/>
      <c r="C1224" s="20"/>
    </row>
    <row r="1225" spans="1:3">
      <c r="A1225" s="65"/>
      <c r="B1225" s="20"/>
      <c r="C1225" s="20"/>
    </row>
    <row r="1226" spans="1:3">
      <c r="A1226" s="65"/>
      <c r="B1226" s="20"/>
      <c r="C1226" s="20"/>
    </row>
    <row r="1227" spans="1:3">
      <c r="A1227" s="65"/>
      <c r="B1227" s="20"/>
      <c r="C1227" s="20"/>
    </row>
    <row r="1228" spans="1:3">
      <c r="A1228" s="65"/>
      <c r="B1228" s="20"/>
      <c r="C1228" s="20"/>
    </row>
    <row r="1229" spans="1:3">
      <c r="A1229" s="65"/>
      <c r="B1229" s="20"/>
      <c r="C1229" s="20"/>
    </row>
    <row r="1230" spans="1:3">
      <c r="A1230" s="65"/>
      <c r="B1230" s="20"/>
      <c r="C1230" s="20"/>
    </row>
    <row r="1231" spans="1:3">
      <c r="A1231" s="65"/>
      <c r="B1231" s="20"/>
      <c r="C1231" s="20"/>
    </row>
    <row r="1232" spans="1:3">
      <c r="A1232" s="65"/>
      <c r="B1232" s="20"/>
      <c r="C1232" s="20"/>
    </row>
    <row r="1233" spans="1:3">
      <c r="A1233" s="65"/>
      <c r="B1233" s="20"/>
      <c r="C1233" s="20"/>
    </row>
    <row r="1234" spans="1:3">
      <c r="A1234" s="65"/>
      <c r="B1234" s="20"/>
      <c r="C1234" s="20"/>
    </row>
    <row r="1235" spans="1:3">
      <c r="A1235" s="65"/>
      <c r="B1235" s="20"/>
      <c r="C1235" s="20"/>
    </row>
    <row r="1236" spans="1:3">
      <c r="A1236" s="65"/>
      <c r="B1236" s="20"/>
      <c r="C1236" s="20"/>
    </row>
    <row r="1237" spans="1:3">
      <c r="A1237" s="65"/>
      <c r="B1237" s="20"/>
      <c r="C1237" s="20"/>
    </row>
    <row r="1238" spans="1:3">
      <c r="A1238" s="65"/>
      <c r="B1238" s="20"/>
      <c r="C1238" s="20"/>
    </row>
    <row r="1239" spans="1:3">
      <c r="A1239" s="65"/>
      <c r="B1239" s="20"/>
      <c r="C1239" s="20"/>
    </row>
    <row r="1240" spans="1:3">
      <c r="A1240" s="65"/>
      <c r="B1240" s="20"/>
      <c r="C1240" s="20"/>
    </row>
    <row r="1241" spans="1:3">
      <c r="A1241" s="65"/>
      <c r="B1241" s="20"/>
      <c r="C1241" s="20"/>
    </row>
    <row r="1242" spans="1:3">
      <c r="A1242" s="65"/>
      <c r="B1242" s="20"/>
      <c r="C1242" s="20"/>
    </row>
    <row r="1243" spans="1:3">
      <c r="A1243" s="65"/>
      <c r="B1243" s="20"/>
      <c r="C1243" s="20"/>
    </row>
    <row r="1244" spans="1:3">
      <c r="A1244" s="65"/>
      <c r="B1244" s="20"/>
      <c r="C1244" s="20"/>
    </row>
    <row r="1245" spans="1:3">
      <c r="A1245" s="65"/>
      <c r="B1245" s="20"/>
      <c r="C1245" s="20"/>
    </row>
    <row r="1246" spans="1:3">
      <c r="A1246" s="65"/>
      <c r="B1246" s="20"/>
      <c r="C1246" s="20"/>
    </row>
    <row r="1247" spans="1:3">
      <c r="A1247" s="65"/>
      <c r="B1247" s="20"/>
      <c r="C1247" s="20"/>
    </row>
    <row r="1248" spans="1:3">
      <c r="A1248" s="65"/>
      <c r="B1248" s="20"/>
      <c r="C1248" s="20"/>
    </row>
    <row r="1249" spans="1:3">
      <c r="A1249" s="65"/>
      <c r="B1249" s="20"/>
      <c r="C1249" s="20"/>
    </row>
    <row r="1250" spans="1:3">
      <c r="A1250" s="65"/>
      <c r="B1250" s="20"/>
      <c r="C1250" s="20"/>
    </row>
    <row r="1251" spans="1:3">
      <c r="A1251" s="65"/>
      <c r="B1251" s="20"/>
      <c r="C1251" s="20"/>
    </row>
    <row r="1252" spans="1:3">
      <c r="A1252" s="65"/>
      <c r="B1252" s="20"/>
      <c r="C1252" s="20"/>
    </row>
    <row r="1253" spans="1:3">
      <c r="A1253" s="65"/>
      <c r="B1253" s="20"/>
      <c r="C1253" s="20"/>
    </row>
    <row r="1254" spans="1:3">
      <c r="A1254" s="65"/>
      <c r="B1254" s="20"/>
      <c r="C1254" s="20"/>
    </row>
    <row r="1255" spans="1:3">
      <c r="A1255" s="65"/>
      <c r="B1255" s="20"/>
      <c r="C1255" s="20"/>
    </row>
    <row r="1256" spans="1:3">
      <c r="A1256" s="65"/>
      <c r="B1256" s="20"/>
      <c r="C1256" s="20"/>
    </row>
    <row r="1257" spans="1:3">
      <c r="A1257" s="65"/>
      <c r="B1257" s="20"/>
      <c r="C1257" s="20"/>
    </row>
    <row r="1258" spans="1:3">
      <c r="A1258" s="65"/>
      <c r="B1258" s="20"/>
      <c r="C1258" s="20"/>
    </row>
    <row r="1259" spans="1:3">
      <c r="A1259" s="65"/>
      <c r="B1259" s="20"/>
      <c r="C1259" s="20"/>
    </row>
    <row r="1260" spans="1:3">
      <c r="A1260" s="65"/>
      <c r="B1260" s="20"/>
      <c r="C1260" s="20"/>
    </row>
    <row r="1261" spans="1:3">
      <c r="A1261" s="65"/>
      <c r="B1261" s="20"/>
      <c r="C1261" s="20"/>
    </row>
    <row r="1262" spans="1:3">
      <c r="A1262" s="65"/>
      <c r="B1262" s="20"/>
      <c r="C1262" s="20"/>
    </row>
    <row r="1263" spans="1:3">
      <c r="A1263" s="65"/>
      <c r="B1263" s="20"/>
      <c r="C1263" s="20"/>
    </row>
    <row r="1264" spans="1:3">
      <c r="A1264" s="65"/>
      <c r="B1264" s="20"/>
      <c r="C1264" s="20"/>
    </row>
    <row r="1265" spans="1:3">
      <c r="A1265" s="65"/>
      <c r="B1265" s="20"/>
      <c r="C1265" s="20"/>
    </row>
    <row r="1266" spans="1:3">
      <c r="A1266" s="65"/>
      <c r="B1266" s="20"/>
      <c r="C1266" s="20"/>
    </row>
    <row r="1267" spans="1:3">
      <c r="A1267" s="65"/>
      <c r="B1267" s="20"/>
      <c r="C1267" s="20"/>
    </row>
    <row r="1268" spans="1:3">
      <c r="A1268" s="65"/>
      <c r="B1268" s="20"/>
      <c r="C1268" s="20"/>
    </row>
    <row r="1269" spans="1:3">
      <c r="A1269" s="65"/>
      <c r="B1269" s="20"/>
      <c r="C1269" s="20"/>
    </row>
    <row r="1270" spans="1:3">
      <c r="A1270" s="65"/>
      <c r="B1270" s="20"/>
      <c r="C1270" s="20"/>
    </row>
    <row r="1271" spans="1:3">
      <c r="A1271" s="65"/>
      <c r="B1271" s="20"/>
      <c r="C1271" s="20"/>
    </row>
    <row r="1272" spans="1:3">
      <c r="A1272" s="65"/>
      <c r="B1272" s="20"/>
      <c r="C1272" s="20"/>
    </row>
    <row r="1273" spans="1:3">
      <c r="A1273" s="65"/>
      <c r="B1273" s="20"/>
      <c r="C1273" s="20"/>
    </row>
    <row r="1274" spans="1:3">
      <c r="A1274" s="65"/>
      <c r="B1274" s="20"/>
      <c r="C1274" s="20"/>
    </row>
    <row r="1275" spans="1:3">
      <c r="A1275" s="65"/>
      <c r="B1275" s="20"/>
      <c r="C1275" s="20"/>
    </row>
    <row r="1276" spans="1:3">
      <c r="A1276" s="65"/>
      <c r="B1276" s="20"/>
      <c r="C1276" s="20"/>
    </row>
    <row r="1277" spans="1:3">
      <c r="A1277" s="65"/>
      <c r="B1277" s="20"/>
      <c r="C1277" s="20"/>
    </row>
    <row r="1278" spans="1:3">
      <c r="A1278" s="65"/>
      <c r="B1278" s="20"/>
      <c r="C1278" s="20"/>
    </row>
    <row r="1279" spans="1:3">
      <c r="A1279" s="65"/>
      <c r="B1279" s="20"/>
      <c r="C1279" s="20"/>
    </row>
    <row r="1280" spans="1:3">
      <c r="A1280" s="65"/>
      <c r="B1280" s="20"/>
      <c r="C1280" s="20"/>
    </row>
    <row r="1281" spans="1:3">
      <c r="A1281" s="65"/>
      <c r="B1281" s="20"/>
      <c r="C1281" s="20"/>
    </row>
    <row r="1282" spans="1:3">
      <c r="A1282" s="65"/>
      <c r="B1282" s="20"/>
      <c r="C1282" s="20"/>
    </row>
    <row r="1283" spans="1:3">
      <c r="A1283" s="65"/>
      <c r="B1283" s="20"/>
      <c r="C1283" s="20"/>
    </row>
    <row r="1284" spans="1:3">
      <c r="A1284" s="65"/>
      <c r="B1284" s="20"/>
      <c r="C1284" s="20"/>
    </row>
    <row r="1285" spans="1:3">
      <c r="A1285" s="65"/>
      <c r="B1285" s="20"/>
      <c r="C1285" s="20"/>
    </row>
    <row r="1286" spans="1:3">
      <c r="A1286" s="65"/>
      <c r="B1286" s="20"/>
      <c r="C1286" s="20"/>
    </row>
    <row r="1287" spans="1:3">
      <c r="A1287" s="65"/>
      <c r="B1287" s="20"/>
      <c r="C1287" s="20"/>
    </row>
    <row r="1288" spans="1:3">
      <c r="A1288" s="65"/>
      <c r="B1288" s="20"/>
      <c r="C1288" s="20"/>
    </row>
    <row r="1289" spans="1:3">
      <c r="A1289" s="65"/>
      <c r="B1289" s="20"/>
      <c r="C1289" s="20"/>
    </row>
    <row r="1290" spans="1:3">
      <c r="A1290" s="65"/>
      <c r="B1290" s="20"/>
      <c r="C1290" s="20"/>
    </row>
    <row r="1291" spans="1:3">
      <c r="A1291" s="65"/>
      <c r="B1291" s="20"/>
      <c r="C1291" s="20"/>
    </row>
    <row r="1292" spans="1:3">
      <c r="A1292" s="65"/>
      <c r="B1292" s="20"/>
      <c r="C1292" s="20"/>
    </row>
    <row r="1293" spans="1:3">
      <c r="A1293" s="65"/>
      <c r="B1293" s="20"/>
      <c r="C1293" s="20"/>
    </row>
    <row r="1294" spans="1:3">
      <c r="A1294" s="65"/>
      <c r="B1294" s="20"/>
      <c r="C1294" s="20"/>
    </row>
    <row r="1295" spans="1:3">
      <c r="A1295" s="65"/>
      <c r="B1295" s="20"/>
      <c r="C1295" s="20"/>
    </row>
    <row r="1296" spans="1:3">
      <c r="A1296" s="65"/>
      <c r="B1296" s="20"/>
      <c r="C1296" s="20"/>
    </row>
    <row r="1297" spans="1:3">
      <c r="A1297" s="65"/>
      <c r="B1297" s="20"/>
      <c r="C1297" s="20"/>
    </row>
    <row r="1298" spans="1:3">
      <c r="A1298" s="65"/>
      <c r="B1298" s="20"/>
      <c r="C1298" s="20"/>
    </row>
    <row r="1299" spans="1:3">
      <c r="A1299" s="65"/>
      <c r="B1299" s="20"/>
      <c r="C1299" s="20"/>
    </row>
    <row r="1300" spans="1:3">
      <c r="A1300" s="65"/>
      <c r="B1300" s="20"/>
      <c r="C1300" s="20"/>
    </row>
    <row r="1301" spans="1:3">
      <c r="A1301" s="65"/>
      <c r="B1301" s="20"/>
      <c r="C1301" s="20"/>
    </row>
    <row r="1302" spans="1:3">
      <c r="A1302" s="65"/>
      <c r="B1302" s="20"/>
      <c r="C1302" s="20"/>
    </row>
    <row r="1303" spans="1:3">
      <c r="A1303" s="65"/>
      <c r="B1303" s="20"/>
      <c r="C1303" s="20"/>
    </row>
    <row r="1304" spans="1:3">
      <c r="A1304" s="65"/>
      <c r="B1304" s="20"/>
      <c r="C1304" s="20"/>
    </row>
    <row r="1305" spans="1:3">
      <c r="A1305" s="65"/>
      <c r="B1305" s="20"/>
      <c r="C1305" s="20"/>
    </row>
    <row r="1306" spans="1:3">
      <c r="A1306" s="65"/>
      <c r="B1306" s="20"/>
      <c r="C1306" s="20"/>
    </row>
    <row r="1307" spans="1:3">
      <c r="A1307" s="65"/>
      <c r="B1307" s="20"/>
      <c r="C1307" s="20"/>
    </row>
    <row r="1308" spans="1:3">
      <c r="A1308" s="65"/>
      <c r="B1308" s="20"/>
      <c r="C1308" s="20"/>
    </row>
    <row r="1309" spans="1:3">
      <c r="A1309" s="65"/>
      <c r="B1309" s="20"/>
      <c r="C1309" s="20"/>
    </row>
    <row r="1310" spans="1:3">
      <c r="A1310" s="65"/>
      <c r="B1310" s="20"/>
      <c r="C1310" s="20"/>
    </row>
    <row r="1311" spans="1:3">
      <c r="A1311" s="65"/>
      <c r="B1311" s="20"/>
      <c r="C1311" s="20"/>
    </row>
    <row r="1312" spans="1:3">
      <c r="A1312" s="65"/>
      <c r="B1312" s="20"/>
      <c r="C1312" s="20"/>
    </row>
    <row r="1313" spans="1:3">
      <c r="A1313" s="65"/>
      <c r="B1313" s="20"/>
      <c r="C1313" s="20"/>
    </row>
    <row r="1314" spans="1:3">
      <c r="A1314" s="65"/>
      <c r="B1314" s="20"/>
      <c r="C1314" s="20"/>
    </row>
    <row r="1315" spans="1:3">
      <c r="A1315" s="65"/>
      <c r="B1315" s="20"/>
      <c r="C1315" s="20"/>
    </row>
    <row r="1316" spans="1:3">
      <c r="A1316" s="65"/>
      <c r="B1316" s="20"/>
      <c r="C1316" s="20"/>
    </row>
    <row r="1317" spans="1:3">
      <c r="A1317" s="65"/>
      <c r="B1317" s="20"/>
      <c r="C1317" s="20"/>
    </row>
    <row r="1318" spans="1:3">
      <c r="A1318" s="65"/>
      <c r="B1318" s="20"/>
      <c r="C1318" s="20"/>
    </row>
    <row r="1319" spans="1:3">
      <c r="A1319" s="65"/>
      <c r="B1319" s="20"/>
      <c r="C1319" s="20"/>
    </row>
    <row r="1320" spans="1:3">
      <c r="A1320" s="65"/>
      <c r="B1320" s="20"/>
      <c r="C1320" s="20"/>
    </row>
    <row r="1321" spans="1:3">
      <c r="A1321" s="65"/>
      <c r="B1321" s="20"/>
      <c r="C1321" s="20"/>
    </row>
    <row r="1322" spans="1:3">
      <c r="A1322" s="65"/>
      <c r="B1322" s="20"/>
      <c r="C1322" s="20"/>
    </row>
    <row r="1323" spans="1:3">
      <c r="A1323" s="65"/>
      <c r="B1323" s="20"/>
      <c r="C1323" s="20"/>
    </row>
    <row r="1324" spans="1:3">
      <c r="A1324" s="65"/>
      <c r="B1324" s="20"/>
      <c r="C1324" s="20"/>
    </row>
    <row r="1325" spans="1:3">
      <c r="A1325" s="65"/>
      <c r="B1325" s="20"/>
      <c r="C1325" s="20"/>
    </row>
    <row r="1326" spans="1:3">
      <c r="A1326" s="65"/>
      <c r="B1326" s="20"/>
      <c r="C1326" s="20"/>
    </row>
    <row r="1327" spans="1:3">
      <c r="A1327" s="65"/>
      <c r="B1327" s="20"/>
      <c r="C1327" s="20"/>
    </row>
    <row r="1328" spans="1:3">
      <c r="A1328" s="65"/>
      <c r="B1328" s="20"/>
      <c r="C1328" s="20"/>
    </row>
    <row r="1329" spans="1:3">
      <c r="A1329" s="65"/>
      <c r="B1329" s="20"/>
      <c r="C1329" s="20"/>
    </row>
    <row r="1330" spans="1:3">
      <c r="A1330" s="65"/>
      <c r="B1330" s="20"/>
      <c r="C1330" s="20"/>
    </row>
    <row r="1331" spans="1:3">
      <c r="A1331" s="65"/>
      <c r="B1331" s="20"/>
      <c r="C1331" s="20"/>
    </row>
    <row r="1332" spans="1:3">
      <c r="A1332" s="65"/>
      <c r="B1332" s="20"/>
      <c r="C1332" s="20"/>
    </row>
    <row r="1333" spans="1:3">
      <c r="A1333" s="65"/>
      <c r="B1333" s="20"/>
      <c r="C1333" s="20"/>
    </row>
    <row r="1334" spans="1:3">
      <c r="A1334" s="65"/>
      <c r="B1334" s="20"/>
      <c r="C1334" s="20"/>
    </row>
    <row r="1335" spans="1:3">
      <c r="A1335" s="65"/>
      <c r="B1335" s="20"/>
      <c r="C1335" s="20"/>
    </row>
    <row r="1336" spans="1:3">
      <c r="A1336" s="65"/>
      <c r="B1336" s="20"/>
      <c r="C1336" s="20"/>
    </row>
    <row r="1337" spans="1:3">
      <c r="A1337" s="65"/>
      <c r="B1337" s="20"/>
      <c r="C1337" s="20"/>
    </row>
    <row r="1338" spans="1:3">
      <c r="A1338" s="65"/>
      <c r="B1338" s="20"/>
      <c r="C1338" s="20"/>
    </row>
    <row r="1339" spans="1:3">
      <c r="A1339" s="65"/>
      <c r="B1339" s="20"/>
      <c r="C1339" s="20"/>
    </row>
    <row r="1340" spans="1:3">
      <c r="A1340" s="65"/>
      <c r="B1340" s="20"/>
      <c r="C1340" s="20"/>
    </row>
    <row r="1341" spans="1:3">
      <c r="A1341" s="65"/>
      <c r="B1341" s="20"/>
      <c r="C1341" s="20"/>
    </row>
    <row r="1342" spans="1:3">
      <c r="A1342" s="65"/>
      <c r="B1342" s="20"/>
      <c r="C1342" s="20"/>
    </row>
    <row r="1343" spans="1:3">
      <c r="A1343" s="65"/>
      <c r="B1343" s="20"/>
      <c r="C1343" s="20"/>
    </row>
    <row r="1344" spans="1:3">
      <c r="A1344" s="65"/>
      <c r="B1344" s="20"/>
      <c r="C1344" s="20"/>
    </row>
    <row r="1345" spans="1:3">
      <c r="A1345" s="65"/>
      <c r="B1345" s="20"/>
      <c r="C1345" s="20"/>
    </row>
    <row r="1346" spans="1:3">
      <c r="A1346" s="65"/>
      <c r="B1346" s="20"/>
      <c r="C1346" s="20"/>
    </row>
    <row r="1347" spans="1:3">
      <c r="A1347" s="65"/>
      <c r="B1347" s="20"/>
      <c r="C1347" s="20"/>
    </row>
    <row r="1348" spans="1:3">
      <c r="A1348" s="65"/>
      <c r="B1348" s="20"/>
      <c r="C1348" s="20"/>
    </row>
    <row r="1349" spans="1:3">
      <c r="A1349" s="65"/>
      <c r="B1349" s="20"/>
      <c r="C1349" s="20"/>
    </row>
    <row r="1350" spans="1:3">
      <c r="A1350" s="65"/>
      <c r="B1350" s="20"/>
      <c r="C1350" s="20"/>
    </row>
    <row r="1351" spans="1:3">
      <c r="A1351" s="65"/>
      <c r="B1351" s="20"/>
      <c r="C1351" s="20"/>
    </row>
    <row r="1352" spans="1:3">
      <c r="A1352" s="65"/>
      <c r="B1352" s="20"/>
      <c r="C1352" s="20"/>
    </row>
    <row r="1353" spans="1:3">
      <c r="A1353" s="65"/>
      <c r="B1353" s="20"/>
      <c r="C1353" s="20"/>
    </row>
    <row r="1354" spans="1:3">
      <c r="A1354" s="65"/>
      <c r="B1354" s="20"/>
      <c r="C1354" s="20"/>
    </row>
    <row r="1355" spans="1:3">
      <c r="A1355" s="65"/>
      <c r="B1355" s="20"/>
      <c r="C1355" s="20"/>
    </row>
    <row r="1356" spans="1:3">
      <c r="A1356" s="65"/>
      <c r="B1356" s="20"/>
      <c r="C1356" s="20"/>
    </row>
    <row r="1357" spans="1:3">
      <c r="A1357" s="65"/>
      <c r="B1357" s="20"/>
      <c r="C1357" s="20"/>
    </row>
    <row r="1358" spans="1:3">
      <c r="A1358" s="65"/>
      <c r="B1358" s="20"/>
      <c r="C1358" s="20"/>
    </row>
    <row r="1359" spans="1:3">
      <c r="A1359" s="65"/>
      <c r="B1359" s="20"/>
      <c r="C1359" s="20"/>
    </row>
    <row r="1360" spans="1:3">
      <c r="A1360" s="65"/>
      <c r="B1360" s="20"/>
      <c r="C1360" s="20"/>
    </row>
    <row r="1361" spans="1:3">
      <c r="A1361" s="65"/>
      <c r="B1361" s="20"/>
      <c r="C1361" s="20"/>
    </row>
    <row r="1362" spans="1:3">
      <c r="A1362" s="65"/>
      <c r="B1362" s="20"/>
      <c r="C1362" s="20"/>
    </row>
    <row r="1363" spans="1:3">
      <c r="A1363" s="65"/>
      <c r="B1363" s="20"/>
      <c r="C1363" s="20"/>
    </row>
    <row r="1364" spans="1:3">
      <c r="A1364" s="65"/>
      <c r="B1364" s="20"/>
      <c r="C1364" s="20"/>
    </row>
    <row r="1365" spans="1:3">
      <c r="A1365" s="65"/>
      <c r="B1365" s="20"/>
      <c r="C1365" s="20"/>
    </row>
    <row r="1366" spans="1:3">
      <c r="A1366" s="65"/>
      <c r="B1366" s="20"/>
      <c r="C1366" s="20"/>
    </row>
    <row r="1367" spans="1:3">
      <c r="A1367" s="65"/>
      <c r="B1367" s="20"/>
      <c r="C1367" s="20"/>
    </row>
    <row r="1368" spans="1:3">
      <c r="A1368" s="65"/>
      <c r="B1368" s="20"/>
      <c r="C1368" s="20"/>
    </row>
    <row r="1369" spans="1:3">
      <c r="A1369" s="65"/>
      <c r="B1369" s="20"/>
      <c r="C1369" s="20"/>
    </row>
    <row r="1370" spans="1:3">
      <c r="A1370" s="65"/>
      <c r="B1370" s="20"/>
      <c r="C1370" s="20"/>
    </row>
    <row r="1371" spans="1:3">
      <c r="A1371" s="65"/>
      <c r="B1371" s="20"/>
      <c r="C1371" s="20"/>
    </row>
    <row r="1372" spans="1:3">
      <c r="A1372" s="65"/>
      <c r="B1372" s="20"/>
      <c r="C1372" s="20"/>
    </row>
    <row r="1373" spans="1:3">
      <c r="A1373" s="65"/>
      <c r="B1373" s="20"/>
      <c r="C1373" s="20"/>
    </row>
    <row r="1374" spans="1:3">
      <c r="A1374" s="65"/>
      <c r="B1374" s="20"/>
      <c r="C1374" s="20"/>
    </row>
    <row r="1375" spans="1:3">
      <c r="A1375" s="65"/>
      <c r="B1375" s="20"/>
      <c r="C1375" s="20"/>
    </row>
    <row r="1376" spans="1:3">
      <c r="A1376" s="65"/>
      <c r="B1376" s="20"/>
      <c r="C1376" s="20"/>
    </row>
    <row r="1377" spans="1:3">
      <c r="A1377" s="65"/>
      <c r="B1377" s="20"/>
      <c r="C1377" s="20"/>
    </row>
    <row r="1378" spans="1:3">
      <c r="A1378" s="65"/>
      <c r="B1378" s="20"/>
      <c r="C1378" s="20"/>
    </row>
    <row r="1379" spans="1:3">
      <c r="A1379" s="65"/>
      <c r="B1379" s="20"/>
      <c r="C1379" s="20"/>
    </row>
    <row r="1380" spans="1:3">
      <c r="A1380" s="65"/>
      <c r="B1380" s="20"/>
      <c r="C1380" s="20"/>
    </row>
    <row r="1381" spans="1:3">
      <c r="A1381" s="65"/>
      <c r="B1381" s="20"/>
      <c r="C1381" s="20"/>
    </row>
    <row r="1382" spans="1:3">
      <c r="A1382" s="65"/>
      <c r="B1382" s="20"/>
      <c r="C1382" s="20"/>
    </row>
    <row r="1383" spans="1:3">
      <c r="A1383" s="65"/>
      <c r="B1383" s="20"/>
      <c r="C1383" s="20"/>
    </row>
    <row r="1384" spans="1:3">
      <c r="A1384" s="65"/>
      <c r="B1384" s="20"/>
      <c r="C1384" s="20"/>
    </row>
    <row r="1385" spans="1:3">
      <c r="A1385" s="65"/>
      <c r="B1385" s="20"/>
      <c r="C1385" s="20"/>
    </row>
    <row r="1386" spans="1:3">
      <c r="A1386" s="65"/>
      <c r="B1386" s="20"/>
      <c r="C1386" s="20"/>
    </row>
    <row r="1387" spans="1:3">
      <c r="A1387" s="65"/>
      <c r="B1387" s="20"/>
      <c r="C1387" s="20"/>
    </row>
    <row r="1388" spans="1:3">
      <c r="A1388" s="65"/>
      <c r="B1388" s="20"/>
      <c r="C1388" s="20"/>
    </row>
    <row r="1389" spans="1:3">
      <c r="A1389" s="65"/>
      <c r="B1389" s="20"/>
      <c r="C1389" s="20"/>
    </row>
    <row r="1390" spans="1:3">
      <c r="A1390" s="65"/>
      <c r="B1390" s="20"/>
      <c r="C1390" s="20"/>
    </row>
    <row r="1391" spans="1:3">
      <c r="A1391" s="65"/>
      <c r="B1391" s="20"/>
      <c r="C1391" s="20"/>
    </row>
    <row r="1392" spans="1:3">
      <c r="A1392" s="65"/>
      <c r="B1392" s="20"/>
      <c r="C1392" s="20"/>
    </row>
    <row r="1393" spans="1:3">
      <c r="A1393" s="65"/>
      <c r="B1393" s="20"/>
      <c r="C1393" s="20"/>
    </row>
    <row r="1394" spans="1:3">
      <c r="A1394" s="65"/>
      <c r="B1394" s="20"/>
      <c r="C1394" s="20"/>
    </row>
    <row r="1395" spans="1:3">
      <c r="A1395" s="65"/>
      <c r="B1395" s="20"/>
      <c r="C1395" s="20"/>
    </row>
    <row r="1396" spans="1:3">
      <c r="A1396" s="65"/>
      <c r="B1396" s="20"/>
      <c r="C1396" s="20"/>
    </row>
    <row r="1397" spans="1:3">
      <c r="A1397" s="65"/>
      <c r="B1397" s="20"/>
      <c r="C1397" s="20"/>
    </row>
    <row r="1398" spans="1:3">
      <c r="A1398" s="65"/>
      <c r="B1398" s="20"/>
      <c r="C1398" s="20"/>
    </row>
    <row r="1399" spans="1:3">
      <c r="A1399" s="65"/>
      <c r="B1399" s="20"/>
      <c r="C1399" s="20"/>
    </row>
    <row r="1400" spans="1:3">
      <c r="A1400" s="65"/>
      <c r="B1400" s="20"/>
      <c r="C1400" s="20"/>
    </row>
    <row r="1401" spans="1:3">
      <c r="A1401" s="65"/>
      <c r="B1401" s="20"/>
      <c r="C1401" s="20"/>
    </row>
    <row r="1402" spans="1:3">
      <c r="A1402" s="65"/>
      <c r="B1402" s="20"/>
      <c r="C1402" s="20"/>
    </row>
    <row r="1403" spans="1:3">
      <c r="A1403" s="65"/>
      <c r="B1403" s="20"/>
      <c r="C1403" s="20"/>
    </row>
    <row r="1404" spans="1:3">
      <c r="A1404" s="65"/>
      <c r="B1404" s="20"/>
      <c r="C1404" s="20"/>
    </row>
    <row r="1405" spans="1:3">
      <c r="A1405" s="65"/>
      <c r="B1405" s="20"/>
      <c r="C1405" s="20"/>
    </row>
    <row r="1406" spans="1:3">
      <c r="A1406" s="65"/>
      <c r="B1406" s="20"/>
      <c r="C1406" s="20"/>
    </row>
    <row r="1407" spans="1:3">
      <c r="A1407" s="65"/>
      <c r="B1407" s="20"/>
      <c r="C1407" s="20"/>
    </row>
    <row r="1408" spans="1:3">
      <c r="A1408" s="65"/>
      <c r="B1408" s="20"/>
      <c r="C1408" s="20"/>
    </row>
    <row r="1409" spans="1:3">
      <c r="A1409" s="65"/>
      <c r="B1409" s="20"/>
      <c r="C1409" s="20"/>
    </row>
    <row r="1410" spans="1:3">
      <c r="A1410" s="65"/>
      <c r="B1410" s="20"/>
      <c r="C1410" s="20"/>
    </row>
    <row r="1411" spans="1:3">
      <c r="A1411" s="65"/>
      <c r="B1411" s="20"/>
      <c r="C1411" s="20"/>
    </row>
    <row r="1412" spans="1:3">
      <c r="A1412" s="65"/>
      <c r="B1412" s="20"/>
      <c r="C1412" s="20"/>
    </row>
    <row r="1413" spans="1:3">
      <c r="A1413" s="65"/>
      <c r="B1413" s="20"/>
      <c r="C1413" s="20"/>
    </row>
    <row r="1414" spans="1:3">
      <c r="A1414" s="65"/>
      <c r="B1414" s="20"/>
      <c r="C1414" s="20"/>
    </row>
    <row r="1415" spans="1:3">
      <c r="A1415" s="65"/>
      <c r="B1415" s="20"/>
      <c r="C1415" s="20"/>
    </row>
    <row r="1416" spans="1:3">
      <c r="A1416" s="65"/>
      <c r="B1416" s="20"/>
      <c r="C1416" s="20"/>
    </row>
    <row r="1417" spans="1:3">
      <c r="A1417" s="65"/>
      <c r="B1417" s="20"/>
      <c r="C1417" s="20"/>
    </row>
    <row r="1418" spans="1:3">
      <c r="A1418" s="65"/>
      <c r="B1418" s="20"/>
      <c r="C1418" s="20"/>
    </row>
    <row r="1419" spans="1:3">
      <c r="A1419" s="65"/>
      <c r="B1419" s="20"/>
      <c r="C1419" s="20"/>
    </row>
    <row r="1420" spans="1:3">
      <c r="A1420" s="65"/>
      <c r="B1420" s="20"/>
      <c r="C1420" s="20"/>
    </row>
    <row r="1421" spans="1:3">
      <c r="A1421" s="65"/>
      <c r="B1421" s="20"/>
      <c r="C1421" s="20"/>
    </row>
    <row r="1422" spans="1:3">
      <c r="A1422" s="65"/>
      <c r="B1422" s="20"/>
      <c r="C1422" s="20"/>
    </row>
    <row r="1423" spans="1:3">
      <c r="A1423" s="65"/>
      <c r="B1423" s="20"/>
      <c r="C1423" s="20"/>
    </row>
    <row r="1424" spans="1:3">
      <c r="A1424" s="65"/>
      <c r="B1424" s="20"/>
      <c r="C1424" s="20"/>
    </row>
    <row r="1425" spans="1:3">
      <c r="A1425" s="65"/>
      <c r="B1425" s="20"/>
      <c r="C1425" s="20"/>
    </row>
    <row r="1426" spans="1:3">
      <c r="A1426" s="65"/>
      <c r="B1426" s="20"/>
      <c r="C1426" s="20"/>
    </row>
    <row r="1427" spans="1:3">
      <c r="A1427" s="65"/>
      <c r="B1427" s="20"/>
      <c r="C1427" s="20"/>
    </row>
    <row r="1428" spans="1:3">
      <c r="A1428" s="65"/>
      <c r="B1428" s="20"/>
      <c r="C1428" s="20"/>
    </row>
    <row r="1429" spans="1:3">
      <c r="A1429" s="65"/>
      <c r="B1429" s="20"/>
      <c r="C1429" s="20"/>
    </row>
    <row r="1430" spans="1:3">
      <c r="A1430" s="65"/>
      <c r="B1430" s="20"/>
      <c r="C1430" s="20"/>
    </row>
    <row r="1431" spans="1:3">
      <c r="A1431" s="65"/>
      <c r="B1431" s="20"/>
      <c r="C1431" s="20"/>
    </row>
    <row r="1432" spans="1:3">
      <c r="A1432" s="65"/>
      <c r="B1432" s="20"/>
      <c r="C1432" s="20"/>
    </row>
    <row r="1433" spans="1:3">
      <c r="A1433" s="65"/>
      <c r="B1433" s="20"/>
      <c r="C1433" s="20"/>
    </row>
    <row r="1434" spans="1:3">
      <c r="A1434" s="65"/>
      <c r="B1434" s="20"/>
      <c r="C1434" s="20"/>
    </row>
    <row r="1435" spans="1:3">
      <c r="A1435" s="65"/>
      <c r="B1435" s="20"/>
      <c r="C1435" s="20"/>
    </row>
    <row r="1436" spans="1:3">
      <c r="A1436" s="65"/>
      <c r="B1436" s="20"/>
      <c r="C1436" s="20"/>
    </row>
    <row r="1437" spans="1:3">
      <c r="A1437" s="65"/>
      <c r="B1437" s="20"/>
      <c r="C1437" s="20"/>
    </row>
    <row r="1438" spans="1:3">
      <c r="A1438" s="65"/>
      <c r="B1438" s="20"/>
      <c r="C1438" s="20"/>
    </row>
    <row r="1439" spans="1:3">
      <c r="A1439" s="65"/>
      <c r="B1439" s="20"/>
      <c r="C1439" s="20"/>
    </row>
    <row r="1440" spans="1:3">
      <c r="A1440" s="65"/>
      <c r="B1440" s="20"/>
      <c r="C1440" s="20"/>
    </row>
    <row r="1441" spans="1:3">
      <c r="A1441" s="65"/>
      <c r="B1441" s="20"/>
      <c r="C1441" s="20"/>
    </row>
    <row r="1442" spans="1:3">
      <c r="A1442" s="65"/>
      <c r="B1442" s="20"/>
      <c r="C1442" s="20"/>
    </row>
    <row r="1443" spans="1:3">
      <c r="A1443" s="65"/>
      <c r="B1443" s="20"/>
      <c r="C1443" s="20"/>
    </row>
    <row r="1444" spans="1:3">
      <c r="A1444" s="65"/>
      <c r="B1444" s="20"/>
      <c r="C1444" s="20"/>
    </row>
    <row r="1445" spans="1:3">
      <c r="A1445" s="65"/>
      <c r="B1445" s="20"/>
      <c r="C1445" s="20"/>
    </row>
    <row r="1446" spans="1:3">
      <c r="A1446" s="65"/>
      <c r="B1446" s="20"/>
      <c r="C1446" s="20"/>
    </row>
    <row r="1447" spans="1:3">
      <c r="A1447" s="65"/>
      <c r="B1447" s="20"/>
      <c r="C1447" s="20"/>
    </row>
    <row r="1448" spans="1:3">
      <c r="A1448" s="65"/>
      <c r="B1448" s="20"/>
      <c r="C1448" s="20"/>
    </row>
    <row r="1449" spans="1:3">
      <c r="A1449" s="65"/>
      <c r="B1449" s="20"/>
      <c r="C1449" s="20"/>
    </row>
    <row r="1450" spans="1:3">
      <c r="A1450" s="65"/>
      <c r="B1450" s="20"/>
      <c r="C1450" s="20"/>
    </row>
    <row r="1451" spans="1:3">
      <c r="A1451" s="65"/>
      <c r="B1451" s="20"/>
      <c r="C1451" s="20"/>
    </row>
    <row r="1452" spans="1:3">
      <c r="A1452" s="65"/>
      <c r="B1452" s="20"/>
      <c r="C1452" s="20"/>
    </row>
    <row r="1453" spans="1:3">
      <c r="A1453" s="65"/>
      <c r="B1453" s="20"/>
      <c r="C1453" s="20"/>
    </row>
    <row r="1454" spans="1:3">
      <c r="A1454" s="65"/>
      <c r="B1454" s="20"/>
      <c r="C1454" s="20"/>
    </row>
    <row r="1455" spans="1:3">
      <c r="A1455" s="65"/>
      <c r="B1455" s="20"/>
      <c r="C1455" s="20"/>
    </row>
    <row r="1456" spans="1:3">
      <c r="A1456" s="65"/>
      <c r="B1456" s="20"/>
      <c r="C1456" s="20"/>
    </row>
    <row r="1457" spans="1:3">
      <c r="A1457" s="65"/>
      <c r="B1457" s="20"/>
      <c r="C1457" s="20"/>
    </row>
    <row r="1458" spans="1:3">
      <c r="A1458" s="65"/>
      <c r="B1458" s="20"/>
      <c r="C1458" s="20"/>
    </row>
    <row r="1459" spans="1:3">
      <c r="A1459" s="65"/>
      <c r="B1459" s="20"/>
      <c r="C1459" s="20"/>
    </row>
    <row r="1460" spans="1:3">
      <c r="A1460" s="65"/>
      <c r="B1460" s="20"/>
      <c r="C1460" s="20"/>
    </row>
    <row r="1461" spans="1:3">
      <c r="A1461" s="65"/>
      <c r="B1461" s="20"/>
      <c r="C1461" s="20"/>
    </row>
    <row r="1462" spans="1:3">
      <c r="A1462" s="65"/>
      <c r="B1462" s="20"/>
      <c r="C1462" s="20"/>
    </row>
    <row r="1463" spans="1:3">
      <c r="A1463" s="65"/>
      <c r="B1463" s="20"/>
      <c r="C1463" s="20"/>
    </row>
    <row r="1464" spans="1:3">
      <c r="A1464" s="65"/>
      <c r="B1464" s="20"/>
      <c r="C1464" s="20"/>
    </row>
    <row r="1465" spans="1:3">
      <c r="A1465" s="65"/>
      <c r="B1465" s="20"/>
      <c r="C1465" s="20"/>
    </row>
    <row r="1466" spans="1:3">
      <c r="A1466" s="65"/>
      <c r="B1466" s="20"/>
      <c r="C1466" s="20"/>
    </row>
    <row r="1467" spans="1:3">
      <c r="A1467" s="65"/>
      <c r="B1467" s="20"/>
      <c r="C1467" s="20"/>
    </row>
    <row r="1468" spans="1:3">
      <c r="A1468" s="65"/>
      <c r="B1468" s="20"/>
      <c r="C1468" s="20"/>
    </row>
    <row r="1469" spans="1:3">
      <c r="A1469" s="65"/>
      <c r="B1469" s="20"/>
      <c r="C1469" s="20"/>
    </row>
    <row r="1470" spans="1:3">
      <c r="A1470" s="65"/>
      <c r="B1470" s="20"/>
      <c r="C1470" s="20"/>
    </row>
    <row r="1471" spans="1:3">
      <c r="A1471" s="65"/>
      <c r="B1471" s="20"/>
      <c r="C1471" s="20"/>
    </row>
    <row r="1472" spans="1:3">
      <c r="A1472" s="65"/>
      <c r="B1472" s="20"/>
      <c r="C1472" s="20"/>
    </row>
    <row r="1473" spans="1:3">
      <c r="A1473" s="65"/>
      <c r="B1473" s="20"/>
      <c r="C1473" s="20"/>
    </row>
    <row r="1474" spans="1:3">
      <c r="A1474" s="65"/>
      <c r="B1474" s="20"/>
      <c r="C1474" s="20"/>
    </row>
    <row r="1475" spans="1:3">
      <c r="A1475" s="65"/>
      <c r="B1475" s="20"/>
      <c r="C1475" s="20"/>
    </row>
    <row r="1476" spans="1:3">
      <c r="A1476" s="65"/>
      <c r="B1476" s="20"/>
      <c r="C1476" s="20"/>
    </row>
    <row r="1477" spans="1:3">
      <c r="A1477" s="65"/>
      <c r="B1477" s="20"/>
      <c r="C1477" s="20"/>
    </row>
    <row r="1478" spans="1:3">
      <c r="A1478" s="65"/>
      <c r="B1478" s="20"/>
      <c r="C1478" s="20"/>
    </row>
    <row r="1479" spans="1:3">
      <c r="A1479" s="65"/>
      <c r="B1479" s="20"/>
      <c r="C1479" s="20"/>
    </row>
    <row r="1480" spans="1:3">
      <c r="A1480" s="65"/>
      <c r="B1480" s="20"/>
      <c r="C1480" s="20"/>
    </row>
    <row r="1481" spans="1:3">
      <c r="A1481" s="65"/>
      <c r="B1481" s="20"/>
      <c r="C1481" s="20"/>
    </row>
    <row r="1482" spans="1:3">
      <c r="A1482" s="65"/>
      <c r="B1482" s="20"/>
      <c r="C1482" s="20"/>
    </row>
    <row r="1483" spans="1:3">
      <c r="A1483" s="65"/>
      <c r="B1483" s="20"/>
      <c r="C1483" s="20"/>
    </row>
    <row r="1484" spans="1:3">
      <c r="A1484" s="65"/>
      <c r="B1484" s="20"/>
      <c r="C1484" s="20"/>
    </row>
    <row r="1485" spans="1:3">
      <c r="A1485" s="65"/>
      <c r="B1485" s="20"/>
      <c r="C1485" s="20"/>
    </row>
    <row r="1486" spans="1:3">
      <c r="A1486" s="65"/>
      <c r="B1486" s="20"/>
      <c r="C1486" s="20"/>
    </row>
    <row r="1487" spans="1:3">
      <c r="A1487" s="65"/>
      <c r="B1487" s="20"/>
      <c r="C1487" s="20"/>
    </row>
    <row r="1488" spans="1:3">
      <c r="A1488" s="65"/>
      <c r="B1488" s="20"/>
      <c r="C1488" s="20"/>
    </row>
    <row r="1489" spans="1:3">
      <c r="A1489" s="65"/>
      <c r="B1489" s="20"/>
      <c r="C1489" s="20"/>
    </row>
    <row r="1490" spans="1:3">
      <c r="A1490" s="65"/>
      <c r="B1490" s="20"/>
      <c r="C1490" s="20"/>
    </row>
    <row r="1491" spans="1:3">
      <c r="A1491" s="65"/>
      <c r="B1491" s="20"/>
      <c r="C1491" s="20"/>
    </row>
    <row r="1492" spans="1:3">
      <c r="A1492" s="65"/>
      <c r="B1492" s="20"/>
      <c r="C1492" s="20"/>
    </row>
    <row r="1493" spans="1:3">
      <c r="A1493" s="65"/>
      <c r="B1493" s="20"/>
      <c r="C1493" s="20"/>
    </row>
    <row r="1494" spans="1:3">
      <c r="A1494" s="65"/>
      <c r="B1494" s="20"/>
      <c r="C1494" s="20"/>
    </row>
    <row r="1495" spans="1:3">
      <c r="A1495" s="65"/>
      <c r="B1495" s="20"/>
      <c r="C1495" s="20"/>
    </row>
    <row r="1496" spans="1:3">
      <c r="A1496" s="65"/>
      <c r="B1496" s="20"/>
      <c r="C1496" s="20"/>
    </row>
    <row r="1497" spans="1:3">
      <c r="A1497" s="65"/>
      <c r="B1497" s="20"/>
      <c r="C1497" s="20"/>
    </row>
    <row r="1498" spans="1:3">
      <c r="A1498" s="65"/>
      <c r="B1498" s="20"/>
      <c r="C1498" s="20"/>
    </row>
    <row r="1499" spans="1:3">
      <c r="A1499" s="65"/>
      <c r="B1499" s="20"/>
      <c r="C1499" s="20"/>
    </row>
    <row r="1500" spans="1:3">
      <c r="A1500" s="65"/>
      <c r="B1500" s="20"/>
      <c r="C1500" s="20"/>
    </row>
    <row r="1501" spans="1:3">
      <c r="A1501" s="65"/>
      <c r="B1501" s="20"/>
      <c r="C1501" s="20"/>
    </row>
    <row r="1502" spans="1:3">
      <c r="A1502" s="65"/>
      <c r="B1502" s="20"/>
      <c r="C1502" s="20"/>
    </row>
    <row r="1503" spans="1:3">
      <c r="A1503" s="65"/>
      <c r="B1503" s="20"/>
      <c r="C1503" s="20"/>
    </row>
    <row r="1504" spans="1:3">
      <c r="A1504" s="65"/>
      <c r="B1504" s="20"/>
      <c r="C1504" s="20"/>
    </row>
    <row r="1505" spans="1:3">
      <c r="A1505" s="65"/>
      <c r="B1505" s="20"/>
      <c r="C1505" s="20"/>
    </row>
    <row r="1506" spans="1:3">
      <c r="A1506" s="65"/>
      <c r="B1506" s="20"/>
      <c r="C1506" s="20"/>
    </row>
    <row r="1507" spans="1:3">
      <c r="A1507" s="65"/>
      <c r="B1507" s="20"/>
      <c r="C1507" s="20"/>
    </row>
    <row r="1508" spans="1:3">
      <c r="A1508" s="65"/>
      <c r="B1508" s="20"/>
      <c r="C1508" s="20"/>
    </row>
    <row r="1509" spans="1:3">
      <c r="A1509" s="65"/>
      <c r="B1509" s="20"/>
      <c r="C1509" s="20"/>
    </row>
    <row r="1510" spans="1:3">
      <c r="A1510" s="65"/>
      <c r="B1510" s="20"/>
      <c r="C1510" s="20"/>
    </row>
    <row r="1511" spans="1:3">
      <c r="A1511" s="65"/>
      <c r="B1511" s="20"/>
      <c r="C1511" s="20"/>
    </row>
    <row r="1512" spans="1:3">
      <c r="A1512" s="65"/>
      <c r="B1512" s="20"/>
      <c r="C1512" s="20"/>
    </row>
    <row r="1513" spans="1:3">
      <c r="A1513" s="65"/>
      <c r="B1513" s="20"/>
      <c r="C1513" s="20"/>
    </row>
    <row r="1514" spans="1:3">
      <c r="A1514" s="65"/>
      <c r="B1514" s="20"/>
      <c r="C1514" s="20"/>
    </row>
    <row r="1515" spans="1:3">
      <c r="A1515" s="65"/>
      <c r="B1515" s="20"/>
      <c r="C1515" s="20"/>
    </row>
    <row r="1516" spans="1:3">
      <c r="A1516" s="65"/>
      <c r="B1516" s="20"/>
      <c r="C1516" s="20"/>
    </row>
    <row r="1517" spans="1:3">
      <c r="A1517" s="65"/>
      <c r="B1517" s="20"/>
      <c r="C1517" s="20"/>
    </row>
    <row r="1518" spans="1:3">
      <c r="A1518" s="65"/>
      <c r="B1518" s="20"/>
      <c r="C1518" s="20"/>
    </row>
    <row r="1519" spans="1:3">
      <c r="A1519" s="65"/>
      <c r="B1519" s="20"/>
      <c r="C1519" s="20"/>
    </row>
    <row r="1520" spans="1:3">
      <c r="A1520" s="65"/>
      <c r="B1520" s="20"/>
      <c r="C1520" s="20"/>
    </row>
    <row r="1521" spans="1:3">
      <c r="A1521" s="65"/>
      <c r="B1521" s="20"/>
      <c r="C1521" s="20"/>
    </row>
    <row r="1522" spans="1:3">
      <c r="A1522" s="65"/>
      <c r="B1522" s="20"/>
      <c r="C1522" s="20"/>
    </row>
    <row r="1523" spans="1:3">
      <c r="A1523" s="65"/>
      <c r="B1523" s="20"/>
      <c r="C1523" s="20"/>
    </row>
    <row r="1524" spans="1:3">
      <c r="A1524" s="65"/>
      <c r="B1524" s="20"/>
      <c r="C1524" s="20"/>
    </row>
    <row r="1525" spans="1:3">
      <c r="A1525" s="65"/>
      <c r="B1525" s="20"/>
      <c r="C1525" s="20"/>
    </row>
    <row r="1526" spans="1:3">
      <c r="A1526" s="65"/>
      <c r="B1526" s="20"/>
      <c r="C1526" s="20"/>
    </row>
    <row r="1527" spans="1:3">
      <c r="A1527" s="65"/>
      <c r="B1527" s="20"/>
      <c r="C1527" s="20"/>
    </row>
    <row r="1528" spans="1:3">
      <c r="A1528" s="65"/>
      <c r="B1528" s="20"/>
      <c r="C1528" s="20"/>
    </row>
    <row r="1529" spans="1:3">
      <c r="A1529" s="65"/>
      <c r="B1529" s="20"/>
      <c r="C1529" s="20"/>
    </row>
    <row r="1530" spans="1:3">
      <c r="A1530" s="65"/>
      <c r="B1530" s="20"/>
      <c r="C1530" s="20"/>
    </row>
    <row r="1531" spans="1:3">
      <c r="A1531" s="65"/>
      <c r="B1531" s="20"/>
      <c r="C1531" s="20"/>
    </row>
    <row r="1532" spans="1:3">
      <c r="A1532" s="65"/>
      <c r="B1532" s="20"/>
      <c r="C1532" s="20"/>
    </row>
    <row r="1533" spans="1:3">
      <c r="A1533" s="65"/>
      <c r="B1533" s="20"/>
      <c r="C1533" s="20"/>
    </row>
    <row r="1534" spans="1:3">
      <c r="A1534" s="65"/>
      <c r="B1534" s="20"/>
      <c r="C1534" s="20"/>
    </row>
    <row r="1535" spans="1:3">
      <c r="A1535" s="65"/>
      <c r="B1535" s="20"/>
      <c r="C1535" s="20"/>
    </row>
    <row r="1536" spans="1:3">
      <c r="A1536" s="65"/>
      <c r="B1536" s="20"/>
      <c r="C1536" s="20"/>
    </row>
    <row r="1537" spans="1:3">
      <c r="A1537" s="65"/>
      <c r="B1537" s="20"/>
      <c r="C1537" s="20"/>
    </row>
    <row r="1538" spans="1:3">
      <c r="A1538" s="65"/>
      <c r="B1538" s="20"/>
      <c r="C1538" s="20"/>
    </row>
    <row r="1539" spans="1:3">
      <c r="A1539" s="65"/>
      <c r="B1539" s="20"/>
      <c r="C1539" s="20"/>
    </row>
    <row r="1540" spans="1:3">
      <c r="A1540" s="65"/>
      <c r="B1540" s="20"/>
      <c r="C1540" s="20"/>
    </row>
    <row r="1541" spans="1:3">
      <c r="A1541" s="65"/>
      <c r="B1541" s="20"/>
      <c r="C1541" s="20"/>
    </row>
    <row r="1542" spans="1:3">
      <c r="A1542" s="65"/>
      <c r="B1542" s="20"/>
      <c r="C1542" s="20"/>
    </row>
    <row r="1543" spans="1:3">
      <c r="A1543" s="65"/>
      <c r="B1543" s="20"/>
      <c r="C1543" s="20"/>
    </row>
    <row r="1544" spans="1:3">
      <c r="A1544" s="65"/>
      <c r="B1544" s="20"/>
      <c r="C1544" s="20"/>
    </row>
    <row r="1545" spans="1:3">
      <c r="A1545" s="65"/>
      <c r="B1545" s="20"/>
      <c r="C1545" s="20"/>
    </row>
    <row r="1546" spans="1:3">
      <c r="A1546" s="65"/>
      <c r="B1546" s="20"/>
      <c r="C1546" s="20"/>
    </row>
    <row r="1547" spans="1:3">
      <c r="A1547" s="65"/>
      <c r="B1547" s="20"/>
      <c r="C1547" s="20"/>
    </row>
    <row r="1548" spans="1:3">
      <c r="A1548" s="65"/>
      <c r="B1548" s="20"/>
      <c r="C1548" s="20"/>
    </row>
    <row r="1549" spans="1:3">
      <c r="A1549" s="65"/>
      <c r="B1549" s="20"/>
      <c r="C1549" s="20"/>
    </row>
    <row r="1550" spans="1:3">
      <c r="A1550" s="65"/>
      <c r="B1550" s="20"/>
      <c r="C1550" s="20"/>
    </row>
    <row r="1551" spans="1:3">
      <c r="A1551" s="65"/>
      <c r="B1551" s="20"/>
      <c r="C1551" s="20"/>
    </row>
    <row r="1552" spans="1:3">
      <c r="A1552" s="65"/>
      <c r="B1552" s="20"/>
      <c r="C1552" s="20"/>
    </row>
    <row r="1553" spans="1:3">
      <c r="A1553" s="65"/>
      <c r="B1553" s="20"/>
      <c r="C1553" s="20"/>
    </row>
    <row r="1554" spans="1:3">
      <c r="A1554" s="65"/>
      <c r="B1554" s="20"/>
      <c r="C1554" s="20"/>
    </row>
    <row r="1555" spans="1:3">
      <c r="A1555" s="65"/>
      <c r="B1555" s="20"/>
      <c r="C1555" s="20"/>
    </row>
    <row r="1556" spans="1:3">
      <c r="A1556" s="65"/>
      <c r="B1556" s="20"/>
      <c r="C1556" s="20"/>
    </row>
    <row r="1557" spans="1:3">
      <c r="A1557" s="65"/>
      <c r="B1557" s="20"/>
      <c r="C1557" s="20"/>
    </row>
    <row r="1558" spans="1:3">
      <c r="A1558" s="65"/>
      <c r="B1558" s="20"/>
      <c r="C1558" s="20"/>
    </row>
    <row r="1559" spans="1:3">
      <c r="A1559" s="65"/>
      <c r="B1559" s="20"/>
      <c r="C1559" s="20"/>
    </row>
    <row r="1560" spans="1:3">
      <c r="A1560" s="65"/>
      <c r="B1560" s="20"/>
      <c r="C1560" s="20"/>
    </row>
    <row r="1561" spans="1:3">
      <c r="A1561" s="65"/>
      <c r="B1561" s="20"/>
      <c r="C1561" s="20"/>
    </row>
    <row r="1562" spans="1:3">
      <c r="A1562" s="65"/>
      <c r="B1562" s="20"/>
      <c r="C1562" s="20"/>
    </row>
    <row r="1563" spans="1:3">
      <c r="A1563" s="65"/>
      <c r="B1563" s="20"/>
      <c r="C1563" s="20"/>
    </row>
    <row r="1564" spans="1:3">
      <c r="A1564" s="65"/>
      <c r="B1564" s="20"/>
      <c r="C1564" s="20"/>
    </row>
    <row r="1565" spans="1:3">
      <c r="A1565" s="65"/>
      <c r="B1565" s="20"/>
      <c r="C1565" s="20"/>
    </row>
    <row r="1566" spans="1:3">
      <c r="A1566" s="65"/>
      <c r="B1566" s="20"/>
      <c r="C1566" s="20"/>
    </row>
    <row r="1567" spans="1:3">
      <c r="A1567" s="65"/>
      <c r="B1567" s="20"/>
      <c r="C1567" s="20"/>
    </row>
    <row r="1568" spans="1:3">
      <c r="A1568" s="65"/>
      <c r="B1568" s="20"/>
      <c r="C1568" s="20"/>
    </row>
    <row r="1569" spans="1:3">
      <c r="A1569" s="65"/>
      <c r="B1569" s="20"/>
      <c r="C1569" s="20"/>
    </row>
    <row r="1570" spans="1:3">
      <c r="A1570" s="65"/>
      <c r="B1570" s="20"/>
      <c r="C1570" s="20"/>
    </row>
    <row r="1571" spans="1:3">
      <c r="A1571" s="65"/>
      <c r="B1571" s="20"/>
      <c r="C1571" s="20"/>
    </row>
    <row r="1572" spans="1:3">
      <c r="A1572" s="65"/>
      <c r="B1572" s="20"/>
      <c r="C1572" s="20"/>
    </row>
    <row r="1573" spans="1:3">
      <c r="A1573" s="65"/>
      <c r="B1573" s="20"/>
      <c r="C1573" s="20"/>
    </row>
    <row r="1574" spans="1:3">
      <c r="A1574" s="65"/>
      <c r="B1574" s="20"/>
      <c r="C1574" s="20"/>
    </row>
    <row r="1575" spans="1:3">
      <c r="A1575" s="65"/>
      <c r="B1575" s="20"/>
      <c r="C1575" s="20"/>
    </row>
    <row r="1576" spans="1:3">
      <c r="A1576" s="65"/>
      <c r="B1576" s="20"/>
      <c r="C1576" s="20"/>
    </row>
    <row r="1577" spans="1:3">
      <c r="A1577" s="65"/>
      <c r="B1577" s="20"/>
      <c r="C1577" s="20"/>
    </row>
    <row r="1578" spans="1:3">
      <c r="A1578" s="65"/>
      <c r="B1578" s="20"/>
      <c r="C1578" s="20"/>
    </row>
    <row r="1579" spans="1:3">
      <c r="A1579" s="65"/>
      <c r="B1579" s="20"/>
      <c r="C1579" s="20"/>
    </row>
    <row r="1580" spans="1:3">
      <c r="A1580" s="65"/>
      <c r="B1580" s="20"/>
      <c r="C1580" s="20"/>
    </row>
    <row r="1581" spans="1:3">
      <c r="A1581" s="65"/>
      <c r="B1581" s="20"/>
      <c r="C1581" s="20"/>
    </row>
    <row r="1582" spans="1:3">
      <c r="A1582" s="65"/>
      <c r="B1582" s="20"/>
      <c r="C1582" s="20"/>
    </row>
    <row r="1583" spans="1:3">
      <c r="A1583" s="65"/>
      <c r="B1583" s="20"/>
      <c r="C1583" s="20"/>
    </row>
    <row r="1584" spans="1:3">
      <c r="A1584" s="65"/>
      <c r="B1584" s="20"/>
      <c r="C1584" s="20"/>
    </row>
    <row r="1585" spans="1:3">
      <c r="A1585" s="65"/>
      <c r="B1585" s="20"/>
      <c r="C1585" s="20"/>
    </row>
    <row r="1586" spans="1:3">
      <c r="A1586" s="65"/>
      <c r="B1586" s="20"/>
      <c r="C1586" s="20"/>
    </row>
    <row r="1587" spans="1:3">
      <c r="A1587" s="65"/>
      <c r="B1587" s="20"/>
      <c r="C1587" s="20"/>
    </row>
    <row r="1588" spans="1:3">
      <c r="A1588" s="65"/>
      <c r="B1588" s="20"/>
      <c r="C1588" s="20"/>
    </row>
    <row r="1589" spans="1:3">
      <c r="A1589" s="65"/>
      <c r="B1589" s="20"/>
      <c r="C1589" s="20"/>
    </row>
    <row r="1590" spans="1:3">
      <c r="A1590" s="65"/>
      <c r="B1590" s="20"/>
      <c r="C1590" s="20"/>
    </row>
    <row r="1591" spans="1:3">
      <c r="A1591" s="65"/>
      <c r="B1591" s="20"/>
      <c r="C1591" s="20"/>
    </row>
    <row r="1592" spans="1:3">
      <c r="A1592" s="65"/>
      <c r="B1592" s="20"/>
      <c r="C1592" s="20"/>
    </row>
    <row r="1593" spans="1:3">
      <c r="A1593" s="65"/>
      <c r="B1593" s="20"/>
      <c r="C1593" s="20"/>
    </row>
    <row r="1594" spans="1:3">
      <c r="A1594" s="65"/>
      <c r="B1594" s="20"/>
      <c r="C1594" s="20"/>
    </row>
    <row r="1595" spans="1:3">
      <c r="A1595" s="65"/>
      <c r="B1595" s="20"/>
      <c r="C1595" s="20"/>
    </row>
    <row r="1596" spans="1:3">
      <c r="A1596" s="65"/>
      <c r="B1596" s="20"/>
      <c r="C1596" s="20"/>
    </row>
    <row r="1597" spans="1:3">
      <c r="A1597" s="65"/>
      <c r="B1597" s="20"/>
      <c r="C1597" s="20"/>
    </row>
    <row r="1598" spans="1:3">
      <c r="A1598" s="65"/>
      <c r="B1598" s="20"/>
      <c r="C1598" s="20"/>
    </row>
    <row r="1599" spans="1:3">
      <c r="A1599" s="65"/>
      <c r="B1599" s="20"/>
      <c r="C1599" s="20"/>
    </row>
    <row r="1600" spans="1:3">
      <c r="A1600" s="65"/>
      <c r="B1600" s="20"/>
      <c r="C1600" s="20"/>
    </row>
    <row r="1601" spans="1:3">
      <c r="A1601" s="65"/>
      <c r="B1601" s="20"/>
      <c r="C1601" s="20"/>
    </row>
    <row r="1602" spans="1:3">
      <c r="A1602" s="65"/>
      <c r="B1602" s="20"/>
      <c r="C1602" s="20"/>
    </row>
    <row r="1603" spans="1:3">
      <c r="A1603" s="65"/>
      <c r="B1603" s="20"/>
      <c r="C1603" s="20"/>
    </row>
    <row r="1604" spans="1:3">
      <c r="A1604" s="65"/>
      <c r="B1604" s="20"/>
      <c r="C1604" s="20"/>
    </row>
    <row r="1605" spans="1:3">
      <c r="A1605" s="65"/>
      <c r="B1605" s="20"/>
      <c r="C1605" s="20"/>
    </row>
    <row r="1606" spans="1:3">
      <c r="A1606" s="65"/>
      <c r="B1606" s="20"/>
      <c r="C1606" s="20"/>
    </row>
    <row r="1607" spans="1:3">
      <c r="A1607" s="65"/>
      <c r="B1607" s="20"/>
      <c r="C1607" s="20"/>
    </row>
    <row r="1608" spans="1:3">
      <c r="A1608" s="65"/>
      <c r="B1608" s="20"/>
      <c r="C1608" s="20"/>
    </row>
    <row r="1609" spans="1:3">
      <c r="A1609" s="65"/>
      <c r="B1609" s="20"/>
      <c r="C1609" s="20"/>
    </row>
    <row r="1610" spans="1:3">
      <c r="A1610" s="65"/>
      <c r="B1610" s="20"/>
      <c r="C1610" s="20"/>
    </row>
    <row r="1611" spans="1:3">
      <c r="A1611" s="65"/>
      <c r="B1611" s="20"/>
      <c r="C1611" s="20"/>
    </row>
    <row r="1612" spans="1:3">
      <c r="A1612" s="65"/>
      <c r="B1612" s="20"/>
      <c r="C1612" s="20"/>
    </row>
    <row r="1613" spans="1:3">
      <c r="A1613" s="65"/>
      <c r="B1613" s="20"/>
      <c r="C1613" s="20"/>
    </row>
    <row r="1614" spans="1:3">
      <c r="A1614" s="65"/>
      <c r="B1614" s="20"/>
      <c r="C1614" s="20"/>
    </row>
    <row r="1615" spans="1:3">
      <c r="A1615" s="65"/>
      <c r="B1615" s="20"/>
      <c r="C1615" s="20"/>
    </row>
    <row r="1616" spans="1:3">
      <c r="A1616" s="65"/>
      <c r="B1616" s="20"/>
      <c r="C1616" s="20"/>
    </row>
    <row r="1617" spans="1:3">
      <c r="A1617" s="65"/>
      <c r="B1617" s="20"/>
      <c r="C1617" s="20"/>
    </row>
    <row r="1618" spans="1:3">
      <c r="A1618" s="65"/>
      <c r="B1618" s="20"/>
      <c r="C1618" s="20"/>
    </row>
    <row r="1619" spans="1:3">
      <c r="A1619" s="65"/>
      <c r="B1619" s="20"/>
      <c r="C1619" s="20"/>
    </row>
    <row r="1620" spans="1:3">
      <c r="A1620" s="65"/>
      <c r="B1620" s="20"/>
      <c r="C1620" s="20"/>
    </row>
    <row r="1621" spans="1:3">
      <c r="A1621" s="65"/>
      <c r="B1621" s="20"/>
      <c r="C1621" s="20"/>
    </row>
    <row r="1622" spans="1:3">
      <c r="A1622" s="65"/>
      <c r="B1622" s="20"/>
      <c r="C1622" s="20"/>
    </row>
    <row r="1623" spans="1:3">
      <c r="A1623" s="65"/>
      <c r="B1623" s="20"/>
      <c r="C1623" s="20"/>
    </row>
    <row r="1624" spans="1:3">
      <c r="A1624" s="65"/>
      <c r="B1624" s="20"/>
      <c r="C1624" s="20"/>
    </row>
    <row r="1625" spans="1:3">
      <c r="A1625" s="65"/>
      <c r="B1625" s="20"/>
      <c r="C1625" s="20"/>
    </row>
    <row r="1626" spans="1:3">
      <c r="A1626" s="65"/>
      <c r="B1626" s="20"/>
      <c r="C1626" s="20"/>
    </row>
    <row r="1627" spans="1:3">
      <c r="A1627" s="65"/>
      <c r="B1627" s="20"/>
      <c r="C1627" s="20"/>
    </row>
    <row r="1628" spans="1:3">
      <c r="A1628" s="65"/>
      <c r="B1628" s="20"/>
      <c r="C1628" s="20"/>
    </row>
    <row r="1629" spans="1:3">
      <c r="A1629" s="65"/>
      <c r="B1629" s="20"/>
      <c r="C1629" s="20"/>
    </row>
    <row r="1630" spans="1:3">
      <c r="A1630" s="65"/>
      <c r="B1630" s="20"/>
      <c r="C1630" s="20"/>
    </row>
    <row r="1631" spans="1:3">
      <c r="A1631" s="65"/>
      <c r="B1631" s="20"/>
      <c r="C1631" s="20"/>
    </row>
    <row r="1632" spans="1:3">
      <c r="A1632" s="65"/>
      <c r="B1632" s="20"/>
      <c r="C1632" s="20"/>
    </row>
    <row r="1633" spans="1:3">
      <c r="A1633" s="65"/>
      <c r="B1633" s="20"/>
      <c r="C1633" s="20"/>
    </row>
    <row r="1634" spans="1:3">
      <c r="A1634" s="65"/>
      <c r="B1634" s="20"/>
      <c r="C1634" s="20"/>
    </row>
    <row r="1635" spans="1:3">
      <c r="A1635" s="65"/>
      <c r="B1635" s="20"/>
      <c r="C1635" s="20"/>
    </row>
    <row r="1636" spans="1:3">
      <c r="A1636" s="65"/>
      <c r="B1636" s="20"/>
      <c r="C1636" s="20"/>
    </row>
    <row r="1637" spans="1:3">
      <c r="A1637" s="65"/>
      <c r="B1637" s="20"/>
      <c r="C1637" s="20"/>
    </row>
    <row r="1638" spans="1:3">
      <c r="A1638" s="65"/>
      <c r="B1638" s="20"/>
      <c r="C1638" s="20"/>
    </row>
    <row r="1639" spans="1:3">
      <c r="A1639" s="65"/>
      <c r="B1639" s="20"/>
      <c r="C1639" s="20"/>
    </row>
    <row r="1640" spans="1:3">
      <c r="A1640" s="65"/>
      <c r="B1640" s="20"/>
      <c r="C1640" s="20"/>
    </row>
    <row r="1641" spans="1:3">
      <c r="A1641" s="65"/>
      <c r="B1641" s="20"/>
      <c r="C1641" s="20"/>
    </row>
    <row r="1642" spans="1:3">
      <c r="A1642" s="65"/>
      <c r="B1642" s="20"/>
      <c r="C1642" s="20"/>
    </row>
    <row r="1643" spans="1:3">
      <c r="A1643" s="65"/>
      <c r="B1643" s="20"/>
      <c r="C1643" s="20"/>
    </row>
    <row r="1644" spans="1:3">
      <c r="A1644" s="65"/>
      <c r="B1644" s="20"/>
      <c r="C1644" s="20"/>
    </row>
    <row r="1645" spans="1:3">
      <c r="A1645" s="65"/>
      <c r="B1645" s="20"/>
      <c r="C1645" s="20"/>
    </row>
    <row r="1646" spans="1:3">
      <c r="A1646" s="65"/>
      <c r="B1646" s="20"/>
      <c r="C1646" s="20"/>
    </row>
    <row r="1647" spans="1:3">
      <c r="A1647" s="65"/>
      <c r="B1647" s="20"/>
      <c r="C1647" s="20"/>
    </row>
    <row r="1648" spans="1:3">
      <c r="A1648" s="65"/>
      <c r="B1648" s="20"/>
      <c r="C1648" s="20"/>
    </row>
    <row r="1649" spans="1:3">
      <c r="A1649" s="65"/>
      <c r="B1649" s="20"/>
      <c r="C1649" s="20"/>
    </row>
    <row r="1650" spans="1:3">
      <c r="A1650" s="65"/>
      <c r="B1650" s="20"/>
      <c r="C1650" s="20"/>
    </row>
    <row r="1651" spans="1:3">
      <c r="A1651" s="65"/>
      <c r="B1651" s="20"/>
      <c r="C1651" s="20"/>
    </row>
    <row r="1652" spans="1:3">
      <c r="A1652" s="65"/>
      <c r="B1652" s="20"/>
      <c r="C1652" s="20"/>
    </row>
    <row r="1653" spans="1:3">
      <c r="A1653" s="65"/>
      <c r="B1653" s="20"/>
      <c r="C1653" s="20"/>
    </row>
    <row r="1654" spans="1:3">
      <c r="A1654" s="65"/>
      <c r="B1654" s="20"/>
      <c r="C1654" s="20"/>
    </row>
    <row r="1655" spans="1:3">
      <c r="A1655" s="65"/>
      <c r="B1655" s="20"/>
      <c r="C1655" s="20"/>
    </row>
    <row r="1656" spans="1:3">
      <c r="A1656" s="65"/>
      <c r="B1656" s="20"/>
      <c r="C1656" s="20"/>
    </row>
    <row r="1657" spans="1:3">
      <c r="A1657" s="65"/>
      <c r="B1657" s="20"/>
      <c r="C1657" s="20"/>
    </row>
    <row r="1658" spans="1:3">
      <c r="A1658" s="65"/>
      <c r="B1658" s="20"/>
      <c r="C1658" s="20"/>
    </row>
    <row r="1659" spans="1:3">
      <c r="A1659" s="65"/>
      <c r="B1659" s="20"/>
      <c r="C1659" s="20"/>
    </row>
    <row r="1660" spans="1:3">
      <c r="A1660" s="65"/>
      <c r="B1660" s="20"/>
      <c r="C1660" s="20"/>
    </row>
    <row r="1661" spans="1:3">
      <c r="A1661" s="65"/>
      <c r="B1661" s="20"/>
      <c r="C1661" s="20"/>
    </row>
    <row r="1662" spans="1:3">
      <c r="A1662" s="65"/>
      <c r="B1662" s="20"/>
      <c r="C1662" s="20"/>
    </row>
    <row r="1663" spans="1:3">
      <c r="A1663" s="65"/>
      <c r="B1663" s="20"/>
      <c r="C1663" s="20"/>
    </row>
    <row r="1664" spans="1:3">
      <c r="A1664" s="65"/>
      <c r="B1664" s="20"/>
      <c r="C1664" s="20"/>
    </row>
    <row r="1665" spans="1:3">
      <c r="A1665" s="65"/>
      <c r="B1665" s="20"/>
      <c r="C1665" s="20"/>
    </row>
    <row r="1666" spans="1:3">
      <c r="A1666" s="65"/>
      <c r="B1666" s="20"/>
      <c r="C1666" s="20"/>
    </row>
    <row r="1667" spans="1:3">
      <c r="A1667" s="65"/>
      <c r="B1667" s="20"/>
      <c r="C1667" s="20"/>
    </row>
    <row r="1668" spans="1:3">
      <c r="A1668" s="65"/>
      <c r="B1668" s="20"/>
      <c r="C1668" s="20"/>
    </row>
    <row r="1669" spans="1:3">
      <c r="A1669" s="65"/>
      <c r="B1669" s="20"/>
      <c r="C1669" s="20"/>
    </row>
    <row r="1670" spans="1:3">
      <c r="A1670" s="65"/>
      <c r="B1670" s="20"/>
      <c r="C1670" s="20"/>
    </row>
    <row r="1671" spans="1:3">
      <c r="A1671" s="65"/>
      <c r="B1671" s="20"/>
      <c r="C1671" s="20"/>
    </row>
    <row r="1672" spans="1:3">
      <c r="A1672" s="65"/>
      <c r="B1672" s="20"/>
      <c r="C1672" s="20"/>
    </row>
    <row r="1673" spans="1:3">
      <c r="A1673" s="65"/>
      <c r="B1673" s="20"/>
      <c r="C1673" s="20"/>
    </row>
    <row r="1674" spans="1:3">
      <c r="A1674" s="65"/>
      <c r="B1674" s="20"/>
      <c r="C1674" s="20"/>
    </row>
    <row r="1675" spans="1:3">
      <c r="A1675" s="65"/>
      <c r="B1675" s="20"/>
      <c r="C1675" s="20"/>
    </row>
    <row r="1676" spans="1:3">
      <c r="A1676" s="65"/>
      <c r="B1676" s="20"/>
      <c r="C1676" s="20"/>
    </row>
    <row r="1677" spans="1:3">
      <c r="A1677" s="65"/>
      <c r="B1677" s="20"/>
      <c r="C1677" s="20"/>
    </row>
    <row r="1678" spans="1:3">
      <c r="A1678" s="65"/>
      <c r="B1678" s="20"/>
      <c r="C1678" s="20"/>
    </row>
    <row r="1679" spans="1:3">
      <c r="A1679" s="65"/>
      <c r="B1679" s="20"/>
      <c r="C1679" s="20"/>
    </row>
    <row r="1680" spans="1:3">
      <c r="A1680" s="65"/>
      <c r="B1680" s="20"/>
      <c r="C1680" s="20"/>
    </row>
    <row r="1681" spans="1:3">
      <c r="A1681" s="65"/>
      <c r="B1681" s="20"/>
      <c r="C1681" s="20"/>
    </row>
    <row r="1682" spans="1:3">
      <c r="A1682" s="65"/>
      <c r="B1682" s="20"/>
      <c r="C1682" s="20"/>
    </row>
    <row r="1683" spans="1:3">
      <c r="A1683" s="65"/>
      <c r="B1683" s="20"/>
      <c r="C1683" s="20"/>
    </row>
    <row r="1684" spans="1:3">
      <c r="A1684" s="65"/>
      <c r="B1684" s="20"/>
      <c r="C1684" s="20"/>
    </row>
    <row r="1685" spans="1:3">
      <c r="A1685" s="65"/>
      <c r="B1685" s="20"/>
      <c r="C1685" s="20"/>
    </row>
    <row r="1686" spans="1:3">
      <c r="A1686" s="65"/>
      <c r="B1686" s="20"/>
      <c r="C1686" s="20"/>
    </row>
    <row r="1687" spans="1:3">
      <c r="A1687" s="65"/>
      <c r="B1687" s="20"/>
      <c r="C1687" s="20"/>
    </row>
    <row r="1688" spans="1:3">
      <c r="A1688" s="65"/>
      <c r="B1688" s="20"/>
      <c r="C1688" s="20"/>
    </row>
    <row r="1689" spans="1:3">
      <c r="A1689" s="65"/>
      <c r="B1689" s="20"/>
      <c r="C1689" s="20"/>
    </row>
    <row r="1690" spans="1:3">
      <c r="A1690" s="65"/>
      <c r="B1690" s="20"/>
      <c r="C1690" s="20"/>
    </row>
    <row r="1691" spans="1:3">
      <c r="A1691" s="65"/>
      <c r="B1691" s="20"/>
      <c r="C1691" s="20"/>
    </row>
    <row r="1692" spans="1:3">
      <c r="A1692" s="65"/>
      <c r="B1692" s="20"/>
      <c r="C1692" s="20"/>
    </row>
    <row r="1693" spans="1:3">
      <c r="A1693" s="65"/>
      <c r="B1693" s="20"/>
      <c r="C1693" s="20"/>
    </row>
    <row r="1694" spans="1:3">
      <c r="A1694" s="65"/>
      <c r="B1694" s="20"/>
      <c r="C1694" s="20"/>
    </row>
    <row r="1695" spans="1:3">
      <c r="A1695" s="65"/>
      <c r="B1695" s="20"/>
      <c r="C1695" s="20"/>
    </row>
    <row r="1696" spans="1:3">
      <c r="A1696" s="65"/>
      <c r="B1696" s="20"/>
      <c r="C1696" s="20"/>
    </row>
    <row r="1697" spans="1:3">
      <c r="A1697" s="65"/>
      <c r="B1697" s="20"/>
      <c r="C1697" s="20"/>
    </row>
    <row r="1698" spans="1:3">
      <c r="A1698" s="65"/>
      <c r="B1698" s="20"/>
      <c r="C1698" s="20"/>
    </row>
    <row r="1699" spans="1:3">
      <c r="A1699" s="65"/>
      <c r="B1699" s="20"/>
      <c r="C1699" s="20"/>
    </row>
    <row r="1700" spans="1:3">
      <c r="A1700" s="65"/>
      <c r="B1700" s="20"/>
      <c r="C1700" s="20"/>
    </row>
    <row r="1701" spans="1:3">
      <c r="A1701" s="65"/>
      <c r="B1701" s="20"/>
      <c r="C1701" s="20"/>
    </row>
    <row r="1702" spans="1:3">
      <c r="A1702" s="65"/>
      <c r="B1702" s="20"/>
      <c r="C1702" s="20"/>
    </row>
    <row r="1703" spans="1:3">
      <c r="A1703" s="65"/>
      <c r="B1703" s="20"/>
      <c r="C1703" s="20"/>
    </row>
    <row r="1704" spans="1:3">
      <c r="A1704" s="65"/>
      <c r="B1704" s="20"/>
      <c r="C1704" s="20"/>
    </row>
    <row r="1705" spans="1:3">
      <c r="A1705" s="65"/>
      <c r="B1705" s="20"/>
      <c r="C1705" s="20"/>
    </row>
    <row r="1706" spans="1:3">
      <c r="A1706" s="65"/>
      <c r="B1706" s="20"/>
      <c r="C1706" s="20"/>
    </row>
    <row r="1707" spans="1:3">
      <c r="A1707" s="65"/>
      <c r="B1707" s="20"/>
      <c r="C1707" s="20"/>
    </row>
    <row r="1708" spans="1:3">
      <c r="A1708" s="65"/>
      <c r="B1708" s="20"/>
      <c r="C1708" s="20"/>
    </row>
    <row r="1709" spans="1:3">
      <c r="A1709" s="65"/>
      <c r="B1709" s="20"/>
      <c r="C1709" s="20"/>
    </row>
    <row r="1710" spans="1:3">
      <c r="A1710" s="65"/>
      <c r="B1710" s="20"/>
      <c r="C1710" s="20"/>
    </row>
    <row r="1711" spans="1:3">
      <c r="A1711" s="65"/>
      <c r="B1711" s="20"/>
      <c r="C1711" s="20"/>
    </row>
    <row r="1712" spans="1:3">
      <c r="A1712" s="65"/>
      <c r="B1712" s="20"/>
      <c r="C1712" s="20"/>
    </row>
    <row r="1713" spans="1:3">
      <c r="A1713" s="65"/>
      <c r="B1713" s="20"/>
      <c r="C1713" s="20"/>
    </row>
    <row r="1714" spans="1:3">
      <c r="A1714" s="65"/>
      <c r="B1714" s="20"/>
      <c r="C1714" s="20"/>
    </row>
    <row r="1715" spans="1:3">
      <c r="A1715" s="65"/>
      <c r="B1715" s="20"/>
      <c r="C1715" s="20"/>
    </row>
    <row r="1716" spans="1:3">
      <c r="A1716" s="65"/>
      <c r="B1716" s="20"/>
      <c r="C1716" s="20"/>
    </row>
    <row r="1717" spans="1:3">
      <c r="A1717" s="65"/>
      <c r="B1717" s="20"/>
      <c r="C1717" s="20"/>
    </row>
    <row r="1718" spans="1:3">
      <c r="A1718" s="65"/>
      <c r="B1718" s="20"/>
      <c r="C1718" s="20"/>
    </row>
    <row r="1719" spans="1:3">
      <c r="A1719" s="65"/>
      <c r="B1719" s="20"/>
      <c r="C1719" s="20"/>
    </row>
    <row r="1720" spans="1:3">
      <c r="A1720" s="65"/>
      <c r="B1720" s="20"/>
      <c r="C1720" s="20"/>
    </row>
    <row r="1721" spans="1:3">
      <c r="A1721" s="65"/>
      <c r="B1721" s="20"/>
      <c r="C1721" s="20"/>
    </row>
    <row r="1722" spans="1:3">
      <c r="A1722" s="65"/>
      <c r="B1722" s="20"/>
      <c r="C1722" s="20"/>
    </row>
    <row r="1723" spans="1:3">
      <c r="A1723" s="65"/>
      <c r="B1723" s="20"/>
      <c r="C1723" s="20"/>
    </row>
    <row r="1724" spans="1:3">
      <c r="A1724" s="65"/>
      <c r="B1724" s="20"/>
      <c r="C1724" s="20"/>
    </row>
    <row r="1725" spans="1:3">
      <c r="A1725" s="65"/>
      <c r="B1725" s="20"/>
      <c r="C1725" s="20"/>
    </row>
    <row r="1726" spans="1:3">
      <c r="A1726" s="65"/>
      <c r="B1726" s="20"/>
      <c r="C1726" s="20"/>
    </row>
    <row r="1727" spans="1:3">
      <c r="A1727" s="65"/>
      <c r="B1727" s="20"/>
      <c r="C1727" s="20"/>
    </row>
    <row r="1728" spans="1:3">
      <c r="A1728" s="65"/>
      <c r="B1728" s="20"/>
      <c r="C1728" s="20"/>
    </row>
    <row r="1729" spans="1:3">
      <c r="A1729" s="65"/>
      <c r="B1729" s="20"/>
      <c r="C1729" s="20"/>
    </row>
    <row r="1730" spans="1:3">
      <c r="A1730" s="65"/>
      <c r="B1730" s="20"/>
      <c r="C1730" s="20"/>
    </row>
    <row r="1731" spans="1:3">
      <c r="A1731" s="65"/>
      <c r="B1731" s="20"/>
      <c r="C1731" s="20"/>
    </row>
    <row r="1732" spans="1:3">
      <c r="A1732" s="65"/>
      <c r="B1732" s="20"/>
      <c r="C1732" s="20"/>
    </row>
    <row r="1733" spans="1:3">
      <c r="A1733" s="65"/>
      <c r="B1733" s="20"/>
      <c r="C1733" s="20"/>
    </row>
    <row r="1734" spans="1:3">
      <c r="A1734" s="65"/>
      <c r="B1734" s="20"/>
      <c r="C1734" s="20"/>
    </row>
    <row r="1735" spans="1:3">
      <c r="A1735" s="65"/>
      <c r="B1735" s="20"/>
      <c r="C1735" s="20"/>
    </row>
    <row r="1736" spans="1:3">
      <c r="A1736" s="65"/>
      <c r="B1736" s="20"/>
      <c r="C1736" s="20"/>
    </row>
    <row r="1737" spans="1:3">
      <c r="A1737" s="65"/>
      <c r="B1737" s="20"/>
      <c r="C1737" s="20"/>
    </row>
    <row r="1738" spans="1:3">
      <c r="A1738" s="65"/>
      <c r="B1738" s="20"/>
      <c r="C1738" s="20"/>
    </row>
    <row r="1739" spans="1:3">
      <c r="A1739" s="65"/>
      <c r="B1739" s="20"/>
      <c r="C1739" s="20"/>
    </row>
    <row r="1740" spans="1:3">
      <c r="A1740" s="65"/>
      <c r="B1740" s="20"/>
      <c r="C1740" s="20"/>
    </row>
    <row r="1741" spans="1:3">
      <c r="A1741" s="65"/>
      <c r="B1741" s="20"/>
      <c r="C1741" s="20"/>
    </row>
    <row r="1742" spans="1:3">
      <c r="A1742" s="65"/>
      <c r="B1742" s="20"/>
      <c r="C1742" s="20"/>
    </row>
    <row r="1743" spans="1:3">
      <c r="A1743" s="65"/>
      <c r="B1743" s="20"/>
      <c r="C1743" s="20"/>
    </row>
    <row r="1744" spans="1:3">
      <c r="A1744" s="65"/>
      <c r="B1744" s="20"/>
      <c r="C1744" s="20"/>
    </row>
    <row r="1745" spans="1:3">
      <c r="A1745" s="65"/>
      <c r="B1745" s="20"/>
      <c r="C1745" s="20"/>
    </row>
    <row r="1746" spans="1:3">
      <c r="A1746" s="65"/>
      <c r="B1746" s="20"/>
      <c r="C1746" s="20"/>
    </row>
    <row r="1747" spans="1:3">
      <c r="A1747" s="65"/>
      <c r="B1747" s="20"/>
      <c r="C1747" s="20"/>
    </row>
    <row r="1748" spans="1:3">
      <c r="A1748" s="65"/>
      <c r="B1748" s="20"/>
      <c r="C1748" s="20"/>
    </row>
    <row r="1749" spans="1:3">
      <c r="A1749" s="65"/>
      <c r="B1749" s="20"/>
      <c r="C1749" s="20"/>
    </row>
    <row r="1750" spans="1:3">
      <c r="A1750" s="65"/>
      <c r="B1750" s="20"/>
      <c r="C1750" s="20"/>
    </row>
    <row r="1751" spans="1:3">
      <c r="A1751" s="65"/>
      <c r="B1751" s="20"/>
      <c r="C1751" s="20"/>
    </row>
    <row r="1752" spans="1:3">
      <c r="A1752" s="65"/>
      <c r="B1752" s="20"/>
      <c r="C1752" s="20"/>
    </row>
    <row r="1753" spans="1:3">
      <c r="A1753" s="65"/>
      <c r="B1753" s="20"/>
      <c r="C1753" s="20"/>
    </row>
    <row r="1754" spans="1:3">
      <c r="A1754" s="65"/>
      <c r="B1754" s="20"/>
      <c r="C1754" s="20"/>
    </row>
    <row r="1755" spans="1:3">
      <c r="A1755" s="65"/>
      <c r="B1755" s="20"/>
      <c r="C1755" s="20"/>
    </row>
    <row r="1756" spans="1:3">
      <c r="A1756" s="65"/>
      <c r="B1756" s="20"/>
      <c r="C1756" s="20"/>
    </row>
    <row r="1757" spans="1:3">
      <c r="A1757" s="65"/>
      <c r="B1757" s="20"/>
      <c r="C1757" s="20"/>
    </row>
    <row r="1758" spans="1:3">
      <c r="A1758" s="65"/>
      <c r="B1758" s="20"/>
      <c r="C1758" s="20"/>
    </row>
    <row r="1759" spans="1:3">
      <c r="A1759" s="65"/>
      <c r="B1759" s="20"/>
      <c r="C1759" s="20"/>
    </row>
    <row r="1760" spans="1:3">
      <c r="A1760" s="65"/>
      <c r="B1760" s="20"/>
      <c r="C1760" s="20"/>
    </row>
    <row r="1761" spans="1:3">
      <c r="A1761" s="65"/>
      <c r="B1761" s="20"/>
      <c r="C1761" s="20"/>
    </row>
    <row r="1762" spans="1:3">
      <c r="A1762" s="65"/>
      <c r="B1762" s="20"/>
      <c r="C1762" s="20"/>
    </row>
    <row r="1763" spans="1:3">
      <c r="A1763" s="65"/>
      <c r="B1763" s="20"/>
      <c r="C1763" s="20"/>
    </row>
    <row r="1764" spans="1:3">
      <c r="A1764" s="65"/>
      <c r="B1764" s="20"/>
      <c r="C1764" s="20"/>
    </row>
    <row r="1765" spans="1:3">
      <c r="A1765" s="65"/>
      <c r="B1765" s="20"/>
      <c r="C1765" s="20"/>
    </row>
    <row r="1766" spans="1:3">
      <c r="A1766" s="65"/>
      <c r="B1766" s="20"/>
      <c r="C1766" s="20"/>
    </row>
    <row r="1767" spans="1:3">
      <c r="A1767" s="65"/>
      <c r="B1767" s="20"/>
      <c r="C1767" s="20"/>
    </row>
    <row r="1768" spans="1:3">
      <c r="A1768" s="65"/>
      <c r="B1768" s="20"/>
      <c r="C1768" s="20"/>
    </row>
    <row r="1769" spans="1:3">
      <c r="A1769" s="65"/>
      <c r="B1769" s="20"/>
      <c r="C1769" s="20"/>
    </row>
    <row r="1770" spans="1:3">
      <c r="A1770" s="65"/>
      <c r="B1770" s="20"/>
      <c r="C1770" s="20"/>
    </row>
    <row r="1771" spans="1:3">
      <c r="A1771" s="65"/>
      <c r="B1771" s="20"/>
      <c r="C1771" s="20"/>
    </row>
    <row r="1772" spans="1:3">
      <c r="A1772" s="65"/>
      <c r="B1772" s="20"/>
      <c r="C1772" s="20"/>
    </row>
    <row r="1773" spans="1:3">
      <c r="A1773" s="65"/>
      <c r="B1773" s="20"/>
      <c r="C1773" s="20"/>
    </row>
    <row r="1774" spans="1:3">
      <c r="A1774" s="65"/>
      <c r="B1774" s="20"/>
      <c r="C1774" s="20"/>
    </row>
    <row r="1775" spans="1:3">
      <c r="A1775" s="65"/>
      <c r="B1775" s="20"/>
      <c r="C1775" s="20"/>
    </row>
    <row r="1776" spans="1:3">
      <c r="A1776" s="65"/>
      <c r="B1776" s="20"/>
      <c r="C1776" s="20"/>
    </row>
    <row r="1777" spans="1:3">
      <c r="A1777" s="65"/>
      <c r="B1777" s="20"/>
      <c r="C1777" s="20"/>
    </row>
    <row r="1778" spans="1:3">
      <c r="A1778" s="65"/>
      <c r="B1778" s="20"/>
      <c r="C1778" s="20"/>
    </row>
    <row r="1779" spans="1:3">
      <c r="A1779" s="65"/>
      <c r="B1779" s="20"/>
      <c r="C1779" s="20"/>
    </row>
    <row r="1780" spans="1:3">
      <c r="A1780" s="65"/>
      <c r="B1780" s="20"/>
      <c r="C1780" s="20"/>
    </row>
    <row r="1781" spans="1:3">
      <c r="A1781" s="65"/>
      <c r="B1781" s="20"/>
      <c r="C1781" s="20"/>
    </row>
    <row r="1782" spans="1:3">
      <c r="A1782" s="65"/>
      <c r="B1782" s="20"/>
      <c r="C1782" s="20"/>
    </row>
    <row r="1783" spans="1:3">
      <c r="A1783" s="65"/>
      <c r="B1783" s="20"/>
      <c r="C1783" s="20"/>
    </row>
    <row r="1784" spans="1:3">
      <c r="A1784" s="65"/>
      <c r="B1784" s="20"/>
      <c r="C1784" s="20"/>
    </row>
    <row r="1785" spans="1:3">
      <c r="A1785" s="65"/>
      <c r="B1785" s="20"/>
      <c r="C1785" s="20"/>
    </row>
    <row r="1786" spans="1:3">
      <c r="A1786" s="65"/>
      <c r="B1786" s="20"/>
      <c r="C1786" s="20"/>
    </row>
    <row r="1787" spans="1:3">
      <c r="A1787" s="65"/>
      <c r="B1787" s="20"/>
      <c r="C1787" s="20"/>
    </row>
    <row r="1788" spans="1:3">
      <c r="A1788" s="65"/>
      <c r="B1788" s="20"/>
      <c r="C1788" s="20"/>
    </row>
    <row r="1789" spans="1:3">
      <c r="A1789" s="65"/>
      <c r="B1789" s="20"/>
      <c r="C1789" s="20"/>
    </row>
    <row r="1790" spans="1:3">
      <c r="A1790" s="65"/>
      <c r="B1790" s="20"/>
      <c r="C1790" s="20"/>
    </row>
    <row r="1791" spans="1:3">
      <c r="A1791" s="65"/>
      <c r="B1791" s="20"/>
      <c r="C1791" s="20"/>
    </row>
    <row r="1792" spans="1:3">
      <c r="A1792" s="65"/>
      <c r="B1792" s="20"/>
      <c r="C1792" s="20"/>
    </row>
    <row r="1793" spans="1:3">
      <c r="A1793" s="65"/>
      <c r="B1793" s="20"/>
      <c r="C1793" s="20"/>
    </row>
    <row r="1794" spans="1:3">
      <c r="A1794" s="65"/>
      <c r="B1794" s="20"/>
      <c r="C1794" s="20"/>
    </row>
    <row r="1795" spans="1:3">
      <c r="A1795" s="65"/>
      <c r="B1795" s="20"/>
      <c r="C1795" s="20"/>
    </row>
    <row r="1796" spans="1:3">
      <c r="A1796" s="65"/>
      <c r="B1796" s="20"/>
      <c r="C1796" s="20"/>
    </row>
    <row r="1797" spans="1:3">
      <c r="A1797" s="65"/>
      <c r="B1797" s="20"/>
      <c r="C1797" s="20"/>
    </row>
    <row r="1798" spans="1:3">
      <c r="A1798" s="65"/>
      <c r="B1798" s="20"/>
      <c r="C1798" s="20"/>
    </row>
    <row r="1799" spans="1:3">
      <c r="A1799" s="65"/>
      <c r="B1799" s="20"/>
      <c r="C1799" s="20"/>
    </row>
    <row r="1800" spans="1:3">
      <c r="A1800" s="65"/>
      <c r="B1800" s="20"/>
      <c r="C1800" s="20"/>
    </row>
    <row r="1801" spans="1:3">
      <c r="A1801" s="65"/>
      <c r="B1801" s="20"/>
      <c r="C1801" s="20"/>
    </row>
    <row r="1802" spans="1:3">
      <c r="A1802" s="65"/>
      <c r="B1802" s="20"/>
      <c r="C1802" s="20"/>
    </row>
    <row r="1803" spans="1:3">
      <c r="A1803" s="65"/>
      <c r="B1803" s="20"/>
      <c r="C1803" s="20"/>
    </row>
    <row r="1804" spans="1:3">
      <c r="A1804" s="65"/>
      <c r="B1804" s="20"/>
      <c r="C1804" s="20"/>
    </row>
    <row r="1805" spans="1:3">
      <c r="A1805" s="65"/>
      <c r="B1805" s="20"/>
      <c r="C1805" s="20"/>
    </row>
    <row r="1806" spans="1:3">
      <c r="A1806" s="65"/>
      <c r="B1806" s="20"/>
      <c r="C1806" s="20"/>
    </row>
    <row r="1807" spans="1:3">
      <c r="A1807" s="65"/>
      <c r="B1807" s="20"/>
      <c r="C1807" s="20"/>
    </row>
    <row r="1808" spans="1:3">
      <c r="A1808" s="65"/>
      <c r="B1808" s="20"/>
      <c r="C1808" s="20"/>
    </row>
    <row r="1809" spans="1:3">
      <c r="A1809" s="65"/>
      <c r="B1809" s="20"/>
      <c r="C1809" s="20"/>
    </row>
    <row r="1810" spans="1:3">
      <c r="A1810" s="65"/>
      <c r="B1810" s="20"/>
      <c r="C1810" s="20"/>
    </row>
    <row r="1811" spans="1:3">
      <c r="A1811" s="65"/>
      <c r="B1811" s="20"/>
      <c r="C1811" s="20"/>
    </row>
    <row r="1812" spans="1:3">
      <c r="A1812" s="65"/>
      <c r="B1812" s="20"/>
      <c r="C1812" s="20"/>
    </row>
    <row r="1813" spans="1:3">
      <c r="A1813" s="65"/>
      <c r="B1813" s="20"/>
      <c r="C1813" s="20"/>
    </row>
    <row r="1814" spans="1:3">
      <c r="A1814" s="65"/>
      <c r="B1814" s="20"/>
      <c r="C1814" s="20"/>
    </row>
    <row r="1815" spans="1:3">
      <c r="A1815" s="65"/>
      <c r="B1815" s="20"/>
      <c r="C1815" s="20"/>
    </row>
    <row r="1816" spans="1:3">
      <c r="A1816" s="65"/>
      <c r="B1816" s="20"/>
      <c r="C1816" s="20"/>
    </row>
    <row r="1817" spans="1:3">
      <c r="A1817" s="65"/>
      <c r="B1817" s="20"/>
      <c r="C1817" s="20"/>
    </row>
    <row r="1818" spans="1:3">
      <c r="A1818" s="65"/>
      <c r="B1818" s="20"/>
      <c r="C1818" s="20"/>
    </row>
    <row r="1819" spans="1:3">
      <c r="A1819" s="65"/>
      <c r="B1819" s="20"/>
      <c r="C1819" s="20"/>
    </row>
    <row r="1820" spans="1:3">
      <c r="A1820" s="65"/>
      <c r="B1820" s="20"/>
      <c r="C1820" s="20"/>
    </row>
    <row r="1821" spans="1:3">
      <c r="A1821" s="65"/>
      <c r="B1821" s="20"/>
      <c r="C1821" s="20"/>
    </row>
    <row r="1822" spans="1:3">
      <c r="A1822" s="65"/>
      <c r="B1822" s="20"/>
      <c r="C1822" s="20"/>
    </row>
    <row r="1823" spans="1:3">
      <c r="A1823" s="65"/>
      <c r="B1823" s="20"/>
      <c r="C1823" s="20"/>
    </row>
    <row r="1824" spans="1:3">
      <c r="A1824" s="65"/>
      <c r="B1824" s="20"/>
      <c r="C1824" s="20"/>
    </row>
    <row r="1825" spans="1:3">
      <c r="A1825" s="65"/>
      <c r="B1825" s="20"/>
      <c r="C1825" s="20"/>
    </row>
    <row r="1826" spans="1:3">
      <c r="A1826" s="65"/>
      <c r="B1826" s="20"/>
      <c r="C1826" s="20"/>
    </row>
    <row r="1827" spans="1:3">
      <c r="A1827" s="65"/>
      <c r="B1827" s="20"/>
      <c r="C1827" s="20"/>
    </row>
    <row r="1828" spans="1:3">
      <c r="A1828" s="65"/>
      <c r="B1828" s="20"/>
      <c r="C1828" s="20"/>
    </row>
    <row r="1829" spans="1:3">
      <c r="A1829" s="65"/>
      <c r="B1829" s="20"/>
      <c r="C1829" s="20"/>
    </row>
    <row r="1830" spans="1:3">
      <c r="A1830" s="65"/>
      <c r="B1830" s="20"/>
      <c r="C1830" s="20"/>
    </row>
    <row r="1831" spans="1:3">
      <c r="A1831" s="65"/>
      <c r="B1831" s="20"/>
      <c r="C1831" s="20"/>
    </row>
    <row r="1832" spans="1:3">
      <c r="A1832" s="65"/>
      <c r="B1832" s="20"/>
      <c r="C1832" s="20"/>
    </row>
    <row r="1833" spans="1:3">
      <c r="A1833" s="65"/>
      <c r="B1833" s="20"/>
      <c r="C1833" s="20"/>
    </row>
    <row r="1834" spans="1:3">
      <c r="A1834" s="65"/>
      <c r="B1834" s="20"/>
      <c r="C1834" s="20"/>
    </row>
    <row r="1835" spans="1:3">
      <c r="A1835" s="65"/>
      <c r="B1835" s="20"/>
      <c r="C1835" s="20"/>
    </row>
    <row r="1836" spans="1:3">
      <c r="A1836" s="65"/>
      <c r="B1836" s="20"/>
      <c r="C1836" s="20"/>
    </row>
    <row r="1837" spans="1:3">
      <c r="A1837" s="65"/>
      <c r="B1837" s="20"/>
      <c r="C1837" s="20"/>
    </row>
    <row r="1838" spans="1:3">
      <c r="A1838" s="65"/>
      <c r="B1838" s="20"/>
      <c r="C1838" s="20"/>
    </row>
    <row r="1839" spans="1:3">
      <c r="A1839" s="65"/>
      <c r="B1839" s="20"/>
      <c r="C1839" s="20"/>
    </row>
    <row r="1840" spans="1:3">
      <c r="A1840" s="65"/>
      <c r="B1840" s="20"/>
      <c r="C1840" s="20"/>
    </row>
    <row r="1841" spans="1:3">
      <c r="A1841" s="65"/>
      <c r="B1841" s="20"/>
      <c r="C1841" s="20"/>
    </row>
    <row r="1842" spans="1:3">
      <c r="A1842" s="65"/>
      <c r="B1842" s="20"/>
      <c r="C1842" s="20"/>
    </row>
    <row r="1843" spans="1:3">
      <c r="A1843" s="65"/>
      <c r="B1843" s="20"/>
      <c r="C1843" s="20"/>
    </row>
    <row r="1844" spans="1:3">
      <c r="A1844" s="65"/>
      <c r="B1844" s="20"/>
      <c r="C1844" s="20"/>
    </row>
    <row r="1845" spans="1:3">
      <c r="A1845" s="65"/>
      <c r="B1845" s="20"/>
      <c r="C1845" s="20"/>
    </row>
    <row r="1846" spans="1:3">
      <c r="A1846" s="65"/>
      <c r="B1846" s="20"/>
      <c r="C1846" s="20"/>
    </row>
    <row r="1847" spans="1:3">
      <c r="A1847" s="65"/>
      <c r="B1847" s="20"/>
      <c r="C1847" s="20"/>
    </row>
    <row r="1848" spans="1:3">
      <c r="A1848" s="65"/>
      <c r="B1848" s="20"/>
      <c r="C1848" s="20"/>
    </row>
    <row r="1849" spans="1:3">
      <c r="A1849" s="65"/>
      <c r="B1849" s="20"/>
      <c r="C1849" s="20"/>
    </row>
    <row r="1850" spans="1:3">
      <c r="A1850" s="65"/>
      <c r="B1850" s="20"/>
      <c r="C1850" s="20"/>
    </row>
    <row r="1851" spans="1:3">
      <c r="A1851" s="65"/>
      <c r="B1851" s="20"/>
      <c r="C1851" s="20"/>
    </row>
    <row r="1852" spans="1:3">
      <c r="A1852" s="65"/>
      <c r="B1852" s="20"/>
      <c r="C1852" s="20"/>
    </row>
    <row r="1853" spans="1:3">
      <c r="A1853" s="65"/>
      <c r="B1853" s="20"/>
      <c r="C1853" s="20"/>
    </row>
    <row r="1854" spans="1:3">
      <c r="A1854" s="65"/>
      <c r="B1854" s="20"/>
      <c r="C1854" s="20"/>
    </row>
    <row r="1855" spans="1:3">
      <c r="A1855" s="65"/>
      <c r="B1855" s="20"/>
      <c r="C1855" s="20"/>
    </row>
    <row r="1856" spans="1:3">
      <c r="A1856" s="65"/>
      <c r="B1856" s="20"/>
      <c r="C1856" s="20"/>
    </row>
    <row r="1857" spans="1:3">
      <c r="A1857" s="65"/>
      <c r="B1857" s="20"/>
      <c r="C1857" s="20"/>
    </row>
    <row r="1858" spans="1:3">
      <c r="A1858" s="65"/>
      <c r="B1858" s="20"/>
      <c r="C1858" s="20"/>
    </row>
    <row r="1859" spans="1:3">
      <c r="A1859" s="65"/>
      <c r="B1859" s="20"/>
      <c r="C1859" s="20"/>
    </row>
    <row r="1860" spans="1:3">
      <c r="A1860" s="65"/>
      <c r="B1860" s="20"/>
      <c r="C1860" s="20"/>
    </row>
    <row r="1861" spans="1:3">
      <c r="A1861" s="65"/>
      <c r="B1861" s="20"/>
      <c r="C1861" s="20"/>
    </row>
    <row r="1862" spans="1:3">
      <c r="A1862" s="65"/>
      <c r="B1862" s="20"/>
      <c r="C1862" s="20"/>
    </row>
    <row r="1863" spans="1:3">
      <c r="A1863" s="65"/>
      <c r="B1863" s="20"/>
      <c r="C1863" s="20"/>
    </row>
    <row r="1864" spans="1:3">
      <c r="A1864" s="65"/>
      <c r="B1864" s="20"/>
      <c r="C1864" s="20"/>
    </row>
    <row r="1865" spans="1:3">
      <c r="A1865" s="65"/>
      <c r="B1865" s="20"/>
      <c r="C1865" s="20"/>
    </row>
    <row r="1866" spans="1:3">
      <c r="A1866" s="65"/>
      <c r="B1866" s="20"/>
      <c r="C1866" s="20"/>
    </row>
    <row r="1867" spans="1:3">
      <c r="A1867" s="65"/>
      <c r="B1867" s="20"/>
      <c r="C1867" s="20"/>
    </row>
    <row r="1868" spans="1:3">
      <c r="A1868" s="65"/>
      <c r="B1868" s="20"/>
      <c r="C1868" s="20"/>
    </row>
    <row r="1869" spans="1:3">
      <c r="A1869" s="65"/>
      <c r="B1869" s="20"/>
      <c r="C1869" s="20"/>
    </row>
    <row r="1870" spans="1:3">
      <c r="A1870" s="65"/>
      <c r="B1870" s="20"/>
      <c r="C1870" s="20"/>
    </row>
    <row r="1871" spans="1:3">
      <c r="A1871" s="65"/>
      <c r="B1871" s="20"/>
      <c r="C1871" s="20"/>
    </row>
    <row r="1872" spans="1:3">
      <c r="A1872" s="65"/>
      <c r="B1872" s="20"/>
      <c r="C1872" s="20"/>
    </row>
    <row r="1873" spans="1:3">
      <c r="A1873" s="65"/>
      <c r="B1873" s="20"/>
      <c r="C1873" s="20"/>
    </row>
    <row r="1874" spans="1:3">
      <c r="A1874" s="65"/>
      <c r="B1874" s="20"/>
      <c r="C1874" s="20"/>
    </row>
    <row r="1875" spans="1:3">
      <c r="A1875" s="65"/>
      <c r="B1875" s="20"/>
      <c r="C1875" s="20"/>
    </row>
    <row r="1876" spans="1:3">
      <c r="A1876" s="65"/>
      <c r="B1876" s="20"/>
      <c r="C1876" s="20"/>
    </row>
    <row r="1877" spans="1:3">
      <c r="A1877" s="65"/>
      <c r="B1877" s="20"/>
      <c r="C1877" s="20"/>
    </row>
    <row r="1878" spans="1:3">
      <c r="A1878" s="65"/>
      <c r="B1878" s="20"/>
      <c r="C1878" s="20"/>
    </row>
    <row r="1879" spans="1:3">
      <c r="A1879" s="65"/>
      <c r="B1879" s="20"/>
      <c r="C1879" s="20"/>
    </row>
    <row r="1880" spans="1:3">
      <c r="A1880" s="65"/>
      <c r="B1880" s="20"/>
      <c r="C1880" s="20"/>
    </row>
    <row r="1881" spans="1:3">
      <c r="A1881" s="65"/>
      <c r="B1881" s="20"/>
      <c r="C1881" s="20"/>
    </row>
    <row r="1882" spans="1:3">
      <c r="A1882" s="65"/>
      <c r="B1882" s="20"/>
      <c r="C1882" s="20"/>
    </row>
    <row r="1883" spans="1:3">
      <c r="A1883" s="65"/>
      <c r="B1883" s="20"/>
      <c r="C1883" s="20"/>
    </row>
    <row r="1884" spans="1:3">
      <c r="A1884" s="65"/>
      <c r="B1884" s="20"/>
      <c r="C1884" s="20"/>
    </row>
    <row r="1885" spans="1:3">
      <c r="A1885" s="65"/>
      <c r="B1885" s="20"/>
      <c r="C1885" s="20"/>
    </row>
    <row r="1886" spans="1:3">
      <c r="A1886" s="65"/>
      <c r="B1886" s="20"/>
      <c r="C1886" s="20"/>
    </row>
    <row r="1887" spans="1:3">
      <c r="A1887" s="65"/>
      <c r="B1887" s="20"/>
      <c r="C1887" s="20"/>
    </row>
    <row r="1888" spans="1:3">
      <c r="A1888" s="65"/>
      <c r="B1888" s="20"/>
      <c r="C1888" s="20"/>
    </row>
    <row r="1889" spans="1:3">
      <c r="A1889" s="65"/>
      <c r="B1889" s="20"/>
      <c r="C1889" s="20"/>
    </row>
    <row r="1890" spans="1:3">
      <c r="A1890" s="65"/>
      <c r="B1890" s="20"/>
      <c r="C1890" s="20"/>
    </row>
    <row r="1891" spans="1:3">
      <c r="A1891" s="65"/>
      <c r="B1891" s="20"/>
      <c r="C1891" s="20"/>
    </row>
    <row r="1892" spans="1:3">
      <c r="A1892" s="65"/>
      <c r="B1892" s="20"/>
      <c r="C1892" s="20"/>
    </row>
    <row r="1893" spans="1:3">
      <c r="A1893" s="65"/>
      <c r="B1893" s="20"/>
      <c r="C1893" s="20"/>
    </row>
    <row r="1894" spans="1:3">
      <c r="A1894" s="65"/>
      <c r="B1894" s="20"/>
      <c r="C1894" s="20"/>
    </row>
    <row r="1895" spans="1:3">
      <c r="A1895" s="65"/>
      <c r="B1895" s="20"/>
      <c r="C1895" s="20"/>
    </row>
    <row r="1896" spans="1:3">
      <c r="A1896" s="65"/>
      <c r="B1896" s="20"/>
      <c r="C1896" s="20"/>
    </row>
    <row r="1897" spans="1:3">
      <c r="A1897" s="65"/>
      <c r="B1897" s="20"/>
      <c r="C1897" s="20"/>
    </row>
    <row r="1898" spans="1:3">
      <c r="A1898" s="65"/>
      <c r="B1898" s="20"/>
      <c r="C1898" s="20"/>
    </row>
    <row r="1899" spans="1:3">
      <c r="A1899" s="65"/>
      <c r="B1899" s="20"/>
      <c r="C1899" s="20"/>
    </row>
    <row r="1900" spans="1:3">
      <c r="A1900" s="65"/>
      <c r="B1900" s="20"/>
      <c r="C1900" s="20"/>
    </row>
    <row r="1901" spans="1:3">
      <c r="A1901" s="65"/>
      <c r="B1901" s="20"/>
      <c r="C1901" s="20"/>
    </row>
    <row r="1902" spans="1:3">
      <c r="A1902" s="65"/>
      <c r="B1902" s="20"/>
      <c r="C1902" s="20"/>
    </row>
    <row r="1903" spans="1:3">
      <c r="A1903" s="65"/>
      <c r="B1903" s="20"/>
      <c r="C1903" s="20"/>
    </row>
    <row r="1904" spans="1:3">
      <c r="A1904" s="65"/>
      <c r="B1904" s="20"/>
      <c r="C1904" s="20"/>
    </row>
    <row r="1905" spans="1:3">
      <c r="A1905" s="65"/>
      <c r="B1905" s="20"/>
      <c r="C1905" s="20"/>
    </row>
    <row r="1906" spans="1:3">
      <c r="A1906" s="65"/>
      <c r="B1906" s="20"/>
      <c r="C1906" s="20"/>
    </row>
    <row r="1907" spans="1:3">
      <c r="A1907" s="65"/>
      <c r="B1907" s="20"/>
      <c r="C1907" s="20"/>
    </row>
    <row r="1908" spans="1:3">
      <c r="A1908" s="65"/>
      <c r="B1908" s="20"/>
      <c r="C1908" s="20"/>
    </row>
    <row r="1909" spans="1:3">
      <c r="A1909" s="65"/>
      <c r="B1909" s="20"/>
      <c r="C1909" s="20"/>
    </row>
    <row r="1910" spans="1:3">
      <c r="A1910" s="65"/>
      <c r="B1910" s="20"/>
      <c r="C1910" s="20"/>
    </row>
    <row r="1911" spans="1:3">
      <c r="A1911" s="65"/>
      <c r="B1911" s="20"/>
      <c r="C1911" s="20"/>
    </row>
    <row r="1912" spans="1:3">
      <c r="A1912" s="65"/>
      <c r="B1912" s="20"/>
      <c r="C1912" s="20"/>
    </row>
    <row r="1913" spans="1:3">
      <c r="A1913" s="65"/>
      <c r="B1913" s="20"/>
      <c r="C1913" s="20"/>
    </row>
    <row r="1914" spans="1:3">
      <c r="A1914" s="65"/>
      <c r="B1914" s="20"/>
      <c r="C1914" s="20"/>
    </row>
    <row r="1915" spans="1:3">
      <c r="A1915" s="65"/>
      <c r="B1915" s="20"/>
      <c r="C1915" s="20"/>
    </row>
    <row r="1916" spans="1:3">
      <c r="A1916" s="65"/>
      <c r="B1916" s="20"/>
      <c r="C1916" s="20"/>
    </row>
    <row r="1917" spans="1:3">
      <c r="A1917" s="65"/>
      <c r="B1917" s="20"/>
      <c r="C1917" s="20"/>
    </row>
    <row r="1918" spans="1:3">
      <c r="A1918" s="65"/>
      <c r="B1918" s="20"/>
      <c r="C1918" s="20"/>
    </row>
    <row r="1919" spans="1:3">
      <c r="A1919" s="65"/>
      <c r="B1919" s="20"/>
      <c r="C1919" s="20"/>
    </row>
    <row r="1920" spans="1:3">
      <c r="A1920" s="65"/>
      <c r="B1920" s="20"/>
      <c r="C1920" s="20"/>
    </row>
    <row r="1921" spans="1:3">
      <c r="A1921" s="65"/>
      <c r="B1921" s="20"/>
      <c r="C1921" s="20"/>
    </row>
    <row r="1922" spans="1:3">
      <c r="A1922" s="65"/>
      <c r="B1922" s="20"/>
      <c r="C1922" s="20"/>
    </row>
    <row r="1923" spans="1:3">
      <c r="A1923" s="65"/>
      <c r="B1923" s="20"/>
      <c r="C1923" s="20"/>
    </row>
    <row r="1924" spans="1:3">
      <c r="A1924" s="65"/>
      <c r="B1924" s="20"/>
      <c r="C1924" s="20"/>
    </row>
    <row r="1925" spans="1:3">
      <c r="A1925" s="65"/>
      <c r="B1925" s="20"/>
      <c r="C1925" s="20"/>
    </row>
    <row r="1926" spans="1:3">
      <c r="A1926" s="65"/>
      <c r="B1926" s="20"/>
      <c r="C1926" s="20"/>
    </row>
    <row r="1927" spans="1:3">
      <c r="A1927" s="65"/>
      <c r="B1927" s="20"/>
      <c r="C1927" s="20"/>
    </row>
    <row r="1928" spans="1:3">
      <c r="A1928" s="65"/>
      <c r="B1928" s="20"/>
      <c r="C1928" s="20"/>
    </row>
    <row r="1929" spans="1:3">
      <c r="A1929" s="65"/>
      <c r="B1929" s="20"/>
      <c r="C1929" s="20"/>
    </row>
    <row r="1930" spans="1:3">
      <c r="A1930" s="65"/>
      <c r="B1930" s="20"/>
      <c r="C1930" s="20"/>
    </row>
    <row r="1931" spans="1:3">
      <c r="A1931" s="65"/>
      <c r="B1931" s="20"/>
      <c r="C1931" s="20"/>
    </row>
    <row r="1932" spans="1:3">
      <c r="A1932" s="65"/>
      <c r="B1932" s="20"/>
      <c r="C1932" s="20"/>
    </row>
    <row r="1933" spans="1:3">
      <c r="A1933" s="65"/>
      <c r="B1933" s="20"/>
      <c r="C1933" s="20"/>
    </row>
    <row r="1934" spans="1:3">
      <c r="A1934" s="65"/>
      <c r="B1934" s="20"/>
      <c r="C1934" s="20"/>
    </row>
    <row r="1935" spans="1:3">
      <c r="A1935" s="65"/>
      <c r="B1935" s="20"/>
      <c r="C1935" s="20"/>
    </row>
    <row r="1936" spans="1:3">
      <c r="A1936" s="65"/>
      <c r="B1936" s="20"/>
      <c r="C1936" s="20"/>
    </row>
    <row r="1937" spans="1:3">
      <c r="A1937" s="65"/>
      <c r="B1937" s="20"/>
      <c r="C1937" s="20"/>
    </row>
    <row r="1938" spans="1:3">
      <c r="A1938" s="65"/>
      <c r="B1938" s="20"/>
      <c r="C1938" s="20"/>
    </row>
    <row r="1939" spans="1:3">
      <c r="A1939" s="65"/>
      <c r="B1939" s="20"/>
      <c r="C1939" s="20"/>
    </row>
    <row r="1940" spans="1:3">
      <c r="A1940" s="65"/>
      <c r="B1940" s="20"/>
      <c r="C1940" s="20"/>
    </row>
    <row r="1941" spans="1:3">
      <c r="A1941" s="65"/>
      <c r="B1941" s="20"/>
      <c r="C1941" s="20"/>
    </row>
    <row r="1942" spans="1:3">
      <c r="A1942" s="65"/>
      <c r="B1942" s="20"/>
      <c r="C1942" s="20"/>
    </row>
    <row r="1943" spans="1:3">
      <c r="A1943" s="65"/>
      <c r="B1943" s="20"/>
      <c r="C1943" s="20"/>
    </row>
    <row r="1944" spans="1:3">
      <c r="A1944" s="65"/>
      <c r="B1944" s="20"/>
      <c r="C1944" s="20"/>
    </row>
    <row r="1945" spans="1:3">
      <c r="A1945" s="65"/>
      <c r="B1945" s="20"/>
      <c r="C1945" s="20"/>
    </row>
    <row r="1946" spans="1:3">
      <c r="A1946" s="65"/>
      <c r="B1946" s="20"/>
      <c r="C1946" s="20"/>
    </row>
    <row r="1947" spans="1:3">
      <c r="A1947" s="65"/>
      <c r="B1947" s="20"/>
      <c r="C1947" s="20"/>
    </row>
    <row r="1948" spans="1:3">
      <c r="A1948" s="65"/>
      <c r="B1948" s="20"/>
      <c r="C1948" s="20"/>
    </row>
    <row r="1949" spans="1:3">
      <c r="A1949" s="65"/>
      <c r="B1949" s="20"/>
      <c r="C1949" s="20"/>
    </row>
    <row r="1950" spans="1:3">
      <c r="A1950" s="65"/>
      <c r="B1950" s="20"/>
      <c r="C1950" s="20"/>
    </row>
    <row r="1951" spans="1:3">
      <c r="A1951" s="65"/>
      <c r="B1951" s="20"/>
      <c r="C1951" s="20"/>
    </row>
    <row r="1952" spans="1:3">
      <c r="A1952" s="65"/>
      <c r="B1952" s="20"/>
      <c r="C1952" s="20"/>
    </row>
    <row r="1953" spans="1:3">
      <c r="A1953" s="65"/>
      <c r="B1953" s="20"/>
      <c r="C1953" s="20"/>
    </row>
    <row r="1954" spans="1:3">
      <c r="A1954" s="65"/>
      <c r="B1954" s="20"/>
      <c r="C1954" s="20"/>
    </row>
    <row r="1955" spans="1:3">
      <c r="A1955" s="65"/>
      <c r="B1955" s="20"/>
      <c r="C1955" s="20"/>
    </row>
    <row r="1956" spans="1:3">
      <c r="A1956" s="65"/>
      <c r="B1956" s="20"/>
      <c r="C1956" s="20"/>
    </row>
    <row r="1957" spans="1:3">
      <c r="A1957" s="65"/>
      <c r="B1957" s="20"/>
      <c r="C1957" s="20"/>
    </row>
    <row r="1958" spans="1:3">
      <c r="A1958" s="65"/>
      <c r="B1958" s="20"/>
      <c r="C1958" s="20"/>
    </row>
    <row r="1959" spans="1:3">
      <c r="A1959" s="65"/>
      <c r="B1959" s="20"/>
      <c r="C1959" s="20"/>
    </row>
    <row r="1960" spans="1:3">
      <c r="A1960" s="65"/>
      <c r="B1960" s="20"/>
      <c r="C1960" s="20"/>
    </row>
    <row r="1961" spans="1:3">
      <c r="A1961" s="65"/>
      <c r="B1961" s="20"/>
      <c r="C1961" s="20"/>
    </row>
    <row r="1962" spans="1:3">
      <c r="A1962" s="65"/>
      <c r="B1962" s="20"/>
      <c r="C1962" s="20"/>
    </row>
    <row r="1963" spans="1:3">
      <c r="A1963" s="65"/>
      <c r="B1963" s="20"/>
      <c r="C1963" s="20"/>
    </row>
    <row r="1964" spans="1:3">
      <c r="A1964" s="65"/>
      <c r="B1964" s="20"/>
      <c r="C1964" s="20"/>
    </row>
    <row r="1965" spans="1:3">
      <c r="A1965" s="65"/>
      <c r="B1965" s="20"/>
      <c r="C1965" s="20"/>
    </row>
    <row r="1966" spans="1:3">
      <c r="A1966" s="65"/>
      <c r="B1966" s="20"/>
      <c r="C1966" s="20"/>
    </row>
    <row r="1967" spans="1:3">
      <c r="A1967" s="65"/>
      <c r="B1967" s="20"/>
      <c r="C1967" s="20"/>
    </row>
    <row r="1968" spans="1:3">
      <c r="A1968" s="65"/>
      <c r="B1968" s="20"/>
      <c r="C1968" s="20"/>
    </row>
    <row r="1969" spans="1:3">
      <c r="A1969" s="65"/>
      <c r="B1969" s="20"/>
      <c r="C1969" s="20"/>
    </row>
    <row r="1970" spans="1:3">
      <c r="A1970" s="65"/>
      <c r="B1970" s="20"/>
      <c r="C1970" s="20"/>
    </row>
    <row r="1971" spans="1:3">
      <c r="A1971" s="65"/>
      <c r="B1971" s="20"/>
      <c r="C1971" s="20"/>
    </row>
    <row r="1972" spans="1:3">
      <c r="A1972" s="65"/>
      <c r="B1972" s="20"/>
      <c r="C1972" s="20"/>
    </row>
    <row r="1973" spans="1:3">
      <c r="A1973" s="65"/>
      <c r="B1973" s="20"/>
      <c r="C1973" s="20"/>
    </row>
    <row r="1974" spans="1:3">
      <c r="A1974" s="65"/>
      <c r="B1974" s="20"/>
      <c r="C1974" s="20"/>
    </row>
    <row r="1975" spans="1:3">
      <c r="A1975" s="65"/>
      <c r="B1975" s="20"/>
      <c r="C1975" s="20"/>
    </row>
    <row r="1976" spans="1:3">
      <c r="A1976" s="65"/>
      <c r="B1976" s="20"/>
      <c r="C1976" s="20"/>
    </row>
    <row r="1977" spans="1:3">
      <c r="A1977" s="65"/>
      <c r="B1977" s="20"/>
      <c r="C1977" s="20"/>
    </row>
    <row r="1978" spans="1:3">
      <c r="A1978" s="65"/>
      <c r="B1978" s="20"/>
      <c r="C1978" s="20"/>
    </row>
    <row r="1979" spans="1:3">
      <c r="A1979" s="65"/>
      <c r="B1979" s="20"/>
      <c r="C1979" s="20"/>
    </row>
    <row r="1980" spans="1:3">
      <c r="A1980" s="65"/>
      <c r="B1980" s="20"/>
      <c r="C1980" s="20"/>
    </row>
    <row r="1981" spans="1:3">
      <c r="A1981" s="65"/>
      <c r="B1981" s="20"/>
      <c r="C1981" s="20"/>
    </row>
    <row r="1982" spans="1:3">
      <c r="A1982" s="65"/>
      <c r="B1982" s="20"/>
      <c r="C1982" s="20"/>
    </row>
    <row r="1983" spans="1:3">
      <c r="A1983" s="65"/>
      <c r="B1983" s="20"/>
      <c r="C1983" s="20"/>
    </row>
    <row r="1984" spans="1:3">
      <c r="A1984" s="65"/>
      <c r="B1984" s="20"/>
      <c r="C1984" s="20"/>
    </row>
    <row r="1985" spans="1:3">
      <c r="A1985" s="65"/>
      <c r="B1985" s="20"/>
      <c r="C1985" s="20"/>
    </row>
    <row r="1986" spans="1:3">
      <c r="A1986" s="65"/>
      <c r="B1986" s="20"/>
      <c r="C1986" s="20"/>
    </row>
    <row r="1987" spans="1:3">
      <c r="A1987" s="65"/>
      <c r="B1987" s="20"/>
      <c r="C1987" s="20"/>
    </row>
    <row r="1988" spans="1:3">
      <c r="A1988" s="65"/>
      <c r="B1988" s="20"/>
      <c r="C1988" s="20"/>
    </row>
    <row r="1989" spans="1:3">
      <c r="A1989" s="65"/>
      <c r="B1989" s="20"/>
      <c r="C1989" s="20"/>
    </row>
    <row r="1990" spans="1:3">
      <c r="A1990" s="65"/>
      <c r="B1990" s="20"/>
      <c r="C1990" s="20"/>
    </row>
    <row r="1991" spans="1:3">
      <c r="A1991" s="65"/>
      <c r="B1991" s="20"/>
      <c r="C1991" s="20"/>
    </row>
    <row r="1992" spans="1:3">
      <c r="A1992" s="65"/>
      <c r="B1992" s="20"/>
      <c r="C1992" s="20"/>
    </row>
    <row r="1993" spans="1:3">
      <c r="A1993" s="65"/>
      <c r="B1993" s="20"/>
      <c r="C1993" s="20"/>
    </row>
    <row r="1994" spans="1:3">
      <c r="A1994" s="65"/>
      <c r="B1994" s="20"/>
      <c r="C1994" s="20"/>
    </row>
    <row r="1995" spans="1:3">
      <c r="A1995" s="65"/>
      <c r="B1995" s="20"/>
      <c r="C1995" s="20"/>
    </row>
    <row r="1996" spans="1:3">
      <c r="A1996" s="65"/>
      <c r="B1996" s="20"/>
      <c r="C1996" s="20"/>
    </row>
    <row r="1997" spans="1:3">
      <c r="A1997" s="65"/>
      <c r="B1997" s="20"/>
      <c r="C1997" s="20"/>
    </row>
    <row r="1998" spans="1:3">
      <c r="A1998" s="65"/>
      <c r="B1998" s="20"/>
      <c r="C1998" s="20"/>
    </row>
    <row r="1999" spans="1:3">
      <c r="A1999" s="65"/>
      <c r="B1999" s="20"/>
      <c r="C1999" s="20"/>
    </row>
    <row r="2000" spans="1:3">
      <c r="A2000" s="65"/>
      <c r="B2000" s="20"/>
      <c r="C2000" s="20"/>
    </row>
    <row r="2001" spans="1:3">
      <c r="A2001" s="65"/>
      <c r="B2001" s="20"/>
      <c r="C2001" s="20"/>
    </row>
    <row r="2002" spans="1:3">
      <c r="A2002" s="65"/>
      <c r="B2002" s="20"/>
      <c r="C2002" s="20"/>
    </row>
    <row r="2003" spans="1:3">
      <c r="A2003" s="65"/>
      <c r="B2003" s="20"/>
      <c r="C2003" s="20"/>
    </row>
    <row r="2004" spans="1:3">
      <c r="A2004" s="65"/>
      <c r="B2004" s="20"/>
      <c r="C2004" s="20"/>
    </row>
    <row r="2005" spans="1:3">
      <c r="A2005" s="65"/>
      <c r="B2005" s="20"/>
      <c r="C2005" s="20"/>
    </row>
    <row r="2006" spans="1:3">
      <c r="A2006" s="65"/>
      <c r="B2006" s="20"/>
      <c r="C2006" s="20"/>
    </row>
    <row r="2007" spans="1:3">
      <c r="A2007" s="65"/>
      <c r="B2007" s="20"/>
      <c r="C2007" s="20"/>
    </row>
    <row r="2008" spans="1:3">
      <c r="A2008" s="65"/>
      <c r="B2008" s="20"/>
      <c r="C2008" s="20"/>
    </row>
    <row r="2009" spans="1:3">
      <c r="A2009" s="65"/>
      <c r="B2009" s="20"/>
      <c r="C2009" s="20"/>
    </row>
    <row r="2010" spans="1:3">
      <c r="A2010" s="65"/>
      <c r="B2010" s="20"/>
      <c r="C2010" s="20"/>
    </row>
    <row r="2011" spans="1:3">
      <c r="A2011" s="65"/>
      <c r="B2011" s="20"/>
      <c r="C2011" s="20"/>
    </row>
    <row r="2012" spans="1:3">
      <c r="A2012" s="65"/>
      <c r="B2012" s="20"/>
      <c r="C2012" s="20"/>
    </row>
    <row r="2013" spans="1:3">
      <c r="A2013" s="65"/>
      <c r="B2013" s="20"/>
      <c r="C2013" s="20"/>
    </row>
    <row r="2014" spans="1:3">
      <c r="A2014" s="65"/>
      <c r="B2014" s="20"/>
      <c r="C2014" s="20"/>
    </row>
    <row r="2015" spans="1:3">
      <c r="A2015" s="65"/>
      <c r="B2015" s="20"/>
      <c r="C2015" s="20"/>
    </row>
    <row r="2016" spans="1:3">
      <c r="A2016" s="65"/>
      <c r="B2016" s="20"/>
      <c r="C2016" s="20"/>
    </row>
    <row r="2017" spans="1:3">
      <c r="A2017" s="65"/>
      <c r="B2017" s="20"/>
      <c r="C2017" s="20"/>
    </row>
    <row r="2018" spans="1:3">
      <c r="A2018" s="65"/>
      <c r="B2018" s="20"/>
      <c r="C2018" s="20"/>
    </row>
    <row r="2019" spans="1:3">
      <c r="A2019" s="65"/>
      <c r="B2019" s="20"/>
      <c r="C2019" s="20"/>
    </row>
    <row r="2020" spans="1:3">
      <c r="A2020" s="65"/>
      <c r="B2020" s="20"/>
      <c r="C2020" s="20"/>
    </row>
    <row r="2021" spans="1:3">
      <c r="A2021" s="65"/>
      <c r="B2021" s="20"/>
      <c r="C2021" s="20"/>
    </row>
    <row r="2022" spans="1:3">
      <c r="A2022" s="65"/>
      <c r="B2022" s="20"/>
      <c r="C2022" s="20"/>
    </row>
    <row r="2023" spans="1:3">
      <c r="A2023" s="65"/>
      <c r="B2023" s="20"/>
      <c r="C2023" s="20"/>
    </row>
    <row r="2024" spans="1:3">
      <c r="A2024" s="65"/>
      <c r="B2024" s="20"/>
      <c r="C2024" s="20"/>
    </row>
    <row r="2025" spans="1:3">
      <c r="A2025" s="65"/>
      <c r="B2025" s="20"/>
      <c r="C2025" s="20"/>
    </row>
    <row r="2026" spans="1:3">
      <c r="A2026" s="65"/>
      <c r="B2026" s="20"/>
      <c r="C2026" s="20"/>
    </row>
    <row r="2027" spans="1:3">
      <c r="A2027" s="65"/>
      <c r="B2027" s="20"/>
      <c r="C2027" s="20"/>
    </row>
    <row r="2028" spans="1:3">
      <c r="A2028" s="65"/>
      <c r="B2028" s="20"/>
      <c r="C2028" s="20"/>
    </row>
    <row r="2029" spans="1:3">
      <c r="A2029" s="65"/>
      <c r="B2029" s="20"/>
      <c r="C2029" s="20"/>
    </row>
    <row r="2030" spans="1:3">
      <c r="A2030" s="65"/>
      <c r="B2030" s="20"/>
      <c r="C2030" s="20"/>
    </row>
    <row r="2031" spans="1:3">
      <c r="A2031" s="65"/>
      <c r="B2031" s="20"/>
      <c r="C2031" s="20"/>
    </row>
    <row r="2032" spans="1:3">
      <c r="A2032" s="65"/>
      <c r="B2032" s="20"/>
      <c r="C2032" s="20"/>
    </row>
    <row r="2033" spans="1:3">
      <c r="A2033" s="65"/>
      <c r="B2033" s="20"/>
      <c r="C2033" s="20"/>
    </row>
    <row r="2034" spans="1:3">
      <c r="A2034" s="65"/>
      <c r="B2034" s="20"/>
      <c r="C2034" s="20"/>
    </row>
    <row r="2035" spans="1:3">
      <c r="A2035" s="65"/>
      <c r="B2035" s="20"/>
      <c r="C2035" s="20"/>
    </row>
    <row r="2036" spans="1:3">
      <c r="A2036" s="65"/>
      <c r="B2036" s="20"/>
      <c r="C2036" s="20"/>
    </row>
    <row r="2037" spans="1:3">
      <c r="A2037" s="65"/>
      <c r="B2037" s="20"/>
      <c r="C2037" s="20"/>
    </row>
    <row r="2038" spans="1:3">
      <c r="A2038" s="65"/>
      <c r="B2038" s="20"/>
      <c r="C2038" s="20"/>
    </row>
    <row r="2039" spans="1:3">
      <c r="A2039" s="65"/>
      <c r="B2039" s="20"/>
      <c r="C2039" s="20"/>
    </row>
    <row r="2040" spans="1:3">
      <c r="A2040" s="65"/>
      <c r="B2040" s="20"/>
      <c r="C2040" s="20"/>
    </row>
    <row r="2041" spans="1:3">
      <c r="A2041" s="65"/>
      <c r="B2041" s="20"/>
      <c r="C2041" s="20"/>
    </row>
    <row r="2042" spans="1:3">
      <c r="A2042" s="65"/>
      <c r="B2042" s="20"/>
      <c r="C2042" s="20"/>
    </row>
    <row r="2043" spans="1:3">
      <c r="A2043" s="65"/>
      <c r="B2043" s="20"/>
      <c r="C2043" s="20"/>
    </row>
    <row r="2044" spans="1:3">
      <c r="A2044" s="65"/>
      <c r="B2044" s="20"/>
      <c r="C2044" s="20"/>
    </row>
    <row r="2045" spans="1:3">
      <c r="A2045" s="65"/>
      <c r="B2045" s="20"/>
      <c r="C2045" s="20"/>
    </row>
    <row r="2046" spans="1:3">
      <c r="A2046" s="65"/>
      <c r="B2046" s="20"/>
      <c r="C2046" s="20"/>
    </row>
    <row r="2047" spans="1:3">
      <c r="A2047" s="65"/>
      <c r="B2047" s="20"/>
      <c r="C2047" s="20"/>
    </row>
    <row r="2048" spans="1:3">
      <c r="A2048" s="65"/>
      <c r="B2048" s="20"/>
      <c r="C2048" s="20"/>
    </row>
    <row r="2049" spans="1:3">
      <c r="A2049" s="65"/>
      <c r="B2049" s="20"/>
      <c r="C2049" s="20"/>
    </row>
    <row r="2050" spans="1:3">
      <c r="A2050" s="65"/>
      <c r="B2050" s="20"/>
      <c r="C2050" s="20"/>
    </row>
    <row r="2051" spans="1:3">
      <c r="A2051" s="65"/>
      <c r="B2051" s="20"/>
      <c r="C2051" s="20"/>
    </row>
    <row r="2052" spans="1:3">
      <c r="A2052" s="65"/>
      <c r="B2052" s="20"/>
      <c r="C2052" s="20"/>
    </row>
    <row r="2053" spans="1:3">
      <c r="A2053" s="65"/>
      <c r="B2053" s="20"/>
      <c r="C2053" s="20"/>
    </row>
    <row r="2054" spans="1:3">
      <c r="A2054" s="65"/>
      <c r="B2054" s="20"/>
      <c r="C2054" s="20"/>
    </row>
    <row r="2055" spans="1:3">
      <c r="A2055" s="65"/>
      <c r="B2055" s="20"/>
      <c r="C2055" s="20"/>
    </row>
    <row r="2056" spans="1:3">
      <c r="A2056" s="65"/>
      <c r="B2056" s="20"/>
      <c r="C2056" s="20"/>
    </row>
    <row r="2057" spans="1:3">
      <c r="A2057" s="65"/>
      <c r="B2057" s="20"/>
      <c r="C2057" s="20"/>
    </row>
    <row r="2058" spans="1:3">
      <c r="A2058" s="65"/>
      <c r="B2058" s="20"/>
      <c r="C2058" s="20"/>
    </row>
    <row r="2059" spans="1:3">
      <c r="A2059" s="65"/>
      <c r="B2059" s="20"/>
      <c r="C2059" s="20"/>
    </row>
    <row r="2060" spans="1:3">
      <c r="A2060" s="65"/>
      <c r="B2060" s="20"/>
      <c r="C2060" s="20"/>
    </row>
    <row r="2061" spans="1:3">
      <c r="A2061" s="65"/>
      <c r="B2061" s="20"/>
      <c r="C2061" s="20"/>
    </row>
    <row r="2062" spans="1:3">
      <c r="A2062" s="65"/>
      <c r="B2062" s="20"/>
      <c r="C2062" s="20"/>
    </row>
    <row r="2063" spans="1:3">
      <c r="A2063" s="65"/>
      <c r="B2063" s="20"/>
      <c r="C2063" s="20"/>
    </row>
    <row r="2064" spans="1:3">
      <c r="A2064" s="65"/>
      <c r="B2064" s="20"/>
      <c r="C2064" s="20"/>
    </row>
    <row r="2065" spans="1:3">
      <c r="A2065" s="65"/>
      <c r="B2065" s="20"/>
      <c r="C2065" s="20"/>
    </row>
    <row r="2066" spans="1:3">
      <c r="A2066" s="65"/>
      <c r="B2066" s="20"/>
      <c r="C2066" s="20"/>
    </row>
    <row r="2067" spans="1:3">
      <c r="A2067" s="65"/>
      <c r="B2067" s="20"/>
      <c r="C2067" s="20"/>
    </row>
    <row r="2068" spans="1:3">
      <c r="A2068" s="65"/>
      <c r="B2068" s="20"/>
      <c r="C2068" s="20"/>
    </row>
    <row r="2069" spans="1:3">
      <c r="A2069" s="65"/>
      <c r="B2069" s="20"/>
      <c r="C2069" s="20"/>
    </row>
    <row r="2070" spans="1:3">
      <c r="A2070" s="65"/>
      <c r="B2070" s="20"/>
      <c r="C2070" s="20"/>
    </row>
    <row r="2071" spans="1:3">
      <c r="A2071" s="65"/>
      <c r="B2071" s="20"/>
      <c r="C2071" s="20"/>
    </row>
    <row r="2072" spans="1:3">
      <c r="A2072" s="65"/>
      <c r="B2072" s="20"/>
      <c r="C2072" s="20"/>
    </row>
    <row r="2073" spans="1:3">
      <c r="A2073" s="65"/>
      <c r="B2073" s="20"/>
      <c r="C2073" s="20"/>
    </row>
    <row r="2074" spans="1:3">
      <c r="A2074" s="65"/>
      <c r="B2074" s="20"/>
      <c r="C2074" s="20"/>
    </row>
    <row r="2075" spans="1:3">
      <c r="A2075" s="65"/>
      <c r="B2075" s="20"/>
      <c r="C2075" s="20"/>
    </row>
    <row r="2076" spans="1:3">
      <c r="A2076" s="65"/>
      <c r="B2076" s="20"/>
      <c r="C2076" s="20"/>
    </row>
    <row r="2077" spans="1:3">
      <c r="A2077" s="65"/>
      <c r="B2077" s="20"/>
      <c r="C2077" s="20"/>
    </row>
    <row r="2078" spans="1:3">
      <c r="A2078" s="65"/>
      <c r="B2078" s="20"/>
      <c r="C2078" s="20"/>
    </row>
    <row r="2079" spans="1:3">
      <c r="A2079" s="65"/>
      <c r="B2079" s="20"/>
      <c r="C2079" s="20"/>
    </row>
    <row r="2080" spans="1:3">
      <c r="A2080" s="65"/>
      <c r="B2080" s="20"/>
      <c r="C2080" s="20"/>
    </row>
    <row r="2081" spans="1:3">
      <c r="A2081" s="65"/>
      <c r="B2081" s="20"/>
      <c r="C2081" s="20"/>
    </row>
    <row r="2082" spans="1:3">
      <c r="A2082" s="65"/>
      <c r="B2082" s="20"/>
      <c r="C2082" s="20"/>
    </row>
    <row r="2083" spans="1:3">
      <c r="A2083" s="65"/>
      <c r="B2083" s="20"/>
      <c r="C2083" s="20"/>
    </row>
    <row r="2084" spans="1:3">
      <c r="A2084" s="65"/>
      <c r="B2084" s="20"/>
      <c r="C2084" s="20"/>
    </row>
    <row r="2085" spans="1:3">
      <c r="A2085" s="65"/>
      <c r="B2085" s="20"/>
      <c r="C2085" s="20"/>
    </row>
    <row r="2086" spans="1:3">
      <c r="A2086" s="65"/>
      <c r="B2086" s="20"/>
      <c r="C2086" s="20"/>
    </row>
    <row r="2087" spans="1:3">
      <c r="A2087" s="65"/>
      <c r="B2087" s="20"/>
      <c r="C2087" s="20"/>
    </row>
    <row r="2088" spans="1:3">
      <c r="A2088" s="65"/>
      <c r="B2088" s="20"/>
      <c r="C2088" s="20"/>
    </row>
    <row r="2089" spans="1:3">
      <c r="A2089" s="65"/>
      <c r="B2089" s="20"/>
      <c r="C2089" s="20"/>
    </row>
    <row r="2090" spans="1:3">
      <c r="A2090" s="65"/>
      <c r="B2090" s="20"/>
      <c r="C2090" s="20"/>
    </row>
    <row r="2091" spans="1:3">
      <c r="A2091" s="65"/>
      <c r="B2091" s="20"/>
      <c r="C2091" s="20"/>
    </row>
    <row r="2092" spans="1:3">
      <c r="A2092" s="65"/>
      <c r="B2092" s="20"/>
      <c r="C2092" s="20"/>
    </row>
    <row r="2093" spans="1:3">
      <c r="A2093" s="65"/>
      <c r="B2093" s="20"/>
      <c r="C2093" s="20"/>
    </row>
    <row r="2094" spans="1:3">
      <c r="A2094" s="65"/>
      <c r="B2094" s="20"/>
      <c r="C2094" s="20"/>
    </row>
    <row r="2095" spans="1:3">
      <c r="A2095" s="65"/>
      <c r="B2095" s="20"/>
      <c r="C2095" s="20"/>
    </row>
    <row r="2096" spans="1:3">
      <c r="A2096" s="65"/>
      <c r="B2096" s="20"/>
      <c r="C2096" s="20"/>
    </row>
    <row r="2097" spans="1:3">
      <c r="A2097" s="65"/>
      <c r="B2097" s="20"/>
      <c r="C2097" s="20"/>
    </row>
    <row r="2098" spans="1:3">
      <c r="A2098" s="65"/>
      <c r="B2098" s="20"/>
      <c r="C2098" s="20"/>
    </row>
    <row r="2099" spans="1:3">
      <c r="A2099" s="65"/>
      <c r="B2099" s="20"/>
      <c r="C2099" s="20"/>
    </row>
    <row r="2100" spans="1:3">
      <c r="A2100" s="65"/>
      <c r="B2100" s="20"/>
      <c r="C2100" s="20"/>
    </row>
    <row r="2101" spans="1:3">
      <c r="A2101" s="65"/>
      <c r="B2101" s="20"/>
      <c r="C2101" s="20"/>
    </row>
    <row r="2102" spans="1:3">
      <c r="A2102" s="65"/>
      <c r="B2102" s="20"/>
      <c r="C2102" s="20"/>
    </row>
    <row r="2103" spans="1:3">
      <c r="A2103" s="65"/>
      <c r="B2103" s="20"/>
      <c r="C2103" s="20"/>
    </row>
    <row r="2104" spans="1:3">
      <c r="A2104" s="65"/>
      <c r="B2104" s="20"/>
      <c r="C2104" s="20"/>
    </row>
    <row r="2105" spans="1:3">
      <c r="A2105" s="65"/>
      <c r="B2105" s="20"/>
      <c r="C2105" s="20"/>
    </row>
    <row r="2106" spans="1:3">
      <c r="A2106" s="65"/>
      <c r="B2106" s="20"/>
      <c r="C2106" s="20"/>
    </row>
    <row r="2107" spans="1:3">
      <c r="A2107" s="65"/>
      <c r="B2107" s="20"/>
      <c r="C2107" s="20"/>
    </row>
    <row r="2108" spans="1:3">
      <c r="A2108" s="65"/>
      <c r="B2108" s="20"/>
      <c r="C2108" s="20"/>
    </row>
    <row r="2109" spans="1:3">
      <c r="A2109" s="65"/>
      <c r="B2109" s="20"/>
      <c r="C2109" s="20"/>
    </row>
    <row r="2110" spans="1:3">
      <c r="A2110" s="65"/>
      <c r="B2110" s="20"/>
      <c r="C2110" s="20"/>
    </row>
    <row r="2111" spans="1:3">
      <c r="A2111" s="65"/>
      <c r="B2111" s="20"/>
      <c r="C2111" s="20"/>
    </row>
    <row r="2112" spans="1:3">
      <c r="A2112" s="65"/>
      <c r="B2112" s="20"/>
      <c r="C2112" s="20"/>
    </row>
    <row r="2113" spans="1:3">
      <c r="A2113" s="65"/>
      <c r="B2113" s="20"/>
      <c r="C2113" s="20"/>
    </row>
    <row r="2114" spans="1:3">
      <c r="A2114" s="65"/>
      <c r="B2114" s="20"/>
      <c r="C2114" s="20"/>
    </row>
    <row r="2115" spans="1:3">
      <c r="A2115" s="65"/>
      <c r="B2115" s="20"/>
      <c r="C2115" s="20"/>
    </row>
    <row r="2116" spans="1:3">
      <c r="A2116" s="65"/>
      <c r="B2116" s="20"/>
      <c r="C2116" s="20"/>
    </row>
    <row r="2117" spans="1:3">
      <c r="A2117" s="65"/>
      <c r="B2117" s="20"/>
      <c r="C2117" s="20"/>
    </row>
    <row r="2118" spans="1:3">
      <c r="A2118" s="65"/>
      <c r="B2118" s="20"/>
      <c r="C2118" s="20"/>
    </row>
    <row r="2119" spans="1:3">
      <c r="A2119" s="65"/>
      <c r="B2119" s="20"/>
      <c r="C2119" s="20"/>
    </row>
    <row r="2120" spans="1:3">
      <c r="A2120" s="65"/>
      <c r="B2120" s="20"/>
      <c r="C2120" s="20"/>
    </row>
    <row r="2121" spans="1:3">
      <c r="A2121" s="65"/>
      <c r="B2121" s="20"/>
      <c r="C2121" s="20"/>
    </row>
    <row r="2122" spans="1:3">
      <c r="A2122" s="65"/>
      <c r="B2122" s="20"/>
      <c r="C2122" s="20"/>
    </row>
    <row r="2123" spans="1:3">
      <c r="A2123" s="65"/>
      <c r="B2123" s="20"/>
      <c r="C2123" s="20"/>
    </row>
    <row r="2124" spans="1:3">
      <c r="A2124" s="65"/>
      <c r="B2124" s="20"/>
      <c r="C2124" s="20"/>
    </row>
    <row r="2125" spans="1:3">
      <c r="A2125" s="65"/>
      <c r="B2125" s="20"/>
      <c r="C2125" s="20"/>
    </row>
    <row r="2126" spans="1:3">
      <c r="A2126" s="65"/>
      <c r="B2126" s="20"/>
      <c r="C2126" s="20"/>
    </row>
    <row r="2127" spans="1:3">
      <c r="A2127" s="65"/>
      <c r="B2127" s="20"/>
      <c r="C2127" s="20"/>
    </row>
    <row r="2128" spans="1:3">
      <c r="A2128" s="65"/>
      <c r="B2128" s="20"/>
      <c r="C2128" s="20"/>
    </row>
    <row r="2129" spans="1:3">
      <c r="A2129" s="65"/>
      <c r="B2129" s="20"/>
      <c r="C2129" s="20"/>
    </row>
    <row r="2130" spans="1:3">
      <c r="A2130" s="65"/>
      <c r="B2130" s="20"/>
      <c r="C2130" s="20"/>
    </row>
    <row r="2131" spans="1:3">
      <c r="A2131" s="65"/>
      <c r="B2131" s="20"/>
      <c r="C2131" s="20"/>
    </row>
    <row r="2132" spans="1:3">
      <c r="A2132" s="65"/>
      <c r="B2132" s="20"/>
      <c r="C2132" s="20"/>
    </row>
    <row r="2133" spans="1:3">
      <c r="A2133" s="65"/>
      <c r="B2133" s="20"/>
      <c r="C2133" s="20"/>
    </row>
    <row r="2134" spans="1:3">
      <c r="A2134" s="65"/>
      <c r="B2134" s="20"/>
      <c r="C2134" s="20"/>
    </row>
    <row r="2135" spans="1:3">
      <c r="A2135" s="65"/>
      <c r="B2135" s="20"/>
      <c r="C2135" s="20"/>
    </row>
    <row r="2136" spans="1:3">
      <c r="A2136" s="65"/>
      <c r="B2136" s="20"/>
      <c r="C2136" s="20"/>
    </row>
    <row r="2137" spans="1:3">
      <c r="A2137" s="65"/>
      <c r="B2137" s="20"/>
      <c r="C2137" s="20"/>
    </row>
    <row r="2138" spans="1:3">
      <c r="A2138" s="65"/>
      <c r="B2138" s="20"/>
      <c r="C2138" s="20"/>
    </row>
    <row r="2139" spans="1:3">
      <c r="A2139" s="65"/>
      <c r="B2139" s="20"/>
      <c r="C2139" s="20"/>
    </row>
    <row r="2140" spans="1:3">
      <c r="A2140" s="65"/>
      <c r="B2140" s="20"/>
      <c r="C2140" s="20"/>
    </row>
    <row r="2141" spans="1:3">
      <c r="A2141" s="65"/>
      <c r="B2141" s="20"/>
      <c r="C2141" s="20"/>
    </row>
    <row r="2142" spans="1:3">
      <c r="A2142" s="65"/>
      <c r="B2142" s="20"/>
      <c r="C2142" s="20"/>
    </row>
    <row r="2143" spans="1:3">
      <c r="A2143" s="65"/>
      <c r="B2143" s="20"/>
      <c r="C2143" s="20"/>
    </row>
    <row r="2144" spans="1:3">
      <c r="A2144" s="65"/>
      <c r="B2144" s="20"/>
      <c r="C2144" s="20"/>
    </row>
    <row r="2145" spans="1:3">
      <c r="A2145" s="65"/>
      <c r="B2145" s="20"/>
      <c r="C2145" s="20"/>
    </row>
    <row r="2146" spans="1:3">
      <c r="A2146" s="65"/>
      <c r="B2146" s="20"/>
      <c r="C2146" s="20"/>
    </row>
    <row r="2147" spans="1:3">
      <c r="A2147" s="65"/>
      <c r="B2147" s="20"/>
      <c r="C2147" s="20"/>
    </row>
    <row r="2148" spans="1:3">
      <c r="A2148" s="65"/>
      <c r="B2148" s="20"/>
      <c r="C2148" s="20"/>
    </row>
    <row r="2149" spans="1:3">
      <c r="A2149" s="65"/>
      <c r="B2149" s="20"/>
      <c r="C2149" s="20"/>
    </row>
    <row r="2150" spans="1:3">
      <c r="A2150" s="65"/>
      <c r="B2150" s="20"/>
      <c r="C2150" s="20"/>
    </row>
    <row r="2151" spans="1:3">
      <c r="A2151" s="65"/>
      <c r="B2151" s="20"/>
      <c r="C2151" s="20"/>
    </row>
    <row r="2152" spans="1:3">
      <c r="A2152" s="65"/>
      <c r="B2152" s="20"/>
      <c r="C2152" s="20"/>
    </row>
    <row r="2153" spans="1:3">
      <c r="A2153" s="65"/>
      <c r="B2153" s="20"/>
      <c r="C2153" s="20"/>
    </row>
    <row r="2154" spans="1:3">
      <c r="A2154" s="65"/>
      <c r="B2154" s="20"/>
      <c r="C2154" s="20"/>
    </row>
    <row r="2155" spans="1:3">
      <c r="A2155" s="65"/>
      <c r="B2155" s="20"/>
      <c r="C2155" s="20"/>
    </row>
    <row r="2156" spans="1:3">
      <c r="A2156" s="65"/>
      <c r="B2156" s="20"/>
      <c r="C2156" s="20"/>
    </row>
    <row r="2157" spans="1:3">
      <c r="A2157" s="65"/>
      <c r="B2157" s="20"/>
      <c r="C2157" s="20"/>
    </row>
    <row r="2158" spans="1:3">
      <c r="A2158" s="65"/>
      <c r="B2158" s="20"/>
      <c r="C2158" s="20"/>
    </row>
    <row r="2159" spans="1:3">
      <c r="A2159" s="65"/>
      <c r="B2159" s="20"/>
      <c r="C2159" s="20"/>
    </row>
    <row r="2160" spans="1:3">
      <c r="A2160" s="65"/>
      <c r="B2160" s="20"/>
      <c r="C2160" s="20"/>
    </row>
    <row r="2161" spans="1:3">
      <c r="A2161" s="65"/>
      <c r="B2161" s="20"/>
      <c r="C2161" s="20"/>
    </row>
    <row r="2162" spans="1:3">
      <c r="A2162" s="65"/>
      <c r="B2162" s="20"/>
      <c r="C2162" s="20"/>
    </row>
    <row r="2163" spans="1:3">
      <c r="A2163" s="65"/>
      <c r="B2163" s="20"/>
      <c r="C2163" s="20"/>
    </row>
    <row r="2164" spans="1:3">
      <c r="A2164" s="65"/>
      <c r="B2164" s="20"/>
      <c r="C2164" s="20"/>
    </row>
    <row r="2165" spans="1:3">
      <c r="A2165" s="65"/>
      <c r="B2165" s="20"/>
      <c r="C2165" s="20"/>
    </row>
    <row r="2166" spans="1:3">
      <c r="A2166" s="65"/>
      <c r="B2166" s="20"/>
      <c r="C2166" s="20"/>
    </row>
    <row r="2167" spans="1:3">
      <c r="A2167" s="65"/>
      <c r="B2167" s="20"/>
      <c r="C2167" s="20"/>
    </row>
    <row r="2168" spans="1:3">
      <c r="A2168" s="65"/>
      <c r="B2168" s="20"/>
      <c r="C2168" s="20"/>
    </row>
    <row r="2169" spans="1:3">
      <c r="A2169" s="65"/>
      <c r="B2169" s="20"/>
      <c r="C2169" s="20"/>
    </row>
    <row r="2170" spans="1:3">
      <c r="A2170" s="65"/>
      <c r="B2170" s="20"/>
      <c r="C2170" s="20"/>
    </row>
    <row r="2171" spans="1:3">
      <c r="A2171" s="65"/>
      <c r="B2171" s="20"/>
      <c r="C2171" s="20"/>
    </row>
    <row r="2172" spans="1:3">
      <c r="A2172" s="65"/>
      <c r="B2172" s="20"/>
      <c r="C2172" s="20"/>
    </row>
    <row r="2173" spans="1:3">
      <c r="A2173" s="65"/>
      <c r="B2173" s="20"/>
      <c r="C2173" s="20"/>
    </row>
    <row r="2174" spans="1:3">
      <c r="A2174" s="65"/>
      <c r="B2174" s="20"/>
      <c r="C2174" s="20"/>
    </row>
    <row r="2175" spans="1:3">
      <c r="A2175" s="65"/>
      <c r="B2175" s="20"/>
      <c r="C2175" s="20"/>
    </row>
    <row r="2176" spans="1:3">
      <c r="A2176" s="65"/>
      <c r="B2176" s="20"/>
      <c r="C2176" s="20"/>
    </row>
    <row r="2177" spans="1:3">
      <c r="A2177" s="65"/>
      <c r="B2177" s="20"/>
      <c r="C2177" s="20"/>
    </row>
    <row r="2178" spans="1:3">
      <c r="A2178" s="65"/>
      <c r="B2178" s="20"/>
      <c r="C2178" s="20"/>
    </row>
    <row r="2179" spans="1:3">
      <c r="A2179" s="65"/>
      <c r="B2179" s="20"/>
      <c r="C2179" s="20"/>
    </row>
    <row r="2180" spans="1:3">
      <c r="A2180" s="65"/>
      <c r="B2180" s="20"/>
      <c r="C2180" s="20"/>
    </row>
    <row r="2181" spans="1:3">
      <c r="A2181" s="65"/>
      <c r="B2181" s="20"/>
      <c r="C2181" s="20"/>
    </row>
    <row r="2182" spans="1:3">
      <c r="A2182" s="65"/>
      <c r="B2182" s="20"/>
      <c r="C2182" s="20"/>
    </row>
    <row r="2183" spans="1:3">
      <c r="A2183" s="65"/>
      <c r="B2183" s="20"/>
      <c r="C2183" s="20"/>
    </row>
    <row r="2184" spans="1:3">
      <c r="A2184" s="65"/>
      <c r="B2184" s="20"/>
      <c r="C2184" s="20"/>
    </row>
    <row r="2185" spans="1:3">
      <c r="A2185" s="65"/>
      <c r="B2185" s="20"/>
      <c r="C2185" s="20"/>
    </row>
    <row r="2186" spans="1:3">
      <c r="A2186" s="65"/>
      <c r="B2186" s="20"/>
      <c r="C2186" s="20"/>
    </row>
    <row r="2187" spans="1:3">
      <c r="A2187" s="65"/>
      <c r="B2187" s="20"/>
      <c r="C2187" s="20"/>
    </row>
    <row r="2188" spans="1:3">
      <c r="A2188" s="65"/>
      <c r="B2188" s="20"/>
      <c r="C2188" s="20"/>
    </row>
    <row r="2189" spans="1:3">
      <c r="A2189" s="65"/>
      <c r="B2189" s="20"/>
      <c r="C2189" s="20"/>
    </row>
    <row r="2190" spans="1:3">
      <c r="A2190" s="65"/>
      <c r="B2190" s="20"/>
      <c r="C2190" s="20"/>
    </row>
    <row r="2191" spans="1:3">
      <c r="A2191" s="65"/>
      <c r="B2191" s="20"/>
      <c r="C2191" s="20"/>
    </row>
    <row r="2192" spans="1:3">
      <c r="A2192" s="65"/>
      <c r="B2192" s="20"/>
      <c r="C2192" s="20"/>
    </row>
    <row r="2193" spans="1:3">
      <c r="A2193" s="65"/>
      <c r="B2193" s="20"/>
      <c r="C2193" s="20"/>
    </row>
    <row r="2194" spans="1:3">
      <c r="A2194" s="65"/>
      <c r="B2194" s="20"/>
      <c r="C2194" s="20"/>
    </row>
    <row r="2195" spans="1:3">
      <c r="A2195" s="65"/>
      <c r="B2195" s="20"/>
      <c r="C2195" s="20"/>
    </row>
    <row r="2196" spans="1:3">
      <c r="A2196" s="65"/>
      <c r="B2196" s="20"/>
      <c r="C2196" s="20"/>
    </row>
    <row r="2197" spans="1:3">
      <c r="A2197" s="65"/>
      <c r="B2197" s="20"/>
      <c r="C2197" s="20"/>
    </row>
    <row r="2198" spans="1:3">
      <c r="A2198" s="65"/>
      <c r="B2198" s="20"/>
      <c r="C2198" s="20"/>
    </row>
    <row r="2199" spans="1:3">
      <c r="A2199" s="65"/>
      <c r="B2199" s="20"/>
      <c r="C2199" s="20"/>
    </row>
    <row r="2200" spans="1:3">
      <c r="A2200" s="65"/>
      <c r="B2200" s="20"/>
      <c r="C2200" s="20"/>
    </row>
    <row r="2201" spans="1:3">
      <c r="A2201" s="65"/>
      <c r="B2201" s="20"/>
      <c r="C2201" s="20"/>
    </row>
    <row r="2202" spans="1:3">
      <c r="A2202" s="65"/>
      <c r="B2202" s="20"/>
      <c r="C2202" s="20"/>
    </row>
    <row r="2203" spans="1:3">
      <c r="A2203" s="65"/>
      <c r="B2203" s="20"/>
      <c r="C2203" s="20"/>
    </row>
    <row r="2204" spans="1:3">
      <c r="A2204" s="65"/>
      <c r="B2204" s="20"/>
      <c r="C2204" s="20"/>
    </row>
    <row r="2205" spans="1:3">
      <c r="A2205" s="65"/>
      <c r="B2205" s="20"/>
      <c r="C2205" s="20"/>
    </row>
    <row r="2206" spans="1:3">
      <c r="A2206" s="65"/>
      <c r="B2206" s="20"/>
      <c r="C2206" s="20"/>
    </row>
    <row r="2207" spans="1:3">
      <c r="A2207" s="65"/>
      <c r="B2207" s="20"/>
      <c r="C2207" s="20"/>
    </row>
    <row r="2208" spans="1:3">
      <c r="A2208" s="65"/>
      <c r="B2208" s="20"/>
      <c r="C2208" s="20"/>
    </row>
    <row r="2209" spans="1:3">
      <c r="A2209" s="65"/>
      <c r="B2209" s="20"/>
      <c r="C2209" s="20"/>
    </row>
    <row r="2210" spans="1:3">
      <c r="A2210" s="65"/>
      <c r="B2210" s="20"/>
      <c r="C2210" s="20"/>
    </row>
    <row r="2211" spans="1:3">
      <c r="A2211" s="65"/>
      <c r="B2211" s="20"/>
      <c r="C2211" s="20"/>
    </row>
    <row r="2212" spans="1:3">
      <c r="A2212" s="65"/>
      <c r="B2212" s="20"/>
      <c r="C2212" s="20"/>
    </row>
    <row r="2213" spans="1:3">
      <c r="A2213" s="65"/>
      <c r="B2213" s="20"/>
      <c r="C2213" s="20"/>
    </row>
    <row r="2214" spans="1:3">
      <c r="A2214" s="65"/>
      <c r="B2214" s="20"/>
      <c r="C2214" s="20"/>
    </row>
    <row r="2215" spans="1:3">
      <c r="A2215" s="65"/>
      <c r="B2215" s="20"/>
      <c r="C2215" s="20"/>
    </row>
    <row r="2216" spans="1:3">
      <c r="A2216" s="65"/>
      <c r="B2216" s="20"/>
      <c r="C2216" s="20"/>
    </row>
    <row r="2217" spans="1:3">
      <c r="A2217" s="65"/>
      <c r="B2217" s="20"/>
      <c r="C2217" s="20"/>
    </row>
    <row r="2218" spans="1:3">
      <c r="A2218" s="65"/>
      <c r="B2218" s="20"/>
      <c r="C2218" s="20"/>
    </row>
    <row r="2219" spans="1:3">
      <c r="A2219" s="65"/>
      <c r="B2219" s="20"/>
      <c r="C2219" s="20"/>
    </row>
    <row r="2220" spans="1:3">
      <c r="A2220" s="65"/>
      <c r="B2220" s="20"/>
      <c r="C2220" s="20"/>
    </row>
    <row r="2221" spans="1:3">
      <c r="A2221" s="65"/>
      <c r="B2221" s="20"/>
      <c r="C2221" s="20"/>
    </row>
    <row r="2222" spans="1:3">
      <c r="A2222" s="65"/>
      <c r="B2222" s="20"/>
      <c r="C2222" s="20"/>
    </row>
    <row r="2223" spans="1:3">
      <c r="A2223" s="65"/>
      <c r="B2223" s="20"/>
      <c r="C2223" s="20"/>
    </row>
    <row r="2224" spans="1:3">
      <c r="A2224" s="65"/>
      <c r="B2224" s="20"/>
      <c r="C2224" s="20"/>
    </row>
    <row r="2225" spans="1:3">
      <c r="A2225" s="65"/>
      <c r="B2225" s="20"/>
      <c r="C2225" s="20"/>
    </row>
    <row r="2226" spans="1:3">
      <c r="A2226" s="65"/>
      <c r="B2226" s="20"/>
      <c r="C2226" s="20"/>
    </row>
    <row r="2227" spans="1:3">
      <c r="A2227" s="65"/>
      <c r="B2227" s="20"/>
      <c r="C2227" s="20"/>
    </row>
    <row r="2228" spans="1:3">
      <c r="A2228" s="65"/>
      <c r="B2228" s="20"/>
      <c r="C2228" s="20"/>
    </row>
    <row r="2229" spans="1:3">
      <c r="A2229" s="65"/>
      <c r="B2229" s="20"/>
      <c r="C2229" s="20"/>
    </row>
    <row r="2230" spans="1:3">
      <c r="A2230" s="65"/>
      <c r="B2230" s="20"/>
      <c r="C2230" s="20"/>
    </row>
    <row r="2231" spans="1:3">
      <c r="A2231" s="65"/>
      <c r="B2231" s="20"/>
      <c r="C2231" s="20"/>
    </row>
    <row r="2232" spans="1:3">
      <c r="A2232" s="65"/>
      <c r="B2232" s="20"/>
      <c r="C2232" s="20"/>
    </row>
    <row r="2233" spans="1:3">
      <c r="A2233" s="65"/>
      <c r="B2233" s="20"/>
      <c r="C2233" s="20"/>
    </row>
    <row r="2234" spans="1:3">
      <c r="A2234" s="65"/>
      <c r="B2234" s="20"/>
      <c r="C2234" s="20"/>
    </row>
    <row r="2235" spans="1:3">
      <c r="A2235" s="65"/>
      <c r="B2235" s="20"/>
      <c r="C2235" s="20"/>
    </row>
    <row r="2236" spans="1:3">
      <c r="A2236" s="65"/>
      <c r="B2236" s="20"/>
      <c r="C2236" s="20"/>
    </row>
    <row r="2237" spans="1:3">
      <c r="A2237" s="65"/>
      <c r="B2237" s="20"/>
      <c r="C2237" s="20"/>
    </row>
    <row r="2238" spans="1:3">
      <c r="A2238" s="65"/>
      <c r="B2238" s="20"/>
      <c r="C2238" s="20"/>
    </row>
    <row r="2239" spans="1:3">
      <c r="A2239" s="65"/>
      <c r="B2239" s="20"/>
      <c r="C2239" s="20"/>
    </row>
    <row r="2240" spans="1:3">
      <c r="A2240" s="65"/>
      <c r="B2240" s="20"/>
      <c r="C2240" s="20"/>
    </row>
    <row r="2241" spans="1:3">
      <c r="A2241" s="65"/>
      <c r="B2241" s="20"/>
      <c r="C2241" s="20"/>
    </row>
    <row r="2242" spans="1:3">
      <c r="A2242" s="65"/>
      <c r="B2242" s="20"/>
      <c r="C2242" s="20"/>
    </row>
    <row r="2243" spans="1:3">
      <c r="A2243" s="65"/>
      <c r="B2243" s="20"/>
      <c r="C2243" s="20"/>
    </row>
    <row r="2244" spans="1:3">
      <c r="A2244" s="65"/>
      <c r="B2244" s="20"/>
      <c r="C2244" s="20"/>
    </row>
    <row r="2245" spans="1:3">
      <c r="A2245" s="65"/>
      <c r="B2245" s="20"/>
      <c r="C2245" s="20"/>
    </row>
    <row r="2246" spans="1:3">
      <c r="A2246" s="65"/>
      <c r="B2246" s="20"/>
      <c r="C2246" s="20"/>
    </row>
    <row r="2247" spans="1:3">
      <c r="A2247" s="65"/>
      <c r="B2247" s="20"/>
      <c r="C2247" s="20"/>
    </row>
    <row r="2248" spans="1:3">
      <c r="A2248" s="65"/>
      <c r="B2248" s="20"/>
      <c r="C2248" s="20"/>
    </row>
    <row r="2249" spans="1:3">
      <c r="A2249" s="65"/>
      <c r="B2249" s="20"/>
      <c r="C2249" s="20"/>
    </row>
    <row r="2250" spans="1:3">
      <c r="A2250" s="65"/>
      <c r="B2250" s="20"/>
      <c r="C2250" s="20"/>
    </row>
    <row r="2251" spans="1:3">
      <c r="A2251" s="65"/>
      <c r="B2251" s="20"/>
      <c r="C2251" s="20"/>
    </row>
    <row r="2252" spans="1:3">
      <c r="A2252" s="65"/>
      <c r="B2252" s="20"/>
      <c r="C2252" s="20"/>
    </row>
    <row r="2253" spans="1:3">
      <c r="A2253" s="65"/>
      <c r="B2253" s="20"/>
      <c r="C2253" s="20"/>
    </row>
    <row r="2254" spans="1:3">
      <c r="A2254" s="65"/>
      <c r="B2254" s="20"/>
      <c r="C2254" s="20"/>
    </row>
    <row r="2255" spans="1:3">
      <c r="A2255" s="65"/>
      <c r="B2255" s="20"/>
      <c r="C2255" s="20"/>
    </row>
    <row r="2256" spans="1:3">
      <c r="A2256" s="65"/>
      <c r="B2256" s="20"/>
      <c r="C2256" s="20"/>
    </row>
    <row r="2257" spans="1:3">
      <c r="A2257" s="65"/>
      <c r="B2257" s="20"/>
      <c r="C2257" s="20"/>
    </row>
    <row r="2258" spans="1:3">
      <c r="A2258" s="65"/>
      <c r="B2258" s="20"/>
      <c r="C2258" s="20"/>
    </row>
    <row r="2259" spans="1:3">
      <c r="A2259" s="65"/>
      <c r="B2259" s="20"/>
      <c r="C2259" s="20"/>
    </row>
    <row r="2260" spans="1:3">
      <c r="A2260" s="65"/>
      <c r="B2260" s="20"/>
      <c r="C2260" s="20"/>
    </row>
    <row r="2261" spans="1:3">
      <c r="A2261" s="65"/>
      <c r="B2261" s="20"/>
      <c r="C2261" s="20"/>
    </row>
    <row r="2262" spans="1:3">
      <c r="A2262" s="65"/>
      <c r="B2262" s="20"/>
      <c r="C2262" s="20"/>
    </row>
    <row r="2263" spans="1:3">
      <c r="A2263" s="65"/>
      <c r="B2263" s="20"/>
      <c r="C2263" s="20"/>
    </row>
    <row r="2264" spans="1:3">
      <c r="A2264" s="65"/>
      <c r="B2264" s="20"/>
      <c r="C2264" s="20"/>
    </row>
    <row r="2265" spans="1:3">
      <c r="A2265" s="65"/>
      <c r="B2265" s="20"/>
      <c r="C2265" s="20"/>
    </row>
    <row r="2266" spans="1:3">
      <c r="A2266" s="65"/>
      <c r="B2266" s="20"/>
      <c r="C2266" s="20"/>
    </row>
    <row r="2267" spans="1:3">
      <c r="A2267" s="65"/>
      <c r="B2267" s="20"/>
      <c r="C2267" s="20"/>
    </row>
    <row r="2268" spans="1:3">
      <c r="A2268" s="65"/>
      <c r="B2268" s="20"/>
      <c r="C2268" s="20"/>
    </row>
    <row r="2269" spans="1:3">
      <c r="A2269" s="65"/>
      <c r="B2269" s="20"/>
      <c r="C2269" s="20"/>
    </row>
    <row r="2270" spans="1:3">
      <c r="A2270" s="65"/>
      <c r="B2270" s="20"/>
      <c r="C2270" s="20"/>
    </row>
    <row r="2271" spans="1:3">
      <c r="A2271" s="65"/>
      <c r="B2271" s="20"/>
      <c r="C2271" s="20"/>
    </row>
    <row r="2272" spans="1:3">
      <c r="A2272" s="65"/>
      <c r="B2272" s="20"/>
      <c r="C2272" s="20"/>
    </row>
    <row r="2273" spans="1:3">
      <c r="A2273" s="65"/>
      <c r="B2273" s="20"/>
      <c r="C2273" s="20"/>
    </row>
    <row r="2274" spans="1:3">
      <c r="A2274" s="65"/>
      <c r="B2274" s="20"/>
      <c r="C2274" s="20"/>
    </row>
    <row r="2275" spans="1:3">
      <c r="A2275" s="65"/>
      <c r="B2275" s="20"/>
      <c r="C2275" s="20"/>
    </row>
    <row r="2276" spans="1:3">
      <c r="A2276" s="65"/>
      <c r="B2276" s="20"/>
      <c r="C2276" s="20"/>
    </row>
    <row r="2277" spans="1:3">
      <c r="A2277" s="65"/>
      <c r="B2277" s="20"/>
      <c r="C2277" s="20"/>
    </row>
    <row r="2278" spans="1:3">
      <c r="A2278" s="65"/>
      <c r="B2278" s="20"/>
      <c r="C2278" s="20"/>
    </row>
    <row r="2279" spans="1:3">
      <c r="A2279" s="65"/>
      <c r="B2279" s="20"/>
      <c r="C2279" s="20"/>
    </row>
    <row r="2280" spans="1:3">
      <c r="A2280" s="65"/>
      <c r="B2280" s="20"/>
      <c r="C2280" s="20"/>
    </row>
    <row r="2281" spans="1:3">
      <c r="A2281" s="65"/>
      <c r="B2281" s="20"/>
      <c r="C2281" s="20"/>
    </row>
    <row r="2282" spans="1:3">
      <c r="A2282" s="65"/>
      <c r="B2282" s="20"/>
      <c r="C2282" s="20"/>
    </row>
    <row r="2283" spans="1:3">
      <c r="A2283" s="65"/>
      <c r="B2283" s="20"/>
      <c r="C2283" s="20"/>
    </row>
    <row r="2284" spans="1:3">
      <c r="A2284" s="65"/>
      <c r="B2284" s="20"/>
      <c r="C2284" s="20"/>
    </row>
    <row r="2285" spans="1:3">
      <c r="A2285" s="65"/>
      <c r="B2285" s="20"/>
      <c r="C2285" s="20"/>
    </row>
    <row r="2286" spans="1:3">
      <c r="A2286" s="65"/>
      <c r="B2286" s="20"/>
      <c r="C2286" s="20"/>
    </row>
    <row r="2287" spans="1:3">
      <c r="A2287" s="65"/>
      <c r="B2287" s="20"/>
      <c r="C2287" s="20"/>
    </row>
    <row r="2288" spans="1:3">
      <c r="A2288" s="65"/>
      <c r="B2288" s="20"/>
      <c r="C2288" s="20"/>
    </row>
    <row r="2289" spans="1:3">
      <c r="A2289" s="65"/>
      <c r="B2289" s="20"/>
      <c r="C2289" s="20"/>
    </row>
    <row r="2290" spans="1:3">
      <c r="A2290" s="65"/>
      <c r="B2290" s="20"/>
      <c r="C2290" s="20"/>
    </row>
    <row r="2291" spans="1:3">
      <c r="A2291" s="65"/>
      <c r="B2291" s="20"/>
      <c r="C2291" s="20"/>
    </row>
    <row r="2292" spans="1:3">
      <c r="A2292" s="65"/>
      <c r="B2292" s="20"/>
      <c r="C2292" s="20"/>
    </row>
    <row r="2293" spans="1:3">
      <c r="A2293" s="65"/>
      <c r="B2293" s="20"/>
      <c r="C2293" s="20"/>
    </row>
    <row r="2294" spans="1:3">
      <c r="A2294" s="65"/>
      <c r="B2294" s="20"/>
      <c r="C2294" s="20"/>
    </row>
    <row r="2295" spans="1:3">
      <c r="A2295" s="65"/>
      <c r="B2295" s="20"/>
      <c r="C2295" s="20"/>
    </row>
    <row r="2296" spans="1:3">
      <c r="A2296" s="65"/>
      <c r="B2296" s="20"/>
      <c r="C2296" s="20"/>
    </row>
    <row r="2297" spans="1:3">
      <c r="A2297" s="65"/>
      <c r="B2297" s="20"/>
      <c r="C2297" s="20"/>
    </row>
    <row r="2298" spans="1:3">
      <c r="A2298" s="65"/>
      <c r="B2298" s="20"/>
      <c r="C2298" s="20"/>
    </row>
    <row r="2299" spans="1:3">
      <c r="A2299" s="65"/>
      <c r="B2299" s="20"/>
      <c r="C2299" s="20"/>
    </row>
    <row r="2300" spans="1:3">
      <c r="A2300" s="65"/>
      <c r="B2300" s="20"/>
      <c r="C2300" s="20"/>
    </row>
    <row r="2301" spans="1:3">
      <c r="A2301" s="65"/>
      <c r="B2301" s="20"/>
      <c r="C2301" s="20"/>
    </row>
    <row r="2302" spans="1:3">
      <c r="A2302" s="65"/>
      <c r="B2302" s="20"/>
      <c r="C2302" s="20"/>
    </row>
    <row r="2303" spans="1:3">
      <c r="A2303" s="65"/>
      <c r="B2303" s="20"/>
      <c r="C2303" s="20"/>
    </row>
    <row r="2304" spans="1:3">
      <c r="A2304" s="65"/>
      <c r="B2304" s="20"/>
      <c r="C2304" s="20"/>
    </row>
    <row r="2305" spans="1:3">
      <c r="A2305" s="65"/>
      <c r="B2305" s="20"/>
      <c r="C2305" s="20"/>
    </row>
    <row r="2306" spans="1:3">
      <c r="A2306" s="65"/>
      <c r="B2306" s="20"/>
      <c r="C2306" s="20"/>
    </row>
    <row r="2307" spans="1:3">
      <c r="A2307" s="65"/>
      <c r="B2307" s="20"/>
      <c r="C2307" s="20"/>
    </row>
    <row r="2308" spans="1:3">
      <c r="A2308" s="65"/>
      <c r="B2308" s="20"/>
      <c r="C2308" s="20"/>
    </row>
    <row r="2309" spans="1:3">
      <c r="A2309" s="65"/>
      <c r="B2309" s="20"/>
      <c r="C2309" s="20"/>
    </row>
    <row r="2310" spans="1:3">
      <c r="A2310" s="65"/>
      <c r="B2310" s="20"/>
      <c r="C2310" s="20"/>
    </row>
    <row r="2311" spans="1:3">
      <c r="A2311" s="65"/>
      <c r="B2311" s="20"/>
      <c r="C2311" s="20"/>
    </row>
    <row r="2312" spans="1:3">
      <c r="A2312" s="65"/>
      <c r="B2312" s="20"/>
      <c r="C2312" s="20"/>
    </row>
    <row r="2313" spans="1:3">
      <c r="A2313" s="65"/>
      <c r="B2313" s="20"/>
      <c r="C2313" s="20"/>
    </row>
    <row r="2314" spans="1:3">
      <c r="A2314" s="65"/>
      <c r="B2314" s="20"/>
      <c r="C2314" s="20"/>
    </row>
    <row r="2315" spans="1:3">
      <c r="A2315" s="65"/>
      <c r="B2315" s="20"/>
      <c r="C2315" s="20"/>
    </row>
    <row r="2316" spans="1:3">
      <c r="A2316" s="65"/>
      <c r="B2316" s="20"/>
      <c r="C2316" s="20"/>
    </row>
    <row r="2317" spans="1:3">
      <c r="A2317" s="65"/>
      <c r="B2317" s="20"/>
      <c r="C2317" s="20"/>
    </row>
    <row r="2318" spans="1:3">
      <c r="A2318" s="65"/>
      <c r="B2318" s="20"/>
      <c r="C2318" s="20"/>
    </row>
    <row r="2319" spans="1:3">
      <c r="A2319" s="65"/>
      <c r="B2319" s="20"/>
      <c r="C2319" s="20"/>
    </row>
    <row r="2320" spans="1:3">
      <c r="A2320" s="65"/>
      <c r="B2320" s="20"/>
      <c r="C2320" s="20"/>
    </row>
    <row r="2321" spans="1:3">
      <c r="A2321" s="65"/>
      <c r="B2321" s="20"/>
      <c r="C2321" s="20"/>
    </row>
    <row r="2322" spans="1:3">
      <c r="A2322" s="65"/>
      <c r="B2322" s="20"/>
      <c r="C2322" s="20"/>
    </row>
    <row r="2323" spans="1:3">
      <c r="A2323" s="65"/>
      <c r="B2323" s="20"/>
      <c r="C2323" s="20"/>
    </row>
    <row r="2324" spans="1:3">
      <c r="A2324" s="65"/>
      <c r="B2324" s="20"/>
      <c r="C2324" s="20"/>
    </row>
    <row r="2325" spans="1:3">
      <c r="A2325" s="65"/>
      <c r="B2325" s="20"/>
      <c r="C2325" s="20"/>
    </row>
    <row r="2326" spans="1:3">
      <c r="A2326" s="65"/>
      <c r="B2326" s="20"/>
      <c r="C2326" s="20"/>
    </row>
    <row r="2327" spans="1:3">
      <c r="A2327" s="65"/>
      <c r="B2327" s="20"/>
      <c r="C2327" s="20"/>
    </row>
    <row r="2328" spans="1:3">
      <c r="A2328" s="65"/>
      <c r="B2328" s="20"/>
      <c r="C2328" s="20"/>
    </row>
    <row r="2329" spans="1:3">
      <c r="A2329" s="65"/>
      <c r="B2329" s="20"/>
      <c r="C2329" s="20"/>
    </row>
    <row r="2330" spans="1:3">
      <c r="A2330" s="65"/>
      <c r="B2330" s="20"/>
      <c r="C2330" s="20"/>
    </row>
    <row r="2331" spans="1:3">
      <c r="A2331" s="65"/>
      <c r="B2331" s="20"/>
      <c r="C2331" s="20"/>
    </row>
    <row r="2332" spans="1:3">
      <c r="A2332" s="65"/>
      <c r="B2332" s="20"/>
      <c r="C2332" s="20"/>
    </row>
    <row r="2333" spans="1:3">
      <c r="A2333" s="65"/>
      <c r="B2333" s="20"/>
      <c r="C2333" s="20"/>
    </row>
    <row r="2334" spans="1:3">
      <c r="A2334" s="65"/>
      <c r="B2334" s="20"/>
      <c r="C2334" s="20"/>
    </row>
    <row r="2335" spans="1:3">
      <c r="A2335" s="65"/>
      <c r="B2335" s="20"/>
      <c r="C2335" s="20"/>
    </row>
    <row r="2336" spans="1:3">
      <c r="A2336" s="65"/>
      <c r="B2336" s="20"/>
      <c r="C2336" s="20"/>
    </row>
    <row r="2337" spans="1:3">
      <c r="A2337" s="65"/>
      <c r="B2337" s="20"/>
      <c r="C2337" s="20"/>
    </row>
    <row r="2338" spans="1:3">
      <c r="A2338" s="65"/>
      <c r="B2338" s="20"/>
      <c r="C2338" s="20"/>
    </row>
    <row r="2339" spans="1:3">
      <c r="A2339" s="65"/>
      <c r="B2339" s="20"/>
      <c r="C2339" s="20"/>
    </row>
    <row r="2340" spans="1:3">
      <c r="A2340" s="65"/>
      <c r="B2340" s="20"/>
      <c r="C2340" s="20"/>
    </row>
    <row r="2341" spans="1:3">
      <c r="A2341" s="65"/>
      <c r="B2341" s="20"/>
      <c r="C2341" s="20"/>
    </row>
    <row r="2342" spans="1:3">
      <c r="A2342" s="65"/>
      <c r="B2342" s="20"/>
      <c r="C2342" s="20"/>
    </row>
    <row r="2343" spans="1:3">
      <c r="A2343" s="65"/>
      <c r="B2343" s="20"/>
      <c r="C2343" s="20"/>
    </row>
    <row r="2344" spans="1:3">
      <c r="A2344" s="65"/>
      <c r="B2344" s="20"/>
      <c r="C2344" s="20"/>
    </row>
    <row r="2345" spans="1:3">
      <c r="A2345" s="65"/>
      <c r="B2345" s="20"/>
      <c r="C2345" s="20"/>
    </row>
    <row r="2346" spans="1:3">
      <c r="A2346" s="65"/>
      <c r="B2346" s="20"/>
      <c r="C2346" s="20"/>
    </row>
    <row r="2347" spans="1:3">
      <c r="A2347" s="65"/>
      <c r="B2347" s="20"/>
      <c r="C2347" s="20"/>
    </row>
    <row r="2348" spans="1:3">
      <c r="A2348" s="65"/>
      <c r="B2348" s="20"/>
      <c r="C2348" s="20"/>
    </row>
    <row r="2349" spans="1:3">
      <c r="A2349" s="65"/>
      <c r="B2349" s="20"/>
      <c r="C2349" s="20"/>
    </row>
    <row r="2350" spans="1:3">
      <c r="A2350" s="65"/>
      <c r="B2350" s="20"/>
      <c r="C2350" s="20"/>
    </row>
    <row r="2351" spans="1:3">
      <c r="A2351" s="65"/>
      <c r="B2351" s="20"/>
      <c r="C2351" s="20"/>
    </row>
    <row r="2352" spans="1:3">
      <c r="A2352" s="65"/>
      <c r="B2352" s="20"/>
      <c r="C2352" s="20"/>
    </row>
    <row r="2353" spans="1:3">
      <c r="A2353" s="65"/>
      <c r="B2353" s="20"/>
      <c r="C2353" s="20"/>
    </row>
    <row r="2354" spans="1:3">
      <c r="A2354" s="65"/>
      <c r="B2354" s="20"/>
      <c r="C2354" s="20"/>
    </row>
    <row r="2355" spans="1:3">
      <c r="A2355" s="65"/>
      <c r="B2355" s="20"/>
      <c r="C2355" s="20"/>
    </row>
    <row r="2356" spans="1:3">
      <c r="A2356" s="65"/>
      <c r="B2356" s="20"/>
      <c r="C2356" s="20"/>
    </row>
    <row r="2357" spans="1:3">
      <c r="A2357" s="65"/>
      <c r="B2357" s="20"/>
      <c r="C2357" s="20"/>
    </row>
    <row r="2358" spans="1:3">
      <c r="A2358" s="65"/>
      <c r="B2358" s="20"/>
      <c r="C2358" s="20"/>
    </row>
    <row r="2359" spans="1:3">
      <c r="A2359" s="65"/>
      <c r="B2359" s="20"/>
      <c r="C2359" s="20"/>
    </row>
    <row r="2360" spans="1:3">
      <c r="A2360" s="65"/>
      <c r="B2360" s="20"/>
      <c r="C2360" s="20"/>
    </row>
    <row r="2361" spans="1:3">
      <c r="A2361" s="65"/>
      <c r="B2361" s="20"/>
      <c r="C2361" s="20"/>
    </row>
    <row r="2362" spans="1:3">
      <c r="A2362" s="65"/>
      <c r="B2362" s="20"/>
      <c r="C2362" s="20"/>
    </row>
    <row r="2363" spans="1:3">
      <c r="A2363" s="65"/>
      <c r="B2363" s="20"/>
      <c r="C2363" s="20"/>
    </row>
    <row r="2364" spans="1:3">
      <c r="A2364" s="65"/>
      <c r="B2364" s="20"/>
      <c r="C2364" s="20"/>
    </row>
    <row r="2365" spans="1:3">
      <c r="A2365" s="65"/>
      <c r="B2365" s="20"/>
      <c r="C2365" s="20"/>
    </row>
    <row r="2366" spans="1:3">
      <c r="A2366" s="65"/>
      <c r="B2366" s="20"/>
      <c r="C2366" s="20"/>
    </row>
    <row r="2367" spans="1:3">
      <c r="A2367" s="65"/>
      <c r="B2367" s="20"/>
      <c r="C2367" s="20"/>
    </row>
    <row r="2368" spans="1:3">
      <c r="A2368" s="65"/>
      <c r="B2368" s="20"/>
      <c r="C2368" s="20"/>
    </row>
    <row r="2369" spans="1:3">
      <c r="A2369" s="65"/>
      <c r="B2369" s="20"/>
      <c r="C2369" s="20"/>
    </row>
    <row r="2370" spans="1:3">
      <c r="A2370" s="65"/>
      <c r="B2370" s="20"/>
      <c r="C2370" s="20"/>
    </row>
    <row r="2371" spans="1:3">
      <c r="A2371" s="65"/>
      <c r="B2371" s="20"/>
      <c r="C2371" s="20"/>
    </row>
    <row r="2372" spans="1:3">
      <c r="A2372" s="65"/>
      <c r="B2372" s="20"/>
      <c r="C2372" s="20"/>
    </row>
    <row r="2373" spans="1:3">
      <c r="A2373" s="65"/>
      <c r="B2373" s="20"/>
      <c r="C2373" s="20"/>
    </row>
    <row r="2374" spans="1:3">
      <c r="A2374" s="65"/>
      <c r="B2374" s="20"/>
      <c r="C2374" s="20"/>
    </row>
    <row r="2375" spans="1:3">
      <c r="A2375" s="65"/>
      <c r="B2375" s="20"/>
      <c r="C2375" s="20"/>
    </row>
    <row r="2376" spans="1:3">
      <c r="A2376" s="65"/>
      <c r="B2376" s="20"/>
      <c r="C2376" s="20"/>
    </row>
    <row r="2377" spans="1:3">
      <c r="A2377" s="65"/>
      <c r="B2377" s="20"/>
      <c r="C2377" s="20"/>
    </row>
    <row r="2378" spans="1:3">
      <c r="A2378" s="65"/>
      <c r="B2378" s="20"/>
      <c r="C2378" s="20"/>
    </row>
    <row r="2379" spans="1:3">
      <c r="A2379" s="65"/>
      <c r="B2379" s="20"/>
      <c r="C2379" s="20"/>
    </row>
    <row r="2380" spans="1:3">
      <c r="A2380" s="65"/>
      <c r="B2380" s="20"/>
      <c r="C2380" s="20"/>
    </row>
    <row r="2381" spans="1:3">
      <c r="A2381" s="65"/>
      <c r="B2381" s="20"/>
      <c r="C2381" s="20"/>
    </row>
    <row r="2382" spans="1:3">
      <c r="A2382" s="65"/>
      <c r="B2382" s="20"/>
      <c r="C2382" s="20"/>
    </row>
    <row r="2383" spans="1:3">
      <c r="A2383" s="65"/>
      <c r="B2383" s="20"/>
      <c r="C2383" s="20"/>
    </row>
    <row r="2384" spans="1:3">
      <c r="A2384" s="65"/>
      <c r="B2384" s="20"/>
      <c r="C2384" s="20"/>
    </row>
    <row r="2385" spans="1:3">
      <c r="A2385" s="65"/>
      <c r="B2385" s="20"/>
      <c r="C2385" s="20"/>
    </row>
    <row r="2386" spans="1:3">
      <c r="A2386" s="65"/>
      <c r="B2386" s="20"/>
      <c r="C2386" s="20"/>
    </row>
    <row r="2387" spans="1:3">
      <c r="A2387" s="65"/>
      <c r="B2387" s="20"/>
      <c r="C2387" s="20"/>
    </row>
    <row r="2388" spans="1:3">
      <c r="A2388" s="65"/>
      <c r="B2388" s="20"/>
      <c r="C2388" s="20"/>
    </row>
    <row r="2389" spans="1:3">
      <c r="A2389" s="65"/>
      <c r="B2389" s="20"/>
      <c r="C2389" s="20"/>
    </row>
    <row r="2390" spans="1:3">
      <c r="A2390" s="65"/>
      <c r="B2390" s="20"/>
      <c r="C2390" s="20"/>
    </row>
    <row r="2391" spans="1:3">
      <c r="A2391" s="65"/>
      <c r="B2391" s="20"/>
      <c r="C2391" s="20"/>
    </row>
    <row r="2392" spans="1:3">
      <c r="A2392" s="65"/>
      <c r="B2392" s="20"/>
      <c r="C2392" s="20"/>
    </row>
    <row r="2393" spans="1:3">
      <c r="A2393" s="65"/>
      <c r="B2393" s="20"/>
      <c r="C2393" s="20"/>
    </row>
    <row r="2394" spans="1:3">
      <c r="A2394" s="65"/>
      <c r="B2394" s="20"/>
      <c r="C2394" s="20"/>
    </row>
    <row r="2395" spans="1:3">
      <c r="A2395" s="65"/>
      <c r="B2395" s="20"/>
      <c r="C2395" s="20"/>
    </row>
    <row r="2396" spans="1:3">
      <c r="A2396" s="65"/>
      <c r="B2396" s="20"/>
      <c r="C2396" s="20"/>
    </row>
    <row r="2397" spans="1:3">
      <c r="A2397" s="65"/>
      <c r="B2397" s="20"/>
      <c r="C2397" s="20"/>
    </row>
    <row r="2398" spans="1:3">
      <c r="A2398" s="65"/>
      <c r="B2398" s="20"/>
      <c r="C2398" s="20"/>
    </row>
    <row r="2399" spans="1:3">
      <c r="A2399" s="65"/>
      <c r="B2399" s="20"/>
      <c r="C2399" s="20"/>
    </row>
    <row r="2400" spans="1:3">
      <c r="A2400" s="65"/>
      <c r="B2400" s="20"/>
      <c r="C2400" s="20"/>
    </row>
    <row r="2401" spans="1:3">
      <c r="A2401" s="65"/>
      <c r="B2401" s="20"/>
      <c r="C2401" s="20"/>
    </row>
    <row r="2402" spans="1:3">
      <c r="A2402" s="65"/>
      <c r="B2402" s="20"/>
      <c r="C2402" s="20"/>
    </row>
    <row r="2403" spans="1:3">
      <c r="A2403" s="65"/>
      <c r="B2403" s="20"/>
      <c r="C2403" s="20"/>
    </row>
    <row r="2404" spans="1:3">
      <c r="A2404" s="65"/>
      <c r="B2404" s="20"/>
      <c r="C2404" s="20"/>
    </row>
    <row r="2405" spans="1:3">
      <c r="A2405" s="65"/>
      <c r="B2405" s="20"/>
      <c r="C2405" s="20"/>
    </row>
    <row r="2406" spans="1:3">
      <c r="A2406" s="65"/>
      <c r="B2406" s="20"/>
      <c r="C2406" s="20"/>
    </row>
    <row r="2407" spans="1:3">
      <c r="A2407" s="65"/>
      <c r="B2407" s="20"/>
      <c r="C2407" s="20"/>
    </row>
    <row r="2408" spans="1:3">
      <c r="A2408" s="65"/>
      <c r="B2408" s="20"/>
      <c r="C2408" s="20"/>
    </row>
    <row r="2409" spans="1:3">
      <c r="A2409" s="65"/>
      <c r="B2409" s="20"/>
      <c r="C2409" s="20"/>
    </row>
    <row r="2410" spans="1:3">
      <c r="A2410" s="65"/>
      <c r="B2410" s="20"/>
      <c r="C2410" s="20"/>
    </row>
    <row r="2411" spans="1:3">
      <c r="A2411" s="65"/>
      <c r="B2411" s="20"/>
      <c r="C2411" s="20"/>
    </row>
    <row r="2412" spans="1:3">
      <c r="A2412" s="65"/>
      <c r="B2412" s="20"/>
      <c r="C2412" s="20"/>
    </row>
    <row r="2413" spans="1:3">
      <c r="A2413" s="65"/>
      <c r="B2413" s="20"/>
      <c r="C2413" s="20"/>
    </row>
    <row r="2414" spans="1:3">
      <c r="A2414" s="65"/>
      <c r="B2414" s="20"/>
      <c r="C2414" s="20"/>
    </row>
    <row r="2415" spans="1:3">
      <c r="A2415" s="65"/>
      <c r="B2415" s="20"/>
      <c r="C2415" s="20"/>
    </row>
    <row r="2416" spans="1:3">
      <c r="A2416" s="65"/>
      <c r="B2416" s="20"/>
      <c r="C2416" s="20"/>
    </row>
    <row r="2417" spans="1:3">
      <c r="A2417" s="65"/>
      <c r="B2417" s="20"/>
      <c r="C2417" s="20"/>
    </row>
    <row r="2418" spans="1:3">
      <c r="A2418" s="65"/>
      <c r="B2418" s="20"/>
      <c r="C2418" s="20"/>
    </row>
    <row r="2419" spans="1:3">
      <c r="A2419" s="65"/>
      <c r="B2419" s="20"/>
      <c r="C2419" s="20"/>
    </row>
    <row r="2420" spans="1:3">
      <c r="A2420" s="65"/>
      <c r="B2420" s="20"/>
      <c r="C2420" s="20"/>
    </row>
    <row r="2421" spans="1:3">
      <c r="A2421" s="65"/>
      <c r="B2421" s="20"/>
      <c r="C2421" s="20"/>
    </row>
    <row r="2422" spans="1:3">
      <c r="A2422" s="65"/>
      <c r="B2422" s="20"/>
      <c r="C2422" s="20"/>
    </row>
    <row r="2423" spans="1:3">
      <c r="A2423" s="65"/>
      <c r="B2423" s="20"/>
      <c r="C2423" s="20"/>
    </row>
    <row r="2424" spans="1:3">
      <c r="A2424" s="65"/>
      <c r="B2424" s="20"/>
      <c r="C2424" s="20"/>
    </row>
    <row r="2425" spans="1:3">
      <c r="A2425" s="65"/>
      <c r="B2425" s="20"/>
      <c r="C2425" s="20"/>
    </row>
    <row r="2426" spans="1:3">
      <c r="A2426" s="65"/>
      <c r="B2426" s="20"/>
      <c r="C2426" s="20"/>
    </row>
    <row r="2427" spans="1:3">
      <c r="A2427" s="65"/>
      <c r="B2427" s="20"/>
      <c r="C2427" s="20"/>
    </row>
    <row r="2428" spans="1:3">
      <c r="A2428" s="65"/>
      <c r="B2428" s="20"/>
      <c r="C2428" s="20"/>
    </row>
    <row r="2429" spans="1:3">
      <c r="A2429" s="65"/>
      <c r="B2429" s="20"/>
      <c r="C2429" s="20"/>
    </row>
    <row r="2430" spans="1:3">
      <c r="A2430" s="65"/>
      <c r="B2430" s="20"/>
      <c r="C2430" s="20"/>
    </row>
    <row r="2431" spans="1:3">
      <c r="A2431" s="65"/>
      <c r="B2431" s="20"/>
      <c r="C2431" s="20"/>
    </row>
    <row r="2432" spans="1:3">
      <c r="A2432" s="65"/>
      <c r="B2432" s="20"/>
      <c r="C2432" s="20"/>
    </row>
    <row r="2433" spans="1:3">
      <c r="A2433" s="65"/>
      <c r="B2433" s="20"/>
      <c r="C2433" s="20"/>
    </row>
    <row r="2434" spans="1:3">
      <c r="A2434" s="65"/>
      <c r="B2434" s="20"/>
      <c r="C2434" s="20"/>
    </row>
    <row r="2435" spans="1:3">
      <c r="A2435" s="65"/>
      <c r="B2435" s="20"/>
      <c r="C2435" s="20"/>
    </row>
    <row r="2436" spans="1:3">
      <c r="A2436" s="65"/>
      <c r="B2436" s="20"/>
      <c r="C2436" s="20"/>
    </row>
    <row r="2437" spans="1:3">
      <c r="A2437" s="65"/>
      <c r="B2437" s="20"/>
      <c r="C2437" s="20"/>
    </row>
    <row r="2438" spans="1:3">
      <c r="A2438" s="65"/>
      <c r="B2438" s="20"/>
      <c r="C2438" s="20"/>
    </row>
    <row r="2439" spans="1:3">
      <c r="A2439" s="65"/>
      <c r="B2439" s="20"/>
      <c r="C2439" s="20"/>
    </row>
    <row r="2440" spans="1:3">
      <c r="A2440" s="65"/>
      <c r="B2440" s="20"/>
      <c r="C2440" s="20"/>
    </row>
    <row r="2441" spans="1:3">
      <c r="A2441" s="65"/>
      <c r="B2441" s="20"/>
      <c r="C2441" s="20"/>
    </row>
    <row r="2442" spans="1:3">
      <c r="A2442" s="65"/>
      <c r="B2442" s="20"/>
      <c r="C2442" s="20"/>
    </row>
    <row r="2443" spans="1:3">
      <c r="A2443" s="65"/>
      <c r="B2443" s="20"/>
      <c r="C2443" s="20"/>
    </row>
    <row r="2444" spans="1:3">
      <c r="A2444" s="65"/>
      <c r="B2444" s="20"/>
      <c r="C2444" s="20"/>
    </row>
    <row r="2445" spans="1:3">
      <c r="A2445" s="65"/>
      <c r="B2445" s="20"/>
      <c r="C2445" s="20"/>
    </row>
    <row r="2446" spans="1:3">
      <c r="A2446" s="65"/>
      <c r="B2446" s="20"/>
      <c r="C2446" s="20"/>
    </row>
    <row r="2447" spans="1:3">
      <c r="A2447" s="65"/>
      <c r="B2447" s="20"/>
      <c r="C2447" s="20"/>
    </row>
    <row r="2448" spans="1:3">
      <c r="A2448" s="65"/>
      <c r="B2448" s="20"/>
      <c r="C2448" s="20"/>
    </row>
    <row r="2449" spans="1:3">
      <c r="A2449" s="65"/>
      <c r="B2449" s="20"/>
      <c r="C2449" s="20"/>
    </row>
    <row r="2450" spans="1:3">
      <c r="A2450" s="65"/>
      <c r="B2450" s="20"/>
      <c r="C2450" s="20"/>
    </row>
    <row r="2451" spans="1:3">
      <c r="A2451" s="65"/>
      <c r="B2451" s="20"/>
      <c r="C2451" s="20"/>
    </row>
    <row r="2452" spans="1:3">
      <c r="A2452" s="65"/>
      <c r="B2452" s="20"/>
      <c r="C2452" s="20"/>
    </row>
    <row r="2453" spans="1:3">
      <c r="A2453" s="65"/>
      <c r="B2453" s="20"/>
      <c r="C2453" s="20"/>
    </row>
    <row r="2454" spans="1:3">
      <c r="A2454" s="65"/>
      <c r="B2454" s="20"/>
      <c r="C2454" s="20"/>
    </row>
    <row r="2455" spans="1:3">
      <c r="A2455" s="65"/>
      <c r="B2455" s="20"/>
      <c r="C2455" s="20"/>
    </row>
    <row r="2456" spans="1:3">
      <c r="A2456" s="65"/>
      <c r="B2456" s="20"/>
      <c r="C2456" s="20"/>
    </row>
    <row r="2457" spans="1:3">
      <c r="A2457" s="65"/>
      <c r="B2457" s="20"/>
      <c r="C2457" s="20"/>
    </row>
    <row r="2458" spans="1:3">
      <c r="A2458" s="65"/>
      <c r="B2458" s="20"/>
      <c r="C2458" s="20"/>
    </row>
    <row r="2459" spans="1:3">
      <c r="A2459" s="65"/>
      <c r="B2459" s="20"/>
      <c r="C2459" s="20"/>
    </row>
    <row r="2460" spans="1:3">
      <c r="A2460" s="65"/>
      <c r="B2460" s="20"/>
      <c r="C2460" s="20"/>
    </row>
    <row r="2461" spans="1:3">
      <c r="A2461" s="65"/>
      <c r="B2461" s="20"/>
      <c r="C2461" s="20"/>
    </row>
    <row r="2462" spans="1:3">
      <c r="A2462" s="65"/>
      <c r="B2462" s="20"/>
      <c r="C2462" s="20"/>
    </row>
    <row r="2463" spans="1:3">
      <c r="A2463" s="65"/>
      <c r="B2463" s="20"/>
      <c r="C2463" s="20"/>
    </row>
    <row r="2464" spans="1:3">
      <c r="A2464" s="65"/>
      <c r="B2464" s="20"/>
      <c r="C2464" s="20"/>
    </row>
    <row r="2465" spans="1:3">
      <c r="A2465" s="65"/>
      <c r="B2465" s="20"/>
      <c r="C2465" s="20"/>
    </row>
    <row r="2466" spans="1:3">
      <c r="A2466" s="65"/>
      <c r="B2466" s="20"/>
      <c r="C2466" s="20"/>
    </row>
    <row r="2467" spans="1:3">
      <c r="A2467" s="65"/>
      <c r="B2467" s="20"/>
      <c r="C2467" s="20"/>
    </row>
    <row r="2468" spans="1:3">
      <c r="A2468" s="65"/>
      <c r="B2468" s="20"/>
      <c r="C2468" s="20"/>
    </row>
    <row r="2469" spans="1:3">
      <c r="A2469" s="65"/>
      <c r="B2469" s="20"/>
      <c r="C2469" s="20"/>
    </row>
    <row r="2470" spans="1:3">
      <c r="A2470" s="65"/>
      <c r="B2470" s="20"/>
      <c r="C2470" s="20"/>
    </row>
    <row r="2471" spans="1:3">
      <c r="A2471" s="65"/>
      <c r="B2471" s="20"/>
      <c r="C2471" s="20"/>
    </row>
    <row r="2472" spans="1:3">
      <c r="A2472" s="65"/>
      <c r="B2472" s="20"/>
      <c r="C2472" s="20"/>
    </row>
    <row r="2473" spans="1:3">
      <c r="A2473" s="65"/>
      <c r="B2473" s="20"/>
      <c r="C2473" s="20"/>
    </row>
    <row r="2474" spans="1:3">
      <c r="A2474" s="65"/>
      <c r="B2474" s="20"/>
      <c r="C2474" s="20"/>
    </row>
    <row r="2475" spans="1:3">
      <c r="A2475" s="65"/>
      <c r="B2475" s="20"/>
      <c r="C2475" s="20"/>
    </row>
    <row r="2476" spans="1:3">
      <c r="A2476" s="65"/>
      <c r="B2476" s="20"/>
      <c r="C2476" s="20"/>
    </row>
    <row r="2477" spans="1:3">
      <c r="A2477" s="65"/>
      <c r="B2477" s="20"/>
      <c r="C2477" s="20"/>
    </row>
    <row r="2478" spans="1:3">
      <c r="A2478" s="65"/>
      <c r="B2478" s="20"/>
      <c r="C2478" s="20"/>
    </row>
    <row r="2479" spans="1:3">
      <c r="A2479" s="65"/>
      <c r="B2479" s="20"/>
      <c r="C2479" s="20"/>
    </row>
    <row r="2480" spans="1:3">
      <c r="A2480" s="65"/>
      <c r="B2480" s="20"/>
      <c r="C2480" s="20"/>
    </row>
    <row r="2481" spans="1:3">
      <c r="A2481" s="65"/>
      <c r="B2481" s="20"/>
      <c r="C2481" s="20"/>
    </row>
    <row r="2482" spans="1:3">
      <c r="A2482" s="65"/>
      <c r="B2482" s="20"/>
      <c r="C2482" s="20"/>
    </row>
    <row r="2483" spans="1:3">
      <c r="A2483" s="65"/>
      <c r="B2483" s="20"/>
      <c r="C2483" s="20"/>
    </row>
    <row r="2484" spans="1:3">
      <c r="A2484" s="65"/>
      <c r="B2484" s="20"/>
      <c r="C2484" s="20"/>
    </row>
    <row r="2485" spans="1:3">
      <c r="A2485" s="65"/>
      <c r="B2485" s="20"/>
      <c r="C2485" s="20"/>
    </row>
    <row r="2486" spans="1:3">
      <c r="A2486" s="65"/>
      <c r="B2486" s="20"/>
      <c r="C2486" s="20"/>
    </row>
    <row r="2487" spans="1:3">
      <c r="A2487" s="65"/>
      <c r="B2487" s="20"/>
      <c r="C2487" s="20"/>
    </row>
    <row r="2488" spans="1:3">
      <c r="A2488" s="65"/>
      <c r="B2488" s="20"/>
      <c r="C2488" s="20"/>
    </row>
    <row r="2489" spans="1:3">
      <c r="A2489" s="65"/>
      <c r="B2489" s="20"/>
      <c r="C2489" s="20"/>
    </row>
    <row r="2490" spans="1:3">
      <c r="A2490" s="65"/>
      <c r="B2490" s="20"/>
      <c r="C2490" s="20"/>
    </row>
    <row r="2491" spans="1:3">
      <c r="A2491" s="65"/>
      <c r="B2491" s="20"/>
      <c r="C2491" s="20"/>
    </row>
    <row r="2492" spans="1:3">
      <c r="A2492" s="65"/>
      <c r="B2492" s="20"/>
      <c r="C2492" s="20"/>
    </row>
    <row r="2493" spans="1:3">
      <c r="A2493" s="65"/>
      <c r="B2493" s="20"/>
      <c r="C2493" s="20"/>
    </row>
    <row r="2494" spans="1:3">
      <c r="A2494" s="65"/>
      <c r="B2494" s="20"/>
      <c r="C2494" s="20"/>
    </row>
    <row r="2495" spans="1:3">
      <c r="A2495" s="65"/>
      <c r="B2495" s="20"/>
      <c r="C2495" s="20"/>
    </row>
    <row r="2496" spans="1:3">
      <c r="A2496" s="65"/>
      <c r="B2496" s="20"/>
      <c r="C2496" s="20"/>
    </row>
    <row r="2497" spans="1:3">
      <c r="A2497" s="65"/>
      <c r="B2497" s="20"/>
      <c r="C2497" s="20"/>
    </row>
    <row r="2498" spans="1:3">
      <c r="A2498" s="65"/>
      <c r="B2498" s="20"/>
      <c r="C2498" s="20"/>
    </row>
    <row r="2499" spans="1:3">
      <c r="A2499" s="65"/>
      <c r="B2499" s="20"/>
      <c r="C2499" s="20"/>
    </row>
    <row r="2500" spans="1:3">
      <c r="A2500" s="65"/>
      <c r="B2500" s="20"/>
      <c r="C2500" s="20"/>
    </row>
    <row r="2501" spans="1:3">
      <c r="A2501" s="65"/>
      <c r="B2501" s="20"/>
      <c r="C2501" s="20"/>
    </row>
    <row r="2502" spans="1:3">
      <c r="A2502" s="65"/>
      <c r="B2502" s="20"/>
      <c r="C2502" s="20"/>
    </row>
    <row r="2503" spans="1:3">
      <c r="A2503" s="65"/>
      <c r="B2503" s="20"/>
      <c r="C2503" s="20"/>
    </row>
    <row r="2504" spans="1:3">
      <c r="A2504" s="65"/>
      <c r="B2504" s="20"/>
      <c r="C2504" s="20"/>
    </row>
    <row r="2505" spans="1:3">
      <c r="A2505" s="65"/>
      <c r="B2505" s="20"/>
      <c r="C2505" s="20"/>
    </row>
    <row r="2506" spans="1:3">
      <c r="A2506" s="65"/>
      <c r="B2506" s="20"/>
      <c r="C2506" s="20"/>
    </row>
    <row r="2507" spans="1:3">
      <c r="A2507" s="65"/>
      <c r="B2507" s="20"/>
      <c r="C2507" s="20"/>
    </row>
    <row r="2508" spans="1:3">
      <c r="A2508" s="65"/>
      <c r="B2508" s="20"/>
      <c r="C2508" s="20"/>
    </row>
    <row r="2509" spans="1:3">
      <c r="A2509" s="65"/>
      <c r="B2509" s="20"/>
      <c r="C2509" s="20"/>
    </row>
    <row r="2510" spans="1:3">
      <c r="A2510" s="65"/>
      <c r="B2510" s="20"/>
      <c r="C2510" s="20"/>
    </row>
    <row r="2511" spans="1:3">
      <c r="A2511" s="65"/>
      <c r="B2511" s="20"/>
      <c r="C2511" s="20"/>
    </row>
    <row r="2512" spans="1:3">
      <c r="A2512" s="65"/>
      <c r="B2512" s="20"/>
      <c r="C2512" s="20"/>
    </row>
    <row r="2513" spans="1:3">
      <c r="A2513" s="65"/>
      <c r="B2513" s="20"/>
      <c r="C2513" s="20"/>
    </row>
    <row r="2514" spans="1:3">
      <c r="A2514" s="65"/>
      <c r="B2514" s="20"/>
      <c r="C2514" s="20"/>
    </row>
    <row r="2515" spans="1:3">
      <c r="A2515" s="65"/>
      <c r="B2515" s="20"/>
      <c r="C2515" s="20"/>
    </row>
    <row r="2516" spans="1:3">
      <c r="A2516" s="65"/>
      <c r="B2516" s="20"/>
      <c r="C2516" s="20"/>
    </row>
    <row r="2517" spans="1:3">
      <c r="A2517" s="65"/>
      <c r="B2517" s="20"/>
      <c r="C2517" s="20"/>
    </row>
    <row r="2518" spans="1:3">
      <c r="A2518" s="65"/>
      <c r="B2518" s="20"/>
      <c r="C2518" s="20"/>
    </row>
    <row r="2519" spans="1:3">
      <c r="A2519" s="65"/>
      <c r="B2519" s="20"/>
      <c r="C2519" s="20"/>
    </row>
    <row r="2520" spans="1:3">
      <c r="A2520" s="65"/>
      <c r="B2520" s="20"/>
      <c r="C2520" s="20"/>
    </row>
    <row r="2521" spans="1:3">
      <c r="A2521" s="65"/>
      <c r="B2521" s="20"/>
      <c r="C2521" s="20"/>
    </row>
    <row r="2522" spans="1:3">
      <c r="A2522" s="65"/>
      <c r="B2522" s="20"/>
      <c r="C2522" s="20"/>
    </row>
    <row r="2523" spans="1:3">
      <c r="A2523" s="65"/>
      <c r="B2523" s="20"/>
      <c r="C2523" s="20"/>
    </row>
    <row r="2524" spans="1:3">
      <c r="A2524" s="65"/>
      <c r="B2524" s="20"/>
      <c r="C2524" s="20"/>
    </row>
    <row r="2525" spans="1:3">
      <c r="A2525" s="65"/>
      <c r="B2525" s="20"/>
      <c r="C2525" s="20"/>
    </row>
    <row r="2526" spans="1:3">
      <c r="A2526" s="65"/>
      <c r="B2526" s="20"/>
      <c r="C2526" s="20"/>
    </row>
    <row r="2527" spans="1:3">
      <c r="A2527" s="65"/>
      <c r="B2527" s="20"/>
      <c r="C2527" s="20"/>
    </row>
    <row r="2528" spans="1:3">
      <c r="A2528" s="65"/>
      <c r="B2528" s="20"/>
      <c r="C2528" s="20"/>
    </row>
    <row r="2529" spans="1:3">
      <c r="A2529" s="65"/>
      <c r="B2529" s="20"/>
      <c r="C2529" s="20"/>
    </row>
    <row r="2530" spans="1:3">
      <c r="A2530" s="65"/>
      <c r="B2530" s="20"/>
      <c r="C2530" s="20"/>
    </row>
    <row r="2531" spans="1:3">
      <c r="A2531" s="65"/>
      <c r="B2531" s="20"/>
      <c r="C2531" s="20"/>
    </row>
    <row r="2532" spans="1:3">
      <c r="A2532" s="65"/>
      <c r="B2532" s="20"/>
      <c r="C2532" s="20"/>
    </row>
    <row r="2533" spans="1:3">
      <c r="A2533" s="65"/>
      <c r="B2533" s="20"/>
      <c r="C2533" s="20"/>
    </row>
    <row r="2534" spans="1:3">
      <c r="A2534" s="65"/>
      <c r="B2534" s="20"/>
      <c r="C2534" s="20"/>
    </row>
    <row r="2535" spans="1:3">
      <c r="A2535" s="65"/>
      <c r="B2535" s="20"/>
      <c r="C2535" s="20"/>
    </row>
    <row r="2536" spans="1:3">
      <c r="A2536" s="65"/>
      <c r="B2536" s="20"/>
      <c r="C2536" s="20"/>
    </row>
    <row r="2537" spans="1:3">
      <c r="A2537" s="65"/>
      <c r="B2537" s="20"/>
      <c r="C2537" s="20"/>
    </row>
    <row r="2538" spans="1:3">
      <c r="A2538" s="65"/>
      <c r="B2538" s="20"/>
      <c r="C2538" s="20"/>
    </row>
    <row r="2539" spans="1:3">
      <c r="A2539" s="65"/>
      <c r="B2539" s="20"/>
      <c r="C2539" s="20"/>
    </row>
    <row r="2540" spans="1:3">
      <c r="A2540" s="65"/>
      <c r="B2540" s="20"/>
      <c r="C2540" s="20"/>
    </row>
    <row r="2541" spans="1:3">
      <c r="A2541" s="65"/>
      <c r="B2541" s="20"/>
      <c r="C2541" s="20"/>
    </row>
    <row r="2542" spans="1:3">
      <c r="A2542" s="65"/>
      <c r="B2542" s="20"/>
      <c r="C2542" s="20"/>
    </row>
    <row r="2543" spans="1:3">
      <c r="A2543" s="65"/>
      <c r="B2543" s="20"/>
      <c r="C2543" s="20"/>
    </row>
    <row r="2544" spans="1:3">
      <c r="A2544" s="65"/>
      <c r="B2544" s="20"/>
      <c r="C2544" s="20"/>
    </row>
    <row r="2545" spans="1:3">
      <c r="A2545" s="65"/>
      <c r="B2545" s="20"/>
      <c r="C2545" s="20"/>
    </row>
    <row r="2546" spans="1:3">
      <c r="A2546" s="65"/>
      <c r="B2546" s="20"/>
      <c r="C2546" s="20"/>
    </row>
    <row r="2547" spans="1:3">
      <c r="A2547" s="65"/>
      <c r="B2547" s="20"/>
      <c r="C2547" s="20"/>
    </row>
    <row r="2548" spans="1:3">
      <c r="A2548" s="65"/>
      <c r="B2548" s="20"/>
      <c r="C2548" s="20"/>
    </row>
    <row r="2549" spans="1:3">
      <c r="A2549" s="65"/>
      <c r="B2549" s="20"/>
      <c r="C2549" s="20"/>
    </row>
    <row r="2550" spans="1:3">
      <c r="A2550" s="65"/>
      <c r="B2550" s="20"/>
      <c r="C2550" s="20"/>
    </row>
    <row r="2551" spans="1:3">
      <c r="A2551" s="65"/>
      <c r="B2551" s="20"/>
      <c r="C2551" s="20"/>
    </row>
    <row r="2552" spans="1:3">
      <c r="A2552" s="65"/>
      <c r="B2552" s="20"/>
      <c r="C2552" s="20"/>
    </row>
    <row r="2553" spans="1:3">
      <c r="A2553" s="65"/>
      <c r="B2553" s="20"/>
      <c r="C2553" s="20"/>
    </row>
    <row r="2554" spans="1:3">
      <c r="A2554" s="65"/>
      <c r="B2554" s="20"/>
      <c r="C2554" s="20"/>
    </row>
    <row r="2555" spans="1:3">
      <c r="A2555" s="65"/>
      <c r="B2555" s="20"/>
      <c r="C2555" s="20"/>
    </row>
    <row r="2556" spans="1:3">
      <c r="A2556" s="65"/>
      <c r="B2556" s="20"/>
      <c r="C2556" s="20"/>
    </row>
    <row r="2557" spans="1:3">
      <c r="A2557" s="65"/>
      <c r="B2557" s="20"/>
      <c r="C2557" s="20"/>
    </row>
    <row r="2558" spans="1:3">
      <c r="A2558" s="65"/>
      <c r="B2558" s="20"/>
      <c r="C2558" s="20"/>
    </row>
    <row r="2559" spans="1:3">
      <c r="A2559" s="65"/>
      <c r="B2559" s="20"/>
      <c r="C2559" s="20"/>
    </row>
    <row r="2560" spans="1:3">
      <c r="A2560" s="65"/>
      <c r="B2560" s="20"/>
      <c r="C2560" s="20"/>
    </row>
    <row r="2561" spans="1:3">
      <c r="A2561" s="65"/>
      <c r="B2561" s="20"/>
      <c r="C2561" s="20"/>
    </row>
    <row r="2562" spans="1:3">
      <c r="A2562" s="65"/>
      <c r="B2562" s="20"/>
      <c r="C2562" s="20"/>
    </row>
    <row r="2563" spans="1:3">
      <c r="A2563" s="65"/>
      <c r="B2563" s="20"/>
      <c r="C2563" s="20"/>
    </row>
    <row r="2564" spans="1:3">
      <c r="A2564" s="65"/>
      <c r="B2564" s="20"/>
      <c r="C2564" s="20"/>
    </row>
    <row r="2565" spans="1:3">
      <c r="A2565" s="65"/>
      <c r="B2565" s="20"/>
      <c r="C2565" s="20"/>
    </row>
    <row r="2566" spans="1:3">
      <c r="A2566" s="65"/>
      <c r="B2566" s="20"/>
      <c r="C2566" s="20"/>
    </row>
    <row r="2567" spans="1:3">
      <c r="A2567" s="65"/>
      <c r="B2567" s="20"/>
      <c r="C2567" s="20"/>
    </row>
    <row r="2568" spans="1:3">
      <c r="A2568" s="65"/>
      <c r="B2568" s="20"/>
      <c r="C2568" s="20"/>
    </row>
    <row r="2569" spans="1:3">
      <c r="A2569" s="65"/>
      <c r="B2569" s="20"/>
      <c r="C2569" s="20"/>
    </row>
    <row r="2570" spans="1:3">
      <c r="A2570" s="65"/>
      <c r="B2570" s="20"/>
      <c r="C2570" s="20"/>
    </row>
    <row r="2571" spans="1:3">
      <c r="A2571" s="65"/>
      <c r="B2571" s="20"/>
      <c r="C2571" s="20"/>
    </row>
    <row r="2572" spans="1:3">
      <c r="A2572" s="65"/>
      <c r="B2572" s="20"/>
      <c r="C2572" s="20"/>
    </row>
    <row r="2573" spans="1:3">
      <c r="A2573" s="65"/>
      <c r="B2573" s="20"/>
      <c r="C2573" s="20"/>
    </row>
    <row r="2574" spans="1:3">
      <c r="A2574" s="65"/>
      <c r="B2574" s="20"/>
      <c r="C2574" s="20"/>
    </row>
    <row r="2575" spans="1:3">
      <c r="A2575" s="65"/>
      <c r="B2575" s="20"/>
      <c r="C2575" s="20"/>
    </row>
    <row r="2576" spans="1:3">
      <c r="A2576" s="65"/>
      <c r="B2576" s="20"/>
      <c r="C2576" s="20"/>
    </row>
    <row r="2577" spans="1:3">
      <c r="A2577" s="65"/>
      <c r="B2577" s="20"/>
      <c r="C2577" s="20"/>
    </row>
    <row r="2578" spans="1:3">
      <c r="A2578" s="65"/>
      <c r="B2578" s="20"/>
      <c r="C2578" s="20"/>
    </row>
    <row r="2579" spans="1:3">
      <c r="A2579" s="65"/>
      <c r="B2579" s="20"/>
      <c r="C2579" s="20"/>
    </row>
    <row r="2580" spans="1:3">
      <c r="A2580" s="65"/>
      <c r="B2580" s="20"/>
      <c r="C2580" s="20"/>
    </row>
    <row r="2581" spans="1:3">
      <c r="A2581" s="65"/>
      <c r="B2581" s="20"/>
      <c r="C2581" s="20"/>
    </row>
    <row r="2582" spans="1:3">
      <c r="A2582" s="65"/>
      <c r="B2582" s="20"/>
      <c r="C2582" s="20"/>
    </row>
    <row r="2583" spans="1:3">
      <c r="A2583" s="65"/>
      <c r="B2583" s="20"/>
      <c r="C2583" s="20"/>
    </row>
    <row r="2584" spans="1:3">
      <c r="A2584" s="65"/>
      <c r="B2584" s="20"/>
      <c r="C2584" s="20"/>
    </row>
    <row r="2585" spans="1:3">
      <c r="A2585" s="65"/>
      <c r="B2585" s="20"/>
      <c r="C2585" s="20"/>
    </row>
    <row r="2586" spans="1:3">
      <c r="A2586" s="65"/>
      <c r="B2586" s="20"/>
      <c r="C2586" s="20"/>
    </row>
    <row r="2587" spans="1:3">
      <c r="A2587" s="65"/>
      <c r="B2587" s="20"/>
      <c r="C2587" s="20"/>
    </row>
    <row r="2588" spans="1:3">
      <c r="A2588" s="65"/>
      <c r="B2588" s="20"/>
      <c r="C2588" s="20"/>
    </row>
    <row r="2589" spans="1:3">
      <c r="A2589" s="65"/>
      <c r="B2589" s="20"/>
      <c r="C2589" s="20"/>
    </row>
    <row r="2590" spans="1:3">
      <c r="A2590" s="65"/>
      <c r="B2590" s="20"/>
      <c r="C2590" s="20"/>
    </row>
    <row r="2591" spans="1:3">
      <c r="A2591" s="65"/>
      <c r="B2591" s="20"/>
      <c r="C2591" s="20"/>
    </row>
    <row r="2592" spans="1:3">
      <c r="A2592" s="65"/>
      <c r="B2592" s="20"/>
      <c r="C2592" s="20"/>
    </row>
    <row r="2593" spans="1:3">
      <c r="A2593" s="65"/>
      <c r="B2593" s="20"/>
      <c r="C2593" s="20"/>
    </row>
    <row r="2594" spans="1:3">
      <c r="A2594" s="65"/>
      <c r="B2594" s="20"/>
      <c r="C2594" s="20"/>
    </row>
    <row r="2595" spans="1:3">
      <c r="A2595" s="65"/>
      <c r="B2595" s="20"/>
      <c r="C2595" s="20"/>
    </row>
    <row r="2596" spans="1:3">
      <c r="A2596" s="65"/>
      <c r="B2596" s="20"/>
      <c r="C2596" s="20"/>
    </row>
    <row r="2597" spans="1:3">
      <c r="A2597" s="65"/>
      <c r="B2597" s="20"/>
      <c r="C2597" s="20"/>
    </row>
    <row r="2598" spans="1:3">
      <c r="A2598" s="65"/>
      <c r="B2598" s="20"/>
      <c r="C2598" s="20"/>
    </row>
    <row r="2599" spans="1:3">
      <c r="A2599" s="65"/>
      <c r="B2599" s="20"/>
      <c r="C2599" s="20"/>
    </row>
    <row r="2600" spans="1:3">
      <c r="A2600" s="65"/>
      <c r="B2600" s="20"/>
      <c r="C2600" s="20"/>
    </row>
    <row r="2601" spans="1:3">
      <c r="A2601" s="65"/>
      <c r="B2601" s="20"/>
      <c r="C2601" s="20"/>
    </row>
    <row r="2602" spans="1:3">
      <c r="A2602" s="65"/>
      <c r="B2602" s="20"/>
      <c r="C2602" s="20"/>
    </row>
    <row r="2603" spans="1:3">
      <c r="A2603" s="65"/>
      <c r="B2603" s="20"/>
      <c r="C2603" s="20"/>
    </row>
    <row r="2604" spans="1:3">
      <c r="A2604" s="65"/>
      <c r="B2604" s="20"/>
      <c r="C2604" s="20"/>
    </row>
    <row r="2605" spans="1:3">
      <c r="A2605" s="65"/>
      <c r="B2605" s="20"/>
      <c r="C2605" s="20"/>
    </row>
    <row r="2606" spans="1:3">
      <c r="A2606" s="65"/>
      <c r="B2606" s="20"/>
      <c r="C2606" s="20"/>
    </row>
    <row r="2607" spans="1:3">
      <c r="A2607" s="65"/>
      <c r="B2607" s="20"/>
      <c r="C2607" s="20"/>
    </row>
    <row r="2608" spans="1:3">
      <c r="A2608" s="65"/>
      <c r="B2608" s="20"/>
      <c r="C2608" s="20"/>
    </row>
    <row r="2609" spans="1:3">
      <c r="A2609" s="65"/>
      <c r="B2609" s="20"/>
      <c r="C2609" s="20"/>
    </row>
    <row r="2610" spans="1:3">
      <c r="A2610" s="65"/>
      <c r="B2610" s="20"/>
      <c r="C2610" s="20"/>
    </row>
    <row r="2611" spans="1:3">
      <c r="A2611" s="65"/>
      <c r="B2611" s="20"/>
      <c r="C2611" s="20"/>
    </row>
    <row r="2612" spans="1:3">
      <c r="A2612" s="65"/>
      <c r="B2612" s="20"/>
      <c r="C2612" s="20"/>
    </row>
    <row r="2613" spans="1:3">
      <c r="A2613" s="65"/>
      <c r="B2613" s="20"/>
      <c r="C2613" s="20"/>
    </row>
    <row r="2614" spans="1:3">
      <c r="A2614" s="65"/>
      <c r="B2614" s="20"/>
      <c r="C2614" s="20"/>
    </row>
    <row r="2615" spans="1:3">
      <c r="A2615" s="65"/>
      <c r="B2615" s="20"/>
      <c r="C2615" s="20"/>
    </row>
    <row r="2616" spans="1:3">
      <c r="A2616" s="65"/>
      <c r="B2616" s="20"/>
      <c r="C2616" s="20"/>
    </row>
    <row r="2617" spans="1:3">
      <c r="A2617" s="65"/>
      <c r="B2617" s="20"/>
      <c r="C2617" s="20"/>
    </row>
    <row r="2618" spans="1:3">
      <c r="A2618" s="65"/>
      <c r="B2618" s="20"/>
      <c r="C2618" s="20"/>
    </row>
    <row r="2619" spans="1:3">
      <c r="A2619" s="65"/>
      <c r="B2619" s="20"/>
      <c r="C2619" s="20"/>
    </row>
    <row r="2620" spans="1:3">
      <c r="A2620" s="65"/>
      <c r="B2620" s="20"/>
      <c r="C2620" s="20"/>
    </row>
    <row r="2621" spans="1:3">
      <c r="A2621" s="65"/>
      <c r="B2621" s="20"/>
      <c r="C2621" s="20"/>
    </row>
    <row r="2622" spans="1:3">
      <c r="A2622" s="65"/>
      <c r="B2622" s="20"/>
      <c r="C2622" s="20"/>
    </row>
    <row r="2623" spans="1:3">
      <c r="A2623" s="65"/>
      <c r="B2623" s="20"/>
      <c r="C2623" s="20"/>
    </row>
    <row r="2624" spans="1:3">
      <c r="A2624" s="65"/>
      <c r="B2624" s="20"/>
      <c r="C2624" s="20"/>
    </row>
    <row r="2625" spans="1:3">
      <c r="A2625" s="65"/>
      <c r="B2625" s="20"/>
      <c r="C2625" s="20"/>
    </row>
    <row r="2626" spans="1:3">
      <c r="A2626" s="65"/>
      <c r="B2626" s="20"/>
      <c r="C2626" s="20"/>
    </row>
    <row r="2627" spans="1:3">
      <c r="A2627" s="65"/>
      <c r="B2627" s="20"/>
      <c r="C2627" s="20"/>
    </row>
    <row r="2628" spans="1:3">
      <c r="A2628" s="65"/>
      <c r="B2628" s="20"/>
      <c r="C2628" s="20"/>
    </row>
    <row r="2629" spans="1:3">
      <c r="A2629" s="65"/>
      <c r="B2629" s="20"/>
      <c r="C2629" s="20"/>
    </row>
    <row r="2630" spans="1:3">
      <c r="A2630" s="65"/>
      <c r="B2630" s="20"/>
      <c r="C2630" s="20"/>
    </row>
    <row r="2631" spans="1:3">
      <c r="A2631" s="65"/>
      <c r="B2631" s="20"/>
      <c r="C2631" s="20"/>
    </row>
    <row r="2632" spans="1:3">
      <c r="A2632" s="65"/>
      <c r="B2632" s="20"/>
      <c r="C2632" s="20"/>
    </row>
    <row r="2633" spans="1:3">
      <c r="A2633" s="65"/>
      <c r="B2633" s="20"/>
      <c r="C2633" s="20"/>
    </row>
    <row r="2634" spans="1:3">
      <c r="A2634" s="65"/>
      <c r="B2634" s="20"/>
      <c r="C2634" s="20"/>
    </row>
    <row r="2635" spans="1:3">
      <c r="A2635" s="65"/>
      <c r="B2635" s="20"/>
      <c r="C2635" s="20"/>
    </row>
    <row r="2636" spans="1:3">
      <c r="A2636" s="65"/>
      <c r="B2636" s="20"/>
      <c r="C2636" s="20"/>
    </row>
    <row r="2637" spans="1:3">
      <c r="A2637" s="65"/>
      <c r="B2637" s="20"/>
      <c r="C2637" s="20"/>
    </row>
    <row r="2638" spans="1:3">
      <c r="A2638" s="65"/>
      <c r="B2638" s="20"/>
      <c r="C2638" s="20"/>
    </row>
    <row r="2639" spans="1:3">
      <c r="A2639" s="65"/>
      <c r="B2639" s="20"/>
      <c r="C2639" s="20"/>
    </row>
    <row r="2640" spans="1:3">
      <c r="A2640" s="65"/>
      <c r="B2640" s="20"/>
      <c r="C2640" s="20"/>
    </row>
    <row r="2641" spans="1:3">
      <c r="A2641" s="65"/>
      <c r="B2641" s="20"/>
      <c r="C2641" s="20"/>
    </row>
    <row r="2642" spans="1:3">
      <c r="A2642" s="65"/>
      <c r="B2642" s="20"/>
      <c r="C2642" s="20"/>
    </row>
    <row r="2643" spans="1:3">
      <c r="A2643" s="65"/>
      <c r="B2643" s="20"/>
      <c r="C2643" s="20"/>
    </row>
    <row r="2644" spans="1:3">
      <c r="A2644" s="65"/>
      <c r="B2644" s="20"/>
      <c r="C2644" s="20"/>
    </row>
    <row r="2645" spans="1:3">
      <c r="A2645" s="65"/>
      <c r="B2645" s="20"/>
      <c r="C2645" s="20"/>
    </row>
    <row r="2646" spans="1:3">
      <c r="A2646" s="65"/>
      <c r="B2646" s="20"/>
      <c r="C2646" s="20"/>
    </row>
    <row r="2647" spans="1:3">
      <c r="A2647" s="65"/>
      <c r="B2647" s="20"/>
      <c r="C2647" s="20"/>
    </row>
    <row r="2648" spans="1:3">
      <c r="A2648" s="65"/>
      <c r="B2648" s="20"/>
      <c r="C2648" s="20"/>
    </row>
    <row r="2649" spans="1:3">
      <c r="A2649" s="65"/>
      <c r="B2649" s="20"/>
      <c r="C2649" s="20"/>
    </row>
    <row r="2650" spans="1:3">
      <c r="A2650" s="65"/>
      <c r="B2650" s="20"/>
      <c r="C2650" s="20"/>
    </row>
    <row r="2651" spans="1:3">
      <c r="A2651" s="65"/>
      <c r="B2651" s="20"/>
      <c r="C2651" s="20"/>
    </row>
    <row r="2652" spans="1:3">
      <c r="A2652" s="65"/>
      <c r="B2652" s="20"/>
      <c r="C2652" s="20"/>
    </row>
    <row r="2653" spans="1:3">
      <c r="A2653" s="65"/>
      <c r="B2653" s="20"/>
      <c r="C2653" s="20"/>
    </row>
    <row r="2654" spans="1:3">
      <c r="A2654" s="65"/>
      <c r="B2654" s="20"/>
      <c r="C2654" s="20"/>
    </row>
    <row r="2655" spans="1:3">
      <c r="A2655" s="65"/>
      <c r="B2655" s="20"/>
      <c r="C2655" s="20"/>
    </row>
    <row r="2656" spans="1:3">
      <c r="A2656" s="65"/>
      <c r="B2656" s="20"/>
      <c r="C2656" s="20"/>
    </row>
    <row r="2657" spans="1:3">
      <c r="A2657" s="65"/>
      <c r="B2657" s="20"/>
      <c r="C2657" s="20"/>
    </row>
    <row r="2658" spans="1:3">
      <c r="A2658" s="65"/>
      <c r="B2658" s="20"/>
      <c r="C2658" s="20"/>
    </row>
    <row r="2659" spans="1:3">
      <c r="A2659" s="65"/>
      <c r="B2659" s="20"/>
      <c r="C2659" s="20"/>
    </row>
    <row r="2660" spans="1:3">
      <c r="A2660" s="65"/>
      <c r="B2660" s="20"/>
      <c r="C2660" s="20"/>
    </row>
    <row r="2661" spans="1:3">
      <c r="A2661" s="65"/>
      <c r="B2661" s="20"/>
      <c r="C2661" s="20"/>
    </row>
    <row r="2662" spans="1:3">
      <c r="A2662" s="65"/>
      <c r="B2662" s="20"/>
      <c r="C2662" s="20"/>
    </row>
    <row r="2663" spans="1:3">
      <c r="A2663" s="65"/>
      <c r="B2663" s="20"/>
      <c r="C2663" s="20"/>
    </row>
    <row r="2664" spans="1:3">
      <c r="A2664" s="65"/>
      <c r="B2664" s="20"/>
      <c r="C2664" s="20"/>
    </row>
    <row r="2665" spans="1:3">
      <c r="A2665" s="65"/>
      <c r="B2665" s="20"/>
      <c r="C2665" s="20"/>
    </row>
    <row r="2666" spans="1:3">
      <c r="A2666" s="65"/>
      <c r="B2666" s="20"/>
      <c r="C2666" s="20"/>
    </row>
    <row r="2667" spans="1:3">
      <c r="A2667" s="65"/>
      <c r="B2667" s="20"/>
      <c r="C2667" s="20"/>
    </row>
    <row r="2668" spans="1:3">
      <c r="A2668" s="65"/>
      <c r="B2668" s="20"/>
      <c r="C2668" s="20"/>
    </row>
    <row r="2669" spans="1:3">
      <c r="A2669" s="65"/>
      <c r="B2669" s="20"/>
      <c r="C2669" s="20"/>
    </row>
    <row r="2670" spans="1:3">
      <c r="A2670" s="65"/>
      <c r="B2670" s="20"/>
      <c r="C2670" s="20"/>
    </row>
    <row r="2671" spans="1:3">
      <c r="A2671" s="65"/>
      <c r="B2671" s="20"/>
      <c r="C2671" s="20"/>
    </row>
    <row r="2672" spans="1:3">
      <c r="A2672" s="65"/>
      <c r="B2672" s="20"/>
      <c r="C2672" s="20"/>
    </row>
    <row r="2673" spans="1:3">
      <c r="A2673" s="65"/>
      <c r="B2673" s="20"/>
      <c r="C2673" s="20"/>
    </row>
    <row r="2674" spans="1:3">
      <c r="A2674" s="65"/>
      <c r="B2674" s="20"/>
      <c r="C2674" s="20"/>
    </row>
    <row r="2675" spans="1:3">
      <c r="A2675" s="65"/>
      <c r="B2675" s="20"/>
      <c r="C2675" s="20"/>
    </row>
    <row r="2676" spans="1:3">
      <c r="A2676" s="65"/>
      <c r="B2676" s="20"/>
      <c r="C2676" s="20"/>
    </row>
    <row r="2677" spans="1:3">
      <c r="A2677" s="65"/>
      <c r="B2677" s="20"/>
      <c r="C2677" s="20"/>
    </row>
    <row r="2678" spans="1:3">
      <c r="A2678" s="65"/>
      <c r="B2678" s="20"/>
      <c r="C2678" s="20"/>
    </row>
    <row r="2679" spans="1:3">
      <c r="A2679" s="65"/>
      <c r="B2679" s="20"/>
      <c r="C2679" s="20"/>
    </row>
    <row r="2680" spans="1:3">
      <c r="A2680" s="65"/>
      <c r="B2680" s="20"/>
      <c r="C2680" s="20"/>
    </row>
    <row r="2681" spans="1:3">
      <c r="A2681" s="65"/>
      <c r="B2681" s="20"/>
      <c r="C2681" s="20"/>
    </row>
    <row r="2682" spans="1:3">
      <c r="A2682" s="65"/>
      <c r="B2682" s="20"/>
      <c r="C2682" s="20"/>
    </row>
    <row r="2683" spans="1:3">
      <c r="A2683" s="65"/>
      <c r="B2683" s="20"/>
      <c r="C2683" s="20"/>
    </row>
    <row r="2684" spans="1:3">
      <c r="A2684" s="65"/>
      <c r="B2684" s="20"/>
      <c r="C2684" s="20"/>
    </row>
    <row r="2685" spans="1:3">
      <c r="A2685" s="65"/>
      <c r="B2685" s="20"/>
      <c r="C2685" s="20"/>
    </row>
    <row r="2686" spans="1:3">
      <c r="A2686" s="65"/>
      <c r="B2686" s="20"/>
      <c r="C2686" s="20"/>
    </row>
    <row r="2687" spans="1:3">
      <c r="A2687" s="65"/>
      <c r="B2687" s="20"/>
      <c r="C2687" s="20"/>
    </row>
    <row r="2688" spans="1:3">
      <c r="A2688" s="65"/>
      <c r="B2688" s="20"/>
      <c r="C2688" s="20"/>
    </row>
    <row r="2689" spans="1:3">
      <c r="A2689" s="65"/>
      <c r="B2689" s="20"/>
      <c r="C2689" s="20"/>
    </row>
    <row r="2690" spans="1:3">
      <c r="A2690" s="65"/>
      <c r="B2690" s="20"/>
      <c r="C2690" s="20"/>
    </row>
    <row r="2691" spans="1:3">
      <c r="A2691" s="65"/>
      <c r="B2691" s="20"/>
      <c r="C2691" s="20"/>
    </row>
    <row r="2692" spans="1:3">
      <c r="A2692" s="65"/>
      <c r="B2692" s="20"/>
      <c r="C2692" s="20"/>
    </row>
    <row r="2693" spans="1:3">
      <c r="A2693" s="65"/>
      <c r="B2693" s="20"/>
      <c r="C2693" s="20"/>
    </row>
    <row r="2694" spans="1:3">
      <c r="A2694" s="65"/>
      <c r="B2694" s="20"/>
      <c r="C2694" s="20"/>
    </row>
    <row r="2695" spans="1:3">
      <c r="A2695" s="65"/>
      <c r="B2695" s="20"/>
      <c r="C2695" s="20"/>
    </row>
    <row r="2696" spans="1:3">
      <c r="A2696" s="65"/>
      <c r="B2696" s="20"/>
      <c r="C2696" s="20"/>
    </row>
    <row r="2697" spans="1:3">
      <c r="A2697" s="65"/>
      <c r="B2697" s="20"/>
      <c r="C2697" s="20"/>
    </row>
    <row r="2698" spans="1:3">
      <c r="A2698" s="65"/>
      <c r="B2698" s="20"/>
      <c r="C2698" s="20"/>
    </row>
    <row r="2699" spans="1:3">
      <c r="A2699" s="65"/>
      <c r="B2699" s="20"/>
      <c r="C2699" s="20"/>
    </row>
    <row r="2700" spans="1:3">
      <c r="A2700" s="65"/>
      <c r="B2700" s="20"/>
      <c r="C2700" s="20"/>
    </row>
    <row r="2701" spans="1:3">
      <c r="A2701" s="65"/>
      <c r="B2701" s="20"/>
      <c r="C2701" s="20"/>
    </row>
    <row r="2702" spans="1:3">
      <c r="A2702" s="65"/>
      <c r="B2702" s="20"/>
      <c r="C2702" s="20"/>
    </row>
    <row r="2703" spans="1:3">
      <c r="A2703" s="65"/>
      <c r="B2703" s="20"/>
      <c r="C2703" s="20"/>
    </row>
    <row r="2704" spans="1:3">
      <c r="A2704" s="65"/>
      <c r="B2704" s="20"/>
      <c r="C2704" s="20"/>
    </row>
    <row r="2705" spans="1:3">
      <c r="A2705" s="65"/>
      <c r="B2705" s="20"/>
      <c r="C2705" s="20"/>
    </row>
    <row r="2706" spans="1:3">
      <c r="A2706" s="65"/>
      <c r="B2706" s="20"/>
      <c r="C2706" s="20"/>
    </row>
    <row r="2707" spans="1:3">
      <c r="A2707" s="65"/>
      <c r="B2707" s="20"/>
      <c r="C2707" s="20"/>
    </row>
    <row r="2708" spans="1:3">
      <c r="A2708" s="65"/>
      <c r="B2708" s="20"/>
      <c r="C2708" s="20"/>
    </row>
    <row r="2709" spans="1:3">
      <c r="A2709" s="65"/>
      <c r="B2709" s="20"/>
      <c r="C2709" s="20"/>
    </row>
    <row r="2710" spans="1:3">
      <c r="A2710" s="65"/>
      <c r="B2710" s="20"/>
      <c r="C2710" s="20"/>
    </row>
    <row r="2711" spans="1:3">
      <c r="A2711" s="65"/>
      <c r="B2711" s="20"/>
      <c r="C2711" s="20"/>
    </row>
    <row r="2712" spans="1:3">
      <c r="A2712" s="65"/>
      <c r="B2712" s="20"/>
      <c r="C2712" s="20"/>
    </row>
    <row r="2713" spans="1:3">
      <c r="A2713" s="65"/>
      <c r="B2713" s="20"/>
      <c r="C2713" s="20"/>
    </row>
    <row r="2714" spans="1:3">
      <c r="A2714" s="65"/>
      <c r="B2714" s="20"/>
      <c r="C2714" s="20"/>
    </row>
    <row r="2715" spans="1:3">
      <c r="A2715" s="65"/>
      <c r="B2715" s="20"/>
      <c r="C2715" s="20"/>
    </row>
    <row r="2716" spans="1:3">
      <c r="A2716" s="65"/>
      <c r="B2716" s="20"/>
      <c r="C2716" s="20"/>
    </row>
    <row r="2717" spans="1:3">
      <c r="A2717" s="65"/>
      <c r="B2717" s="20"/>
      <c r="C2717" s="20"/>
    </row>
    <row r="2718" spans="1:3">
      <c r="A2718" s="65"/>
      <c r="B2718" s="20"/>
      <c r="C2718" s="20"/>
    </row>
    <row r="2719" spans="1:3">
      <c r="A2719" s="65"/>
      <c r="B2719" s="20"/>
      <c r="C2719" s="20"/>
    </row>
    <row r="2720" spans="1:3">
      <c r="A2720" s="65"/>
      <c r="B2720" s="20"/>
      <c r="C2720" s="20"/>
    </row>
    <row r="2721" spans="1:3">
      <c r="A2721" s="65"/>
      <c r="B2721" s="20"/>
      <c r="C2721" s="20"/>
    </row>
    <row r="2722" spans="1:3">
      <c r="A2722" s="65"/>
      <c r="B2722" s="20"/>
      <c r="C2722" s="20"/>
    </row>
    <row r="2723" spans="1:3">
      <c r="A2723" s="65"/>
      <c r="B2723" s="20"/>
      <c r="C2723" s="20"/>
    </row>
    <row r="2724" spans="1:3">
      <c r="A2724" s="65"/>
      <c r="B2724" s="20"/>
      <c r="C2724" s="20"/>
    </row>
    <row r="2725" spans="1:3">
      <c r="A2725" s="65"/>
      <c r="B2725" s="20"/>
      <c r="C2725" s="20"/>
    </row>
    <row r="2726" spans="1:3">
      <c r="A2726" s="65"/>
      <c r="B2726" s="20"/>
      <c r="C2726" s="20"/>
    </row>
    <row r="2727" spans="1:3">
      <c r="A2727" s="65"/>
      <c r="B2727" s="20"/>
      <c r="C2727" s="20"/>
    </row>
    <row r="2728" spans="1:3">
      <c r="A2728" s="65"/>
      <c r="B2728" s="20"/>
      <c r="C2728" s="20"/>
    </row>
    <row r="2729" spans="1:3">
      <c r="A2729" s="65"/>
      <c r="B2729" s="20"/>
      <c r="C2729" s="20"/>
    </row>
    <row r="2730" spans="1:3">
      <c r="A2730" s="65"/>
      <c r="B2730" s="20"/>
      <c r="C2730" s="20"/>
    </row>
    <row r="2731" spans="1:3">
      <c r="A2731" s="65"/>
      <c r="B2731" s="20"/>
      <c r="C2731" s="20"/>
    </row>
    <row r="2732" spans="1:3">
      <c r="A2732" s="65"/>
      <c r="B2732" s="20"/>
      <c r="C2732" s="20"/>
    </row>
    <row r="2733" spans="1:3">
      <c r="A2733" s="65"/>
      <c r="B2733" s="20"/>
      <c r="C2733" s="20"/>
    </row>
    <row r="2734" spans="1:3">
      <c r="A2734" s="65"/>
      <c r="B2734" s="20"/>
      <c r="C2734" s="20"/>
    </row>
    <row r="2735" spans="1:3">
      <c r="A2735" s="65"/>
      <c r="B2735" s="20"/>
      <c r="C2735" s="20"/>
    </row>
    <row r="2736" spans="1:3">
      <c r="A2736" s="65"/>
      <c r="B2736" s="20"/>
      <c r="C2736" s="20"/>
    </row>
    <row r="2737" spans="1:3">
      <c r="A2737" s="65"/>
      <c r="B2737" s="20"/>
      <c r="C2737" s="20"/>
    </row>
    <row r="2738" spans="1:3">
      <c r="A2738" s="65"/>
      <c r="B2738" s="20"/>
      <c r="C2738" s="20"/>
    </row>
    <row r="2739" spans="1:3">
      <c r="A2739" s="65"/>
      <c r="B2739" s="20"/>
      <c r="C2739" s="20"/>
    </row>
    <row r="2740" spans="1:3">
      <c r="A2740" s="65"/>
      <c r="B2740" s="20"/>
      <c r="C2740" s="20"/>
    </row>
    <row r="2741" spans="1:3">
      <c r="A2741" s="65"/>
      <c r="B2741" s="20"/>
      <c r="C2741" s="20"/>
    </row>
    <row r="2742" spans="1:3">
      <c r="A2742" s="65"/>
      <c r="B2742" s="20"/>
      <c r="C2742" s="20"/>
    </row>
    <row r="2743" spans="1:3">
      <c r="A2743" s="65"/>
      <c r="B2743" s="20"/>
      <c r="C2743" s="20"/>
    </row>
    <row r="2744" spans="1:3">
      <c r="A2744" s="65"/>
      <c r="B2744" s="20"/>
      <c r="C2744" s="20"/>
    </row>
    <row r="2745" spans="1:3">
      <c r="A2745" s="65"/>
      <c r="B2745" s="20"/>
      <c r="C2745" s="20"/>
    </row>
    <row r="2746" spans="1:3">
      <c r="A2746" s="65"/>
      <c r="B2746" s="20"/>
      <c r="C2746" s="20"/>
    </row>
    <row r="2747" spans="1:3">
      <c r="A2747" s="65"/>
      <c r="B2747" s="20"/>
      <c r="C2747" s="20"/>
    </row>
    <row r="2748" spans="1:3">
      <c r="A2748" s="65"/>
      <c r="B2748" s="20"/>
      <c r="C2748" s="20"/>
    </row>
    <row r="2749" spans="1:3">
      <c r="A2749" s="65"/>
      <c r="B2749" s="20"/>
      <c r="C2749" s="20"/>
    </row>
    <row r="2750" spans="1:3">
      <c r="A2750" s="65"/>
      <c r="B2750" s="20"/>
      <c r="C2750" s="20"/>
    </row>
    <row r="2751" spans="1:3">
      <c r="A2751" s="65"/>
      <c r="B2751" s="20"/>
      <c r="C2751" s="20"/>
    </row>
    <row r="2752" spans="1:3">
      <c r="A2752" s="65"/>
      <c r="B2752" s="20"/>
      <c r="C2752" s="20"/>
    </row>
    <row r="2753" spans="1:3">
      <c r="A2753" s="65"/>
      <c r="B2753" s="20"/>
      <c r="C2753" s="20"/>
    </row>
    <row r="2754" spans="1:3">
      <c r="A2754" s="65"/>
      <c r="B2754" s="20"/>
      <c r="C2754" s="20"/>
    </row>
    <row r="2755" spans="1:3">
      <c r="A2755" s="65"/>
      <c r="B2755" s="20"/>
      <c r="C2755" s="20"/>
    </row>
    <row r="2756" spans="1:3">
      <c r="A2756" s="65"/>
      <c r="B2756" s="20"/>
      <c r="C2756" s="20"/>
    </row>
    <row r="2757" spans="1:3">
      <c r="A2757" s="65"/>
      <c r="B2757" s="20"/>
      <c r="C2757" s="20"/>
    </row>
    <row r="2758" spans="1:3">
      <c r="A2758" s="65"/>
      <c r="B2758" s="20"/>
      <c r="C2758" s="20"/>
    </row>
    <row r="2759" spans="1:3">
      <c r="A2759" s="65"/>
      <c r="B2759" s="20"/>
      <c r="C2759" s="20"/>
    </row>
    <row r="2760" spans="1:3">
      <c r="A2760" s="65"/>
      <c r="B2760" s="20"/>
      <c r="C2760" s="20"/>
    </row>
    <row r="2761" spans="1:3">
      <c r="A2761" s="65"/>
      <c r="B2761" s="20"/>
      <c r="C2761" s="20"/>
    </row>
    <row r="2762" spans="1:3">
      <c r="A2762" s="65"/>
      <c r="B2762" s="20"/>
      <c r="C2762" s="20"/>
    </row>
    <row r="2763" spans="1:3">
      <c r="A2763" s="65"/>
      <c r="B2763" s="20"/>
      <c r="C2763" s="20"/>
    </row>
    <row r="2764" spans="1:3">
      <c r="A2764" s="65"/>
      <c r="B2764" s="20"/>
      <c r="C2764" s="20"/>
    </row>
    <row r="2765" spans="1:3">
      <c r="A2765" s="65"/>
      <c r="B2765" s="20"/>
      <c r="C2765" s="20"/>
    </row>
    <row r="2766" spans="1:3">
      <c r="A2766" s="65"/>
      <c r="B2766" s="20"/>
      <c r="C2766" s="20"/>
    </row>
    <row r="2767" spans="1:3">
      <c r="A2767" s="65"/>
      <c r="B2767" s="20"/>
      <c r="C2767" s="20"/>
    </row>
    <row r="2768" spans="1:3">
      <c r="A2768" s="65"/>
      <c r="B2768" s="20"/>
      <c r="C2768" s="20"/>
    </row>
    <row r="2769" spans="1:3">
      <c r="A2769" s="65"/>
      <c r="B2769" s="20"/>
      <c r="C2769" s="20"/>
    </row>
    <row r="2770" spans="1:3">
      <c r="A2770" s="65"/>
      <c r="B2770" s="20"/>
      <c r="C2770" s="20"/>
    </row>
    <row r="2771" spans="1:3">
      <c r="A2771" s="65"/>
      <c r="B2771" s="20"/>
      <c r="C2771" s="20"/>
    </row>
    <row r="2772" spans="1:3">
      <c r="A2772" s="65"/>
      <c r="B2772" s="20"/>
      <c r="C2772" s="20"/>
    </row>
    <row r="2773" spans="1:3">
      <c r="A2773" s="65"/>
      <c r="B2773" s="20"/>
      <c r="C2773" s="20"/>
    </row>
    <row r="2774" spans="1:3">
      <c r="A2774" s="65"/>
      <c r="B2774" s="20"/>
      <c r="C2774" s="20"/>
    </row>
    <row r="2775" spans="1:3">
      <c r="A2775" s="65"/>
      <c r="B2775" s="20"/>
      <c r="C2775" s="20"/>
    </row>
    <row r="2776" spans="1:3">
      <c r="A2776" s="65"/>
      <c r="B2776" s="20"/>
      <c r="C2776" s="20"/>
    </row>
    <row r="2777" spans="1:3">
      <c r="A2777" s="65"/>
      <c r="B2777" s="20"/>
      <c r="C2777" s="20"/>
    </row>
    <row r="2778" spans="1:3">
      <c r="A2778" s="65"/>
      <c r="B2778" s="20"/>
      <c r="C2778" s="20"/>
    </row>
    <row r="2779" spans="1:3">
      <c r="A2779" s="65"/>
      <c r="B2779" s="20"/>
      <c r="C2779" s="20"/>
    </row>
    <row r="2780" spans="1:3">
      <c r="A2780" s="65"/>
      <c r="B2780" s="20"/>
      <c r="C2780" s="20"/>
    </row>
    <row r="2781" spans="1:3">
      <c r="A2781" s="65"/>
      <c r="B2781" s="20"/>
      <c r="C2781" s="20"/>
    </row>
    <row r="2782" spans="1:3">
      <c r="A2782" s="65"/>
      <c r="B2782" s="20"/>
      <c r="C2782" s="20"/>
    </row>
    <row r="2783" spans="1:3">
      <c r="A2783" s="65"/>
      <c r="B2783" s="20"/>
      <c r="C2783" s="20"/>
    </row>
    <row r="2784" spans="1:3">
      <c r="A2784" s="65"/>
      <c r="B2784" s="20"/>
      <c r="C2784" s="20"/>
    </row>
    <row r="2785" spans="1:3">
      <c r="A2785" s="65"/>
      <c r="B2785" s="20"/>
      <c r="C2785" s="20"/>
    </row>
    <row r="2786" spans="1:3">
      <c r="A2786" s="65"/>
      <c r="B2786" s="20"/>
      <c r="C2786" s="20"/>
    </row>
    <row r="2787" spans="1:3">
      <c r="A2787" s="65"/>
      <c r="B2787" s="20"/>
      <c r="C2787" s="20"/>
    </row>
    <row r="2788" spans="1:3">
      <c r="A2788" s="65"/>
      <c r="B2788" s="20"/>
      <c r="C2788" s="20"/>
    </row>
    <row r="2789" spans="1:3">
      <c r="A2789" s="65"/>
      <c r="B2789" s="20"/>
      <c r="C2789" s="20"/>
    </row>
    <row r="2790" spans="1:3">
      <c r="A2790" s="65"/>
      <c r="B2790" s="20"/>
      <c r="C2790" s="20"/>
    </row>
    <row r="2791" spans="1:3">
      <c r="A2791" s="65"/>
      <c r="B2791" s="20"/>
      <c r="C2791" s="20"/>
    </row>
    <row r="2792" spans="1:3">
      <c r="A2792" s="65"/>
      <c r="B2792" s="20"/>
      <c r="C2792" s="20"/>
    </row>
    <row r="2793" spans="1:3">
      <c r="A2793" s="65"/>
      <c r="B2793" s="20"/>
      <c r="C2793" s="20"/>
    </row>
    <row r="2794" spans="1:3">
      <c r="A2794" s="65"/>
      <c r="B2794" s="20"/>
      <c r="C2794" s="20"/>
    </row>
    <row r="2795" spans="1:3">
      <c r="A2795" s="65"/>
      <c r="B2795" s="20"/>
      <c r="C2795" s="20"/>
    </row>
    <row r="2796" spans="1:3">
      <c r="A2796" s="65"/>
      <c r="B2796" s="20"/>
      <c r="C2796" s="20"/>
    </row>
    <row r="2797" spans="1:3">
      <c r="A2797" s="65"/>
      <c r="B2797" s="20"/>
      <c r="C2797" s="20"/>
    </row>
    <row r="2798" spans="1:3">
      <c r="A2798" s="65"/>
      <c r="B2798" s="20"/>
      <c r="C2798" s="20"/>
    </row>
    <row r="2799" spans="1:3">
      <c r="A2799" s="65"/>
      <c r="B2799" s="20"/>
      <c r="C2799" s="20"/>
    </row>
    <row r="2800" spans="1:3">
      <c r="A2800" s="65"/>
      <c r="B2800" s="20"/>
      <c r="C2800" s="20"/>
    </row>
    <row r="2801" spans="1:3">
      <c r="A2801" s="65"/>
      <c r="B2801" s="20"/>
      <c r="C2801" s="20"/>
    </row>
    <row r="2802" spans="1:3">
      <c r="A2802" s="65"/>
      <c r="B2802" s="20"/>
      <c r="C2802" s="20"/>
    </row>
    <row r="2803" spans="1:3">
      <c r="A2803" s="65"/>
      <c r="B2803" s="20"/>
      <c r="C2803" s="20"/>
    </row>
    <row r="2804" spans="1:3">
      <c r="A2804" s="65"/>
      <c r="B2804" s="20"/>
      <c r="C2804" s="20"/>
    </row>
    <row r="2805" spans="1:3">
      <c r="A2805" s="65"/>
      <c r="B2805" s="20"/>
      <c r="C2805" s="20"/>
    </row>
    <row r="2806" spans="1:3">
      <c r="A2806" s="65"/>
      <c r="B2806" s="20"/>
      <c r="C2806" s="20"/>
    </row>
    <row r="2807" spans="1:3">
      <c r="A2807" s="65"/>
      <c r="B2807" s="20"/>
      <c r="C2807" s="20"/>
    </row>
    <row r="2808" spans="1:3">
      <c r="A2808" s="65"/>
      <c r="B2808" s="20"/>
      <c r="C2808" s="20"/>
    </row>
    <row r="2809" spans="1:3">
      <c r="A2809" s="65"/>
      <c r="B2809" s="20"/>
      <c r="C2809" s="20"/>
    </row>
    <row r="2810" spans="1:3">
      <c r="A2810" s="65"/>
      <c r="B2810" s="20"/>
      <c r="C2810" s="20"/>
    </row>
    <row r="2811" spans="1:3">
      <c r="A2811" s="65"/>
      <c r="B2811" s="20"/>
      <c r="C2811" s="20"/>
    </row>
    <row r="2812" spans="1:3">
      <c r="A2812" s="65"/>
      <c r="B2812" s="20"/>
      <c r="C2812" s="20"/>
    </row>
    <row r="2813" spans="1:3">
      <c r="A2813" s="65"/>
      <c r="B2813" s="20"/>
      <c r="C2813" s="20"/>
    </row>
    <row r="2814" spans="1:3">
      <c r="A2814" s="65"/>
      <c r="B2814" s="20"/>
      <c r="C2814" s="20"/>
    </row>
    <row r="2815" spans="1:3">
      <c r="A2815" s="65"/>
      <c r="B2815" s="20"/>
      <c r="C2815" s="20"/>
    </row>
    <row r="2816" spans="1:3">
      <c r="A2816" s="65"/>
      <c r="B2816" s="20"/>
      <c r="C2816" s="20"/>
    </row>
    <row r="2817" spans="1:3">
      <c r="A2817" s="65"/>
      <c r="B2817" s="20"/>
      <c r="C2817" s="20"/>
    </row>
    <row r="2818" spans="1:3">
      <c r="A2818" s="65"/>
      <c r="B2818" s="20"/>
      <c r="C2818" s="20"/>
    </row>
    <row r="2819" spans="1:3">
      <c r="A2819" s="65"/>
      <c r="B2819" s="20"/>
      <c r="C2819" s="20"/>
    </row>
    <row r="2820" spans="1:3">
      <c r="A2820" s="65"/>
      <c r="B2820" s="20"/>
      <c r="C2820" s="20"/>
    </row>
    <row r="2821" spans="1:3">
      <c r="A2821" s="65"/>
      <c r="B2821" s="20"/>
      <c r="C2821" s="20"/>
    </row>
    <row r="2822" spans="1:3">
      <c r="A2822" s="65"/>
      <c r="B2822" s="20"/>
      <c r="C2822" s="20"/>
    </row>
    <row r="2823" spans="1:3">
      <c r="A2823" s="65"/>
      <c r="B2823" s="20"/>
      <c r="C2823" s="20"/>
    </row>
    <row r="2824" spans="1:3">
      <c r="A2824" s="65"/>
      <c r="B2824" s="20"/>
      <c r="C2824" s="20"/>
    </row>
    <row r="2825" spans="1:3">
      <c r="A2825" s="65"/>
      <c r="B2825" s="20"/>
      <c r="C2825" s="20"/>
    </row>
    <row r="2826" spans="1:3">
      <c r="A2826" s="65"/>
      <c r="B2826" s="20"/>
      <c r="C2826" s="20"/>
    </row>
    <row r="2827" spans="1:3">
      <c r="A2827" s="65"/>
      <c r="B2827" s="20"/>
      <c r="C2827" s="20"/>
    </row>
    <row r="2828" spans="1:3">
      <c r="A2828" s="65"/>
      <c r="B2828" s="20"/>
      <c r="C2828" s="20"/>
    </row>
    <row r="2829" spans="1:3">
      <c r="A2829" s="65"/>
      <c r="B2829" s="20"/>
      <c r="C2829" s="20"/>
    </row>
    <row r="2830" spans="1:3">
      <c r="A2830" s="65"/>
      <c r="B2830" s="20"/>
      <c r="C2830" s="20"/>
    </row>
    <row r="2831" spans="1:3">
      <c r="A2831" s="65"/>
      <c r="B2831" s="20"/>
      <c r="C2831" s="20"/>
    </row>
    <row r="2832" spans="1:3">
      <c r="A2832" s="65"/>
      <c r="B2832" s="20"/>
      <c r="C2832" s="20"/>
    </row>
    <row r="2833" spans="1:3">
      <c r="A2833" s="65"/>
      <c r="B2833" s="20"/>
      <c r="C2833" s="20"/>
    </row>
    <row r="2834" spans="1:3">
      <c r="A2834" s="65"/>
      <c r="B2834" s="20"/>
      <c r="C2834" s="20"/>
    </row>
    <row r="2835" spans="1:3">
      <c r="A2835" s="65"/>
      <c r="B2835" s="20"/>
      <c r="C2835" s="20"/>
    </row>
    <row r="2836" spans="1:3">
      <c r="A2836" s="65"/>
      <c r="B2836" s="20"/>
      <c r="C2836" s="20"/>
    </row>
    <row r="2837" spans="1:3">
      <c r="A2837" s="65"/>
      <c r="B2837" s="20"/>
      <c r="C2837" s="20"/>
    </row>
    <row r="2838" spans="1:3">
      <c r="A2838" s="65"/>
      <c r="B2838" s="20"/>
      <c r="C2838" s="20"/>
    </row>
    <row r="2839" spans="1:3">
      <c r="A2839" s="65"/>
      <c r="B2839" s="20"/>
      <c r="C2839" s="20"/>
    </row>
    <row r="2840" spans="1:3">
      <c r="A2840" s="65"/>
      <c r="B2840" s="20"/>
      <c r="C2840" s="20"/>
    </row>
    <row r="2841" spans="1:3">
      <c r="A2841" s="65"/>
      <c r="B2841" s="20"/>
      <c r="C2841" s="20"/>
    </row>
    <row r="2842" spans="1:3">
      <c r="A2842" s="65"/>
      <c r="B2842" s="20"/>
      <c r="C2842" s="20"/>
    </row>
    <row r="2843" spans="1:3">
      <c r="A2843" s="65"/>
      <c r="B2843" s="20"/>
      <c r="C2843" s="20"/>
    </row>
    <row r="2844" spans="1:3">
      <c r="A2844" s="65"/>
      <c r="B2844" s="20"/>
      <c r="C2844" s="20"/>
    </row>
    <row r="2845" spans="1:3">
      <c r="A2845" s="65"/>
      <c r="B2845" s="20"/>
      <c r="C2845" s="20"/>
    </row>
    <row r="2846" spans="1:3">
      <c r="A2846" s="65"/>
      <c r="B2846" s="20"/>
      <c r="C2846" s="20"/>
    </row>
    <row r="2847" spans="1:3">
      <c r="A2847" s="65"/>
      <c r="B2847" s="20"/>
      <c r="C2847" s="20"/>
    </row>
    <row r="2848" spans="1:3">
      <c r="A2848" s="65"/>
      <c r="B2848" s="20"/>
      <c r="C2848" s="20"/>
    </row>
    <row r="2849" spans="1:3">
      <c r="A2849" s="65"/>
      <c r="B2849" s="20"/>
      <c r="C2849" s="20"/>
    </row>
    <row r="2850" spans="1:3">
      <c r="A2850" s="65"/>
      <c r="B2850" s="20"/>
      <c r="C2850" s="20"/>
    </row>
    <row r="2851" spans="1:3">
      <c r="A2851" s="65"/>
      <c r="B2851" s="20"/>
      <c r="C2851" s="20"/>
    </row>
    <row r="2852" spans="1:3">
      <c r="A2852" s="65"/>
      <c r="B2852" s="20"/>
      <c r="C2852" s="20"/>
    </row>
    <row r="2853" spans="1:3">
      <c r="A2853" s="65"/>
      <c r="B2853" s="20"/>
      <c r="C2853" s="20"/>
    </row>
    <row r="2854" spans="1:3">
      <c r="A2854" s="65"/>
      <c r="B2854" s="20"/>
      <c r="C2854" s="20"/>
    </row>
    <row r="2855" spans="1:3">
      <c r="A2855" s="65"/>
      <c r="B2855" s="20"/>
      <c r="C2855" s="20"/>
    </row>
    <row r="2856" spans="1:3">
      <c r="A2856" s="65"/>
      <c r="B2856" s="20"/>
      <c r="C2856" s="20"/>
    </row>
    <row r="2857" spans="1:3">
      <c r="A2857" s="65"/>
      <c r="B2857" s="20"/>
      <c r="C2857" s="20"/>
    </row>
    <row r="2858" spans="1:3">
      <c r="A2858" s="65"/>
      <c r="B2858" s="20"/>
      <c r="C2858" s="20"/>
    </row>
    <row r="2859" spans="1:3">
      <c r="A2859" s="65"/>
      <c r="B2859" s="20"/>
      <c r="C2859" s="20"/>
    </row>
    <row r="2860" spans="1:3">
      <c r="A2860" s="65"/>
      <c r="B2860" s="20"/>
      <c r="C2860" s="20"/>
    </row>
    <row r="2861" spans="1:3">
      <c r="A2861" s="65"/>
      <c r="B2861" s="20"/>
      <c r="C2861" s="20"/>
    </row>
    <row r="2862" spans="1:3">
      <c r="A2862" s="65"/>
      <c r="B2862" s="20"/>
      <c r="C2862" s="20"/>
    </row>
    <row r="2863" spans="1:3">
      <c r="A2863" s="65"/>
      <c r="B2863" s="20"/>
      <c r="C2863" s="20"/>
    </row>
    <row r="2864" spans="1:3">
      <c r="A2864" s="65"/>
      <c r="B2864" s="20"/>
      <c r="C2864" s="20"/>
    </row>
    <row r="2865" spans="1:3">
      <c r="A2865" s="65"/>
      <c r="B2865" s="20"/>
      <c r="C2865" s="20"/>
    </row>
    <row r="2866" spans="1:3">
      <c r="A2866" s="65"/>
      <c r="B2866" s="20"/>
      <c r="C2866" s="20"/>
    </row>
    <row r="2867" spans="1:3">
      <c r="A2867" s="65"/>
      <c r="B2867" s="20"/>
      <c r="C2867" s="20"/>
    </row>
    <row r="2868" spans="1:3">
      <c r="A2868" s="65"/>
      <c r="B2868" s="20"/>
      <c r="C2868" s="20"/>
    </row>
    <row r="2869" spans="1:3">
      <c r="A2869" s="65"/>
      <c r="B2869" s="20"/>
      <c r="C2869" s="20"/>
    </row>
    <row r="2870" spans="1:3">
      <c r="A2870" s="65"/>
      <c r="B2870" s="20"/>
      <c r="C2870" s="20"/>
    </row>
    <row r="2871" spans="1:3">
      <c r="A2871" s="65"/>
      <c r="B2871" s="20"/>
      <c r="C2871" s="20"/>
    </row>
    <row r="2872" spans="1:3">
      <c r="A2872" s="65"/>
      <c r="B2872" s="20"/>
      <c r="C2872" s="20"/>
    </row>
    <row r="2873" spans="1:3">
      <c r="A2873" s="65"/>
      <c r="B2873" s="20"/>
      <c r="C2873" s="20"/>
    </row>
    <row r="2874" spans="1:3">
      <c r="A2874" s="65"/>
      <c r="B2874" s="20"/>
      <c r="C2874" s="20"/>
    </row>
    <row r="2875" spans="1:3">
      <c r="A2875" s="65"/>
      <c r="B2875" s="20"/>
      <c r="C2875" s="20"/>
    </row>
    <row r="2876" spans="1:3">
      <c r="A2876" s="65"/>
      <c r="B2876" s="20"/>
      <c r="C2876" s="20"/>
    </row>
    <row r="2877" spans="1:3">
      <c r="A2877" s="65"/>
      <c r="B2877" s="20"/>
      <c r="C2877" s="20"/>
    </row>
    <row r="2878" spans="1:3">
      <c r="A2878" s="65"/>
      <c r="B2878" s="20"/>
      <c r="C2878" s="20"/>
    </row>
    <row r="2879" spans="1:3">
      <c r="A2879" s="65"/>
      <c r="B2879" s="20"/>
      <c r="C2879" s="20"/>
    </row>
    <row r="2880" spans="1:3">
      <c r="A2880" s="65"/>
      <c r="B2880" s="20"/>
      <c r="C2880" s="20"/>
    </row>
    <row r="2881" spans="1:3">
      <c r="A2881" s="65"/>
      <c r="B2881" s="20"/>
      <c r="C2881" s="20"/>
    </row>
    <row r="2882" spans="1:3">
      <c r="A2882" s="65"/>
      <c r="B2882" s="20"/>
      <c r="C2882" s="20"/>
    </row>
    <row r="2883" spans="1:3">
      <c r="A2883" s="65"/>
      <c r="B2883" s="20"/>
      <c r="C2883" s="20"/>
    </row>
    <row r="2884" spans="1:3">
      <c r="A2884" s="65"/>
      <c r="B2884" s="20"/>
      <c r="C2884" s="20"/>
    </row>
    <row r="2885" spans="1:3">
      <c r="A2885" s="65"/>
      <c r="B2885" s="20"/>
      <c r="C2885" s="20"/>
    </row>
    <row r="2886" spans="1:3">
      <c r="A2886" s="65"/>
      <c r="B2886" s="20"/>
      <c r="C2886" s="20"/>
    </row>
    <row r="2887" spans="1:3">
      <c r="A2887" s="65"/>
      <c r="B2887" s="20"/>
      <c r="C2887" s="20"/>
    </row>
    <row r="2888" spans="1:3">
      <c r="A2888" s="65"/>
      <c r="B2888" s="20"/>
      <c r="C2888" s="20"/>
    </row>
    <row r="2889" spans="1:3">
      <c r="A2889" s="65"/>
      <c r="B2889" s="20"/>
      <c r="C2889" s="20"/>
    </row>
    <row r="2890" spans="1:3">
      <c r="A2890" s="65"/>
      <c r="B2890" s="20"/>
      <c r="C2890" s="20"/>
    </row>
    <row r="2891" spans="1:3">
      <c r="A2891" s="65"/>
      <c r="B2891" s="20"/>
      <c r="C2891" s="20"/>
    </row>
    <row r="2892" spans="1:3">
      <c r="A2892" s="65"/>
      <c r="B2892" s="20"/>
      <c r="C2892" s="20"/>
    </row>
    <row r="2893" spans="1:3">
      <c r="A2893" s="65"/>
      <c r="B2893" s="20"/>
      <c r="C2893" s="20"/>
    </row>
    <row r="2894" spans="1:3">
      <c r="A2894" s="65"/>
      <c r="B2894" s="20"/>
      <c r="C2894" s="20"/>
    </row>
    <row r="2895" spans="1:3">
      <c r="A2895" s="65"/>
      <c r="B2895" s="20"/>
      <c r="C2895" s="20"/>
    </row>
    <row r="2896" spans="1:3">
      <c r="A2896" s="65"/>
      <c r="B2896" s="20"/>
      <c r="C2896" s="20"/>
    </row>
    <row r="2897" spans="1:3">
      <c r="A2897" s="65"/>
      <c r="B2897" s="20"/>
      <c r="C2897" s="20"/>
    </row>
    <row r="2898" spans="1:3">
      <c r="A2898" s="65"/>
      <c r="B2898" s="20"/>
      <c r="C2898" s="20"/>
    </row>
    <row r="2899" spans="1:3">
      <c r="A2899" s="65"/>
      <c r="B2899" s="20"/>
      <c r="C2899" s="20"/>
    </row>
    <row r="2900" spans="1:3">
      <c r="A2900" s="65"/>
      <c r="B2900" s="20"/>
      <c r="C2900" s="20"/>
    </row>
    <row r="2901" spans="1:3">
      <c r="A2901" s="65"/>
      <c r="B2901" s="20"/>
      <c r="C2901" s="20"/>
    </row>
    <row r="2902" spans="1:3">
      <c r="A2902" s="65"/>
      <c r="B2902" s="20"/>
      <c r="C2902" s="20"/>
    </row>
    <row r="2903" spans="1:3">
      <c r="A2903" s="65"/>
      <c r="B2903" s="20"/>
      <c r="C2903" s="20"/>
    </row>
    <row r="2904" spans="1:3">
      <c r="A2904" s="65"/>
      <c r="B2904" s="20"/>
      <c r="C2904" s="20"/>
    </row>
    <row r="2905" spans="1:3">
      <c r="A2905" s="65"/>
      <c r="B2905" s="20"/>
      <c r="C2905" s="20"/>
    </row>
    <row r="2906" spans="1:3">
      <c r="A2906" s="65"/>
      <c r="B2906" s="20"/>
      <c r="C2906" s="20"/>
    </row>
    <row r="2907" spans="1:3">
      <c r="A2907" s="65"/>
      <c r="B2907" s="20"/>
      <c r="C2907" s="20"/>
    </row>
    <row r="2908" spans="1:3">
      <c r="A2908" s="65"/>
      <c r="B2908" s="20"/>
      <c r="C2908" s="20"/>
    </row>
    <row r="2909" spans="1:3">
      <c r="A2909" s="65"/>
      <c r="B2909" s="20"/>
      <c r="C2909" s="20"/>
    </row>
    <row r="2910" spans="1:3">
      <c r="A2910" s="65"/>
      <c r="B2910" s="20"/>
      <c r="C2910" s="20"/>
    </row>
    <row r="2911" spans="1:3">
      <c r="A2911" s="65"/>
      <c r="B2911" s="20"/>
      <c r="C2911" s="20"/>
    </row>
    <row r="2912" spans="1:3">
      <c r="A2912" s="65"/>
      <c r="B2912" s="20"/>
      <c r="C2912" s="20"/>
    </row>
    <row r="2913" spans="1:3">
      <c r="A2913" s="65"/>
      <c r="B2913" s="20"/>
      <c r="C2913" s="20"/>
    </row>
    <row r="2914" spans="1:3">
      <c r="A2914" s="65"/>
      <c r="B2914" s="20"/>
      <c r="C2914" s="20"/>
    </row>
    <row r="2915" spans="1:3">
      <c r="A2915" s="65"/>
      <c r="B2915" s="20"/>
      <c r="C2915" s="20"/>
    </row>
    <row r="2916" spans="1:3">
      <c r="A2916" s="65"/>
      <c r="B2916" s="20"/>
      <c r="C2916" s="20"/>
    </row>
    <row r="2917" spans="1:3">
      <c r="A2917" s="65"/>
      <c r="B2917" s="20"/>
      <c r="C2917" s="20"/>
    </row>
    <row r="2918" spans="1:3">
      <c r="A2918" s="65"/>
      <c r="B2918" s="20"/>
      <c r="C2918" s="20"/>
    </row>
    <row r="2919" spans="1:3">
      <c r="A2919" s="65"/>
      <c r="B2919" s="20"/>
      <c r="C2919" s="20"/>
    </row>
    <row r="2920" spans="1:3">
      <c r="A2920" s="65"/>
      <c r="B2920" s="20"/>
      <c r="C2920" s="20"/>
    </row>
    <row r="2921" spans="1:3">
      <c r="A2921" s="65"/>
      <c r="B2921" s="20"/>
      <c r="C2921" s="20"/>
    </row>
    <row r="2922" spans="1:3">
      <c r="A2922" s="65"/>
      <c r="B2922" s="20"/>
      <c r="C2922" s="20"/>
    </row>
    <row r="2923" spans="1:3">
      <c r="A2923" s="65"/>
      <c r="B2923" s="20"/>
      <c r="C2923" s="20"/>
    </row>
    <row r="2924" spans="1:3">
      <c r="A2924" s="65"/>
      <c r="B2924" s="20"/>
      <c r="C2924" s="20"/>
    </row>
    <row r="2925" spans="1:3">
      <c r="A2925" s="65"/>
      <c r="B2925" s="20"/>
      <c r="C2925" s="20"/>
    </row>
    <row r="2926" spans="1:3">
      <c r="A2926" s="65"/>
      <c r="B2926" s="20"/>
      <c r="C2926" s="20"/>
    </row>
    <row r="2927" spans="1:3">
      <c r="A2927" s="65"/>
      <c r="B2927" s="20"/>
      <c r="C2927" s="20"/>
    </row>
    <row r="2928" spans="1:3">
      <c r="A2928" s="65"/>
      <c r="B2928" s="20"/>
      <c r="C2928" s="20"/>
    </row>
    <row r="2929" spans="1:3">
      <c r="A2929" s="65"/>
      <c r="B2929" s="20"/>
      <c r="C2929" s="20"/>
    </row>
    <row r="2930" spans="1:3">
      <c r="A2930" s="65"/>
      <c r="B2930" s="20"/>
      <c r="C2930" s="20"/>
    </row>
    <row r="2931" spans="1:3">
      <c r="A2931" s="65"/>
      <c r="B2931" s="20"/>
      <c r="C2931" s="20"/>
    </row>
    <row r="2932" spans="1:3">
      <c r="A2932" s="65"/>
      <c r="B2932" s="20"/>
      <c r="C2932" s="20"/>
    </row>
    <row r="2933" spans="1:3">
      <c r="A2933" s="65"/>
      <c r="B2933" s="20"/>
      <c r="C2933" s="20"/>
    </row>
    <row r="2934" spans="1:3">
      <c r="A2934" s="65"/>
      <c r="B2934" s="20"/>
      <c r="C2934" s="20"/>
    </row>
    <row r="2935" spans="1:3">
      <c r="A2935" s="65"/>
      <c r="B2935" s="20"/>
      <c r="C2935" s="20"/>
    </row>
    <row r="2936" spans="1:3">
      <c r="A2936" s="65"/>
      <c r="B2936" s="20"/>
      <c r="C2936" s="20"/>
    </row>
    <row r="2937" spans="1:3">
      <c r="A2937" s="65"/>
      <c r="B2937" s="20"/>
      <c r="C2937" s="20"/>
    </row>
    <row r="2938" spans="1:3">
      <c r="A2938" s="65"/>
      <c r="B2938" s="20"/>
      <c r="C2938" s="20"/>
    </row>
    <row r="2939" spans="1:3">
      <c r="A2939" s="65"/>
      <c r="B2939" s="20"/>
      <c r="C2939" s="20"/>
    </row>
    <row r="2940" spans="1:3">
      <c r="A2940" s="65"/>
      <c r="B2940" s="20"/>
      <c r="C2940" s="20"/>
    </row>
    <row r="2941" spans="1:3">
      <c r="A2941" s="65"/>
      <c r="B2941" s="20"/>
      <c r="C2941" s="20"/>
    </row>
    <row r="2942" spans="1:3">
      <c r="A2942" s="65"/>
      <c r="B2942" s="20"/>
      <c r="C2942" s="20"/>
    </row>
    <row r="2943" spans="1:3">
      <c r="A2943" s="65"/>
      <c r="B2943" s="20"/>
      <c r="C2943" s="20"/>
    </row>
    <row r="2944" spans="1:3">
      <c r="A2944" s="65"/>
      <c r="B2944" s="20"/>
      <c r="C2944" s="20"/>
    </row>
    <row r="2945" spans="1:3">
      <c r="A2945" s="65"/>
      <c r="B2945" s="20"/>
      <c r="C2945" s="20"/>
    </row>
    <row r="2946" spans="1:3">
      <c r="A2946" s="65"/>
      <c r="B2946" s="20"/>
      <c r="C2946" s="20"/>
    </row>
    <row r="2947" spans="1:3">
      <c r="A2947" s="65"/>
      <c r="B2947" s="20"/>
      <c r="C2947" s="20"/>
    </row>
    <row r="2948" spans="1:3">
      <c r="A2948" s="65"/>
      <c r="B2948" s="20"/>
      <c r="C2948" s="20"/>
    </row>
    <row r="2949" spans="1:3">
      <c r="A2949" s="65"/>
      <c r="B2949" s="20"/>
      <c r="C2949" s="20"/>
    </row>
    <row r="2950" spans="1:3">
      <c r="A2950" s="65"/>
      <c r="B2950" s="20"/>
      <c r="C2950" s="20"/>
    </row>
    <row r="2951" spans="1:3">
      <c r="A2951" s="65"/>
      <c r="B2951" s="20"/>
      <c r="C2951" s="20"/>
    </row>
    <row r="2952" spans="1:3">
      <c r="A2952" s="65"/>
      <c r="B2952" s="20"/>
      <c r="C2952" s="20"/>
    </row>
    <row r="2953" spans="1:3">
      <c r="A2953" s="65"/>
      <c r="B2953" s="20"/>
      <c r="C2953" s="20"/>
    </row>
    <row r="2954" spans="1:3">
      <c r="A2954" s="65"/>
      <c r="B2954" s="20"/>
      <c r="C2954" s="20"/>
    </row>
    <row r="2955" spans="1:3">
      <c r="A2955" s="65"/>
      <c r="B2955" s="20"/>
      <c r="C2955" s="20"/>
    </row>
    <row r="2956" spans="1:3">
      <c r="A2956" s="65"/>
      <c r="B2956" s="20"/>
      <c r="C2956" s="20"/>
    </row>
    <row r="2957" spans="1:3">
      <c r="A2957" s="65"/>
      <c r="B2957" s="20"/>
      <c r="C2957" s="20"/>
    </row>
    <row r="2958" spans="1:3">
      <c r="A2958" s="65"/>
      <c r="B2958" s="20"/>
      <c r="C2958" s="20"/>
    </row>
    <row r="2959" spans="1:3">
      <c r="A2959" s="65"/>
      <c r="B2959" s="20"/>
      <c r="C2959" s="20"/>
    </row>
    <row r="2960" spans="1:3">
      <c r="A2960" s="65"/>
      <c r="B2960" s="20"/>
      <c r="C2960" s="20"/>
    </row>
    <row r="2961" spans="1:3">
      <c r="A2961" s="65"/>
      <c r="B2961" s="20"/>
      <c r="C2961" s="20"/>
    </row>
    <row r="2962" spans="1:3">
      <c r="A2962" s="65"/>
      <c r="B2962" s="20"/>
      <c r="C2962" s="20"/>
    </row>
    <row r="2963" spans="1:3">
      <c r="A2963" s="65"/>
      <c r="B2963" s="20"/>
      <c r="C2963" s="20"/>
    </row>
    <row r="2964" spans="1:3">
      <c r="A2964" s="65"/>
      <c r="B2964" s="20"/>
      <c r="C2964" s="20"/>
    </row>
    <row r="2965" spans="1:3">
      <c r="A2965" s="65"/>
      <c r="B2965" s="20"/>
      <c r="C2965" s="20"/>
    </row>
    <row r="2966" spans="1:3">
      <c r="A2966" s="65"/>
      <c r="B2966" s="20"/>
      <c r="C2966" s="20"/>
    </row>
    <row r="2967" spans="1:3">
      <c r="A2967" s="65"/>
      <c r="B2967" s="20"/>
      <c r="C2967" s="20"/>
    </row>
    <row r="2968" spans="1:3">
      <c r="A2968" s="65"/>
      <c r="B2968" s="20"/>
      <c r="C2968" s="20"/>
    </row>
    <row r="2969" spans="1:3">
      <c r="A2969" s="65"/>
      <c r="B2969" s="20"/>
      <c r="C2969" s="20"/>
    </row>
    <row r="2970" spans="1:3">
      <c r="A2970" s="65"/>
      <c r="B2970" s="20"/>
      <c r="C2970" s="20"/>
    </row>
    <row r="2971" spans="1:3">
      <c r="A2971" s="65"/>
      <c r="B2971" s="20"/>
      <c r="C2971" s="20"/>
    </row>
    <row r="2972" spans="1:3">
      <c r="A2972" s="65"/>
      <c r="B2972" s="20"/>
      <c r="C2972" s="20"/>
    </row>
    <row r="2973" spans="1:3">
      <c r="A2973" s="65"/>
      <c r="B2973" s="20"/>
      <c r="C2973" s="20"/>
    </row>
    <row r="2974" spans="1:3">
      <c r="A2974" s="65"/>
      <c r="B2974" s="20"/>
      <c r="C2974" s="20"/>
    </row>
    <row r="2975" spans="1:3">
      <c r="A2975" s="65"/>
      <c r="B2975" s="20"/>
      <c r="C2975" s="20"/>
    </row>
    <row r="2976" spans="1:3">
      <c r="A2976" s="65"/>
      <c r="B2976" s="20"/>
      <c r="C2976" s="20"/>
    </row>
    <row r="2977" spans="1:3">
      <c r="A2977" s="65"/>
      <c r="B2977" s="20"/>
      <c r="C2977" s="20"/>
    </row>
    <row r="2978" spans="1:3">
      <c r="A2978" s="65"/>
      <c r="B2978" s="20"/>
      <c r="C2978" s="20"/>
    </row>
    <row r="2979" spans="1:3">
      <c r="A2979" s="65"/>
      <c r="B2979" s="20"/>
      <c r="C2979" s="20"/>
    </row>
    <row r="2980" spans="1:3">
      <c r="A2980" s="65"/>
      <c r="B2980" s="20"/>
      <c r="C2980" s="20"/>
    </row>
    <row r="2981" spans="1:3">
      <c r="A2981" s="65"/>
      <c r="B2981" s="20"/>
      <c r="C2981" s="20"/>
    </row>
    <row r="2982" spans="1:3">
      <c r="A2982" s="65"/>
      <c r="B2982" s="20"/>
      <c r="C2982" s="20"/>
    </row>
    <row r="2983" spans="1:3">
      <c r="A2983" s="65"/>
      <c r="B2983" s="20"/>
      <c r="C2983" s="20"/>
    </row>
    <row r="2984" spans="1:3">
      <c r="A2984" s="65"/>
      <c r="B2984" s="20"/>
      <c r="C2984" s="20"/>
    </row>
    <row r="2985" spans="1:3">
      <c r="A2985" s="65"/>
      <c r="B2985" s="20"/>
      <c r="C2985" s="20"/>
    </row>
    <row r="2986" spans="1:3">
      <c r="A2986" s="65"/>
      <c r="B2986" s="20"/>
      <c r="C2986" s="20"/>
    </row>
    <row r="2987" spans="1:3">
      <c r="A2987" s="65"/>
      <c r="B2987" s="20"/>
      <c r="C2987" s="20"/>
    </row>
    <row r="2988" spans="1:3">
      <c r="A2988" s="65"/>
      <c r="B2988" s="20"/>
      <c r="C2988" s="20"/>
    </row>
    <row r="2989" spans="1:3">
      <c r="A2989" s="65"/>
      <c r="B2989" s="20"/>
      <c r="C2989" s="20"/>
    </row>
    <row r="2990" spans="1:3">
      <c r="A2990" s="65"/>
      <c r="B2990" s="20"/>
      <c r="C2990" s="20"/>
    </row>
    <row r="2991" spans="1:3">
      <c r="A2991" s="65"/>
      <c r="B2991" s="20"/>
      <c r="C2991" s="20"/>
    </row>
    <row r="2992" spans="1:3">
      <c r="A2992" s="65"/>
      <c r="B2992" s="20"/>
      <c r="C2992" s="20"/>
    </row>
    <row r="2993" spans="1:3">
      <c r="A2993" s="65"/>
      <c r="B2993" s="20"/>
      <c r="C2993" s="20"/>
    </row>
    <row r="2994" spans="1:3">
      <c r="A2994" s="65"/>
      <c r="B2994" s="20"/>
      <c r="C2994" s="20"/>
    </row>
    <row r="2995" spans="1:3">
      <c r="A2995" s="65"/>
      <c r="B2995" s="20"/>
      <c r="C2995" s="20"/>
    </row>
    <row r="2996" spans="1:3">
      <c r="A2996" s="65"/>
      <c r="B2996" s="20"/>
      <c r="C2996" s="20"/>
    </row>
    <row r="2997" spans="1:3">
      <c r="A2997" s="65"/>
      <c r="B2997" s="20"/>
      <c r="C2997" s="20"/>
    </row>
    <row r="2998" spans="1:3">
      <c r="A2998" s="65"/>
      <c r="B2998" s="20"/>
      <c r="C2998" s="20"/>
    </row>
    <row r="2999" spans="1:3">
      <c r="A2999" s="65"/>
      <c r="B2999" s="20"/>
      <c r="C2999" s="20"/>
    </row>
    <row r="3000" spans="1:3">
      <c r="A3000" s="65"/>
      <c r="B3000" s="20"/>
      <c r="C3000" s="20"/>
    </row>
    <row r="3001" spans="1:3">
      <c r="A3001" s="65"/>
      <c r="B3001" s="20"/>
      <c r="C3001" s="20"/>
    </row>
    <row r="3002" spans="1:3">
      <c r="A3002" s="65"/>
      <c r="B3002" s="20"/>
      <c r="C3002" s="20"/>
    </row>
    <row r="3003" spans="1:3">
      <c r="A3003" s="65"/>
      <c r="B3003" s="20"/>
      <c r="C3003" s="20"/>
    </row>
    <row r="3004" spans="1:3">
      <c r="A3004" s="65"/>
      <c r="B3004" s="20"/>
      <c r="C3004" s="20"/>
    </row>
    <row r="3005" spans="1:3">
      <c r="A3005" s="65"/>
      <c r="B3005" s="20"/>
      <c r="C3005" s="20"/>
    </row>
    <row r="3006" spans="1:3">
      <c r="A3006" s="65"/>
      <c r="B3006" s="20"/>
      <c r="C3006" s="20"/>
    </row>
    <row r="3007" spans="1:3">
      <c r="A3007" s="65"/>
      <c r="B3007" s="20"/>
      <c r="C3007" s="20"/>
    </row>
    <row r="3008" spans="1:3">
      <c r="A3008" s="65"/>
      <c r="B3008" s="20"/>
      <c r="C3008" s="20"/>
    </row>
    <row r="3009" spans="1:3">
      <c r="A3009" s="65"/>
      <c r="B3009" s="20"/>
      <c r="C3009" s="20"/>
    </row>
    <row r="3010" spans="1:3">
      <c r="A3010" s="65"/>
      <c r="B3010" s="20"/>
      <c r="C3010" s="20"/>
    </row>
    <row r="3011" spans="1:3">
      <c r="A3011" s="65"/>
      <c r="B3011" s="20"/>
      <c r="C3011" s="20"/>
    </row>
    <row r="3012" spans="1:3">
      <c r="A3012" s="65"/>
      <c r="B3012" s="20"/>
      <c r="C3012" s="20"/>
    </row>
    <row r="3013" spans="1:3">
      <c r="A3013" s="65"/>
      <c r="B3013" s="20"/>
      <c r="C3013" s="20"/>
    </row>
    <row r="3014" spans="1:3">
      <c r="A3014" s="65"/>
      <c r="B3014" s="20"/>
      <c r="C3014" s="20"/>
    </row>
    <row r="3015" spans="1:3">
      <c r="A3015" s="65"/>
      <c r="B3015" s="20"/>
      <c r="C3015" s="20"/>
    </row>
    <row r="3016" spans="1:3">
      <c r="A3016" s="65"/>
      <c r="B3016" s="20"/>
      <c r="C3016" s="20"/>
    </row>
    <row r="3017" spans="1:3">
      <c r="A3017" s="65"/>
      <c r="B3017" s="20"/>
      <c r="C3017" s="20"/>
    </row>
    <row r="3018" spans="1:3">
      <c r="A3018" s="65"/>
      <c r="B3018" s="20"/>
      <c r="C3018" s="20"/>
    </row>
    <row r="3019" spans="1:3">
      <c r="A3019" s="65"/>
      <c r="B3019" s="20"/>
      <c r="C3019" s="20"/>
    </row>
    <row r="3020" spans="1:3">
      <c r="A3020" s="65"/>
      <c r="B3020" s="20"/>
      <c r="C3020" s="20"/>
    </row>
    <row r="3021" spans="1:3">
      <c r="A3021" s="65"/>
      <c r="B3021" s="20"/>
      <c r="C3021" s="20"/>
    </row>
    <row r="3022" spans="1:3">
      <c r="A3022" s="65"/>
      <c r="B3022" s="20"/>
      <c r="C3022" s="20"/>
    </row>
    <row r="3023" spans="1:3">
      <c r="A3023" s="65"/>
      <c r="B3023" s="20"/>
      <c r="C3023" s="20"/>
    </row>
    <row r="3024" spans="1:3">
      <c r="A3024" s="65"/>
      <c r="B3024" s="20"/>
      <c r="C3024" s="20"/>
    </row>
    <row r="3025" spans="1:3">
      <c r="A3025" s="65"/>
      <c r="B3025" s="20"/>
      <c r="C3025" s="20"/>
    </row>
    <row r="3026" spans="1:3">
      <c r="A3026" s="65"/>
      <c r="B3026" s="20"/>
      <c r="C3026" s="20"/>
    </row>
    <row r="3027" spans="1:3">
      <c r="A3027" s="65"/>
      <c r="B3027" s="20"/>
      <c r="C3027" s="20"/>
    </row>
    <row r="3028" spans="1:3">
      <c r="A3028" s="65"/>
      <c r="B3028" s="20"/>
      <c r="C3028" s="20"/>
    </row>
    <row r="3029" spans="1:3">
      <c r="A3029" s="65"/>
      <c r="B3029" s="20"/>
      <c r="C3029" s="20"/>
    </row>
    <row r="3030" spans="1:3">
      <c r="A3030" s="65"/>
      <c r="B3030" s="20"/>
      <c r="C3030" s="20"/>
    </row>
    <row r="3031" spans="1:3">
      <c r="A3031" s="65"/>
      <c r="B3031" s="20"/>
      <c r="C3031" s="20"/>
    </row>
    <row r="3032" spans="1:3">
      <c r="A3032" s="65"/>
      <c r="B3032" s="20"/>
      <c r="C3032" s="20"/>
    </row>
    <row r="3033" spans="1:3">
      <c r="A3033" s="65"/>
      <c r="B3033" s="20"/>
      <c r="C3033" s="20"/>
    </row>
    <row r="3034" spans="1:3">
      <c r="A3034" s="65"/>
      <c r="B3034" s="20"/>
      <c r="C3034" s="20"/>
    </row>
    <row r="3035" spans="1:3">
      <c r="A3035" s="65"/>
      <c r="B3035" s="20"/>
      <c r="C3035" s="20"/>
    </row>
    <row r="3036" spans="1:3">
      <c r="A3036" s="65"/>
      <c r="B3036" s="20"/>
      <c r="C3036" s="20"/>
    </row>
    <row r="3037" spans="1:3">
      <c r="A3037" s="65"/>
      <c r="B3037" s="20"/>
      <c r="C3037" s="20"/>
    </row>
    <row r="3038" spans="1:3">
      <c r="A3038" s="65"/>
      <c r="B3038" s="20"/>
      <c r="C3038" s="20"/>
    </row>
    <row r="3039" spans="1:3">
      <c r="A3039" s="65"/>
      <c r="B3039" s="20"/>
      <c r="C3039" s="20"/>
    </row>
    <row r="3040" spans="1:3">
      <c r="A3040" s="65"/>
      <c r="B3040" s="20"/>
      <c r="C3040" s="20"/>
    </row>
    <row r="3041" spans="1:3">
      <c r="A3041" s="65"/>
      <c r="B3041" s="20"/>
      <c r="C3041" s="20"/>
    </row>
    <row r="3042" spans="1:3">
      <c r="A3042" s="65"/>
      <c r="B3042" s="20"/>
      <c r="C3042" s="20"/>
    </row>
    <row r="3043" spans="1:3">
      <c r="A3043" s="65"/>
      <c r="B3043" s="20"/>
      <c r="C3043" s="20"/>
    </row>
    <row r="3044" spans="1:3">
      <c r="A3044" s="65"/>
      <c r="B3044" s="20"/>
      <c r="C3044" s="20"/>
    </row>
    <row r="3045" spans="1:3">
      <c r="A3045" s="65"/>
      <c r="B3045" s="20"/>
      <c r="C3045" s="20"/>
    </row>
    <row r="3046" spans="1:3">
      <c r="A3046" s="65"/>
      <c r="B3046" s="20"/>
      <c r="C3046" s="20"/>
    </row>
    <row r="3047" spans="1:3">
      <c r="A3047" s="65"/>
      <c r="B3047" s="20"/>
      <c r="C3047" s="20"/>
    </row>
    <row r="3048" spans="1:3">
      <c r="A3048" s="65"/>
      <c r="B3048" s="20"/>
      <c r="C3048" s="20"/>
    </row>
    <row r="3049" spans="1:3">
      <c r="A3049" s="65"/>
      <c r="B3049" s="20"/>
      <c r="C3049" s="20"/>
    </row>
    <row r="3050" spans="1:3">
      <c r="A3050" s="65"/>
      <c r="B3050" s="20"/>
      <c r="C3050" s="20"/>
    </row>
    <row r="3051" spans="1:3">
      <c r="A3051" s="65"/>
      <c r="B3051" s="20"/>
      <c r="C3051" s="20"/>
    </row>
    <row r="3052" spans="1:3">
      <c r="A3052" s="65"/>
      <c r="B3052" s="20"/>
      <c r="C3052" s="20"/>
    </row>
    <row r="3053" spans="1:3">
      <c r="A3053" s="65"/>
      <c r="B3053" s="20"/>
      <c r="C3053" s="20"/>
    </row>
    <row r="3054" spans="1:3">
      <c r="A3054" s="65"/>
      <c r="B3054" s="20"/>
      <c r="C3054" s="20"/>
    </row>
    <row r="3055" spans="1:3">
      <c r="A3055" s="65"/>
      <c r="B3055" s="20"/>
      <c r="C3055" s="20"/>
    </row>
    <row r="3056" spans="1:3">
      <c r="A3056" s="65"/>
      <c r="B3056" s="20"/>
      <c r="C3056" s="20"/>
    </row>
    <row r="3057" spans="1:3">
      <c r="A3057" s="65"/>
      <c r="B3057" s="20"/>
      <c r="C3057" s="20"/>
    </row>
    <row r="3058" spans="1:3">
      <c r="A3058" s="65"/>
      <c r="B3058" s="20"/>
      <c r="C3058" s="20"/>
    </row>
    <row r="3059" spans="1:3">
      <c r="A3059" s="65"/>
      <c r="B3059" s="20"/>
      <c r="C3059" s="20"/>
    </row>
    <row r="3060" spans="1:3">
      <c r="A3060" s="65"/>
      <c r="B3060" s="20"/>
      <c r="C3060" s="20"/>
    </row>
    <row r="3061" spans="1:3">
      <c r="A3061" s="65"/>
      <c r="B3061" s="20"/>
      <c r="C3061" s="20"/>
    </row>
    <row r="3062" spans="1:3">
      <c r="A3062" s="65"/>
      <c r="B3062" s="20"/>
      <c r="C3062" s="20"/>
    </row>
    <row r="3063" spans="1:3">
      <c r="A3063" s="65"/>
      <c r="B3063" s="20"/>
      <c r="C3063" s="20"/>
    </row>
    <row r="3064" spans="1:3">
      <c r="A3064" s="65"/>
      <c r="B3064" s="20"/>
      <c r="C3064" s="20"/>
    </row>
    <row r="3065" spans="1:3">
      <c r="A3065" s="65"/>
      <c r="B3065" s="20"/>
      <c r="C3065" s="20"/>
    </row>
    <row r="3066" spans="1:3">
      <c r="A3066" s="65"/>
      <c r="B3066" s="20"/>
      <c r="C3066" s="20"/>
    </row>
    <row r="3067" spans="1:3">
      <c r="A3067" s="65"/>
      <c r="B3067" s="20"/>
      <c r="C3067" s="20"/>
    </row>
    <row r="3068" spans="1:3">
      <c r="A3068" s="65"/>
      <c r="B3068" s="20"/>
      <c r="C3068" s="20"/>
    </row>
    <row r="3069" spans="1:3">
      <c r="A3069" s="65"/>
      <c r="B3069" s="20"/>
      <c r="C3069" s="20"/>
    </row>
    <row r="3070" spans="1:3">
      <c r="A3070" s="65"/>
      <c r="B3070" s="20"/>
      <c r="C3070" s="20"/>
    </row>
    <row r="3071" spans="1:3">
      <c r="A3071" s="65"/>
      <c r="B3071" s="20"/>
      <c r="C3071" s="20"/>
    </row>
    <row r="3072" spans="1:3">
      <c r="A3072" s="65"/>
      <c r="B3072" s="20"/>
      <c r="C3072" s="20"/>
    </row>
    <row r="3073" spans="1:3">
      <c r="A3073" s="65"/>
      <c r="B3073" s="20"/>
      <c r="C3073" s="20"/>
    </row>
    <row r="3074" spans="1:3">
      <c r="A3074" s="65"/>
      <c r="B3074" s="20"/>
      <c r="C3074" s="20"/>
    </row>
    <row r="3075" spans="1:3">
      <c r="A3075" s="65"/>
      <c r="B3075" s="20"/>
      <c r="C3075" s="20"/>
    </row>
    <row r="3076" spans="1:3">
      <c r="A3076" s="65"/>
      <c r="B3076" s="20"/>
      <c r="C3076" s="20"/>
    </row>
    <row r="3077" spans="1:3">
      <c r="A3077" s="65"/>
      <c r="B3077" s="20"/>
      <c r="C3077" s="20"/>
    </row>
    <row r="3078" spans="1:3">
      <c r="A3078" s="65"/>
      <c r="B3078" s="20"/>
      <c r="C3078" s="20"/>
    </row>
    <row r="3079" spans="1:3">
      <c r="A3079" s="65"/>
      <c r="B3079" s="20"/>
      <c r="C3079" s="20"/>
    </row>
    <row r="3080" spans="1:3">
      <c r="A3080" s="65"/>
      <c r="B3080" s="20"/>
      <c r="C3080" s="20"/>
    </row>
    <row r="3081" spans="1:3">
      <c r="A3081" s="65"/>
      <c r="B3081" s="20"/>
      <c r="C3081" s="20"/>
    </row>
    <row r="3082" spans="1:3">
      <c r="A3082" s="65"/>
      <c r="B3082" s="20"/>
      <c r="C3082" s="20"/>
    </row>
    <row r="3083" spans="1:3">
      <c r="A3083" s="65"/>
      <c r="B3083" s="20"/>
      <c r="C3083" s="20"/>
    </row>
    <row r="3084" spans="1:3">
      <c r="A3084" s="65"/>
      <c r="B3084" s="20"/>
      <c r="C3084" s="20"/>
    </row>
    <row r="3085" spans="1:3">
      <c r="A3085" s="65"/>
      <c r="B3085" s="20"/>
      <c r="C3085" s="20"/>
    </row>
    <row r="3086" spans="1:3">
      <c r="A3086" s="65"/>
      <c r="B3086" s="20"/>
      <c r="C3086" s="20"/>
    </row>
    <row r="3087" spans="1:3">
      <c r="A3087" s="65"/>
      <c r="B3087" s="20"/>
      <c r="C3087" s="20"/>
    </row>
    <row r="3088" spans="1:3">
      <c r="A3088" s="65"/>
      <c r="B3088" s="20"/>
      <c r="C3088" s="20"/>
    </row>
    <row r="3089" spans="1:3">
      <c r="A3089" s="65"/>
      <c r="B3089" s="20"/>
      <c r="C3089" s="20"/>
    </row>
    <row r="3090" spans="1:3">
      <c r="A3090" s="65"/>
      <c r="B3090" s="20"/>
      <c r="C3090" s="20"/>
    </row>
    <row r="3091" spans="1:3">
      <c r="A3091" s="65"/>
      <c r="B3091" s="20"/>
      <c r="C3091" s="20"/>
    </row>
    <row r="3092" spans="1:3">
      <c r="A3092" s="65"/>
      <c r="B3092" s="20"/>
      <c r="C3092" s="20"/>
    </row>
    <row r="3093" spans="1:3">
      <c r="A3093" s="65"/>
      <c r="B3093" s="20"/>
      <c r="C3093" s="20"/>
    </row>
    <row r="3094" spans="1:3">
      <c r="A3094" s="65"/>
      <c r="B3094" s="20"/>
      <c r="C3094" s="20"/>
    </row>
    <row r="3095" spans="1:3">
      <c r="A3095" s="65"/>
      <c r="B3095" s="20"/>
      <c r="C3095" s="20"/>
    </row>
    <row r="3096" spans="1:3">
      <c r="A3096" s="65"/>
      <c r="B3096" s="20"/>
      <c r="C3096" s="20"/>
    </row>
    <row r="3097" spans="1:3">
      <c r="A3097" s="65"/>
      <c r="B3097" s="20"/>
      <c r="C3097" s="20"/>
    </row>
    <row r="3098" spans="1:3">
      <c r="A3098" s="65"/>
      <c r="B3098" s="20"/>
      <c r="C3098" s="20"/>
    </row>
    <row r="3099" spans="1:3">
      <c r="A3099" s="65"/>
      <c r="B3099" s="20"/>
      <c r="C3099" s="20"/>
    </row>
    <row r="3100" spans="1:3">
      <c r="A3100" s="65"/>
      <c r="B3100" s="20"/>
      <c r="C3100" s="20"/>
    </row>
    <row r="3101" spans="1:3">
      <c r="A3101" s="65"/>
      <c r="B3101" s="20"/>
      <c r="C3101" s="20"/>
    </row>
    <row r="3102" spans="1:3">
      <c r="A3102" s="65"/>
      <c r="B3102" s="20"/>
      <c r="C3102" s="20"/>
    </row>
    <row r="3103" spans="1:3">
      <c r="A3103" s="65"/>
      <c r="B3103" s="20"/>
      <c r="C3103" s="20"/>
    </row>
    <row r="3104" spans="1:3">
      <c r="A3104" s="65"/>
      <c r="B3104" s="20"/>
      <c r="C3104" s="20"/>
    </row>
    <row r="3105" spans="1:3">
      <c r="A3105" s="65"/>
      <c r="B3105" s="20"/>
      <c r="C3105" s="20"/>
    </row>
    <row r="3106" spans="1:3">
      <c r="A3106" s="65"/>
      <c r="B3106" s="20"/>
      <c r="C3106" s="20"/>
    </row>
    <row r="3107" spans="1:3">
      <c r="A3107" s="65"/>
      <c r="B3107" s="20"/>
      <c r="C3107" s="20"/>
    </row>
    <row r="3108" spans="1:3">
      <c r="A3108" s="65"/>
      <c r="B3108" s="20"/>
      <c r="C3108" s="20"/>
    </row>
    <row r="3109" spans="1:3">
      <c r="A3109" s="65"/>
      <c r="B3109" s="20"/>
      <c r="C3109" s="20"/>
    </row>
    <row r="3110" spans="1:3">
      <c r="A3110" s="65"/>
      <c r="B3110" s="20"/>
      <c r="C3110" s="20"/>
    </row>
    <row r="3111" spans="1:3">
      <c r="A3111" s="65"/>
      <c r="B3111" s="20"/>
      <c r="C3111" s="20"/>
    </row>
    <row r="3112" spans="1:3">
      <c r="A3112" s="65"/>
      <c r="B3112" s="20"/>
      <c r="C3112" s="20"/>
    </row>
    <row r="3113" spans="1:3">
      <c r="A3113" s="65"/>
      <c r="B3113" s="20"/>
      <c r="C3113" s="20"/>
    </row>
    <row r="3114" spans="1:3">
      <c r="A3114" s="65"/>
      <c r="B3114" s="20"/>
      <c r="C3114" s="20"/>
    </row>
    <row r="3115" spans="1:3">
      <c r="A3115" s="65"/>
      <c r="B3115" s="20"/>
      <c r="C3115" s="20"/>
    </row>
    <row r="3116" spans="1:3">
      <c r="A3116" s="65"/>
      <c r="B3116" s="20"/>
      <c r="C3116" s="20"/>
    </row>
    <row r="3117" spans="1:3">
      <c r="A3117" s="65"/>
      <c r="B3117" s="20"/>
      <c r="C3117" s="20"/>
    </row>
    <row r="3118" spans="1:3">
      <c r="A3118" s="65"/>
      <c r="B3118" s="20"/>
      <c r="C3118" s="20"/>
    </row>
    <row r="3119" spans="1:3">
      <c r="A3119" s="65"/>
      <c r="B3119" s="20"/>
      <c r="C3119" s="20"/>
    </row>
    <row r="3120" spans="1:3">
      <c r="A3120" s="65"/>
      <c r="B3120" s="20"/>
      <c r="C3120" s="20"/>
    </row>
    <row r="3121" spans="1:3">
      <c r="A3121" s="65"/>
      <c r="B3121" s="20"/>
      <c r="C3121" s="20"/>
    </row>
    <row r="3122" spans="1:3">
      <c r="A3122" s="65"/>
      <c r="B3122" s="20"/>
      <c r="C3122" s="20"/>
    </row>
    <row r="3123" spans="1:3">
      <c r="A3123" s="65"/>
      <c r="B3123" s="20"/>
      <c r="C3123" s="20"/>
    </row>
    <row r="3124" spans="1:3">
      <c r="A3124" s="65"/>
      <c r="B3124" s="20"/>
      <c r="C3124" s="20"/>
    </row>
    <row r="3125" spans="1:3">
      <c r="A3125" s="65"/>
      <c r="B3125" s="20"/>
      <c r="C3125" s="20"/>
    </row>
    <row r="3126" spans="1:3">
      <c r="A3126" s="65"/>
      <c r="B3126" s="20"/>
      <c r="C3126" s="20"/>
    </row>
    <row r="3127" spans="1:3">
      <c r="A3127" s="65"/>
      <c r="B3127" s="20"/>
      <c r="C3127" s="20"/>
    </row>
    <row r="3128" spans="1:3">
      <c r="A3128" s="65"/>
      <c r="B3128" s="20"/>
      <c r="C3128" s="20"/>
    </row>
    <row r="3129" spans="1:3">
      <c r="A3129" s="65"/>
      <c r="B3129" s="20"/>
      <c r="C3129" s="20"/>
    </row>
    <row r="3130" spans="1:3">
      <c r="A3130" s="65"/>
      <c r="B3130" s="20"/>
      <c r="C3130" s="20"/>
    </row>
    <row r="3131" spans="1:3">
      <c r="A3131" s="65"/>
      <c r="B3131" s="20"/>
      <c r="C3131" s="20"/>
    </row>
    <row r="3132" spans="1:3">
      <c r="A3132" s="65"/>
      <c r="B3132" s="20"/>
      <c r="C3132" s="20"/>
    </row>
    <row r="3133" spans="1:3">
      <c r="A3133" s="65"/>
      <c r="B3133" s="20"/>
      <c r="C3133" s="20"/>
    </row>
    <row r="3134" spans="1:3">
      <c r="A3134" s="65"/>
      <c r="B3134" s="20"/>
      <c r="C3134" s="20"/>
    </row>
    <row r="3135" spans="1:3">
      <c r="A3135" s="65"/>
      <c r="B3135" s="20"/>
      <c r="C3135" s="20"/>
    </row>
    <row r="3136" spans="1:3">
      <c r="A3136" s="65"/>
      <c r="B3136" s="20"/>
      <c r="C3136" s="20"/>
    </row>
    <row r="3137" spans="1:3">
      <c r="A3137" s="65"/>
      <c r="B3137" s="20"/>
      <c r="C3137" s="20"/>
    </row>
    <row r="3138" spans="1:3">
      <c r="A3138" s="65"/>
      <c r="B3138" s="20"/>
      <c r="C3138" s="20"/>
    </row>
    <row r="3139" spans="1:3">
      <c r="A3139" s="65"/>
      <c r="B3139" s="20"/>
      <c r="C3139" s="20"/>
    </row>
    <row r="3140" spans="1:3">
      <c r="A3140" s="65"/>
      <c r="B3140" s="20"/>
      <c r="C3140" s="20"/>
    </row>
    <row r="3141" spans="1:3">
      <c r="A3141" s="65"/>
      <c r="B3141" s="20"/>
      <c r="C3141" s="20"/>
    </row>
    <row r="3142" spans="1:3">
      <c r="A3142" s="65"/>
      <c r="B3142" s="20"/>
      <c r="C3142" s="20"/>
    </row>
    <row r="3143" spans="1:3">
      <c r="A3143" s="65"/>
      <c r="B3143" s="20"/>
      <c r="C3143" s="20"/>
    </row>
    <row r="3144" spans="1:3">
      <c r="A3144" s="65"/>
      <c r="B3144" s="20"/>
      <c r="C3144" s="20"/>
    </row>
    <row r="3145" spans="1:3">
      <c r="A3145" s="65"/>
      <c r="B3145" s="20"/>
      <c r="C3145" s="20"/>
    </row>
    <row r="3146" spans="1:3">
      <c r="A3146" s="65"/>
      <c r="B3146" s="20"/>
      <c r="C3146" s="20"/>
    </row>
    <row r="3147" spans="1:3">
      <c r="A3147" s="65"/>
      <c r="B3147" s="20"/>
      <c r="C3147" s="20"/>
    </row>
    <row r="3148" spans="1:3">
      <c r="A3148" s="65"/>
      <c r="B3148" s="20"/>
      <c r="C3148" s="20"/>
    </row>
    <row r="3149" spans="1:3">
      <c r="A3149" s="65"/>
      <c r="B3149" s="20"/>
      <c r="C3149" s="20"/>
    </row>
    <row r="3150" spans="1:3">
      <c r="A3150" s="65"/>
      <c r="B3150" s="20"/>
      <c r="C3150" s="20"/>
    </row>
    <row r="3151" spans="1:3">
      <c r="A3151" s="65"/>
      <c r="B3151" s="20"/>
      <c r="C3151" s="20"/>
    </row>
    <row r="3152" spans="1:3">
      <c r="A3152" s="65"/>
      <c r="B3152" s="20"/>
      <c r="C3152" s="20"/>
    </row>
    <row r="3153" spans="1:3">
      <c r="A3153" s="65"/>
      <c r="B3153" s="20"/>
      <c r="C3153" s="20"/>
    </row>
    <row r="3154" spans="1:3">
      <c r="A3154" s="65"/>
      <c r="B3154" s="20"/>
      <c r="C3154" s="20"/>
    </row>
    <row r="3155" spans="1:3">
      <c r="A3155" s="65"/>
      <c r="B3155" s="20"/>
      <c r="C3155" s="20"/>
    </row>
    <row r="3156" spans="1:3">
      <c r="A3156" s="65"/>
      <c r="B3156" s="20"/>
      <c r="C3156" s="20"/>
    </row>
    <row r="3157" spans="1:3">
      <c r="A3157" s="65"/>
      <c r="B3157" s="20"/>
      <c r="C3157" s="20"/>
    </row>
    <row r="3158" spans="1:3">
      <c r="A3158" s="65"/>
      <c r="B3158" s="20"/>
      <c r="C3158" s="20"/>
    </row>
    <row r="3159" spans="1:3">
      <c r="A3159" s="65"/>
      <c r="B3159" s="20"/>
      <c r="C3159" s="20"/>
    </row>
    <row r="3160" spans="1:3">
      <c r="A3160" s="65"/>
      <c r="B3160" s="20"/>
      <c r="C3160" s="20"/>
    </row>
    <row r="3161" spans="1:3">
      <c r="A3161" s="65"/>
      <c r="B3161" s="20"/>
      <c r="C3161" s="20"/>
    </row>
    <row r="3162" spans="1:3">
      <c r="A3162" s="65"/>
      <c r="B3162" s="20"/>
      <c r="C3162" s="20"/>
    </row>
    <row r="3163" spans="1:3">
      <c r="A3163" s="65"/>
      <c r="B3163" s="20"/>
      <c r="C3163" s="20"/>
    </row>
    <row r="3164" spans="1:3">
      <c r="A3164" s="65"/>
      <c r="B3164" s="20"/>
      <c r="C3164" s="20"/>
    </row>
    <row r="3165" spans="1:3">
      <c r="A3165" s="65"/>
      <c r="B3165" s="20"/>
      <c r="C3165" s="20"/>
    </row>
    <row r="3166" spans="1:3">
      <c r="A3166" s="65"/>
      <c r="B3166" s="20"/>
      <c r="C3166" s="20"/>
    </row>
    <row r="3167" spans="1:3">
      <c r="A3167" s="65"/>
      <c r="B3167" s="20"/>
      <c r="C3167" s="20"/>
    </row>
    <row r="3168" spans="1:3">
      <c r="A3168" s="65"/>
      <c r="B3168" s="20"/>
      <c r="C3168" s="20"/>
    </row>
    <row r="3169" spans="1:3">
      <c r="A3169" s="65"/>
      <c r="B3169" s="20"/>
      <c r="C3169" s="20"/>
    </row>
    <row r="3170" spans="1:3">
      <c r="A3170" s="65"/>
      <c r="B3170" s="20"/>
      <c r="C3170" s="20"/>
    </row>
    <row r="3171" spans="1:3">
      <c r="A3171" s="65"/>
      <c r="B3171" s="20"/>
      <c r="C3171" s="20"/>
    </row>
    <row r="3172" spans="1:3">
      <c r="A3172" s="65"/>
      <c r="B3172" s="20"/>
      <c r="C3172" s="20"/>
    </row>
    <row r="3173" spans="1:3">
      <c r="A3173" s="65"/>
      <c r="B3173" s="20"/>
      <c r="C3173" s="20"/>
    </row>
    <row r="3174" spans="1:3">
      <c r="A3174" s="65"/>
      <c r="B3174" s="20"/>
      <c r="C3174" s="20"/>
    </row>
    <row r="3175" spans="1:3">
      <c r="A3175" s="65"/>
      <c r="B3175" s="20"/>
      <c r="C3175" s="20"/>
    </row>
    <row r="3176" spans="1:3">
      <c r="A3176" s="65"/>
      <c r="B3176" s="20"/>
      <c r="C3176" s="20"/>
    </row>
    <row r="3177" spans="1:3">
      <c r="A3177" s="65"/>
      <c r="B3177" s="20"/>
      <c r="C3177" s="20"/>
    </row>
    <row r="3178" spans="1:3">
      <c r="A3178" s="65"/>
      <c r="B3178" s="20"/>
      <c r="C3178" s="20"/>
    </row>
    <row r="3179" spans="1:3">
      <c r="A3179" s="65"/>
      <c r="B3179" s="20"/>
      <c r="C3179" s="20"/>
    </row>
    <row r="3180" spans="1:3">
      <c r="A3180" s="65"/>
      <c r="B3180" s="20"/>
      <c r="C3180" s="20"/>
    </row>
    <row r="3181" spans="1:3">
      <c r="A3181" s="65"/>
      <c r="B3181" s="20"/>
      <c r="C3181" s="20"/>
    </row>
    <row r="3182" spans="1:3">
      <c r="A3182" s="65"/>
      <c r="B3182" s="20"/>
      <c r="C3182" s="20"/>
    </row>
    <row r="3183" spans="1:3">
      <c r="A3183" s="65"/>
      <c r="B3183" s="20"/>
      <c r="C3183" s="20"/>
    </row>
    <row r="3184" spans="1:3">
      <c r="A3184" s="65"/>
      <c r="B3184" s="20"/>
      <c r="C3184" s="20"/>
    </row>
    <row r="3185" spans="1:3">
      <c r="A3185" s="65"/>
      <c r="B3185" s="20"/>
      <c r="C3185" s="20"/>
    </row>
    <row r="3186" spans="1:3">
      <c r="A3186" s="65"/>
      <c r="B3186" s="20"/>
      <c r="C3186" s="20"/>
    </row>
    <row r="3187" spans="1:3">
      <c r="A3187" s="65"/>
      <c r="B3187" s="20"/>
      <c r="C3187" s="20"/>
    </row>
    <row r="3188" spans="1:3">
      <c r="A3188" s="65"/>
      <c r="B3188" s="20"/>
      <c r="C3188" s="20"/>
    </row>
    <row r="3189" spans="1:3">
      <c r="A3189" s="65"/>
      <c r="B3189" s="20"/>
      <c r="C3189" s="20"/>
    </row>
    <row r="3190" spans="1:3">
      <c r="A3190" s="65"/>
      <c r="B3190" s="20"/>
      <c r="C3190" s="20"/>
    </row>
    <row r="3191" spans="1:3">
      <c r="A3191" s="65"/>
      <c r="B3191" s="20"/>
      <c r="C3191" s="20"/>
    </row>
    <row r="3192" spans="1:3">
      <c r="A3192" s="65"/>
      <c r="B3192" s="20"/>
      <c r="C3192" s="20"/>
    </row>
    <row r="3193" spans="1:3">
      <c r="A3193" s="65"/>
      <c r="B3193" s="20"/>
      <c r="C3193" s="20"/>
    </row>
    <row r="3194" spans="1:3">
      <c r="A3194" s="65"/>
      <c r="B3194" s="20"/>
      <c r="C3194" s="20"/>
    </row>
    <row r="3195" spans="1:3">
      <c r="A3195" s="65"/>
      <c r="B3195" s="20"/>
      <c r="C3195" s="20"/>
    </row>
    <row r="3196" spans="1:3">
      <c r="A3196" s="65"/>
      <c r="B3196" s="20"/>
      <c r="C3196" s="20"/>
    </row>
    <row r="3197" spans="1:3">
      <c r="A3197" s="65"/>
      <c r="B3197" s="20"/>
      <c r="C3197" s="20"/>
    </row>
    <row r="3198" spans="1:3">
      <c r="A3198" s="65"/>
      <c r="B3198" s="20"/>
      <c r="C3198" s="20"/>
    </row>
    <row r="3199" spans="1:3">
      <c r="A3199" s="65"/>
      <c r="B3199" s="20"/>
      <c r="C3199" s="20"/>
    </row>
    <row r="3200" spans="1:3">
      <c r="A3200" s="65"/>
      <c r="B3200" s="20"/>
      <c r="C3200" s="20"/>
    </row>
    <row r="3201" spans="1:3">
      <c r="A3201" s="65"/>
      <c r="B3201" s="20"/>
      <c r="C3201" s="20"/>
    </row>
    <row r="3202" spans="1:3">
      <c r="A3202" s="65"/>
      <c r="B3202" s="20"/>
      <c r="C3202" s="20"/>
    </row>
    <row r="3203" spans="1:3">
      <c r="A3203" s="65"/>
      <c r="B3203" s="20"/>
      <c r="C3203" s="20"/>
    </row>
    <row r="3204" spans="1:3">
      <c r="A3204" s="65"/>
      <c r="B3204" s="20"/>
      <c r="C3204" s="20"/>
    </row>
    <row r="3205" spans="1:3">
      <c r="A3205" s="65"/>
      <c r="B3205" s="20"/>
      <c r="C3205" s="20"/>
    </row>
    <row r="3206" spans="1:3">
      <c r="A3206" s="65"/>
      <c r="B3206" s="20"/>
      <c r="C3206" s="20"/>
    </row>
    <row r="3207" spans="1:3">
      <c r="A3207" s="65"/>
      <c r="B3207" s="20"/>
      <c r="C3207" s="20"/>
    </row>
    <row r="3208" spans="1:3">
      <c r="A3208" s="65"/>
      <c r="B3208" s="20"/>
      <c r="C3208" s="20"/>
    </row>
    <row r="3209" spans="1:3">
      <c r="A3209" s="65"/>
      <c r="B3209" s="20"/>
      <c r="C3209" s="20"/>
    </row>
    <row r="3210" spans="1:3">
      <c r="A3210" s="65"/>
      <c r="B3210" s="20"/>
      <c r="C3210" s="20"/>
    </row>
    <row r="3211" spans="1:3">
      <c r="A3211" s="65"/>
      <c r="B3211" s="20"/>
      <c r="C3211" s="20"/>
    </row>
    <row r="3212" spans="1:3">
      <c r="A3212" s="65"/>
      <c r="B3212" s="20"/>
      <c r="C3212" s="20"/>
    </row>
    <row r="3213" spans="1:3">
      <c r="A3213" s="65"/>
      <c r="B3213" s="20"/>
      <c r="C3213" s="20"/>
    </row>
    <row r="3214" spans="1:3">
      <c r="A3214" s="65"/>
      <c r="B3214" s="20"/>
      <c r="C3214" s="20"/>
    </row>
    <row r="3215" spans="1:3">
      <c r="A3215" s="65"/>
      <c r="B3215" s="20"/>
      <c r="C3215" s="20"/>
    </row>
    <row r="3216" spans="1:3">
      <c r="A3216" s="65"/>
      <c r="B3216" s="20"/>
      <c r="C3216" s="20"/>
    </row>
    <row r="3217" spans="1:3">
      <c r="A3217" s="65"/>
      <c r="B3217" s="20"/>
      <c r="C3217" s="20"/>
    </row>
    <row r="3218" spans="1:3">
      <c r="A3218" s="65"/>
      <c r="B3218" s="20"/>
      <c r="C3218" s="20"/>
    </row>
    <row r="3219" spans="1:3">
      <c r="A3219" s="65"/>
      <c r="B3219" s="20"/>
      <c r="C3219" s="20"/>
    </row>
    <row r="3220" spans="1:3">
      <c r="A3220" s="65"/>
      <c r="B3220" s="20"/>
      <c r="C3220" s="20"/>
    </row>
    <row r="3221" spans="1:3">
      <c r="A3221" s="65"/>
      <c r="B3221" s="20"/>
      <c r="C3221" s="20"/>
    </row>
    <row r="3222" spans="1:3">
      <c r="A3222" s="65"/>
      <c r="B3222" s="20"/>
      <c r="C3222" s="20"/>
    </row>
    <row r="3223" spans="1:3">
      <c r="A3223" s="65"/>
      <c r="B3223" s="20"/>
      <c r="C3223" s="20"/>
    </row>
    <row r="3224" spans="1:3">
      <c r="A3224" s="65"/>
      <c r="B3224" s="20"/>
      <c r="C3224" s="20"/>
    </row>
    <row r="3225" spans="1:3">
      <c r="A3225" s="65"/>
      <c r="B3225" s="20"/>
      <c r="C3225" s="20"/>
    </row>
    <row r="3226" spans="1:3">
      <c r="A3226" s="65"/>
      <c r="B3226" s="20"/>
      <c r="C3226" s="20"/>
    </row>
    <row r="3227" spans="1:3">
      <c r="A3227" s="65"/>
      <c r="B3227" s="20"/>
      <c r="C3227" s="20"/>
    </row>
    <row r="3228" spans="1:3">
      <c r="A3228" s="65"/>
      <c r="B3228" s="20"/>
      <c r="C3228" s="20"/>
    </row>
    <row r="3229" spans="1:3">
      <c r="A3229" s="65"/>
      <c r="B3229" s="20"/>
      <c r="C3229" s="20"/>
    </row>
    <row r="3230" spans="1:3">
      <c r="A3230" s="65"/>
      <c r="B3230" s="20"/>
      <c r="C3230" s="20"/>
    </row>
    <row r="3231" spans="1:3">
      <c r="A3231" s="65"/>
      <c r="B3231" s="20"/>
      <c r="C3231" s="20"/>
    </row>
    <row r="3232" spans="1:3">
      <c r="A3232" s="65"/>
      <c r="B3232" s="20"/>
      <c r="C3232" s="20"/>
    </row>
    <row r="3233" spans="1:3">
      <c r="A3233" s="65"/>
      <c r="B3233" s="20"/>
      <c r="C3233" s="20"/>
    </row>
    <row r="3234" spans="1:3">
      <c r="A3234" s="65"/>
      <c r="B3234" s="20"/>
      <c r="C3234" s="20"/>
    </row>
    <row r="3235" spans="1:3">
      <c r="A3235" s="65"/>
      <c r="B3235" s="20"/>
      <c r="C3235" s="20"/>
    </row>
    <row r="3236" spans="1:3">
      <c r="A3236" s="65"/>
      <c r="B3236" s="20"/>
      <c r="C3236" s="20"/>
    </row>
    <row r="3237" spans="1:3">
      <c r="A3237" s="65"/>
      <c r="B3237" s="20"/>
      <c r="C3237" s="20"/>
    </row>
    <row r="3238" spans="1:3">
      <c r="A3238" s="65"/>
      <c r="B3238" s="20"/>
      <c r="C3238" s="20"/>
    </row>
    <row r="3239" spans="1:3">
      <c r="A3239" s="65"/>
      <c r="B3239" s="20"/>
      <c r="C3239" s="20"/>
    </row>
    <row r="3240" spans="1:3">
      <c r="A3240" s="65"/>
      <c r="B3240" s="20"/>
      <c r="C3240" s="20"/>
    </row>
    <row r="3241" spans="1:3">
      <c r="A3241" s="65"/>
      <c r="B3241" s="20"/>
      <c r="C3241" s="20"/>
    </row>
    <row r="3242" spans="1:3">
      <c r="A3242" s="65"/>
      <c r="B3242" s="20"/>
      <c r="C3242" s="20"/>
    </row>
    <row r="3243" spans="1:3">
      <c r="A3243" s="65"/>
      <c r="B3243" s="20"/>
      <c r="C3243" s="20"/>
    </row>
    <row r="3244" spans="1:3">
      <c r="A3244" s="65"/>
      <c r="B3244" s="20"/>
      <c r="C3244" s="20"/>
    </row>
    <row r="3245" spans="1:3">
      <c r="A3245" s="65"/>
      <c r="B3245" s="20"/>
      <c r="C3245" s="20"/>
    </row>
    <row r="3246" spans="1:3">
      <c r="A3246" s="65"/>
      <c r="B3246" s="20"/>
      <c r="C3246" s="20"/>
    </row>
    <row r="3247" spans="1:3">
      <c r="A3247" s="65"/>
      <c r="B3247" s="20"/>
      <c r="C3247" s="20"/>
    </row>
    <row r="3248" spans="1:3">
      <c r="A3248" s="65"/>
      <c r="B3248" s="20"/>
      <c r="C3248" s="20"/>
    </row>
    <row r="3249" spans="1:3">
      <c r="A3249" s="65"/>
      <c r="B3249" s="20"/>
      <c r="C3249" s="20"/>
    </row>
    <row r="3250" spans="1:3">
      <c r="A3250" s="65"/>
      <c r="B3250" s="20"/>
      <c r="C3250" s="20"/>
    </row>
    <row r="3251" spans="1:3">
      <c r="A3251" s="65"/>
      <c r="B3251" s="20"/>
      <c r="C3251" s="20"/>
    </row>
    <row r="3252" spans="1:3">
      <c r="A3252" s="65"/>
      <c r="B3252" s="20"/>
      <c r="C3252" s="20"/>
    </row>
    <row r="3253" spans="1:3">
      <c r="A3253" s="65"/>
      <c r="B3253" s="20"/>
      <c r="C3253" s="20"/>
    </row>
    <row r="3254" spans="1:3">
      <c r="A3254" s="65"/>
      <c r="B3254" s="20"/>
      <c r="C3254" s="20"/>
    </row>
    <row r="3255" spans="1:3">
      <c r="A3255" s="65"/>
      <c r="B3255" s="20"/>
      <c r="C3255" s="20"/>
    </row>
    <row r="3256" spans="1:3">
      <c r="A3256" s="65"/>
      <c r="B3256" s="20"/>
      <c r="C3256" s="20"/>
    </row>
    <row r="3257" spans="1:3">
      <c r="A3257" s="65"/>
      <c r="B3257" s="20"/>
      <c r="C3257" s="20"/>
    </row>
    <row r="3258" spans="1:3">
      <c r="A3258" s="65"/>
      <c r="B3258" s="20"/>
      <c r="C3258" s="20"/>
    </row>
    <row r="3259" spans="1:3">
      <c r="A3259" s="65"/>
      <c r="B3259" s="20"/>
      <c r="C3259" s="20"/>
    </row>
    <row r="3260" spans="1:3">
      <c r="A3260" s="65"/>
      <c r="B3260" s="20"/>
      <c r="C3260" s="20"/>
    </row>
    <row r="3261" spans="1:3">
      <c r="A3261" s="65"/>
      <c r="B3261" s="20"/>
      <c r="C3261" s="20"/>
    </row>
    <row r="3262" spans="1:3">
      <c r="A3262" s="65"/>
      <c r="B3262" s="20"/>
      <c r="C3262" s="20"/>
    </row>
    <row r="3263" spans="1:3">
      <c r="A3263" s="65"/>
      <c r="B3263" s="20"/>
      <c r="C3263" s="20"/>
    </row>
    <row r="3264" spans="1:3">
      <c r="A3264" s="65"/>
      <c r="B3264" s="20"/>
      <c r="C3264" s="20"/>
    </row>
    <row r="3265" spans="1:3">
      <c r="A3265" s="65"/>
      <c r="B3265" s="20"/>
      <c r="C3265" s="20"/>
    </row>
    <row r="3266" spans="1:3">
      <c r="A3266" s="65"/>
      <c r="B3266" s="20"/>
      <c r="C3266" s="20"/>
    </row>
    <row r="3267" spans="1:3">
      <c r="A3267" s="65"/>
      <c r="B3267" s="20"/>
      <c r="C3267" s="20"/>
    </row>
    <row r="3268" spans="1:3">
      <c r="A3268" s="65"/>
      <c r="B3268" s="20"/>
      <c r="C3268" s="20"/>
    </row>
    <row r="3269" spans="1:3">
      <c r="A3269" s="65"/>
      <c r="B3269" s="20"/>
      <c r="C3269" s="20"/>
    </row>
    <row r="3270" spans="1:3">
      <c r="A3270" s="65"/>
      <c r="B3270" s="20"/>
      <c r="C3270" s="20"/>
    </row>
    <row r="3271" spans="1:3">
      <c r="A3271" s="65"/>
      <c r="B3271" s="20"/>
      <c r="C3271" s="20"/>
    </row>
    <row r="3272" spans="1:3">
      <c r="A3272" s="65"/>
      <c r="B3272" s="20"/>
      <c r="C3272" s="20"/>
    </row>
    <row r="3273" spans="1:3">
      <c r="A3273" s="65"/>
      <c r="B3273" s="20"/>
      <c r="C3273" s="20"/>
    </row>
    <row r="3274" spans="1:3">
      <c r="A3274" s="65"/>
      <c r="B3274" s="20"/>
      <c r="C3274" s="20"/>
    </row>
    <row r="3275" spans="1:3">
      <c r="A3275" s="65"/>
      <c r="B3275" s="20"/>
      <c r="C3275" s="20"/>
    </row>
    <row r="3276" spans="1:3">
      <c r="A3276" s="65"/>
      <c r="B3276" s="20"/>
      <c r="C3276" s="20"/>
    </row>
    <row r="3277" spans="1:3">
      <c r="A3277" s="65"/>
      <c r="B3277" s="20"/>
      <c r="C3277" s="20"/>
    </row>
    <row r="3278" spans="1:3">
      <c r="A3278" s="65"/>
      <c r="B3278" s="20"/>
      <c r="C3278" s="20"/>
    </row>
    <row r="3279" spans="1:3">
      <c r="A3279" s="65"/>
      <c r="B3279" s="20"/>
      <c r="C3279" s="20"/>
    </row>
    <row r="3280" spans="1:3">
      <c r="A3280" s="65"/>
      <c r="B3280" s="20"/>
      <c r="C3280" s="20"/>
    </row>
    <row r="3281" spans="1:3">
      <c r="A3281" s="65"/>
      <c r="B3281" s="20"/>
      <c r="C3281" s="20"/>
    </row>
    <row r="3282" spans="1:3">
      <c r="A3282" s="65"/>
      <c r="B3282" s="20"/>
      <c r="C3282" s="20"/>
    </row>
    <row r="3283" spans="1:3">
      <c r="A3283" s="65"/>
      <c r="B3283" s="20"/>
      <c r="C3283" s="20"/>
    </row>
    <row r="3284" spans="1:3">
      <c r="A3284" s="65"/>
      <c r="B3284" s="20"/>
      <c r="C3284" s="20"/>
    </row>
    <row r="3285" spans="1:3">
      <c r="A3285" s="65"/>
      <c r="B3285" s="20"/>
      <c r="C3285" s="20"/>
    </row>
    <row r="3286" spans="1:3">
      <c r="A3286" s="65"/>
      <c r="B3286" s="20"/>
      <c r="C3286" s="20"/>
    </row>
    <row r="3287" spans="1:3">
      <c r="A3287" s="65"/>
      <c r="B3287" s="20"/>
      <c r="C3287" s="20"/>
    </row>
    <row r="3288" spans="1:3">
      <c r="A3288" s="65"/>
      <c r="B3288" s="20"/>
      <c r="C3288" s="20"/>
    </row>
    <row r="3289" spans="1:3">
      <c r="A3289" s="65"/>
      <c r="B3289" s="20"/>
      <c r="C3289" s="20"/>
    </row>
    <row r="3290" spans="1:3">
      <c r="A3290" s="65"/>
      <c r="B3290" s="20"/>
      <c r="C3290" s="20"/>
    </row>
    <row r="3291" spans="1:3">
      <c r="A3291" s="65"/>
      <c r="B3291" s="20"/>
      <c r="C3291" s="20"/>
    </row>
    <row r="3292" spans="1:3">
      <c r="A3292" s="65"/>
      <c r="B3292" s="20"/>
      <c r="C3292" s="20"/>
    </row>
    <row r="3293" spans="1:3">
      <c r="A3293" s="65"/>
      <c r="B3293" s="20"/>
      <c r="C3293" s="20"/>
    </row>
    <row r="3294" spans="1:3">
      <c r="A3294" s="65"/>
      <c r="B3294" s="20"/>
      <c r="C3294" s="20"/>
    </row>
    <row r="3295" spans="1:3">
      <c r="A3295" s="65"/>
      <c r="B3295" s="20"/>
      <c r="C3295" s="20"/>
    </row>
    <row r="3296" spans="1:3">
      <c r="A3296" s="65"/>
      <c r="B3296" s="20"/>
      <c r="C3296" s="20"/>
    </row>
    <row r="3297" spans="1:3">
      <c r="A3297" s="65"/>
      <c r="B3297" s="20"/>
      <c r="C3297" s="20"/>
    </row>
    <row r="3298" spans="1:3">
      <c r="A3298" s="65"/>
      <c r="B3298" s="20"/>
      <c r="C3298" s="20"/>
    </row>
    <row r="3299" spans="1:3">
      <c r="A3299" s="65"/>
      <c r="B3299" s="20"/>
      <c r="C3299" s="20"/>
    </row>
    <row r="3300" spans="1:3">
      <c r="A3300" s="65"/>
      <c r="B3300" s="20"/>
      <c r="C3300" s="20"/>
    </row>
    <row r="3301" spans="1:3">
      <c r="A3301" s="65"/>
      <c r="B3301" s="20"/>
      <c r="C3301" s="20"/>
    </row>
    <row r="3302" spans="1:3">
      <c r="A3302" s="65"/>
      <c r="B3302" s="20"/>
      <c r="C3302" s="20"/>
    </row>
    <row r="3303" spans="1:3">
      <c r="A3303" s="65"/>
      <c r="B3303" s="20"/>
      <c r="C3303" s="20"/>
    </row>
    <row r="3304" spans="1:3">
      <c r="A3304" s="65"/>
      <c r="B3304" s="20"/>
      <c r="C3304" s="20"/>
    </row>
    <row r="3305" spans="1:3">
      <c r="A3305" s="65"/>
      <c r="B3305" s="20"/>
      <c r="C3305" s="20"/>
    </row>
    <row r="3306" spans="1:3">
      <c r="A3306" s="65"/>
      <c r="B3306" s="20"/>
      <c r="C3306" s="20"/>
    </row>
    <row r="3307" spans="1:3">
      <c r="A3307" s="65"/>
      <c r="B3307" s="20"/>
      <c r="C3307" s="20"/>
    </row>
    <row r="3308" spans="1:3">
      <c r="A3308" s="65"/>
      <c r="B3308" s="20"/>
      <c r="C3308" s="20"/>
    </row>
    <row r="3309" spans="1:3">
      <c r="A3309" s="65"/>
      <c r="B3309" s="20"/>
      <c r="C3309" s="20"/>
    </row>
    <row r="3310" spans="1:3">
      <c r="A3310" s="65"/>
      <c r="B3310" s="20"/>
      <c r="C3310" s="20"/>
    </row>
    <row r="3311" spans="1:3">
      <c r="A3311" s="65"/>
      <c r="B3311" s="20"/>
      <c r="C3311" s="20"/>
    </row>
    <row r="3312" spans="1:3">
      <c r="A3312" s="65"/>
      <c r="B3312" s="20"/>
      <c r="C3312" s="20"/>
    </row>
    <row r="3313" spans="1:3">
      <c r="A3313" s="65"/>
      <c r="B3313" s="20"/>
      <c r="C3313" s="20"/>
    </row>
    <row r="3314" spans="1:3">
      <c r="A3314" s="65"/>
      <c r="B3314" s="20"/>
      <c r="C3314" s="20"/>
    </row>
    <row r="3315" spans="1:3">
      <c r="A3315" s="65"/>
      <c r="B3315" s="20"/>
      <c r="C3315" s="20"/>
    </row>
    <row r="3316" spans="1:3">
      <c r="A3316" s="65"/>
      <c r="B3316" s="20"/>
      <c r="C3316" s="20"/>
    </row>
    <row r="3317" spans="1:3">
      <c r="A3317" s="65"/>
      <c r="B3317" s="20"/>
      <c r="C3317" s="20"/>
    </row>
    <row r="3318" spans="1:3">
      <c r="A3318" s="65"/>
      <c r="B3318" s="20"/>
      <c r="C3318" s="20"/>
    </row>
    <row r="3319" spans="1:3">
      <c r="A3319" s="65"/>
      <c r="B3319" s="20"/>
      <c r="C3319" s="20"/>
    </row>
    <row r="3320" spans="1:3">
      <c r="A3320" s="65"/>
      <c r="B3320" s="20"/>
      <c r="C3320" s="20"/>
    </row>
    <row r="3321" spans="1:3">
      <c r="A3321" s="65"/>
      <c r="B3321" s="20"/>
      <c r="C3321" s="20"/>
    </row>
    <row r="3322" spans="1:3">
      <c r="A3322" s="65"/>
      <c r="B3322" s="20"/>
      <c r="C3322" s="20"/>
    </row>
    <row r="3323" spans="1:3">
      <c r="A3323" s="65"/>
      <c r="B3323" s="20"/>
      <c r="C3323" s="20"/>
    </row>
    <row r="3324" spans="1:3">
      <c r="A3324" s="65"/>
      <c r="B3324" s="20"/>
      <c r="C3324" s="20"/>
    </row>
    <row r="3325" spans="1:3">
      <c r="A3325" s="65"/>
      <c r="B3325" s="20"/>
      <c r="C3325" s="20"/>
    </row>
    <row r="3326" spans="1:3">
      <c r="A3326" s="65"/>
      <c r="B3326" s="20"/>
      <c r="C3326" s="20"/>
    </row>
    <row r="3327" spans="1:3">
      <c r="A3327" s="65"/>
      <c r="B3327" s="20"/>
      <c r="C3327" s="20"/>
    </row>
    <row r="3328" spans="1:3">
      <c r="A3328" s="65"/>
      <c r="B3328" s="20"/>
      <c r="C3328" s="20"/>
    </row>
    <row r="3329" spans="1:3">
      <c r="A3329" s="65"/>
      <c r="B3329" s="20"/>
      <c r="C3329" s="20"/>
    </row>
    <row r="3330" spans="1:3">
      <c r="A3330" s="65"/>
      <c r="B3330" s="20"/>
      <c r="C3330" s="20"/>
    </row>
    <row r="3331" spans="1:3">
      <c r="A3331" s="65"/>
      <c r="B3331" s="20"/>
      <c r="C3331" s="20"/>
    </row>
    <row r="3332" spans="1:3">
      <c r="A3332" s="65"/>
      <c r="B3332" s="20"/>
      <c r="C3332" s="20"/>
    </row>
    <row r="3333" spans="1:3">
      <c r="A3333" s="65"/>
      <c r="B3333" s="20"/>
      <c r="C3333" s="20"/>
    </row>
    <row r="3334" spans="1:3">
      <c r="A3334" s="65"/>
      <c r="B3334" s="20"/>
      <c r="C3334" s="20"/>
    </row>
    <row r="3335" spans="1:3">
      <c r="A3335" s="65"/>
      <c r="B3335" s="20"/>
      <c r="C3335" s="20"/>
    </row>
    <row r="3336" spans="1:3">
      <c r="A3336" s="65"/>
      <c r="B3336" s="20"/>
      <c r="C3336" s="20"/>
    </row>
    <row r="3337" spans="1:3">
      <c r="A3337" s="65"/>
      <c r="B3337" s="20"/>
      <c r="C3337" s="20"/>
    </row>
    <row r="3338" spans="1:3">
      <c r="A3338" s="65"/>
      <c r="B3338" s="20"/>
      <c r="C3338" s="20"/>
    </row>
    <row r="3339" spans="1:3">
      <c r="A3339" s="65"/>
      <c r="B3339" s="20"/>
      <c r="C3339" s="20"/>
    </row>
    <row r="3340" spans="1:3">
      <c r="A3340" s="65"/>
      <c r="B3340" s="20"/>
      <c r="C3340" s="20"/>
    </row>
    <row r="3341" spans="1:3">
      <c r="A3341" s="65"/>
      <c r="B3341" s="20"/>
      <c r="C3341" s="20"/>
    </row>
    <row r="3342" spans="1:3">
      <c r="A3342" s="65"/>
      <c r="B3342" s="20"/>
      <c r="C3342" s="20"/>
    </row>
    <row r="3343" spans="1:3">
      <c r="A3343" s="65"/>
      <c r="B3343" s="20"/>
      <c r="C3343" s="20"/>
    </row>
    <row r="3344" spans="1:3">
      <c r="A3344" s="65"/>
      <c r="B3344" s="20"/>
      <c r="C3344" s="20"/>
    </row>
    <row r="3345" spans="1:3">
      <c r="A3345" s="65"/>
      <c r="B3345" s="20"/>
      <c r="C3345" s="20"/>
    </row>
    <row r="3346" spans="1:3">
      <c r="A3346" s="65"/>
      <c r="B3346" s="20"/>
      <c r="C3346" s="20"/>
    </row>
    <row r="3347" spans="1:3">
      <c r="A3347" s="65"/>
      <c r="B3347" s="20"/>
      <c r="C3347" s="20"/>
    </row>
    <row r="3348" spans="1:3">
      <c r="A3348" s="65"/>
      <c r="B3348" s="20"/>
      <c r="C3348" s="20"/>
    </row>
    <row r="3349" spans="1:3">
      <c r="A3349" s="65"/>
      <c r="B3349" s="20"/>
      <c r="C3349" s="20"/>
    </row>
    <row r="3350" spans="1:3">
      <c r="A3350" s="65"/>
      <c r="B3350" s="20"/>
      <c r="C3350" s="20"/>
    </row>
    <row r="3351" spans="1:3">
      <c r="A3351" s="65"/>
      <c r="B3351" s="20"/>
      <c r="C3351" s="20"/>
    </row>
    <row r="3352" spans="1:3">
      <c r="A3352" s="65"/>
      <c r="B3352" s="20"/>
      <c r="C3352" s="20"/>
    </row>
    <row r="3353" spans="1:3">
      <c r="A3353" s="65"/>
      <c r="B3353" s="20"/>
      <c r="C3353" s="20"/>
    </row>
    <row r="3354" spans="1:3">
      <c r="A3354" s="65"/>
      <c r="B3354" s="20"/>
      <c r="C3354" s="20"/>
    </row>
    <row r="3355" spans="1:3">
      <c r="A3355" s="65"/>
      <c r="B3355" s="20"/>
      <c r="C3355" s="20"/>
    </row>
    <row r="3356" spans="1:3">
      <c r="A3356" s="65"/>
      <c r="B3356" s="20"/>
      <c r="C3356" s="20"/>
    </row>
    <row r="3357" spans="1:3">
      <c r="A3357" s="65"/>
      <c r="B3357" s="20"/>
      <c r="C3357" s="20"/>
    </row>
    <row r="3358" spans="1:3">
      <c r="A3358" s="65"/>
      <c r="B3358" s="20"/>
      <c r="C3358" s="20"/>
    </row>
    <row r="3359" spans="1:3">
      <c r="A3359" s="65"/>
      <c r="B3359" s="20"/>
      <c r="C3359" s="20"/>
    </row>
    <row r="3360" spans="1:3">
      <c r="A3360" s="65"/>
      <c r="B3360" s="20"/>
      <c r="C3360" s="20"/>
    </row>
    <row r="3361" spans="1:3">
      <c r="A3361" s="65"/>
      <c r="B3361" s="20"/>
      <c r="C3361" s="20"/>
    </row>
    <row r="3362" spans="1:3">
      <c r="A3362" s="65"/>
      <c r="B3362" s="20"/>
      <c r="C3362" s="20"/>
    </row>
    <row r="3363" spans="1:3">
      <c r="A3363" s="65"/>
      <c r="B3363" s="20"/>
      <c r="C3363" s="20"/>
    </row>
    <row r="3364" spans="1:3">
      <c r="A3364" s="65"/>
      <c r="B3364" s="20"/>
      <c r="C3364" s="20"/>
    </row>
    <row r="3365" spans="1:3">
      <c r="A3365" s="65"/>
      <c r="B3365" s="20"/>
      <c r="C3365" s="20"/>
    </row>
    <row r="3366" spans="1:3">
      <c r="A3366" s="65"/>
      <c r="B3366" s="20"/>
      <c r="C3366" s="20"/>
    </row>
    <row r="3367" spans="1:3">
      <c r="A3367" s="65"/>
      <c r="B3367" s="20"/>
      <c r="C3367" s="20"/>
    </row>
    <row r="3368" spans="1:3">
      <c r="A3368" s="65"/>
      <c r="B3368" s="20"/>
      <c r="C3368" s="20"/>
    </row>
    <row r="3369" spans="1:3">
      <c r="A3369" s="65"/>
      <c r="B3369" s="20"/>
      <c r="C3369" s="20"/>
    </row>
    <row r="3370" spans="1:3">
      <c r="A3370" s="65"/>
      <c r="B3370" s="20"/>
      <c r="C3370" s="20"/>
    </row>
    <row r="3371" spans="1:3">
      <c r="A3371" s="65"/>
      <c r="B3371" s="20"/>
      <c r="C3371" s="20"/>
    </row>
    <row r="3372" spans="1:3">
      <c r="A3372" s="65"/>
      <c r="B3372" s="20"/>
      <c r="C3372" s="20"/>
    </row>
    <row r="3373" spans="1:3">
      <c r="A3373" s="65"/>
      <c r="B3373" s="20"/>
      <c r="C3373" s="20"/>
    </row>
    <row r="3374" spans="1:3">
      <c r="A3374" s="65"/>
      <c r="B3374" s="20"/>
      <c r="C3374" s="20"/>
    </row>
    <row r="3375" spans="1:3">
      <c r="A3375" s="65"/>
      <c r="B3375" s="20"/>
      <c r="C3375" s="20"/>
    </row>
    <row r="3376" spans="1:3">
      <c r="A3376" s="65"/>
      <c r="B3376" s="20"/>
      <c r="C3376" s="20"/>
    </row>
    <row r="3377" spans="1:3">
      <c r="A3377" s="65"/>
      <c r="B3377" s="20"/>
      <c r="C3377" s="20"/>
    </row>
    <row r="3378" spans="1:3">
      <c r="A3378" s="65"/>
      <c r="B3378" s="20"/>
      <c r="C3378" s="20"/>
    </row>
    <row r="3379" spans="1:3">
      <c r="A3379" s="65"/>
      <c r="B3379" s="20"/>
      <c r="C3379" s="20"/>
    </row>
    <row r="3380" spans="1:3">
      <c r="A3380" s="65"/>
      <c r="B3380" s="20"/>
      <c r="C3380" s="20"/>
    </row>
    <row r="3381" spans="1:3">
      <c r="A3381" s="65"/>
      <c r="B3381" s="20"/>
      <c r="C3381" s="20"/>
    </row>
    <row r="3382" spans="1:3">
      <c r="A3382" s="65"/>
      <c r="B3382" s="20"/>
      <c r="C3382" s="20"/>
    </row>
    <row r="3383" spans="1:3">
      <c r="A3383" s="65"/>
      <c r="B3383" s="20"/>
      <c r="C3383" s="20"/>
    </row>
    <row r="3384" spans="1:3">
      <c r="A3384" s="65"/>
      <c r="B3384" s="20"/>
      <c r="C3384" s="20"/>
    </row>
    <row r="3385" spans="1:3">
      <c r="A3385" s="65"/>
      <c r="B3385" s="20"/>
      <c r="C3385" s="20"/>
    </row>
    <row r="3386" spans="1:3">
      <c r="A3386" s="65"/>
      <c r="B3386" s="20"/>
      <c r="C3386" s="20"/>
    </row>
    <row r="3387" spans="1:3">
      <c r="A3387" s="65"/>
      <c r="B3387" s="20"/>
      <c r="C3387" s="20"/>
    </row>
    <row r="3388" spans="1:3">
      <c r="A3388" s="65"/>
      <c r="B3388" s="20"/>
      <c r="C3388" s="20"/>
    </row>
    <row r="3389" spans="1:3">
      <c r="A3389" s="65"/>
      <c r="B3389" s="20"/>
      <c r="C3389" s="20"/>
    </row>
    <row r="3390" spans="1:3">
      <c r="A3390" s="65"/>
      <c r="B3390" s="20"/>
      <c r="C3390" s="20"/>
    </row>
    <row r="3391" spans="1:3">
      <c r="A3391" s="65"/>
      <c r="B3391" s="20"/>
      <c r="C3391" s="20"/>
    </row>
    <row r="3392" spans="1:3">
      <c r="A3392" s="65"/>
      <c r="B3392" s="20"/>
      <c r="C3392" s="20"/>
    </row>
    <row r="3393" spans="1:3">
      <c r="A3393" s="65"/>
      <c r="B3393" s="20"/>
      <c r="C3393" s="20"/>
    </row>
    <row r="3394" spans="1:3">
      <c r="A3394" s="65"/>
      <c r="B3394" s="20"/>
      <c r="C3394" s="20"/>
    </row>
    <row r="3395" spans="1:3">
      <c r="A3395" s="65"/>
      <c r="B3395" s="20"/>
      <c r="C3395" s="20"/>
    </row>
    <row r="3396" spans="1:3">
      <c r="A3396" s="65"/>
      <c r="B3396" s="20"/>
      <c r="C3396" s="20"/>
    </row>
    <row r="3397" spans="1:3">
      <c r="A3397" s="65"/>
      <c r="B3397" s="20"/>
      <c r="C3397" s="20"/>
    </row>
    <row r="3398" spans="1:3">
      <c r="A3398" s="65"/>
      <c r="B3398" s="20"/>
      <c r="C3398" s="20"/>
    </row>
    <row r="3399" spans="1:3">
      <c r="A3399" s="65"/>
      <c r="B3399" s="20"/>
      <c r="C3399" s="20"/>
    </row>
    <row r="3400" spans="1:3">
      <c r="A3400" s="65"/>
      <c r="B3400" s="20"/>
      <c r="C3400" s="20"/>
    </row>
    <row r="3401" spans="1:3">
      <c r="A3401" s="65"/>
      <c r="B3401" s="20"/>
      <c r="C3401" s="20"/>
    </row>
    <row r="3402" spans="1:3">
      <c r="A3402" s="65"/>
      <c r="B3402" s="20"/>
      <c r="C3402" s="20"/>
    </row>
    <row r="3403" spans="1:3">
      <c r="A3403" s="65"/>
      <c r="B3403" s="20"/>
      <c r="C3403" s="20"/>
    </row>
    <row r="3404" spans="1:3">
      <c r="A3404" s="65"/>
      <c r="B3404" s="20"/>
      <c r="C3404" s="20"/>
    </row>
    <row r="3405" spans="1:3">
      <c r="A3405" s="65"/>
      <c r="B3405" s="20"/>
      <c r="C3405" s="20"/>
    </row>
    <row r="3406" spans="1:3">
      <c r="A3406" s="65"/>
      <c r="B3406" s="20"/>
      <c r="C3406" s="20"/>
    </row>
    <row r="3407" spans="1:3">
      <c r="A3407" s="65"/>
      <c r="B3407" s="20"/>
      <c r="C3407" s="20"/>
    </row>
    <row r="3408" spans="1:3">
      <c r="A3408" s="65"/>
      <c r="B3408" s="20"/>
      <c r="C3408" s="20"/>
    </row>
    <row r="3409" spans="1:3">
      <c r="A3409" s="65"/>
      <c r="B3409" s="20"/>
      <c r="C3409" s="20"/>
    </row>
    <row r="3410" spans="1:3">
      <c r="A3410" s="65"/>
      <c r="B3410" s="20"/>
      <c r="C3410" s="20"/>
    </row>
    <row r="3411" spans="1:3">
      <c r="A3411" s="65"/>
      <c r="B3411" s="20"/>
      <c r="C3411" s="20"/>
    </row>
    <row r="3412" spans="1:3">
      <c r="A3412" s="65"/>
      <c r="B3412" s="20"/>
      <c r="C3412" s="20"/>
    </row>
    <row r="3413" spans="1:3">
      <c r="A3413" s="65"/>
      <c r="B3413" s="20"/>
      <c r="C3413" s="20"/>
    </row>
    <row r="3414" spans="1:3">
      <c r="A3414" s="65"/>
      <c r="B3414" s="20"/>
      <c r="C3414" s="20"/>
    </row>
    <row r="3415" spans="1:3">
      <c r="A3415" s="65"/>
      <c r="B3415" s="20"/>
      <c r="C3415" s="20"/>
    </row>
    <row r="3416" spans="1:3">
      <c r="A3416" s="65"/>
      <c r="B3416" s="20"/>
      <c r="C3416" s="20"/>
    </row>
    <row r="3417" spans="1:3">
      <c r="A3417" s="65"/>
      <c r="B3417" s="20"/>
      <c r="C3417" s="20"/>
    </row>
    <row r="3418" spans="1:3">
      <c r="A3418" s="65"/>
      <c r="B3418" s="20"/>
      <c r="C3418" s="20"/>
    </row>
    <row r="3419" spans="1:3">
      <c r="A3419" s="65"/>
      <c r="B3419" s="20"/>
      <c r="C3419" s="20"/>
    </row>
    <row r="3420" spans="1:3">
      <c r="A3420" s="65"/>
      <c r="B3420" s="20"/>
      <c r="C3420" s="20"/>
    </row>
    <row r="3421" spans="1:3">
      <c r="A3421" s="65"/>
      <c r="B3421" s="20"/>
      <c r="C3421" s="20"/>
    </row>
    <row r="3422" spans="1:3">
      <c r="A3422" s="65"/>
      <c r="B3422" s="20"/>
      <c r="C3422" s="20"/>
    </row>
    <row r="3423" spans="1:3">
      <c r="A3423" s="65"/>
      <c r="B3423" s="20"/>
      <c r="C3423" s="20"/>
    </row>
    <row r="3424" spans="1:3">
      <c r="A3424" s="65"/>
      <c r="B3424" s="20"/>
      <c r="C3424" s="20"/>
    </row>
    <row r="3425" spans="1:3">
      <c r="A3425" s="65"/>
      <c r="B3425" s="20"/>
      <c r="C3425" s="20"/>
    </row>
    <row r="3426" spans="1:3">
      <c r="A3426" s="65"/>
      <c r="B3426" s="20"/>
      <c r="C3426" s="20"/>
    </row>
    <row r="3427" spans="1:3">
      <c r="A3427" s="65"/>
      <c r="B3427" s="20"/>
      <c r="C3427" s="20"/>
    </row>
    <row r="3428" spans="1:3">
      <c r="A3428" s="65"/>
      <c r="B3428" s="20"/>
      <c r="C3428" s="20"/>
    </row>
    <row r="3429" spans="1:3">
      <c r="A3429" s="65"/>
      <c r="B3429" s="20"/>
      <c r="C3429" s="20"/>
    </row>
    <row r="3430" spans="1:3">
      <c r="A3430" s="65"/>
      <c r="B3430" s="20"/>
      <c r="C3430" s="20"/>
    </row>
    <row r="3431" spans="1:3">
      <c r="A3431" s="65"/>
      <c r="B3431" s="20"/>
      <c r="C3431" s="20"/>
    </row>
    <row r="3432" spans="1:3">
      <c r="A3432" s="65"/>
      <c r="B3432" s="20"/>
      <c r="C3432" s="20"/>
    </row>
    <row r="3433" spans="1:3">
      <c r="A3433" s="65"/>
      <c r="B3433" s="20"/>
      <c r="C3433" s="20"/>
    </row>
    <row r="3434" spans="1:3">
      <c r="A3434" s="65"/>
      <c r="B3434" s="20"/>
      <c r="C3434" s="20"/>
    </row>
    <row r="3435" spans="1:3">
      <c r="A3435" s="65"/>
      <c r="B3435" s="20"/>
      <c r="C3435" s="20"/>
    </row>
    <row r="3436" spans="1:3">
      <c r="A3436" s="65"/>
      <c r="B3436" s="20"/>
      <c r="C3436" s="20"/>
    </row>
    <row r="3437" spans="1:3">
      <c r="A3437" s="65"/>
      <c r="B3437" s="20"/>
      <c r="C3437" s="20"/>
    </row>
    <row r="3438" spans="1:3">
      <c r="A3438" s="65"/>
      <c r="B3438" s="20"/>
      <c r="C3438" s="20"/>
    </row>
    <row r="3439" spans="1:3">
      <c r="A3439" s="65"/>
      <c r="B3439" s="20"/>
      <c r="C3439" s="20"/>
    </row>
    <row r="3440" spans="1:3">
      <c r="A3440" s="65"/>
      <c r="B3440" s="20"/>
      <c r="C3440" s="20"/>
    </row>
    <row r="3441" spans="1:3">
      <c r="A3441" s="65"/>
      <c r="B3441" s="20"/>
      <c r="C3441" s="20"/>
    </row>
    <row r="3442" spans="1:3">
      <c r="A3442" s="65"/>
      <c r="B3442" s="20"/>
      <c r="C3442" s="20"/>
    </row>
    <row r="3443" spans="1:3">
      <c r="A3443" s="65"/>
      <c r="B3443" s="20"/>
      <c r="C3443" s="20"/>
    </row>
    <row r="3444" spans="1:3">
      <c r="A3444" s="65"/>
      <c r="B3444" s="20"/>
      <c r="C3444" s="20"/>
    </row>
    <row r="3445" spans="1:3">
      <c r="A3445" s="65"/>
      <c r="B3445" s="20"/>
      <c r="C3445" s="20"/>
    </row>
    <row r="3446" spans="1:3">
      <c r="A3446" s="65"/>
      <c r="B3446" s="20"/>
      <c r="C3446" s="20"/>
    </row>
    <row r="3447" spans="1:3">
      <c r="A3447" s="65"/>
      <c r="B3447" s="20"/>
      <c r="C3447" s="20"/>
    </row>
    <row r="3448" spans="1:3">
      <c r="A3448" s="65"/>
      <c r="B3448" s="20"/>
      <c r="C3448" s="20"/>
    </row>
    <row r="3449" spans="1:3">
      <c r="A3449" s="65"/>
      <c r="B3449" s="20"/>
      <c r="C3449" s="20"/>
    </row>
    <row r="3450" spans="1:3">
      <c r="A3450" s="65"/>
      <c r="B3450" s="20"/>
      <c r="C3450" s="20"/>
    </row>
    <row r="3451" spans="1:3">
      <c r="A3451" s="65"/>
      <c r="B3451" s="20"/>
      <c r="C3451" s="20"/>
    </row>
    <row r="3452" spans="1:3">
      <c r="A3452" s="65"/>
      <c r="B3452" s="20"/>
      <c r="C3452" s="20"/>
    </row>
    <row r="3453" spans="1:3">
      <c r="A3453" s="65"/>
      <c r="B3453" s="20"/>
      <c r="C3453" s="20"/>
    </row>
    <row r="3454" spans="1:3">
      <c r="A3454" s="65"/>
      <c r="B3454" s="20"/>
      <c r="C3454" s="20"/>
    </row>
    <row r="3455" spans="1:3">
      <c r="A3455" s="65"/>
      <c r="B3455" s="20"/>
      <c r="C3455" s="20"/>
    </row>
    <row r="3456" spans="1:3">
      <c r="A3456" s="65"/>
      <c r="B3456" s="20"/>
      <c r="C3456" s="20"/>
    </row>
    <row r="3457" spans="1:3">
      <c r="A3457" s="65"/>
      <c r="B3457" s="20"/>
      <c r="C3457" s="20"/>
    </row>
    <row r="3458" spans="1:3">
      <c r="A3458" s="65"/>
      <c r="B3458" s="20"/>
      <c r="C3458" s="20"/>
    </row>
    <row r="3459" spans="1:3">
      <c r="A3459" s="65"/>
      <c r="B3459" s="20"/>
      <c r="C3459" s="20"/>
    </row>
    <row r="3460" spans="1:3">
      <c r="A3460" s="65"/>
      <c r="B3460" s="20"/>
      <c r="C3460" s="20"/>
    </row>
    <row r="3461" spans="1:3">
      <c r="A3461" s="65"/>
      <c r="B3461" s="20"/>
      <c r="C3461" s="20"/>
    </row>
    <row r="3462" spans="1:3">
      <c r="A3462" s="65"/>
      <c r="B3462" s="20"/>
      <c r="C3462" s="20"/>
    </row>
    <row r="3463" spans="1:3">
      <c r="A3463" s="65"/>
      <c r="B3463" s="20"/>
      <c r="C3463" s="20"/>
    </row>
    <row r="3464" spans="1:3">
      <c r="A3464" s="65"/>
      <c r="B3464" s="20"/>
      <c r="C3464" s="20"/>
    </row>
    <row r="3465" spans="1:3">
      <c r="A3465" s="65"/>
      <c r="B3465" s="20"/>
      <c r="C3465" s="20"/>
    </row>
    <row r="3466" spans="1:3">
      <c r="A3466" s="65"/>
      <c r="B3466" s="20"/>
      <c r="C3466" s="20"/>
    </row>
    <row r="3467" spans="1:3">
      <c r="A3467" s="65"/>
      <c r="B3467" s="20"/>
      <c r="C3467" s="20"/>
    </row>
    <row r="3468" spans="1:3">
      <c r="A3468" s="65"/>
      <c r="B3468" s="20"/>
      <c r="C3468" s="20"/>
    </row>
    <row r="3469" spans="1:3">
      <c r="A3469" s="65"/>
      <c r="B3469" s="20"/>
      <c r="C3469" s="20"/>
    </row>
    <row r="3470" spans="1:3">
      <c r="A3470" s="65"/>
      <c r="B3470" s="20"/>
      <c r="C3470" s="20"/>
    </row>
    <row r="3471" spans="1:3">
      <c r="A3471" s="65"/>
      <c r="B3471" s="20"/>
      <c r="C3471" s="20"/>
    </row>
    <row r="3472" spans="1:3">
      <c r="A3472" s="65"/>
      <c r="B3472" s="20"/>
      <c r="C3472" s="20"/>
    </row>
    <row r="3473" spans="1:3">
      <c r="A3473" s="65"/>
      <c r="B3473" s="20"/>
      <c r="C3473" s="20"/>
    </row>
    <row r="3474" spans="1:3">
      <c r="A3474" s="65"/>
      <c r="B3474" s="20"/>
      <c r="C3474" s="20"/>
    </row>
    <row r="3475" spans="1:3">
      <c r="A3475" s="65"/>
      <c r="B3475" s="20"/>
      <c r="C3475" s="20"/>
    </row>
    <row r="3476" spans="1:3">
      <c r="A3476" s="65"/>
      <c r="B3476" s="20"/>
      <c r="C3476" s="20"/>
    </row>
    <row r="3477" spans="1:3">
      <c r="A3477" s="65"/>
      <c r="B3477" s="20"/>
      <c r="C3477" s="20"/>
    </row>
    <row r="3478" spans="1:3">
      <c r="A3478" s="65"/>
      <c r="B3478" s="20"/>
      <c r="C3478" s="20"/>
    </row>
    <row r="3479" spans="1:3">
      <c r="A3479" s="65"/>
      <c r="B3479" s="20"/>
      <c r="C3479" s="20"/>
    </row>
    <row r="3480" spans="1:3">
      <c r="A3480" s="65"/>
      <c r="B3480" s="20"/>
      <c r="C3480" s="20"/>
    </row>
    <row r="3481" spans="1:3">
      <c r="A3481" s="65"/>
      <c r="B3481" s="20"/>
      <c r="C3481" s="20"/>
    </row>
    <row r="3482" spans="1:3">
      <c r="A3482" s="65"/>
      <c r="B3482" s="20"/>
      <c r="C3482" s="20"/>
    </row>
    <row r="3483" spans="1:3">
      <c r="A3483" s="65"/>
      <c r="B3483" s="20"/>
      <c r="C3483" s="20"/>
    </row>
    <row r="3484" spans="1:3">
      <c r="A3484" s="65"/>
      <c r="B3484" s="20"/>
      <c r="C3484" s="20"/>
    </row>
    <row r="3485" spans="1:3">
      <c r="A3485" s="65"/>
      <c r="B3485" s="20"/>
      <c r="C3485" s="20"/>
    </row>
    <row r="3486" spans="1:3">
      <c r="A3486" s="65"/>
      <c r="B3486" s="20"/>
      <c r="C3486" s="20"/>
    </row>
    <row r="3487" spans="1:3">
      <c r="A3487" s="65"/>
      <c r="B3487" s="20"/>
      <c r="C3487" s="20"/>
    </row>
    <row r="3488" spans="1:3">
      <c r="A3488" s="65"/>
      <c r="B3488" s="20"/>
      <c r="C3488" s="20"/>
    </row>
    <row r="3489" spans="1:3">
      <c r="A3489" s="65"/>
      <c r="B3489" s="20"/>
      <c r="C3489" s="20"/>
    </row>
    <row r="3490" spans="1:3">
      <c r="A3490" s="65"/>
      <c r="B3490" s="20"/>
      <c r="C3490" s="20"/>
    </row>
    <row r="3491" spans="1:3">
      <c r="A3491" s="65"/>
      <c r="B3491" s="20"/>
      <c r="C3491" s="20"/>
    </row>
    <row r="3492" spans="1:3">
      <c r="A3492" s="65"/>
      <c r="B3492" s="20"/>
      <c r="C3492" s="20"/>
    </row>
    <row r="3493" spans="1:3">
      <c r="A3493" s="65"/>
      <c r="B3493" s="20"/>
      <c r="C3493" s="20"/>
    </row>
    <row r="3494" spans="1:3">
      <c r="A3494" s="65"/>
      <c r="B3494" s="20"/>
      <c r="C3494" s="20"/>
    </row>
    <row r="3495" spans="1:3">
      <c r="A3495" s="65"/>
      <c r="B3495" s="20"/>
      <c r="C3495" s="20"/>
    </row>
    <row r="3496" spans="1:3">
      <c r="A3496" s="65"/>
      <c r="B3496" s="20"/>
      <c r="C3496" s="20"/>
    </row>
    <row r="3497" spans="1:3">
      <c r="A3497" s="65"/>
      <c r="B3497" s="20"/>
      <c r="C3497" s="20"/>
    </row>
    <row r="3498" spans="1:3">
      <c r="A3498" s="65"/>
      <c r="B3498" s="20"/>
      <c r="C3498" s="20"/>
    </row>
    <row r="3499" spans="1:3">
      <c r="A3499" s="65"/>
      <c r="B3499" s="20"/>
      <c r="C3499" s="20"/>
    </row>
    <row r="3500" spans="1:3">
      <c r="A3500" s="65"/>
      <c r="B3500" s="20"/>
      <c r="C3500" s="20"/>
    </row>
    <row r="3501" spans="1:3">
      <c r="A3501" s="65"/>
      <c r="B3501" s="20"/>
      <c r="C3501" s="20"/>
    </row>
    <row r="3502" spans="1:3">
      <c r="A3502" s="65"/>
      <c r="B3502" s="20"/>
      <c r="C3502" s="20"/>
    </row>
    <row r="3503" spans="1:3">
      <c r="A3503" s="65"/>
      <c r="B3503" s="20"/>
      <c r="C3503" s="20"/>
    </row>
    <row r="3504" spans="1:3">
      <c r="A3504" s="65"/>
      <c r="B3504" s="20"/>
      <c r="C3504" s="20"/>
    </row>
    <row r="3505" spans="1:3">
      <c r="A3505" s="65"/>
      <c r="B3505" s="20"/>
      <c r="C3505" s="20"/>
    </row>
    <row r="3506" spans="1:3">
      <c r="A3506" s="65"/>
      <c r="B3506" s="20"/>
      <c r="C3506" s="20"/>
    </row>
    <row r="3507" spans="1:3">
      <c r="A3507" s="65"/>
      <c r="B3507" s="20"/>
      <c r="C3507" s="20"/>
    </row>
    <row r="3508" spans="1:3">
      <c r="A3508" s="65"/>
      <c r="B3508" s="20"/>
      <c r="C3508" s="20"/>
    </row>
    <row r="3509" spans="1:3">
      <c r="A3509" s="65"/>
      <c r="B3509" s="20"/>
      <c r="C3509" s="20"/>
    </row>
    <row r="3510" spans="1:3">
      <c r="A3510" s="65"/>
      <c r="B3510" s="20"/>
      <c r="C3510" s="20"/>
    </row>
    <row r="3511" spans="1:3">
      <c r="A3511" s="65"/>
      <c r="B3511" s="20"/>
      <c r="C3511" s="20"/>
    </row>
    <row r="3512" spans="1:3">
      <c r="A3512" s="65"/>
      <c r="B3512" s="20"/>
      <c r="C3512" s="20"/>
    </row>
    <row r="3513" spans="1:3">
      <c r="A3513" s="65"/>
      <c r="B3513" s="20"/>
      <c r="C3513" s="20"/>
    </row>
    <row r="3514" spans="1:3">
      <c r="A3514" s="65"/>
      <c r="B3514" s="20"/>
      <c r="C3514" s="20"/>
    </row>
    <row r="3515" spans="1:3">
      <c r="A3515" s="65"/>
      <c r="B3515" s="20"/>
      <c r="C3515" s="20"/>
    </row>
    <row r="3516" spans="1:3">
      <c r="A3516" s="65"/>
      <c r="B3516" s="20"/>
      <c r="C3516" s="20"/>
    </row>
    <row r="3517" spans="1:3">
      <c r="A3517" s="65"/>
      <c r="B3517" s="20"/>
      <c r="C3517" s="20"/>
    </row>
    <row r="3518" spans="1:3">
      <c r="A3518" s="65"/>
      <c r="B3518" s="20"/>
      <c r="C3518" s="20"/>
    </row>
    <row r="3519" spans="1:3">
      <c r="A3519" s="65"/>
      <c r="B3519" s="20"/>
      <c r="C3519" s="20"/>
    </row>
    <row r="3520" spans="1:3">
      <c r="A3520" s="65"/>
      <c r="B3520" s="20"/>
      <c r="C3520" s="20"/>
    </row>
    <row r="3521" spans="1:3">
      <c r="A3521" s="65"/>
      <c r="B3521" s="20"/>
      <c r="C3521" s="20"/>
    </row>
    <row r="3522" spans="1:3">
      <c r="A3522" s="65"/>
      <c r="B3522" s="20"/>
      <c r="C3522" s="20"/>
    </row>
    <row r="3523" spans="1:3">
      <c r="A3523" s="65"/>
      <c r="B3523" s="20"/>
      <c r="C3523" s="20"/>
    </row>
    <row r="3524" spans="1:3">
      <c r="A3524" s="65"/>
      <c r="B3524" s="20"/>
      <c r="C3524" s="20"/>
    </row>
    <row r="3525" spans="1:3">
      <c r="A3525" s="65"/>
      <c r="B3525" s="20"/>
      <c r="C3525" s="20"/>
    </row>
    <row r="3526" spans="1:3">
      <c r="A3526" s="65"/>
      <c r="B3526" s="20"/>
      <c r="C3526" s="20"/>
    </row>
    <row r="3527" spans="1:3">
      <c r="A3527" s="65"/>
      <c r="B3527" s="20"/>
      <c r="C3527" s="20"/>
    </row>
    <row r="3528" spans="1:3">
      <c r="A3528" s="65"/>
      <c r="B3528" s="20"/>
      <c r="C3528" s="20"/>
    </row>
    <row r="3529" spans="1:3">
      <c r="A3529" s="65"/>
      <c r="B3529" s="20"/>
      <c r="C3529" s="20"/>
    </row>
    <row r="3530" spans="1:3">
      <c r="A3530" s="65"/>
      <c r="B3530" s="20"/>
      <c r="C3530" s="20"/>
    </row>
    <row r="3531" spans="1:3">
      <c r="A3531" s="65"/>
      <c r="B3531" s="20"/>
      <c r="C3531" s="20"/>
    </row>
    <row r="3532" spans="1:3">
      <c r="A3532" s="65"/>
      <c r="B3532" s="20"/>
      <c r="C3532" s="20"/>
    </row>
    <row r="3533" spans="1:3">
      <c r="A3533" s="65"/>
      <c r="B3533" s="20"/>
      <c r="C3533" s="20"/>
    </row>
    <row r="3534" spans="1:3">
      <c r="A3534" s="65"/>
      <c r="B3534" s="20"/>
      <c r="C3534" s="20"/>
    </row>
    <row r="3535" spans="1:3">
      <c r="A3535" s="65"/>
      <c r="B3535" s="20"/>
      <c r="C3535" s="20"/>
    </row>
    <row r="3536" spans="1:3">
      <c r="A3536" s="65"/>
      <c r="B3536" s="20"/>
      <c r="C3536" s="20"/>
    </row>
    <row r="3537" spans="1:3">
      <c r="A3537" s="65"/>
      <c r="B3537" s="20"/>
      <c r="C3537" s="20"/>
    </row>
    <row r="3538" spans="1:3">
      <c r="A3538" s="65"/>
      <c r="B3538" s="20"/>
      <c r="C3538" s="20"/>
    </row>
    <row r="3539" spans="1:3">
      <c r="A3539" s="65"/>
      <c r="B3539" s="20"/>
      <c r="C3539" s="20"/>
    </row>
    <row r="3540" spans="1:3">
      <c r="A3540" s="65"/>
      <c r="B3540" s="20"/>
      <c r="C3540" s="20"/>
    </row>
    <row r="3541" spans="1:3">
      <c r="A3541" s="65"/>
      <c r="B3541" s="20"/>
      <c r="C3541" s="20"/>
    </row>
    <row r="3542" spans="1:3">
      <c r="A3542" s="65"/>
      <c r="B3542" s="20"/>
      <c r="C3542" s="20"/>
    </row>
    <row r="3543" spans="1:3">
      <c r="A3543" s="65"/>
      <c r="B3543" s="20"/>
      <c r="C3543" s="20"/>
    </row>
    <row r="3544" spans="1:3">
      <c r="A3544" s="65"/>
      <c r="B3544" s="20"/>
      <c r="C3544" s="20"/>
    </row>
    <row r="3545" spans="1:3">
      <c r="A3545" s="65"/>
      <c r="B3545" s="20"/>
      <c r="C3545" s="20"/>
    </row>
    <row r="3546" spans="1:3">
      <c r="A3546" s="65"/>
      <c r="B3546" s="20"/>
      <c r="C3546" s="20"/>
    </row>
    <row r="3547" spans="1:3">
      <c r="A3547" s="65"/>
      <c r="B3547" s="20"/>
      <c r="C3547" s="20"/>
    </row>
    <row r="3548" spans="1:3">
      <c r="A3548" s="65"/>
      <c r="B3548" s="20"/>
      <c r="C3548" s="20"/>
    </row>
    <row r="3549" spans="1:3">
      <c r="A3549" s="65"/>
      <c r="B3549" s="20"/>
      <c r="C3549" s="20"/>
    </row>
    <row r="3550" spans="1:3">
      <c r="A3550" s="65"/>
      <c r="B3550" s="20"/>
      <c r="C3550" s="20"/>
    </row>
    <row r="3551" spans="1:3">
      <c r="A3551" s="65"/>
      <c r="B3551" s="20"/>
      <c r="C3551" s="20"/>
    </row>
    <row r="3552" spans="1:3">
      <c r="A3552" s="65"/>
      <c r="B3552" s="20"/>
      <c r="C3552" s="20"/>
    </row>
    <row r="3553" spans="1:3">
      <c r="A3553" s="65"/>
      <c r="B3553" s="20"/>
      <c r="C3553" s="20"/>
    </row>
    <row r="3554" spans="1:3">
      <c r="A3554" s="65"/>
      <c r="B3554" s="20"/>
      <c r="C3554" s="20"/>
    </row>
    <row r="3555" spans="1:3">
      <c r="A3555" s="65"/>
      <c r="B3555" s="20"/>
      <c r="C3555" s="20"/>
    </row>
    <row r="3556" spans="1:3">
      <c r="A3556" s="65"/>
      <c r="B3556" s="20"/>
      <c r="C3556" s="20"/>
    </row>
    <row r="3557" spans="1:3">
      <c r="A3557" s="65"/>
      <c r="B3557" s="20"/>
      <c r="C3557" s="20"/>
    </row>
    <row r="3558" spans="1:3">
      <c r="A3558" s="65"/>
      <c r="B3558" s="20"/>
      <c r="C3558" s="20"/>
    </row>
    <row r="3559" spans="1:3">
      <c r="A3559" s="65"/>
      <c r="B3559" s="20"/>
      <c r="C3559" s="20"/>
    </row>
    <row r="3560" spans="1:3">
      <c r="A3560" s="65"/>
      <c r="B3560" s="20"/>
      <c r="C3560" s="20"/>
    </row>
    <row r="3561" spans="1:3">
      <c r="A3561" s="65"/>
      <c r="B3561" s="20"/>
      <c r="C3561" s="20"/>
    </row>
    <row r="3562" spans="1:3">
      <c r="A3562" s="65"/>
      <c r="B3562" s="20"/>
      <c r="C3562" s="20"/>
    </row>
    <row r="3563" spans="1:3">
      <c r="A3563" s="65"/>
      <c r="B3563" s="20"/>
      <c r="C3563" s="20"/>
    </row>
    <row r="3564" spans="1:3">
      <c r="A3564" s="65"/>
      <c r="B3564" s="20"/>
      <c r="C3564" s="20"/>
    </row>
    <row r="3565" spans="1:3">
      <c r="A3565" s="65"/>
      <c r="B3565" s="20"/>
      <c r="C3565" s="20"/>
    </row>
    <row r="3566" spans="1:3">
      <c r="A3566" s="65"/>
      <c r="B3566" s="20"/>
      <c r="C3566" s="20"/>
    </row>
    <row r="3567" spans="1:3">
      <c r="A3567" s="65"/>
      <c r="B3567" s="20"/>
      <c r="C3567" s="20"/>
    </row>
    <row r="3568" spans="1:3">
      <c r="A3568" s="65"/>
      <c r="B3568" s="20"/>
      <c r="C3568" s="20"/>
    </row>
    <row r="3569" spans="1:3">
      <c r="A3569" s="65"/>
      <c r="B3569" s="20"/>
      <c r="C3569" s="20"/>
    </row>
    <row r="3570" spans="1:3">
      <c r="A3570" s="65"/>
      <c r="B3570" s="20"/>
      <c r="C3570" s="20"/>
    </row>
    <row r="3571" spans="1:3">
      <c r="A3571" s="65"/>
      <c r="B3571" s="20"/>
      <c r="C3571" s="20"/>
    </row>
    <row r="3572" spans="1:3">
      <c r="A3572" s="65"/>
      <c r="B3572" s="20"/>
      <c r="C3572" s="20"/>
    </row>
    <row r="3573" spans="1:3">
      <c r="A3573" s="65"/>
      <c r="B3573" s="20"/>
      <c r="C3573" s="20"/>
    </row>
    <row r="3574" spans="1:3">
      <c r="A3574" s="65"/>
      <c r="B3574" s="20"/>
      <c r="C3574" s="20"/>
    </row>
    <row r="3575" spans="1:3">
      <c r="A3575" s="65"/>
      <c r="B3575" s="20"/>
      <c r="C3575" s="20"/>
    </row>
    <row r="3576" spans="1:3">
      <c r="A3576" s="65"/>
      <c r="B3576" s="20"/>
      <c r="C3576" s="20"/>
    </row>
    <row r="3577" spans="1:3">
      <c r="A3577" s="65"/>
      <c r="B3577" s="20"/>
      <c r="C3577" s="20"/>
    </row>
    <row r="3578" spans="1:3">
      <c r="A3578" s="65"/>
      <c r="B3578" s="20"/>
      <c r="C3578" s="20"/>
    </row>
    <row r="3579" spans="1:3">
      <c r="A3579" s="65"/>
      <c r="B3579" s="20"/>
      <c r="C3579" s="20"/>
    </row>
    <row r="3580" spans="1:3">
      <c r="A3580" s="65"/>
      <c r="B3580" s="20"/>
      <c r="C3580" s="20"/>
    </row>
    <row r="3581" spans="1:3">
      <c r="A3581" s="65"/>
      <c r="B3581" s="20"/>
      <c r="C3581" s="20"/>
    </row>
    <row r="3582" spans="1:3">
      <c r="A3582" s="65"/>
      <c r="B3582" s="20"/>
      <c r="C3582" s="20"/>
    </row>
    <row r="3583" spans="1:3">
      <c r="A3583" s="65"/>
      <c r="B3583" s="20"/>
      <c r="C3583" s="20"/>
    </row>
    <row r="3584" spans="1:3">
      <c r="A3584" s="65"/>
      <c r="B3584" s="20"/>
      <c r="C3584" s="20"/>
    </row>
    <row r="3585" spans="1:3">
      <c r="A3585" s="65"/>
      <c r="B3585" s="20"/>
      <c r="C3585" s="20"/>
    </row>
    <row r="3586" spans="1:3">
      <c r="A3586" s="65"/>
      <c r="B3586" s="20"/>
      <c r="C3586" s="20"/>
    </row>
    <row r="3587" spans="1:3">
      <c r="A3587" s="65"/>
      <c r="B3587" s="20"/>
      <c r="C3587" s="20"/>
    </row>
    <row r="3588" spans="1:3">
      <c r="A3588" s="65"/>
      <c r="B3588" s="20"/>
      <c r="C3588" s="20"/>
    </row>
    <row r="3589" spans="1:3">
      <c r="A3589" s="65"/>
      <c r="B3589" s="20"/>
      <c r="C3589" s="20"/>
    </row>
    <row r="3590" spans="1:3">
      <c r="A3590" s="65"/>
      <c r="B3590" s="20"/>
      <c r="C3590" s="20"/>
    </row>
    <row r="3591" spans="1:3">
      <c r="A3591" s="65"/>
      <c r="B3591" s="20"/>
      <c r="C3591" s="20"/>
    </row>
    <row r="3592" spans="1:3">
      <c r="A3592" s="65"/>
      <c r="B3592" s="20"/>
      <c r="C3592" s="20"/>
    </row>
    <row r="3593" spans="1:3">
      <c r="A3593" s="65"/>
      <c r="B3593" s="20"/>
      <c r="C3593" s="20"/>
    </row>
    <row r="3594" spans="1:3">
      <c r="A3594" s="65"/>
      <c r="B3594" s="20"/>
      <c r="C3594" s="20"/>
    </row>
    <row r="3595" spans="1:3">
      <c r="A3595" s="65"/>
      <c r="B3595" s="20"/>
      <c r="C3595" s="20"/>
    </row>
    <row r="3596" spans="1:3">
      <c r="A3596" s="65"/>
      <c r="B3596" s="20"/>
      <c r="C3596" s="20"/>
    </row>
    <row r="3597" spans="1:3">
      <c r="A3597" s="65"/>
      <c r="B3597" s="20"/>
      <c r="C3597" s="20"/>
    </row>
    <row r="3598" spans="1:3">
      <c r="A3598" s="65"/>
      <c r="B3598" s="20"/>
      <c r="C3598" s="20"/>
    </row>
    <row r="3599" spans="1:3">
      <c r="A3599" s="65"/>
      <c r="B3599" s="20"/>
      <c r="C3599" s="20"/>
    </row>
    <row r="3600" spans="1:3">
      <c r="A3600" s="65"/>
      <c r="B3600" s="20"/>
      <c r="C3600" s="20"/>
    </row>
    <row r="3601" spans="1:3">
      <c r="A3601" s="65"/>
      <c r="B3601" s="20"/>
      <c r="C3601" s="20"/>
    </row>
    <row r="3602" spans="1:3">
      <c r="A3602" s="65"/>
      <c r="B3602" s="20"/>
      <c r="C3602" s="20"/>
    </row>
    <row r="3603" spans="1:3">
      <c r="A3603" s="65"/>
      <c r="B3603" s="20"/>
      <c r="C3603" s="20"/>
    </row>
    <row r="3604" spans="1:3">
      <c r="A3604" s="65"/>
      <c r="B3604" s="20"/>
      <c r="C3604" s="20"/>
    </row>
    <row r="3605" spans="1:3">
      <c r="A3605" s="65"/>
      <c r="B3605" s="20"/>
      <c r="C3605" s="20"/>
    </row>
    <row r="3606" spans="1:3">
      <c r="A3606" s="65"/>
      <c r="B3606" s="20"/>
      <c r="C3606" s="20"/>
    </row>
    <row r="3607" spans="1:3">
      <c r="A3607" s="65"/>
      <c r="B3607" s="20"/>
      <c r="C3607" s="20"/>
    </row>
    <row r="3608" spans="1:3">
      <c r="A3608" s="65"/>
      <c r="B3608" s="20"/>
      <c r="C3608" s="20"/>
    </row>
    <row r="3609" spans="1:3">
      <c r="A3609" s="65"/>
      <c r="B3609" s="20"/>
      <c r="C3609" s="20"/>
    </row>
    <row r="3610" spans="1:3">
      <c r="A3610" s="65"/>
      <c r="B3610" s="20"/>
      <c r="C3610" s="20"/>
    </row>
    <row r="3611" spans="1:3">
      <c r="A3611" s="65"/>
      <c r="B3611" s="20"/>
      <c r="C3611" s="20"/>
    </row>
    <row r="3612" spans="1:3">
      <c r="A3612" s="65"/>
      <c r="B3612" s="20"/>
      <c r="C3612" s="20"/>
    </row>
    <row r="3613" spans="1:3">
      <c r="A3613" s="65"/>
      <c r="B3613" s="20"/>
      <c r="C3613" s="20"/>
    </row>
    <row r="3614" spans="1:3">
      <c r="A3614" s="65"/>
      <c r="B3614" s="20"/>
      <c r="C3614" s="20"/>
    </row>
    <row r="3615" spans="1:3">
      <c r="A3615" s="65"/>
      <c r="B3615" s="20"/>
      <c r="C3615" s="20"/>
    </row>
    <row r="3616" spans="1:3">
      <c r="A3616" s="65"/>
      <c r="B3616" s="20"/>
      <c r="C3616" s="20"/>
    </row>
    <row r="3617" spans="1:3">
      <c r="A3617" s="65"/>
      <c r="B3617" s="20"/>
      <c r="C3617" s="20"/>
    </row>
    <row r="3618" spans="1:3">
      <c r="A3618" s="65"/>
      <c r="B3618" s="20"/>
      <c r="C3618" s="20"/>
    </row>
    <row r="3619" spans="1:3">
      <c r="A3619" s="65"/>
      <c r="B3619" s="20"/>
      <c r="C3619" s="20"/>
    </row>
    <row r="3620" spans="1:3">
      <c r="A3620" s="65"/>
      <c r="B3620" s="20"/>
      <c r="C3620" s="20"/>
    </row>
    <row r="3621" spans="1:3">
      <c r="A3621" s="65"/>
      <c r="B3621" s="20"/>
      <c r="C3621" s="20"/>
    </row>
    <row r="3622" spans="1:3">
      <c r="A3622" s="65"/>
      <c r="B3622" s="20"/>
      <c r="C3622" s="20"/>
    </row>
    <row r="3623" spans="1:3">
      <c r="A3623" s="65"/>
      <c r="B3623" s="20"/>
      <c r="C3623" s="20"/>
    </row>
    <row r="3624" spans="1:3">
      <c r="A3624" s="65"/>
      <c r="B3624" s="20"/>
      <c r="C3624" s="20"/>
    </row>
    <row r="3625" spans="1:3">
      <c r="A3625" s="65"/>
      <c r="B3625" s="20"/>
      <c r="C3625" s="20"/>
    </row>
    <row r="3626" spans="1:3">
      <c r="A3626" s="65"/>
      <c r="B3626" s="20"/>
      <c r="C3626" s="20"/>
    </row>
    <row r="3627" spans="1:3">
      <c r="A3627" s="65"/>
      <c r="B3627" s="20"/>
      <c r="C3627" s="20"/>
    </row>
    <row r="3628" spans="1:3">
      <c r="A3628" s="65"/>
      <c r="B3628" s="20"/>
      <c r="C3628" s="20"/>
    </row>
    <row r="3629" spans="1:3">
      <c r="A3629" s="65"/>
      <c r="B3629" s="20"/>
      <c r="C3629" s="20"/>
    </row>
    <row r="3630" spans="1:3">
      <c r="A3630" s="65"/>
      <c r="B3630" s="20"/>
      <c r="C3630" s="20"/>
    </row>
    <row r="3631" spans="1:3">
      <c r="A3631" s="65"/>
      <c r="B3631" s="20"/>
      <c r="C3631" s="20"/>
    </row>
    <row r="3632" spans="1:3">
      <c r="A3632" s="65"/>
      <c r="B3632" s="20"/>
      <c r="C3632" s="20"/>
    </row>
    <row r="3633" spans="1:3">
      <c r="A3633" s="65"/>
      <c r="B3633" s="20"/>
      <c r="C3633" s="20"/>
    </row>
    <row r="3634" spans="1:3">
      <c r="A3634" s="65"/>
      <c r="B3634" s="20"/>
      <c r="C3634" s="20"/>
    </row>
    <row r="3635" spans="1:3">
      <c r="A3635" s="65"/>
      <c r="B3635" s="20"/>
      <c r="C3635" s="20"/>
    </row>
    <row r="3636" spans="1:3">
      <c r="A3636" s="65"/>
      <c r="B3636" s="20"/>
      <c r="C3636" s="20"/>
    </row>
    <row r="3637" spans="1:3">
      <c r="A3637" s="65"/>
      <c r="B3637" s="20"/>
      <c r="C3637" s="20"/>
    </row>
    <row r="3638" spans="1:3">
      <c r="A3638" s="65"/>
      <c r="B3638" s="20"/>
      <c r="C3638" s="20"/>
    </row>
    <row r="3639" spans="1:3">
      <c r="A3639" s="65"/>
      <c r="B3639" s="20"/>
      <c r="C3639" s="20"/>
    </row>
    <row r="3640" spans="1:3">
      <c r="A3640" s="65"/>
      <c r="B3640" s="20"/>
      <c r="C3640" s="20"/>
    </row>
    <row r="3641" spans="1:3">
      <c r="A3641" s="65"/>
      <c r="B3641" s="20"/>
      <c r="C3641" s="20"/>
    </row>
    <row r="3642" spans="1:3">
      <c r="A3642" s="65"/>
      <c r="B3642" s="20"/>
      <c r="C3642" s="20"/>
    </row>
    <row r="3643" spans="1:3">
      <c r="A3643" s="65"/>
      <c r="B3643" s="20"/>
      <c r="C3643" s="20"/>
    </row>
    <row r="3644" spans="1:3">
      <c r="A3644" s="65"/>
      <c r="B3644" s="20"/>
      <c r="C3644" s="20"/>
    </row>
    <row r="3645" spans="1:3">
      <c r="A3645" s="65"/>
      <c r="B3645" s="20"/>
      <c r="C3645" s="20"/>
    </row>
    <row r="3646" spans="1:3">
      <c r="A3646" s="65"/>
      <c r="B3646" s="20"/>
      <c r="C3646" s="20"/>
    </row>
    <row r="3647" spans="1:3">
      <c r="A3647" s="65"/>
      <c r="B3647" s="20"/>
      <c r="C3647" s="20"/>
    </row>
    <row r="3648" spans="1:3">
      <c r="A3648" s="65"/>
      <c r="B3648" s="20"/>
      <c r="C3648" s="20"/>
    </row>
    <row r="3649" spans="1:3">
      <c r="A3649" s="65"/>
      <c r="B3649" s="20"/>
      <c r="C3649" s="20"/>
    </row>
    <row r="3650" spans="1:3">
      <c r="A3650" s="65"/>
      <c r="B3650" s="20"/>
      <c r="C3650" s="20"/>
    </row>
    <row r="3651" spans="1:3">
      <c r="A3651" s="65"/>
      <c r="B3651" s="20"/>
      <c r="C3651" s="20"/>
    </row>
    <row r="3652" spans="1:3">
      <c r="A3652" s="65"/>
      <c r="B3652" s="20"/>
      <c r="C3652" s="20"/>
    </row>
    <row r="3653" spans="1:3">
      <c r="A3653" s="65"/>
      <c r="B3653" s="20"/>
      <c r="C3653" s="20"/>
    </row>
    <row r="3654" spans="1:3">
      <c r="A3654" s="65"/>
      <c r="B3654" s="20"/>
      <c r="C3654" s="20"/>
    </row>
    <row r="3655" spans="1:3">
      <c r="A3655" s="65"/>
      <c r="B3655" s="20"/>
      <c r="C3655" s="20"/>
    </row>
    <row r="3656" spans="1:3">
      <c r="A3656" s="65"/>
      <c r="B3656" s="20"/>
      <c r="C3656" s="20"/>
    </row>
    <row r="3657" spans="1:3">
      <c r="A3657" s="65"/>
      <c r="B3657" s="20"/>
      <c r="C3657" s="20"/>
    </row>
    <row r="3658" spans="1:3">
      <c r="A3658" s="65"/>
      <c r="B3658" s="20"/>
      <c r="C3658" s="20"/>
    </row>
    <row r="3659" spans="1:3">
      <c r="A3659" s="65"/>
      <c r="B3659" s="20"/>
      <c r="C3659" s="20"/>
    </row>
    <row r="3660" spans="1:3">
      <c r="A3660" s="65"/>
      <c r="B3660" s="20"/>
      <c r="C3660" s="20"/>
    </row>
    <row r="3661" spans="1:3">
      <c r="A3661" s="65"/>
      <c r="B3661" s="20"/>
      <c r="C3661" s="20"/>
    </row>
    <row r="3662" spans="1:3">
      <c r="A3662" s="65"/>
      <c r="B3662" s="20"/>
      <c r="C3662" s="20"/>
    </row>
    <row r="3663" spans="1:3">
      <c r="A3663" s="65"/>
      <c r="B3663" s="20"/>
      <c r="C3663" s="20"/>
    </row>
    <row r="3664" spans="1:3">
      <c r="A3664" s="65"/>
      <c r="B3664" s="20"/>
      <c r="C3664" s="20"/>
    </row>
    <row r="3665" spans="1:3">
      <c r="A3665" s="65"/>
      <c r="B3665" s="20"/>
      <c r="C3665" s="20"/>
    </row>
    <row r="3666" spans="1:3">
      <c r="A3666" s="65"/>
      <c r="B3666" s="20"/>
      <c r="C3666" s="20"/>
    </row>
    <row r="3667" spans="1:3">
      <c r="A3667" s="65"/>
      <c r="B3667" s="20"/>
      <c r="C3667" s="20"/>
    </row>
    <row r="3668" spans="1:3">
      <c r="A3668" s="65"/>
      <c r="B3668" s="20"/>
      <c r="C3668" s="20"/>
    </row>
    <row r="3669" spans="1:3">
      <c r="A3669" s="65"/>
      <c r="B3669" s="20"/>
      <c r="C3669" s="20"/>
    </row>
    <row r="3670" spans="1:3">
      <c r="A3670" s="65"/>
      <c r="B3670" s="20"/>
      <c r="C3670" s="20"/>
    </row>
    <row r="3671" spans="1:3">
      <c r="A3671" s="65"/>
      <c r="B3671" s="20"/>
      <c r="C3671" s="20"/>
    </row>
    <row r="3672" spans="1:3">
      <c r="A3672" s="65"/>
      <c r="B3672" s="20"/>
      <c r="C3672" s="20"/>
    </row>
    <row r="3673" spans="1:3">
      <c r="A3673" s="65"/>
      <c r="B3673" s="20"/>
      <c r="C3673" s="20"/>
    </row>
    <row r="3674" spans="1:3">
      <c r="A3674" s="65"/>
      <c r="B3674" s="20"/>
      <c r="C3674" s="20"/>
    </row>
    <row r="3675" spans="1:3">
      <c r="A3675" s="65"/>
      <c r="B3675" s="20"/>
      <c r="C3675" s="20"/>
    </row>
    <row r="3676" spans="1:3">
      <c r="A3676" s="65"/>
      <c r="B3676" s="20"/>
      <c r="C3676" s="20"/>
    </row>
    <row r="3677" spans="1:3">
      <c r="A3677" s="65"/>
      <c r="B3677" s="20"/>
      <c r="C3677" s="20"/>
    </row>
    <row r="3678" spans="1:3">
      <c r="A3678" s="65"/>
      <c r="B3678" s="20"/>
      <c r="C3678" s="20"/>
    </row>
    <row r="3679" spans="1:3">
      <c r="A3679" s="65"/>
      <c r="B3679" s="20"/>
      <c r="C3679" s="20"/>
    </row>
    <row r="3680" spans="1:3">
      <c r="A3680" s="65"/>
      <c r="B3680" s="20"/>
      <c r="C3680" s="20"/>
    </row>
    <row r="3681" spans="1:3">
      <c r="A3681" s="65"/>
      <c r="B3681" s="20"/>
      <c r="C3681" s="20"/>
    </row>
    <row r="3682" spans="1:3">
      <c r="A3682" s="65"/>
      <c r="B3682" s="20"/>
      <c r="C3682" s="20"/>
    </row>
    <row r="3683" spans="1:3">
      <c r="A3683" s="65"/>
      <c r="B3683" s="20"/>
      <c r="C3683" s="20"/>
    </row>
    <row r="3684" spans="1:3">
      <c r="A3684" s="65"/>
      <c r="B3684" s="20"/>
      <c r="C3684" s="20"/>
    </row>
    <row r="3685" spans="1:3">
      <c r="A3685" s="65"/>
      <c r="B3685" s="20"/>
      <c r="C3685" s="20"/>
    </row>
    <row r="3686" spans="1:3">
      <c r="A3686" s="65"/>
      <c r="B3686" s="20"/>
      <c r="C3686" s="20"/>
    </row>
    <row r="3687" spans="1:3">
      <c r="A3687" s="65"/>
      <c r="B3687" s="20"/>
      <c r="C3687" s="20"/>
    </row>
    <row r="3688" spans="1:3">
      <c r="A3688" s="65"/>
      <c r="B3688" s="20"/>
      <c r="C3688" s="20"/>
    </row>
    <row r="3689" spans="1:3">
      <c r="A3689" s="65"/>
      <c r="B3689" s="20"/>
      <c r="C3689" s="20"/>
    </row>
    <row r="3690" spans="1:3">
      <c r="A3690" s="65"/>
      <c r="B3690" s="20"/>
      <c r="C3690" s="20"/>
    </row>
    <row r="3691" spans="1:3">
      <c r="A3691" s="65"/>
      <c r="B3691" s="20"/>
      <c r="C3691" s="20"/>
    </row>
    <row r="3692" spans="1:3">
      <c r="A3692" s="65"/>
      <c r="B3692" s="20"/>
      <c r="C3692" s="20"/>
    </row>
    <row r="3693" spans="1:3">
      <c r="A3693" s="65"/>
      <c r="B3693" s="20"/>
      <c r="C3693" s="20"/>
    </row>
    <row r="3694" spans="1:3">
      <c r="A3694" s="65"/>
      <c r="B3694" s="20"/>
      <c r="C3694" s="20"/>
    </row>
    <row r="3695" spans="1:3">
      <c r="A3695" s="65"/>
      <c r="B3695" s="20"/>
      <c r="C3695" s="20"/>
    </row>
    <row r="3696" spans="1:3">
      <c r="A3696" s="65"/>
      <c r="B3696" s="20"/>
      <c r="C3696" s="20"/>
    </row>
    <row r="3697" spans="1:3">
      <c r="A3697" s="65"/>
      <c r="B3697" s="20"/>
      <c r="C3697" s="20"/>
    </row>
    <row r="3698" spans="1:3">
      <c r="A3698" s="65"/>
      <c r="B3698" s="20"/>
      <c r="C3698" s="20"/>
    </row>
    <row r="3699" spans="1:3">
      <c r="A3699" s="65"/>
      <c r="B3699" s="20"/>
      <c r="C3699" s="20"/>
    </row>
    <row r="3700" spans="1:3">
      <c r="A3700" s="65"/>
      <c r="B3700" s="20"/>
      <c r="C3700" s="20"/>
    </row>
    <row r="3701" spans="1:3">
      <c r="A3701" s="65"/>
      <c r="B3701" s="20"/>
      <c r="C3701" s="20"/>
    </row>
    <row r="3702" spans="1:3">
      <c r="A3702" s="65"/>
      <c r="B3702" s="20"/>
      <c r="C3702" s="20"/>
    </row>
    <row r="3703" spans="1:3">
      <c r="A3703" s="65"/>
      <c r="B3703" s="20"/>
      <c r="C3703" s="20"/>
    </row>
    <row r="3704" spans="1:3">
      <c r="A3704" s="65"/>
      <c r="B3704" s="20"/>
      <c r="C3704" s="20"/>
    </row>
    <row r="3705" spans="1:3">
      <c r="A3705" s="65"/>
      <c r="B3705" s="20"/>
      <c r="C3705" s="20"/>
    </row>
    <row r="3706" spans="1:3">
      <c r="A3706" s="65"/>
      <c r="B3706" s="20"/>
      <c r="C3706" s="20"/>
    </row>
    <row r="3707" spans="1:3">
      <c r="A3707" s="65"/>
      <c r="B3707" s="20"/>
      <c r="C3707" s="20"/>
    </row>
    <row r="3708" spans="1:3">
      <c r="A3708" s="65"/>
      <c r="B3708" s="20"/>
      <c r="C3708" s="20"/>
    </row>
    <row r="3709" spans="1:3">
      <c r="A3709" s="65"/>
      <c r="B3709" s="20"/>
      <c r="C3709" s="20"/>
    </row>
    <row r="3710" spans="1:3">
      <c r="A3710" s="65"/>
      <c r="B3710" s="20"/>
      <c r="C3710" s="20"/>
    </row>
    <row r="3711" spans="1:3">
      <c r="A3711" s="65"/>
      <c r="B3711" s="20"/>
      <c r="C3711" s="20"/>
    </row>
    <row r="3712" spans="1:3">
      <c r="A3712" s="65"/>
      <c r="B3712" s="20"/>
      <c r="C3712" s="20"/>
    </row>
    <row r="3713" spans="1:3">
      <c r="A3713" s="65"/>
      <c r="B3713" s="20"/>
      <c r="C3713" s="20"/>
    </row>
    <row r="3714" spans="1:3">
      <c r="A3714" s="65"/>
      <c r="B3714" s="20"/>
      <c r="C3714" s="20"/>
    </row>
    <row r="3715" spans="1:3">
      <c r="A3715" s="65"/>
      <c r="B3715" s="20"/>
      <c r="C3715" s="20"/>
    </row>
    <row r="3716" spans="1:3">
      <c r="A3716" s="65"/>
      <c r="B3716" s="20"/>
      <c r="C3716" s="20"/>
    </row>
    <row r="3717" spans="1:3">
      <c r="A3717" s="65"/>
      <c r="B3717" s="20"/>
      <c r="C3717" s="20"/>
    </row>
    <row r="3718" spans="1:3">
      <c r="A3718" s="65"/>
      <c r="B3718" s="20"/>
      <c r="C3718" s="20"/>
    </row>
    <row r="3719" spans="1:3">
      <c r="A3719" s="65"/>
      <c r="B3719" s="20"/>
      <c r="C3719" s="20"/>
    </row>
    <row r="3720" spans="1:3">
      <c r="A3720" s="65"/>
      <c r="B3720" s="20"/>
      <c r="C3720" s="20"/>
    </row>
    <row r="3721" spans="1:3">
      <c r="A3721" s="65"/>
      <c r="B3721" s="20"/>
      <c r="C3721" s="20"/>
    </row>
    <row r="3722" spans="1:3">
      <c r="A3722" s="65"/>
      <c r="B3722" s="20"/>
      <c r="C3722" s="20"/>
    </row>
    <row r="3723" spans="1:3">
      <c r="A3723" s="65"/>
      <c r="B3723" s="20"/>
      <c r="C3723" s="20"/>
    </row>
    <row r="3724" spans="1:3">
      <c r="A3724" s="65"/>
      <c r="B3724" s="20"/>
      <c r="C3724" s="20"/>
    </row>
    <row r="3725" spans="1:3">
      <c r="A3725" s="65"/>
      <c r="B3725" s="20"/>
      <c r="C3725" s="20"/>
    </row>
    <row r="3726" spans="1:3">
      <c r="A3726" s="65"/>
      <c r="B3726" s="20"/>
      <c r="C3726" s="20"/>
    </row>
    <row r="3727" spans="1:3">
      <c r="A3727" s="65"/>
      <c r="B3727" s="20"/>
      <c r="C3727" s="20"/>
    </row>
    <row r="3728" spans="1:3">
      <c r="A3728" s="65"/>
      <c r="B3728" s="20"/>
      <c r="C3728" s="20"/>
    </row>
    <row r="3729" spans="1:3">
      <c r="A3729" s="65"/>
      <c r="B3729" s="20"/>
      <c r="C3729" s="20"/>
    </row>
    <row r="3730" spans="1:3">
      <c r="A3730" s="65"/>
      <c r="B3730" s="20"/>
      <c r="C3730" s="20"/>
    </row>
    <row r="3731" spans="1:3">
      <c r="A3731" s="65"/>
      <c r="B3731" s="20"/>
      <c r="C3731" s="20"/>
    </row>
    <row r="3732" spans="1:3">
      <c r="A3732" s="65"/>
      <c r="B3732" s="20"/>
      <c r="C3732" s="20"/>
    </row>
    <row r="3733" spans="1:3">
      <c r="A3733" s="65"/>
      <c r="B3733" s="20"/>
      <c r="C3733" s="20"/>
    </row>
    <row r="3734" spans="1:3">
      <c r="A3734" s="65"/>
      <c r="B3734" s="20"/>
      <c r="C3734" s="20"/>
    </row>
    <row r="3735" spans="1:3">
      <c r="A3735" s="65"/>
      <c r="B3735" s="20"/>
      <c r="C3735" s="20"/>
    </row>
    <row r="3736" spans="1:3">
      <c r="A3736" s="65"/>
      <c r="B3736" s="20"/>
      <c r="C3736" s="20"/>
    </row>
    <row r="3737" spans="1:3">
      <c r="A3737" s="65"/>
      <c r="B3737" s="20"/>
      <c r="C3737" s="20"/>
    </row>
    <row r="3738" spans="1:3">
      <c r="A3738" s="65"/>
      <c r="B3738" s="20"/>
      <c r="C3738" s="20"/>
    </row>
    <row r="3739" spans="1:3">
      <c r="A3739" s="65"/>
      <c r="B3739" s="20"/>
      <c r="C3739" s="20"/>
    </row>
    <row r="3740" spans="1:3">
      <c r="A3740" s="65"/>
      <c r="B3740" s="20"/>
      <c r="C3740" s="20"/>
    </row>
    <row r="3741" spans="1:3">
      <c r="A3741" s="65"/>
      <c r="B3741" s="20"/>
      <c r="C3741" s="20"/>
    </row>
    <row r="3742" spans="1:3">
      <c r="A3742" s="65"/>
      <c r="B3742" s="20"/>
      <c r="C3742" s="20"/>
    </row>
    <row r="3743" spans="1:3">
      <c r="A3743" s="65"/>
      <c r="B3743" s="20"/>
      <c r="C3743" s="20"/>
    </row>
    <row r="3744" spans="1:3">
      <c r="A3744" s="65"/>
      <c r="B3744" s="20"/>
      <c r="C3744" s="20"/>
    </row>
    <row r="3745" spans="1:3">
      <c r="A3745" s="65"/>
      <c r="B3745" s="20"/>
      <c r="C3745" s="20"/>
    </row>
    <row r="3746" spans="1:3">
      <c r="A3746" s="65"/>
      <c r="B3746" s="20"/>
      <c r="C3746" s="20"/>
    </row>
    <row r="3747" spans="1:3">
      <c r="A3747" s="65"/>
      <c r="B3747" s="20"/>
      <c r="C3747" s="20"/>
    </row>
    <row r="3748" spans="1:3">
      <c r="A3748" s="65"/>
      <c r="B3748" s="20"/>
      <c r="C3748" s="20"/>
    </row>
    <row r="3749" spans="1:3">
      <c r="A3749" s="65"/>
      <c r="B3749" s="20"/>
      <c r="C3749" s="20"/>
    </row>
    <row r="3750" spans="1:3">
      <c r="A3750" s="65"/>
      <c r="B3750" s="20"/>
      <c r="C3750" s="20"/>
    </row>
    <row r="3751" spans="1:3">
      <c r="A3751" s="65"/>
      <c r="B3751" s="20"/>
      <c r="C3751" s="20"/>
    </row>
    <row r="3752" spans="1:3">
      <c r="A3752" s="65"/>
      <c r="B3752" s="20"/>
      <c r="C3752" s="20"/>
    </row>
    <row r="3753" spans="1:3">
      <c r="A3753" s="65"/>
      <c r="B3753" s="20"/>
      <c r="C3753" s="20"/>
    </row>
    <row r="3754" spans="1:3">
      <c r="A3754" s="65"/>
      <c r="B3754" s="20"/>
      <c r="C3754" s="20"/>
    </row>
    <row r="3755" spans="1:3">
      <c r="A3755" s="65"/>
      <c r="B3755" s="20"/>
      <c r="C3755" s="20"/>
    </row>
    <row r="3756" spans="1:3">
      <c r="A3756" s="65"/>
      <c r="B3756" s="20"/>
      <c r="C3756" s="20"/>
    </row>
    <row r="3757" spans="1:3">
      <c r="A3757" s="65"/>
      <c r="B3757" s="20"/>
      <c r="C3757" s="20"/>
    </row>
    <row r="3758" spans="1:3">
      <c r="A3758" s="65"/>
      <c r="B3758" s="20"/>
      <c r="C3758" s="20"/>
    </row>
    <row r="3759" spans="1:3">
      <c r="A3759" s="65"/>
      <c r="B3759" s="20"/>
      <c r="C3759" s="20"/>
    </row>
    <row r="3760" spans="1:3">
      <c r="A3760" s="65"/>
      <c r="B3760" s="20"/>
      <c r="C3760" s="20"/>
    </row>
    <row r="3761" spans="1:3">
      <c r="A3761" s="65"/>
      <c r="B3761" s="20"/>
      <c r="C3761" s="20"/>
    </row>
    <row r="3762" spans="1:3">
      <c r="A3762" s="65"/>
      <c r="B3762" s="20"/>
      <c r="C3762" s="20"/>
    </row>
    <row r="3763" spans="1:3">
      <c r="A3763" s="65"/>
      <c r="B3763" s="20"/>
      <c r="C3763" s="20"/>
    </row>
    <row r="3764" spans="1:3">
      <c r="A3764" s="65"/>
      <c r="B3764" s="20"/>
      <c r="C3764" s="20"/>
    </row>
    <row r="3765" spans="1:3">
      <c r="A3765" s="65"/>
      <c r="B3765" s="20"/>
      <c r="C3765" s="20"/>
    </row>
    <row r="3766" spans="1:3">
      <c r="A3766" s="65"/>
      <c r="B3766" s="20"/>
      <c r="C3766" s="20"/>
    </row>
    <row r="3767" spans="1:3">
      <c r="A3767" s="65"/>
      <c r="B3767" s="20"/>
      <c r="C3767" s="20"/>
    </row>
    <row r="3768" spans="1:3">
      <c r="A3768" s="65"/>
      <c r="B3768" s="20"/>
      <c r="C3768" s="20"/>
    </row>
    <row r="3769" spans="1:3">
      <c r="A3769" s="65"/>
      <c r="B3769" s="20"/>
      <c r="C3769" s="20"/>
    </row>
    <row r="3770" spans="1:3">
      <c r="A3770" s="65"/>
      <c r="B3770" s="20"/>
      <c r="C3770" s="20"/>
    </row>
    <row r="3771" spans="1:3">
      <c r="A3771" s="65"/>
      <c r="B3771" s="20"/>
      <c r="C3771" s="20"/>
    </row>
    <row r="3772" spans="1:3">
      <c r="A3772" s="65"/>
      <c r="B3772" s="20"/>
      <c r="C3772" s="20"/>
    </row>
    <row r="3773" spans="1:3">
      <c r="A3773" s="65"/>
      <c r="B3773" s="20"/>
      <c r="C3773" s="20"/>
    </row>
    <row r="3774" spans="1:3">
      <c r="A3774" s="65"/>
      <c r="B3774" s="20"/>
      <c r="C3774" s="20"/>
    </row>
    <row r="3775" spans="1:3">
      <c r="A3775" s="65"/>
      <c r="B3775" s="20"/>
      <c r="C3775" s="20"/>
    </row>
    <row r="3776" spans="1:3">
      <c r="A3776" s="65"/>
      <c r="B3776" s="20"/>
      <c r="C3776" s="20"/>
    </row>
    <row r="3777" spans="1:3">
      <c r="A3777" s="65"/>
      <c r="B3777" s="20"/>
      <c r="C3777" s="20"/>
    </row>
    <row r="3778" spans="1:3">
      <c r="A3778" s="65"/>
      <c r="B3778" s="20"/>
      <c r="C3778" s="20"/>
    </row>
    <row r="3779" spans="1:3">
      <c r="A3779" s="65"/>
      <c r="B3779" s="20"/>
      <c r="C3779" s="20"/>
    </row>
    <row r="3780" spans="1:3">
      <c r="A3780" s="65"/>
      <c r="B3780" s="20"/>
      <c r="C3780" s="20"/>
    </row>
    <row r="3781" spans="1:3">
      <c r="A3781" s="65"/>
      <c r="B3781" s="20"/>
      <c r="C3781" s="20"/>
    </row>
    <row r="3782" spans="1:3">
      <c r="A3782" s="65"/>
      <c r="B3782" s="20"/>
      <c r="C3782" s="20"/>
    </row>
    <row r="3783" spans="1:3">
      <c r="A3783" s="65"/>
      <c r="B3783" s="20"/>
      <c r="C3783" s="20"/>
    </row>
    <row r="3784" spans="1:3">
      <c r="A3784" s="65"/>
      <c r="B3784" s="20"/>
      <c r="C3784" s="20"/>
    </row>
    <row r="3785" spans="1:3">
      <c r="A3785" s="65"/>
      <c r="B3785" s="20"/>
      <c r="C3785" s="20"/>
    </row>
    <row r="3786" spans="1:3">
      <c r="A3786" s="65"/>
      <c r="B3786" s="20"/>
      <c r="C3786" s="20"/>
    </row>
    <row r="3787" spans="1:3">
      <c r="A3787" s="65"/>
      <c r="B3787" s="20"/>
      <c r="C3787" s="20"/>
    </row>
    <row r="3788" spans="1:3">
      <c r="A3788" s="65"/>
      <c r="B3788" s="20"/>
      <c r="C3788" s="20"/>
    </row>
    <row r="3789" spans="1:3">
      <c r="A3789" s="65"/>
      <c r="B3789" s="20"/>
      <c r="C3789" s="20"/>
    </row>
    <row r="3790" spans="1:3">
      <c r="A3790" s="65"/>
      <c r="B3790" s="20"/>
      <c r="C3790" s="20"/>
    </row>
    <row r="3791" spans="1:3">
      <c r="A3791" s="65"/>
      <c r="B3791" s="20"/>
      <c r="C3791" s="20"/>
    </row>
    <row r="3792" spans="1:3">
      <c r="A3792" s="65"/>
      <c r="B3792" s="20"/>
      <c r="C3792" s="20"/>
    </row>
    <row r="3793" spans="1:3">
      <c r="A3793" s="65"/>
      <c r="B3793" s="20"/>
      <c r="C3793" s="20"/>
    </row>
    <row r="3794" spans="1:3">
      <c r="A3794" s="65"/>
      <c r="B3794" s="20"/>
      <c r="C3794" s="20"/>
    </row>
    <row r="3795" spans="1:3">
      <c r="A3795" s="65"/>
      <c r="B3795" s="20"/>
      <c r="C3795" s="20"/>
    </row>
    <row r="3796" spans="1:3">
      <c r="A3796" s="65"/>
      <c r="B3796" s="20"/>
      <c r="C3796" s="20"/>
    </row>
    <row r="3797" spans="1:3">
      <c r="A3797" s="65"/>
      <c r="B3797" s="20"/>
      <c r="C3797" s="20"/>
    </row>
    <row r="3798" spans="1:3">
      <c r="A3798" s="65"/>
      <c r="B3798" s="20"/>
      <c r="C3798" s="20"/>
    </row>
    <row r="3799" spans="1:3">
      <c r="A3799" s="65"/>
      <c r="B3799" s="20"/>
      <c r="C3799" s="20"/>
    </row>
    <row r="3800" spans="1:3">
      <c r="A3800" s="65"/>
      <c r="B3800" s="20"/>
      <c r="C3800" s="20"/>
    </row>
    <row r="3801" spans="1:3">
      <c r="A3801" s="65"/>
      <c r="B3801" s="20"/>
      <c r="C3801" s="20"/>
    </row>
    <row r="3802" spans="1:3">
      <c r="A3802" s="65"/>
      <c r="B3802" s="20"/>
      <c r="C3802" s="20"/>
    </row>
    <row r="3803" spans="1:3">
      <c r="A3803" s="65"/>
      <c r="B3803" s="20"/>
      <c r="C3803" s="20"/>
    </row>
    <row r="3804" spans="1:3">
      <c r="A3804" s="65"/>
      <c r="B3804" s="20"/>
      <c r="C3804" s="20"/>
    </row>
    <row r="3805" spans="1:3">
      <c r="A3805" s="65"/>
      <c r="B3805" s="20"/>
      <c r="C3805" s="20"/>
    </row>
    <row r="3806" spans="1:3">
      <c r="A3806" s="65"/>
      <c r="B3806" s="20"/>
      <c r="C3806" s="20"/>
    </row>
    <row r="3807" spans="1:3">
      <c r="A3807" s="65"/>
      <c r="B3807" s="20"/>
      <c r="C3807" s="20"/>
    </row>
    <row r="3808" spans="1:3">
      <c r="A3808" s="65"/>
      <c r="B3808" s="20"/>
      <c r="C3808" s="20"/>
    </row>
    <row r="3809" spans="1:3">
      <c r="A3809" s="65"/>
      <c r="B3809" s="20"/>
      <c r="C3809" s="20"/>
    </row>
    <row r="3810" spans="1:3">
      <c r="A3810" s="65"/>
      <c r="B3810" s="20"/>
      <c r="C3810" s="20"/>
    </row>
    <row r="3811" spans="1:3">
      <c r="A3811" s="65"/>
      <c r="B3811" s="20"/>
      <c r="C3811" s="20"/>
    </row>
    <row r="3812" spans="1:3">
      <c r="A3812" s="65"/>
      <c r="B3812" s="20"/>
      <c r="C3812" s="20"/>
    </row>
    <row r="3813" spans="1:3">
      <c r="A3813" s="65"/>
      <c r="B3813" s="20"/>
      <c r="C3813" s="20"/>
    </row>
    <row r="3814" spans="1:3">
      <c r="A3814" s="65"/>
      <c r="B3814" s="20"/>
      <c r="C3814" s="20"/>
    </row>
    <row r="3815" spans="1:3">
      <c r="A3815" s="65"/>
      <c r="B3815" s="20"/>
      <c r="C3815" s="20"/>
    </row>
    <row r="3816" spans="1:3">
      <c r="A3816" s="65"/>
      <c r="B3816" s="20"/>
      <c r="C3816" s="20"/>
    </row>
    <row r="3817" spans="1:3">
      <c r="A3817" s="65"/>
      <c r="B3817" s="20"/>
      <c r="C3817" s="20"/>
    </row>
    <row r="3818" spans="1:3">
      <c r="A3818" s="65"/>
      <c r="B3818" s="20"/>
      <c r="C3818" s="20"/>
    </row>
    <row r="3819" spans="1:3">
      <c r="A3819" s="65"/>
      <c r="B3819" s="20"/>
      <c r="C3819" s="20"/>
    </row>
    <row r="3820" spans="1:3">
      <c r="A3820" s="65"/>
      <c r="B3820" s="20"/>
      <c r="C3820" s="20"/>
    </row>
    <row r="3821" spans="1:3">
      <c r="A3821" s="65"/>
      <c r="B3821" s="20"/>
      <c r="C3821" s="20"/>
    </row>
    <row r="3822" spans="1:3">
      <c r="A3822" s="65"/>
      <c r="B3822" s="20"/>
      <c r="C3822" s="20"/>
    </row>
    <row r="3823" spans="1:3">
      <c r="A3823" s="65"/>
      <c r="B3823" s="20"/>
      <c r="C3823" s="20"/>
    </row>
    <row r="3824" spans="1:3">
      <c r="A3824" s="65"/>
      <c r="B3824" s="20"/>
      <c r="C3824" s="20"/>
    </row>
    <row r="3825" spans="1:3">
      <c r="A3825" s="65"/>
      <c r="B3825" s="20"/>
      <c r="C3825" s="20"/>
    </row>
    <row r="3826" spans="1:3">
      <c r="A3826" s="65"/>
      <c r="B3826" s="20"/>
      <c r="C3826" s="20"/>
    </row>
    <row r="3827" spans="1:3">
      <c r="A3827" s="65"/>
      <c r="B3827" s="20"/>
      <c r="C3827" s="20"/>
    </row>
    <row r="3828" spans="1:3">
      <c r="A3828" s="65"/>
      <c r="B3828" s="20"/>
      <c r="C3828" s="20"/>
    </row>
    <row r="3829" spans="1:3">
      <c r="A3829" s="65"/>
      <c r="B3829" s="20"/>
      <c r="C3829" s="20"/>
    </row>
    <row r="3830" spans="1:3">
      <c r="A3830" s="65"/>
      <c r="B3830" s="20"/>
      <c r="C3830" s="20"/>
    </row>
    <row r="3831" spans="1:3">
      <c r="A3831" s="65"/>
      <c r="B3831" s="20"/>
      <c r="C3831" s="20"/>
    </row>
    <row r="3832" spans="1:3">
      <c r="A3832" s="65"/>
      <c r="B3832" s="20"/>
      <c r="C3832" s="20"/>
    </row>
    <row r="3833" spans="1:3">
      <c r="A3833" s="65"/>
      <c r="B3833" s="20"/>
      <c r="C3833" s="20"/>
    </row>
    <row r="3834" spans="1:3">
      <c r="A3834" s="65"/>
      <c r="B3834" s="20"/>
      <c r="C3834" s="20"/>
    </row>
    <row r="3835" spans="1:3">
      <c r="A3835" s="65"/>
      <c r="B3835" s="20"/>
      <c r="C3835" s="20"/>
    </row>
    <row r="3836" spans="1:3">
      <c r="A3836" s="65"/>
      <c r="B3836" s="20"/>
      <c r="C3836" s="20"/>
    </row>
    <row r="3837" spans="1:3">
      <c r="A3837" s="65"/>
      <c r="B3837" s="20"/>
      <c r="C3837" s="20"/>
    </row>
    <row r="3838" spans="1:3">
      <c r="A3838" s="65"/>
      <c r="B3838" s="20"/>
      <c r="C3838" s="20"/>
    </row>
    <row r="3839" spans="1:3">
      <c r="A3839" s="65"/>
      <c r="B3839" s="20"/>
      <c r="C3839" s="20"/>
    </row>
    <row r="3840" spans="1:3">
      <c r="A3840" s="65"/>
      <c r="B3840" s="20"/>
      <c r="C3840" s="20"/>
    </row>
    <row r="3841" spans="1:3">
      <c r="A3841" s="65"/>
      <c r="B3841" s="20"/>
      <c r="C3841" s="20"/>
    </row>
    <row r="3842" spans="1:3">
      <c r="A3842" s="65"/>
      <c r="B3842" s="20"/>
      <c r="C3842" s="20"/>
    </row>
    <row r="3843" spans="1:3">
      <c r="A3843" s="65"/>
      <c r="B3843" s="20"/>
      <c r="C3843" s="20"/>
    </row>
    <row r="3844" spans="1:3">
      <c r="A3844" s="65"/>
      <c r="B3844" s="20"/>
      <c r="C3844" s="20"/>
    </row>
    <row r="3845" spans="1:3">
      <c r="A3845" s="65"/>
      <c r="B3845" s="20"/>
      <c r="C3845" s="20"/>
    </row>
    <row r="3846" spans="1:3">
      <c r="A3846" s="65"/>
      <c r="B3846" s="20"/>
      <c r="C3846" s="20"/>
    </row>
    <row r="3847" spans="1:3">
      <c r="A3847" s="65"/>
      <c r="B3847" s="20"/>
      <c r="C3847" s="20"/>
    </row>
    <row r="3848" spans="1:3">
      <c r="A3848" s="65"/>
      <c r="B3848" s="20"/>
      <c r="C3848" s="20"/>
    </row>
    <row r="3849" spans="1:3">
      <c r="A3849" s="65"/>
      <c r="B3849" s="20"/>
      <c r="C3849" s="20"/>
    </row>
    <row r="3850" spans="1:3">
      <c r="A3850" s="65"/>
      <c r="B3850" s="20"/>
      <c r="C3850" s="20"/>
    </row>
    <row r="3851" spans="1:3">
      <c r="A3851" s="65"/>
      <c r="B3851" s="20"/>
      <c r="C3851" s="20"/>
    </row>
    <row r="3852" spans="1:3">
      <c r="A3852" s="65"/>
      <c r="B3852" s="20"/>
      <c r="C3852" s="20"/>
    </row>
    <row r="3853" spans="1:3">
      <c r="A3853" s="65"/>
      <c r="B3853" s="20"/>
      <c r="C3853" s="20"/>
    </row>
    <row r="3854" spans="1:3">
      <c r="A3854" s="65"/>
      <c r="B3854" s="20"/>
      <c r="C3854" s="20"/>
    </row>
    <row r="3855" spans="1:3">
      <c r="A3855" s="65"/>
      <c r="B3855" s="20"/>
      <c r="C3855" s="20"/>
    </row>
    <row r="3856" spans="1:3">
      <c r="A3856" s="65"/>
      <c r="B3856" s="20"/>
      <c r="C3856" s="20"/>
    </row>
    <row r="3857" spans="1:3">
      <c r="A3857" s="65"/>
      <c r="B3857" s="20"/>
      <c r="C3857" s="20"/>
    </row>
    <row r="3858" spans="1:3">
      <c r="A3858" s="65"/>
      <c r="B3858" s="20"/>
      <c r="C3858" s="20"/>
    </row>
    <row r="3859" spans="1:3">
      <c r="A3859" s="65"/>
      <c r="B3859" s="20"/>
      <c r="C3859" s="20"/>
    </row>
    <row r="3860" spans="1:3">
      <c r="A3860" s="65"/>
      <c r="B3860" s="20"/>
      <c r="C3860" s="20"/>
    </row>
    <row r="3861" spans="1:3">
      <c r="A3861" s="65"/>
      <c r="B3861" s="20"/>
      <c r="C3861" s="20"/>
    </row>
    <row r="3862" spans="1:3">
      <c r="A3862" s="65"/>
      <c r="B3862" s="20"/>
      <c r="C3862" s="20"/>
    </row>
    <row r="3863" spans="1:3">
      <c r="A3863" s="65"/>
      <c r="B3863" s="20"/>
      <c r="C3863" s="20"/>
    </row>
    <row r="3864" spans="1:3">
      <c r="A3864" s="65"/>
      <c r="B3864" s="20"/>
      <c r="C3864" s="20"/>
    </row>
    <row r="3865" spans="1:3">
      <c r="A3865" s="65"/>
      <c r="B3865" s="20"/>
      <c r="C3865" s="20"/>
    </row>
    <row r="3866" spans="1:3">
      <c r="A3866" s="65"/>
      <c r="B3866" s="20"/>
      <c r="C3866" s="20"/>
    </row>
    <row r="3867" spans="1:3">
      <c r="A3867" s="65"/>
      <c r="B3867" s="20"/>
      <c r="C3867" s="20"/>
    </row>
    <row r="3868" spans="1:3">
      <c r="A3868" s="65"/>
      <c r="B3868" s="20"/>
      <c r="C3868" s="20"/>
    </row>
    <row r="3869" spans="1:3">
      <c r="A3869" s="65"/>
      <c r="B3869" s="20"/>
      <c r="C3869" s="20"/>
    </row>
    <row r="3870" spans="1:3">
      <c r="A3870" s="65"/>
      <c r="B3870" s="20"/>
      <c r="C3870" s="20"/>
    </row>
    <row r="3871" spans="1:3">
      <c r="A3871" s="65"/>
      <c r="B3871" s="20"/>
      <c r="C3871" s="20"/>
    </row>
    <row r="3872" spans="1:3">
      <c r="A3872" s="65"/>
      <c r="B3872" s="20"/>
      <c r="C3872" s="20"/>
    </row>
    <row r="3873" spans="1:3">
      <c r="A3873" s="65"/>
      <c r="B3873" s="20"/>
      <c r="C3873" s="20"/>
    </row>
    <row r="3874" spans="1:3">
      <c r="A3874" s="65"/>
      <c r="B3874" s="20"/>
      <c r="C3874" s="20"/>
    </row>
    <row r="3875" spans="1:3">
      <c r="A3875" s="65"/>
      <c r="B3875" s="20"/>
      <c r="C3875" s="20"/>
    </row>
    <row r="3876" spans="1:3">
      <c r="A3876" s="65"/>
      <c r="B3876" s="20"/>
      <c r="C3876" s="20"/>
    </row>
    <row r="3877" spans="1:3">
      <c r="A3877" s="65"/>
      <c r="B3877" s="20"/>
      <c r="C3877" s="20"/>
    </row>
    <row r="3878" spans="1:3">
      <c r="A3878" s="65"/>
      <c r="B3878" s="20"/>
      <c r="C3878" s="20"/>
    </row>
    <row r="3879" spans="1:3">
      <c r="A3879" s="65"/>
      <c r="B3879" s="20"/>
      <c r="C3879" s="20"/>
    </row>
    <row r="3880" spans="1:3">
      <c r="A3880" s="65"/>
      <c r="B3880" s="20"/>
      <c r="C3880" s="20"/>
    </row>
    <row r="3881" spans="1:3">
      <c r="A3881" s="65"/>
      <c r="B3881" s="20"/>
      <c r="C3881" s="20"/>
    </row>
    <row r="3882" spans="1:3">
      <c r="A3882" s="65"/>
      <c r="B3882" s="20"/>
      <c r="C3882" s="20"/>
    </row>
    <row r="3883" spans="1:3">
      <c r="A3883" s="65"/>
      <c r="B3883" s="20"/>
      <c r="C3883" s="20"/>
    </row>
    <row r="3884" spans="1:3">
      <c r="A3884" s="65"/>
      <c r="B3884" s="20"/>
      <c r="C3884" s="20"/>
    </row>
    <row r="3885" spans="1:3">
      <c r="A3885" s="65"/>
      <c r="B3885" s="20"/>
      <c r="C3885" s="20"/>
    </row>
    <row r="3886" spans="1:3">
      <c r="A3886" s="65"/>
      <c r="B3886" s="20"/>
      <c r="C3886" s="20"/>
    </row>
    <row r="3887" spans="1:3">
      <c r="A3887" s="65"/>
      <c r="B3887" s="20"/>
      <c r="C3887" s="20"/>
    </row>
    <row r="3888" spans="1:3">
      <c r="A3888" s="65"/>
      <c r="B3888" s="20"/>
      <c r="C3888" s="20"/>
    </row>
    <row r="3889" spans="1:3">
      <c r="A3889" s="65"/>
      <c r="B3889" s="20"/>
      <c r="C3889" s="20"/>
    </row>
    <row r="3890" spans="1:3">
      <c r="A3890" s="65"/>
      <c r="B3890" s="20"/>
      <c r="C3890" s="20"/>
    </row>
    <row r="3891" spans="1:3">
      <c r="A3891" s="65"/>
      <c r="B3891" s="20"/>
      <c r="C3891" s="20"/>
    </row>
    <row r="3892" spans="1:3">
      <c r="A3892" s="65"/>
      <c r="B3892" s="20"/>
      <c r="C3892" s="20"/>
    </row>
    <row r="3893" spans="1:3">
      <c r="A3893" s="65"/>
      <c r="B3893" s="20"/>
      <c r="C3893" s="20"/>
    </row>
    <row r="3894" spans="1:3">
      <c r="A3894" s="65"/>
      <c r="B3894" s="20"/>
      <c r="C3894" s="20"/>
    </row>
    <row r="3895" spans="1:3">
      <c r="A3895" s="65"/>
      <c r="B3895" s="20"/>
      <c r="C3895" s="20"/>
    </row>
    <row r="3896" spans="1:3">
      <c r="A3896" s="65"/>
      <c r="B3896" s="20"/>
      <c r="C3896" s="20"/>
    </row>
    <row r="3897" spans="1:3">
      <c r="A3897" s="65"/>
      <c r="B3897" s="20"/>
      <c r="C3897" s="20"/>
    </row>
    <row r="3898" spans="1:3">
      <c r="A3898" s="65"/>
      <c r="B3898" s="20"/>
      <c r="C3898" s="20"/>
    </row>
    <row r="3899" spans="1:3">
      <c r="A3899" s="65"/>
      <c r="B3899" s="20"/>
      <c r="C3899" s="20"/>
    </row>
    <row r="3900" spans="1:3">
      <c r="A3900" s="65"/>
      <c r="B3900" s="20"/>
      <c r="C3900" s="20"/>
    </row>
    <row r="3901" spans="1:3">
      <c r="A3901" s="65"/>
      <c r="B3901" s="20"/>
      <c r="C3901" s="20"/>
    </row>
    <row r="3902" spans="1:3">
      <c r="A3902" s="65"/>
      <c r="B3902" s="20"/>
      <c r="C3902" s="20"/>
    </row>
    <row r="3903" spans="1:3">
      <c r="A3903" s="65"/>
      <c r="B3903" s="20"/>
      <c r="C3903" s="20"/>
    </row>
    <row r="3904" spans="1:3">
      <c r="A3904" s="65"/>
      <c r="B3904" s="20"/>
      <c r="C3904" s="20"/>
    </row>
    <row r="3905" spans="1:3">
      <c r="A3905" s="65"/>
      <c r="B3905" s="20"/>
      <c r="C3905" s="20"/>
    </row>
    <row r="3906" spans="1:3">
      <c r="A3906" s="65"/>
      <c r="B3906" s="20"/>
      <c r="C3906" s="20"/>
    </row>
    <row r="3907" spans="1:3">
      <c r="A3907" s="65"/>
      <c r="B3907" s="20"/>
      <c r="C3907" s="20"/>
    </row>
    <row r="3908" spans="1:3">
      <c r="A3908" s="65"/>
      <c r="B3908" s="20"/>
      <c r="C3908" s="20"/>
    </row>
    <row r="3909" spans="1:3">
      <c r="A3909" s="65"/>
      <c r="B3909" s="20"/>
      <c r="C3909" s="20"/>
    </row>
    <row r="3910" spans="1:3">
      <c r="A3910" s="65"/>
      <c r="B3910" s="20"/>
      <c r="C3910" s="20"/>
    </row>
    <row r="3911" spans="1:3">
      <c r="A3911" s="65"/>
      <c r="B3911" s="20"/>
      <c r="C3911" s="20"/>
    </row>
    <row r="3912" spans="1:3">
      <c r="A3912" s="65"/>
      <c r="B3912" s="20"/>
      <c r="C3912" s="20"/>
    </row>
    <row r="3913" spans="1:3">
      <c r="A3913" s="65"/>
      <c r="B3913" s="20"/>
      <c r="C3913" s="20"/>
    </row>
    <row r="3914" spans="1:3">
      <c r="A3914" s="65"/>
      <c r="B3914" s="20"/>
      <c r="C3914" s="20"/>
    </row>
    <row r="3915" spans="1:3">
      <c r="A3915" s="65"/>
      <c r="B3915" s="20"/>
      <c r="C3915" s="20"/>
    </row>
    <row r="3916" spans="1:3">
      <c r="A3916" s="65"/>
      <c r="B3916" s="20"/>
      <c r="C3916" s="20"/>
    </row>
    <row r="3917" spans="1:3">
      <c r="A3917" s="65"/>
      <c r="B3917" s="20"/>
      <c r="C3917" s="20"/>
    </row>
    <row r="3918" spans="1:3">
      <c r="A3918" s="65"/>
      <c r="B3918" s="20"/>
      <c r="C3918" s="20"/>
    </row>
    <row r="3919" spans="1:3">
      <c r="A3919" s="65"/>
      <c r="B3919" s="20"/>
      <c r="C3919" s="20"/>
    </row>
    <row r="3920" spans="1:3">
      <c r="A3920" s="65"/>
      <c r="B3920" s="20"/>
      <c r="C3920" s="20"/>
    </row>
    <row r="3921" spans="1:3">
      <c r="A3921" s="65"/>
      <c r="B3921" s="20"/>
      <c r="C3921" s="20"/>
    </row>
    <row r="3922" spans="1:3">
      <c r="A3922" s="65"/>
      <c r="B3922" s="20"/>
      <c r="C3922" s="20"/>
    </row>
    <row r="3923" spans="1:3">
      <c r="A3923" s="65"/>
      <c r="B3923" s="20"/>
      <c r="C3923" s="20"/>
    </row>
    <row r="3924" spans="1:3">
      <c r="A3924" s="65"/>
      <c r="B3924" s="20"/>
      <c r="C3924" s="20"/>
    </row>
    <row r="3925" spans="1:3">
      <c r="A3925" s="65"/>
      <c r="B3925" s="20"/>
      <c r="C3925" s="20"/>
    </row>
    <row r="3926" spans="1:3">
      <c r="A3926" s="65"/>
      <c r="B3926" s="20"/>
      <c r="C3926" s="20"/>
    </row>
    <row r="3927" spans="1:3">
      <c r="A3927" s="65"/>
      <c r="B3927" s="20"/>
      <c r="C3927" s="20"/>
    </row>
    <row r="3928" spans="1:3">
      <c r="A3928" s="65"/>
      <c r="B3928" s="20"/>
      <c r="C3928" s="20"/>
    </row>
    <row r="3929" spans="1:3">
      <c r="A3929" s="65"/>
      <c r="B3929" s="20"/>
      <c r="C3929" s="20"/>
    </row>
    <row r="3930" spans="1:3">
      <c r="A3930" s="65"/>
      <c r="B3930" s="20"/>
      <c r="C3930" s="20"/>
    </row>
    <row r="3931" spans="1:3">
      <c r="A3931" s="65"/>
      <c r="B3931" s="20"/>
      <c r="C3931" s="20"/>
    </row>
    <row r="3932" spans="1:3">
      <c r="A3932" s="65"/>
      <c r="B3932" s="20"/>
      <c r="C3932" s="20"/>
    </row>
    <row r="3933" spans="1:3">
      <c r="A3933" s="65"/>
      <c r="B3933" s="20"/>
      <c r="C3933" s="20"/>
    </row>
    <row r="3934" spans="1:3">
      <c r="A3934" s="65"/>
      <c r="B3934" s="20"/>
      <c r="C3934" s="20"/>
    </row>
    <row r="3935" spans="1:3">
      <c r="A3935" s="65"/>
      <c r="B3935" s="20"/>
      <c r="C3935" s="20"/>
    </row>
    <row r="3936" spans="1:3">
      <c r="A3936" s="65"/>
      <c r="B3936" s="20"/>
      <c r="C3936" s="20"/>
    </row>
    <row r="3937" spans="1:3">
      <c r="A3937" s="65"/>
      <c r="B3937" s="20"/>
      <c r="C3937" s="20"/>
    </row>
    <row r="3938" spans="1:3">
      <c r="A3938" s="65"/>
      <c r="B3938" s="20"/>
      <c r="C3938" s="20"/>
    </row>
    <row r="3939" spans="1:3">
      <c r="A3939" s="65"/>
      <c r="B3939" s="20"/>
      <c r="C3939" s="20"/>
    </row>
    <row r="3940" spans="1:3">
      <c r="A3940" s="65"/>
      <c r="B3940" s="20"/>
      <c r="C3940" s="20"/>
    </row>
    <row r="3941" spans="1:3">
      <c r="A3941" s="65"/>
      <c r="B3941" s="20"/>
      <c r="C3941" s="20"/>
    </row>
    <row r="3942" spans="1:3">
      <c r="A3942" s="65"/>
      <c r="B3942" s="20"/>
      <c r="C3942" s="20"/>
    </row>
    <row r="3943" spans="1:3">
      <c r="A3943" s="65"/>
      <c r="B3943" s="20"/>
      <c r="C3943" s="20"/>
    </row>
    <row r="3944" spans="1:3">
      <c r="A3944" s="65"/>
      <c r="B3944" s="20"/>
      <c r="C3944" s="20"/>
    </row>
    <row r="3945" spans="1:3">
      <c r="A3945" s="65"/>
      <c r="B3945" s="20"/>
      <c r="C3945" s="20"/>
    </row>
    <row r="3946" spans="1:3">
      <c r="A3946" s="65"/>
      <c r="B3946" s="20"/>
      <c r="C3946" s="20"/>
    </row>
    <row r="3947" spans="1:3">
      <c r="A3947" s="65"/>
      <c r="B3947" s="20"/>
      <c r="C3947" s="20"/>
    </row>
    <row r="3948" spans="1:3">
      <c r="A3948" s="65"/>
      <c r="B3948" s="20"/>
      <c r="C3948" s="20"/>
    </row>
    <row r="3949" spans="1:3">
      <c r="A3949" s="65"/>
      <c r="B3949" s="20"/>
      <c r="C3949" s="20"/>
    </row>
    <row r="3950" spans="1:3">
      <c r="A3950" s="65"/>
      <c r="B3950" s="20"/>
      <c r="C3950" s="20"/>
    </row>
    <row r="3951" spans="1:3">
      <c r="A3951" s="65"/>
      <c r="B3951" s="20"/>
      <c r="C3951" s="20"/>
    </row>
    <row r="3952" spans="1:3">
      <c r="A3952" s="65"/>
      <c r="B3952" s="20"/>
      <c r="C3952" s="20"/>
    </row>
    <row r="3953" spans="1:3">
      <c r="A3953" s="65"/>
      <c r="B3953" s="20"/>
      <c r="C3953" s="20"/>
    </row>
    <row r="3954" spans="1:3">
      <c r="A3954" s="65"/>
      <c r="B3954" s="20"/>
      <c r="C3954" s="20"/>
    </row>
    <row r="3955" spans="1:3">
      <c r="A3955" s="65"/>
      <c r="B3955" s="20"/>
      <c r="C3955" s="20"/>
    </row>
    <row r="3956" spans="1:3">
      <c r="A3956" s="65"/>
      <c r="B3956" s="20"/>
      <c r="C3956" s="20"/>
    </row>
    <row r="3957" spans="1:3">
      <c r="A3957" s="65"/>
      <c r="B3957" s="20"/>
      <c r="C3957" s="20"/>
    </row>
    <row r="3958" spans="1:3">
      <c r="A3958" s="65"/>
      <c r="B3958" s="20"/>
      <c r="C3958" s="20"/>
    </row>
    <row r="3959" spans="1:3">
      <c r="A3959" s="65"/>
      <c r="B3959" s="20"/>
      <c r="C3959" s="20"/>
    </row>
    <row r="3960" spans="1:3">
      <c r="A3960" s="65"/>
      <c r="B3960" s="20"/>
      <c r="C3960" s="20"/>
    </row>
    <row r="3961" spans="1:3">
      <c r="A3961" s="65"/>
      <c r="B3961" s="20"/>
      <c r="C3961" s="20"/>
    </row>
    <row r="3962" spans="1:3">
      <c r="A3962" s="65"/>
      <c r="B3962" s="20"/>
      <c r="C3962" s="20"/>
    </row>
    <row r="3963" spans="1:3">
      <c r="A3963" s="65"/>
      <c r="B3963" s="20"/>
      <c r="C3963" s="20"/>
    </row>
    <row r="3964" spans="1:3">
      <c r="A3964" s="65"/>
      <c r="B3964" s="20"/>
      <c r="C3964" s="20"/>
    </row>
    <row r="3965" spans="1:3">
      <c r="A3965" s="65"/>
      <c r="B3965" s="20"/>
      <c r="C3965" s="20"/>
    </row>
    <row r="3966" spans="1:3">
      <c r="A3966" s="65"/>
      <c r="B3966" s="20"/>
      <c r="C3966" s="20"/>
    </row>
    <row r="3967" spans="1:3">
      <c r="A3967" s="65"/>
      <c r="B3967" s="20"/>
      <c r="C3967" s="20"/>
    </row>
    <row r="3968" spans="1:3">
      <c r="A3968" s="65"/>
      <c r="B3968" s="20"/>
      <c r="C3968" s="20"/>
    </row>
    <row r="3969" spans="1:3">
      <c r="A3969" s="65"/>
      <c r="B3969" s="20"/>
      <c r="C3969" s="20"/>
    </row>
    <row r="3970" spans="1:3">
      <c r="A3970" s="65"/>
      <c r="B3970" s="20"/>
      <c r="C3970" s="20"/>
    </row>
    <row r="3971" spans="1:3">
      <c r="A3971" s="65"/>
      <c r="B3971" s="20"/>
      <c r="C3971" s="20"/>
    </row>
    <row r="3972" spans="1:3">
      <c r="A3972" s="65"/>
      <c r="B3972" s="20"/>
      <c r="C3972" s="20"/>
    </row>
    <row r="3973" spans="1:3">
      <c r="A3973" s="65"/>
      <c r="B3973" s="20"/>
      <c r="C3973" s="20"/>
    </row>
    <row r="3974" spans="1:3">
      <c r="A3974" s="65"/>
      <c r="B3974" s="20"/>
      <c r="C3974" s="20"/>
    </row>
    <row r="3975" spans="1:3">
      <c r="A3975" s="65"/>
      <c r="B3975" s="20"/>
      <c r="C3975" s="20"/>
    </row>
    <row r="3976" spans="1:3">
      <c r="A3976" s="65"/>
      <c r="B3976" s="20"/>
      <c r="C3976" s="20"/>
    </row>
    <row r="3977" spans="1:3">
      <c r="A3977" s="65"/>
      <c r="B3977" s="20"/>
      <c r="C3977" s="20"/>
    </row>
    <row r="3978" spans="1:3">
      <c r="A3978" s="65"/>
      <c r="B3978" s="20"/>
      <c r="C3978" s="20"/>
    </row>
    <row r="3979" spans="1:3">
      <c r="A3979" s="65"/>
      <c r="B3979" s="20"/>
      <c r="C3979" s="20"/>
    </row>
    <row r="3980" spans="1:3">
      <c r="A3980" s="65"/>
      <c r="B3980" s="20"/>
      <c r="C3980" s="20"/>
    </row>
    <row r="3981" spans="1:3">
      <c r="A3981" s="65"/>
      <c r="B3981" s="20"/>
      <c r="C3981" s="20"/>
    </row>
    <row r="3982" spans="1:3">
      <c r="A3982" s="65"/>
      <c r="B3982" s="20"/>
      <c r="C3982" s="20"/>
    </row>
    <row r="3983" spans="1:3">
      <c r="A3983" s="65"/>
      <c r="B3983" s="20"/>
      <c r="C3983" s="20"/>
    </row>
    <row r="3984" spans="1:3">
      <c r="A3984" s="65"/>
      <c r="B3984" s="20"/>
      <c r="C3984" s="20"/>
    </row>
    <row r="3985" spans="1:3">
      <c r="A3985" s="65"/>
      <c r="B3985" s="20"/>
      <c r="C3985" s="20"/>
    </row>
    <row r="3986" spans="1:3">
      <c r="A3986" s="65"/>
      <c r="B3986" s="20"/>
      <c r="C3986" s="20"/>
    </row>
    <row r="3987" spans="1:3">
      <c r="A3987" s="65"/>
      <c r="B3987" s="20"/>
      <c r="C3987" s="20"/>
    </row>
    <row r="3988" spans="1:3">
      <c r="A3988" s="65"/>
      <c r="B3988" s="20"/>
      <c r="C3988" s="20"/>
    </row>
    <row r="3989" spans="1:3">
      <c r="A3989" s="65"/>
      <c r="B3989" s="20"/>
      <c r="C3989" s="20"/>
    </row>
    <row r="3990" spans="1:3">
      <c r="A3990" s="65"/>
      <c r="B3990" s="20"/>
      <c r="C3990" s="20"/>
    </row>
    <row r="3991" spans="1:3">
      <c r="A3991" s="65"/>
      <c r="B3991" s="20"/>
      <c r="C3991" s="20"/>
    </row>
    <row r="3992" spans="1:3">
      <c r="A3992" s="65"/>
      <c r="B3992" s="20"/>
      <c r="C3992" s="20"/>
    </row>
    <row r="3993" spans="1:3">
      <c r="A3993" s="65"/>
      <c r="B3993" s="20"/>
      <c r="C3993" s="20"/>
    </row>
    <row r="3994" spans="1:3">
      <c r="A3994" s="65"/>
      <c r="B3994" s="20"/>
      <c r="C3994" s="20"/>
    </row>
    <row r="3995" spans="1:3">
      <c r="A3995" s="65"/>
      <c r="B3995" s="20"/>
      <c r="C3995" s="20"/>
    </row>
    <row r="3996" spans="1:3">
      <c r="A3996" s="65"/>
      <c r="B3996" s="20"/>
      <c r="C3996" s="20"/>
    </row>
    <row r="3997" spans="1:3">
      <c r="A3997" s="65"/>
      <c r="B3997" s="20"/>
      <c r="C3997" s="20"/>
    </row>
    <row r="3998" spans="1:3">
      <c r="A3998" s="65"/>
      <c r="B3998" s="20"/>
      <c r="C3998" s="20"/>
    </row>
    <row r="3999" spans="1:3">
      <c r="A3999" s="65"/>
      <c r="B3999" s="20"/>
      <c r="C3999" s="20"/>
    </row>
    <row r="4000" spans="1:3">
      <c r="A4000" s="65"/>
      <c r="B4000" s="20"/>
      <c r="C4000" s="20"/>
    </row>
    <row r="4001" spans="1:3">
      <c r="A4001" s="65"/>
      <c r="B4001" s="20"/>
      <c r="C4001" s="20"/>
    </row>
    <row r="4002" spans="1:3">
      <c r="A4002" s="65"/>
      <c r="B4002" s="20"/>
      <c r="C4002" s="20"/>
    </row>
    <row r="4003" spans="1:3">
      <c r="A4003" s="65"/>
      <c r="B4003" s="20"/>
      <c r="C4003" s="20"/>
    </row>
    <row r="4004" spans="1:3">
      <c r="A4004" s="65"/>
      <c r="B4004" s="20"/>
      <c r="C4004" s="20"/>
    </row>
    <row r="4005" spans="1:3">
      <c r="A4005" s="65"/>
      <c r="B4005" s="20"/>
      <c r="C4005" s="20"/>
    </row>
    <row r="4006" spans="1:3">
      <c r="A4006" s="65"/>
      <c r="B4006" s="20"/>
      <c r="C4006" s="20"/>
    </row>
    <row r="4007" spans="1:3">
      <c r="A4007" s="65"/>
      <c r="B4007" s="20"/>
      <c r="C4007" s="20"/>
    </row>
    <row r="4008" spans="1:3">
      <c r="A4008" s="65"/>
      <c r="B4008" s="20"/>
      <c r="C4008" s="20"/>
    </row>
    <row r="4009" spans="1:3">
      <c r="A4009" s="65"/>
      <c r="B4009" s="20"/>
      <c r="C4009" s="20"/>
    </row>
    <row r="4010" spans="1:3">
      <c r="A4010" s="65"/>
      <c r="B4010" s="20"/>
      <c r="C4010" s="20"/>
    </row>
    <row r="4011" spans="1:3">
      <c r="A4011" s="65"/>
      <c r="B4011" s="20"/>
      <c r="C4011" s="20"/>
    </row>
    <row r="4012" spans="1:3">
      <c r="A4012" s="65"/>
      <c r="B4012" s="20"/>
      <c r="C4012" s="20"/>
    </row>
    <row r="4013" spans="1:3">
      <c r="A4013" s="65"/>
      <c r="B4013" s="20"/>
      <c r="C4013" s="20"/>
    </row>
    <row r="4014" spans="1:3">
      <c r="A4014" s="65"/>
      <c r="B4014" s="20"/>
      <c r="C4014" s="20"/>
    </row>
    <row r="4015" spans="1:3">
      <c r="A4015" s="65"/>
      <c r="B4015" s="20"/>
      <c r="C4015" s="20"/>
    </row>
    <row r="4016" spans="1:3">
      <c r="A4016" s="65"/>
      <c r="B4016" s="20"/>
      <c r="C4016" s="20"/>
    </row>
    <row r="4017" spans="1:3">
      <c r="A4017" s="65"/>
      <c r="B4017" s="20"/>
      <c r="C4017" s="20"/>
    </row>
    <row r="4018" spans="1:3">
      <c r="A4018" s="65"/>
      <c r="B4018" s="20"/>
      <c r="C4018" s="20"/>
    </row>
    <row r="4019" spans="1:3">
      <c r="A4019" s="65"/>
      <c r="B4019" s="20"/>
      <c r="C4019" s="20"/>
    </row>
    <row r="4020" spans="1:3">
      <c r="A4020" s="65"/>
      <c r="B4020" s="20"/>
      <c r="C4020" s="20"/>
    </row>
    <row r="4021" spans="1:3">
      <c r="A4021" s="65"/>
      <c r="B4021" s="20"/>
      <c r="C4021" s="20"/>
    </row>
    <row r="4022" spans="1:3">
      <c r="A4022" s="65"/>
      <c r="B4022" s="20"/>
      <c r="C4022" s="20"/>
    </row>
    <row r="4023" spans="1:3">
      <c r="A4023" s="65"/>
      <c r="B4023" s="20"/>
      <c r="C4023" s="20"/>
    </row>
    <row r="4024" spans="1:3">
      <c r="A4024" s="65"/>
      <c r="B4024" s="20"/>
      <c r="C4024" s="20"/>
    </row>
    <row r="4025" spans="1:3">
      <c r="A4025" s="65"/>
      <c r="B4025" s="20"/>
      <c r="C4025" s="20"/>
    </row>
    <row r="4026" spans="1:3">
      <c r="A4026" s="65"/>
      <c r="B4026" s="20"/>
      <c r="C4026" s="20"/>
    </row>
    <row r="4027" spans="1:3">
      <c r="A4027" s="65"/>
      <c r="B4027" s="20"/>
      <c r="C4027" s="20"/>
    </row>
    <row r="4028" spans="1:3">
      <c r="A4028" s="65"/>
      <c r="B4028" s="20"/>
      <c r="C4028" s="20"/>
    </row>
    <row r="4029" spans="1:3">
      <c r="A4029" s="65"/>
      <c r="B4029" s="20"/>
      <c r="C4029" s="20"/>
    </row>
    <row r="4030" spans="1:3">
      <c r="A4030" s="65"/>
      <c r="B4030" s="20"/>
      <c r="C4030" s="20"/>
    </row>
    <row r="4031" spans="1:3">
      <c r="A4031" s="65"/>
      <c r="B4031" s="20"/>
      <c r="C4031" s="20"/>
    </row>
    <row r="4032" spans="1:3">
      <c r="A4032" s="65"/>
      <c r="B4032" s="20"/>
      <c r="C4032" s="20"/>
    </row>
    <row r="4033" spans="1:3">
      <c r="A4033" s="65"/>
      <c r="B4033" s="20"/>
      <c r="C4033" s="20"/>
    </row>
    <row r="4034" spans="1:3">
      <c r="A4034" s="65"/>
      <c r="B4034" s="20"/>
      <c r="C4034" s="20"/>
    </row>
    <row r="4035" spans="1:3">
      <c r="A4035" s="65"/>
      <c r="B4035" s="20"/>
      <c r="C4035" s="20"/>
    </row>
    <row r="4036" spans="1:3">
      <c r="A4036" s="65"/>
      <c r="B4036" s="20"/>
      <c r="C4036" s="20"/>
    </row>
    <row r="4037" spans="1:3">
      <c r="A4037" s="65"/>
      <c r="B4037" s="20"/>
      <c r="C4037" s="20"/>
    </row>
    <row r="4038" spans="1:3">
      <c r="A4038" s="65"/>
      <c r="B4038" s="20"/>
      <c r="C4038" s="20"/>
    </row>
    <row r="4039" spans="1:3">
      <c r="A4039" s="65"/>
      <c r="B4039" s="20"/>
      <c r="C4039" s="20"/>
    </row>
    <row r="4040" spans="1:3">
      <c r="A4040" s="65"/>
      <c r="B4040" s="20"/>
      <c r="C4040" s="20"/>
    </row>
    <row r="4041" spans="1:3">
      <c r="A4041" s="65"/>
      <c r="B4041" s="20"/>
      <c r="C4041" s="20"/>
    </row>
    <row r="4042" spans="1:3">
      <c r="A4042" s="65"/>
      <c r="B4042" s="20"/>
      <c r="C4042" s="20"/>
    </row>
    <row r="4043" spans="1:3">
      <c r="A4043" s="65"/>
      <c r="B4043" s="20"/>
      <c r="C4043" s="20"/>
    </row>
    <row r="4044" spans="1:3">
      <c r="A4044" s="65"/>
      <c r="B4044" s="20"/>
      <c r="C4044" s="20"/>
    </row>
    <row r="4045" spans="1:3">
      <c r="A4045" s="65"/>
      <c r="B4045" s="20"/>
      <c r="C4045" s="20"/>
    </row>
    <row r="4046" spans="1:3">
      <c r="A4046" s="65"/>
      <c r="B4046" s="20"/>
      <c r="C4046" s="20"/>
    </row>
    <row r="4047" spans="1:3">
      <c r="A4047" s="65"/>
      <c r="B4047" s="20"/>
      <c r="C4047" s="20"/>
    </row>
    <row r="4048" spans="1:3">
      <c r="A4048" s="65"/>
      <c r="B4048" s="20"/>
      <c r="C4048" s="20"/>
    </row>
    <row r="4049" spans="1:3">
      <c r="A4049" s="65"/>
      <c r="B4049" s="20"/>
      <c r="C4049" s="20"/>
    </row>
    <row r="4050" spans="1:3">
      <c r="A4050" s="65"/>
      <c r="B4050" s="20"/>
      <c r="C4050" s="20"/>
    </row>
    <row r="4051" spans="1:3">
      <c r="A4051" s="65"/>
      <c r="B4051" s="20"/>
      <c r="C4051" s="20"/>
    </row>
    <row r="4052" spans="1:3">
      <c r="A4052" s="65"/>
      <c r="B4052" s="20"/>
      <c r="C4052" s="20"/>
    </row>
    <row r="4053" spans="1:3">
      <c r="A4053" s="65"/>
      <c r="B4053" s="20"/>
      <c r="C4053" s="20"/>
    </row>
    <row r="4054" spans="1:3">
      <c r="A4054" s="65"/>
      <c r="B4054" s="20"/>
      <c r="C4054" s="20"/>
    </row>
    <row r="4055" spans="1:3">
      <c r="A4055" s="65"/>
      <c r="B4055" s="20"/>
      <c r="C4055" s="20"/>
    </row>
    <row r="4056" spans="1:3">
      <c r="A4056" s="65"/>
      <c r="B4056" s="20"/>
      <c r="C4056" s="20"/>
    </row>
    <row r="4057" spans="1:3">
      <c r="A4057" s="65"/>
      <c r="B4057" s="20"/>
      <c r="C4057" s="20"/>
    </row>
    <row r="4058" spans="1:3">
      <c r="A4058" s="65"/>
      <c r="B4058" s="20"/>
      <c r="C4058" s="20"/>
    </row>
    <row r="4059" spans="1:3">
      <c r="A4059" s="65"/>
      <c r="B4059" s="20"/>
      <c r="C4059" s="20"/>
    </row>
    <row r="4060" spans="1:3">
      <c r="A4060" s="65"/>
      <c r="B4060" s="20"/>
      <c r="C4060" s="20"/>
    </row>
    <row r="4061" spans="1:3">
      <c r="A4061" s="65"/>
      <c r="B4061" s="20"/>
      <c r="C4061" s="20"/>
    </row>
    <row r="4062" spans="1:3">
      <c r="A4062" s="65"/>
      <c r="B4062" s="20"/>
      <c r="C4062" s="20"/>
    </row>
    <row r="4063" spans="1:3">
      <c r="A4063" s="65"/>
      <c r="B4063" s="20"/>
      <c r="C4063" s="20"/>
    </row>
    <row r="4064" spans="1:3">
      <c r="A4064" s="65"/>
      <c r="B4064" s="20"/>
      <c r="C4064" s="20"/>
    </row>
    <row r="4065" spans="1:3">
      <c r="A4065" s="65"/>
      <c r="B4065" s="20"/>
      <c r="C4065" s="20"/>
    </row>
    <row r="4066" spans="1:3">
      <c r="A4066" s="65"/>
      <c r="B4066" s="20"/>
      <c r="C4066" s="20"/>
    </row>
    <row r="4067" spans="1:3">
      <c r="A4067" s="65"/>
      <c r="B4067" s="20"/>
      <c r="C4067" s="20"/>
    </row>
    <row r="4068" spans="1:3">
      <c r="A4068" s="65"/>
      <c r="B4068" s="20"/>
      <c r="C4068" s="20"/>
    </row>
    <row r="4069" spans="1:3">
      <c r="A4069" s="65"/>
      <c r="B4069" s="20"/>
      <c r="C4069" s="20"/>
    </row>
    <row r="4070" spans="1:3">
      <c r="A4070" s="65"/>
      <c r="B4070" s="20"/>
      <c r="C4070" s="20"/>
    </row>
    <row r="4071" spans="1:3">
      <c r="A4071" s="65"/>
      <c r="B4071" s="20"/>
      <c r="C4071" s="20"/>
    </row>
    <row r="4072" spans="1:3">
      <c r="A4072" s="65"/>
      <c r="B4072" s="20"/>
      <c r="C4072" s="20"/>
    </row>
    <row r="4073" spans="1:3">
      <c r="A4073" s="65"/>
      <c r="B4073" s="20"/>
      <c r="C4073" s="20"/>
    </row>
    <row r="4074" spans="1:3">
      <c r="A4074" s="65"/>
      <c r="B4074" s="20"/>
      <c r="C4074" s="20"/>
    </row>
    <row r="4075" spans="1:3">
      <c r="A4075" s="65"/>
      <c r="B4075" s="20"/>
      <c r="C4075" s="20"/>
    </row>
    <row r="4076" spans="1:3">
      <c r="A4076" s="65"/>
      <c r="B4076" s="20"/>
      <c r="C4076" s="20"/>
    </row>
    <row r="4077" spans="1:3">
      <c r="A4077" s="65"/>
      <c r="B4077" s="20"/>
      <c r="C4077" s="20"/>
    </row>
    <row r="4078" spans="1:3">
      <c r="A4078" s="65"/>
      <c r="B4078" s="20"/>
      <c r="C4078" s="20"/>
    </row>
    <row r="4079" spans="1:3">
      <c r="A4079" s="65"/>
      <c r="B4079" s="20"/>
      <c r="C4079" s="20"/>
    </row>
    <row r="4080" spans="1:3">
      <c r="A4080" s="65"/>
      <c r="B4080" s="20"/>
      <c r="C4080" s="20"/>
    </row>
    <row r="4081" spans="1:3">
      <c r="A4081" s="65"/>
      <c r="B4081" s="20"/>
      <c r="C4081" s="20"/>
    </row>
    <row r="4082" spans="1:3">
      <c r="A4082" s="65"/>
      <c r="B4082" s="20"/>
      <c r="C4082" s="20"/>
    </row>
    <row r="4083" spans="1:3">
      <c r="A4083" s="65"/>
      <c r="B4083" s="20"/>
      <c r="C4083" s="20"/>
    </row>
    <row r="4084" spans="1:3">
      <c r="A4084" s="65"/>
      <c r="B4084" s="20"/>
      <c r="C4084" s="20"/>
    </row>
    <row r="4085" spans="1:3">
      <c r="A4085" s="65"/>
      <c r="B4085" s="20"/>
      <c r="C4085" s="20"/>
    </row>
    <row r="4086" spans="1:3">
      <c r="A4086" s="65"/>
      <c r="B4086" s="20"/>
      <c r="C4086" s="20"/>
    </row>
    <row r="4087" spans="1:3">
      <c r="A4087" s="65"/>
      <c r="B4087" s="20"/>
      <c r="C4087" s="20"/>
    </row>
    <row r="4088" spans="1:3">
      <c r="A4088" s="65"/>
      <c r="B4088" s="20"/>
      <c r="C4088" s="20"/>
    </row>
    <row r="4089" spans="1:3">
      <c r="A4089" s="65"/>
      <c r="B4089" s="20"/>
      <c r="C4089" s="20"/>
    </row>
    <row r="4090" spans="1:3">
      <c r="A4090" s="65"/>
      <c r="B4090" s="20"/>
      <c r="C4090" s="20"/>
    </row>
    <row r="4091" spans="1:3">
      <c r="A4091" s="65"/>
      <c r="B4091" s="20"/>
      <c r="C4091" s="20"/>
    </row>
    <row r="4092" spans="1:3">
      <c r="A4092" s="65"/>
      <c r="B4092" s="20"/>
      <c r="C4092" s="20"/>
    </row>
    <row r="4093" spans="1:3">
      <c r="A4093" s="65"/>
      <c r="B4093" s="20"/>
      <c r="C4093" s="20"/>
    </row>
    <row r="4094" spans="1:3">
      <c r="A4094" s="65"/>
      <c r="B4094" s="20"/>
      <c r="C4094" s="20"/>
    </row>
    <row r="4095" spans="1:3">
      <c r="A4095" s="65"/>
      <c r="B4095" s="20"/>
      <c r="C4095" s="20"/>
    </row>
    <row r="4096" spans="1:3">
      <c r="A4096" s="65"/>
      <c r="B4096" s="20"/>
      <c r="C4096" s="20"/>
    </row>
    <row r="4097" spans="1:3">
      <c r="A4097" s="65"/>
      <c r="B4097" s="20"/>
      <c r="C4097" s="20"/>
    </row>
    <row r="4098" spans="1:3">
      <c r="A4098" s="65"/>
      <c r="B4098" s="20"/>
      <c r="C4098" s="20"/>
    </row>
    <row r="4099" spans="1:3">
      <c r="A4099" s="65"/>
      <c r="B4099" s="20"/>
      <c r="C4099" s="20"/>
    </row>
    <row r="4100" spans="1:3">
      <c r="A4100" s="65"/>
      <c r="B4100" s="20"/>
      <c r="C4100" s="20"/>
    </row>
    <row r="4101" spans="1:3">
      <c r="A4101" s="65"/>
      <c r="B4101" s="20"/>
      <c r="C4101" s="20"/>
    </row>
    <row r="4102" spans="1:3">
      <c r="A4102" s="65"/>
      <c r="B4102" s="20"/>
      <c r="C4102" s="20"/>
    </row>
    <row r="4103" spans="1:3">
      <c r="A4103" s="65"/>
      <c r="B4103" s="20"/>
      <c r="C4103" s="20"/>
    </row>
    <row r="4104" spans="1:3">
      <c r="A4104" s="65"/>
      <c r="B4104" s="20"/>
      <c r="C4104" s="20"/>
    </row>
    <row r="4105" spans="1:3">
      <c r="A4105" s="65"/>
      <c r="B4105" s="20"/>
      <c r="C4105" s="20"/>
    </row>
    <row r="4106" spans="1:3">
      <c r="A4106" s="65"/>
      <c r="B4106" s="20"/>
      <c r="C4106" s="20"/>
    </row>
    <row r="4107" spans="1:3">
      <c r="A4107" s="65"/>
      <c r="B4107" s="20"/>
      <c r="C4107" s="20"/>
    </row>
    <row r="4108" spans="1:3">
      <c r="A4108" s="65"/>
      <c r="B4108" s="20"/>
      <c r="C4108" s="20"/>
    </row>
    <row r="4109" spans="1:3">
      <c r="A4109" s="65"/>
      <c r="B4109" s="20"/>
      <c r="C4109" s="20"/>
    </row>
    <row r="4110" spans="1:3">
      <c r="A4110" s="65"/>
      <c r="B4110" s="20"/>
      <c r="C4110" s="20"/>
    </row>
    <row r="4111" spans="1:3">
      <c r="A4111" s="65"/>
      <c r="B4111" s="20"/>
      <c r="C4111" s="20"/>
    </row>
    <row r="4112" spans="1:3">
      <c r="A4112" s="65"/>
      <c r="B4112" s="20"/>
      <c r="C4112" s="20"/>
    </row>
    <row r="4113" spans="1:3">
      <c r="A4113" s="65"/>
      <c r="B4113" s="20"/>
      <c r="C4113" s="20"/>
    </row>
    <row r="4114" spans="1:3">
      <c r="A4114" s="65"/>
      <c r="B4114" s="20"/>
      <c r="C4114" s="20"/>
    </row>
    <row r="4115" spans="1:3">
      <c r="A4115" s="65"/>
      <c r="B4115" s="20"/>
      <c r="C4115" s="20"/>
    </row>
    <row r="4116" spans="1:3">
      <c r="A4116" s="65"/>
      <c r="B4116" s="20"/>
      <c r="C4116" s="20"/>
    </row>
    <row r="4117" spans="1:3">
      <c r="A4117" s="65"/>
      <c r="B4117" s="20"/>
      <c r="C4117" s="20"/>
    </row>
    <row r="4118" spans="1:3">
      <c r="A4118" s="65"/>
      <c r="B4118" s="20"/>
      <c r="C4118" s="20"/>
    </row>
    <row r="4119" spans="1:3">
      <c r="A4119" s="65"/>
      <c r="B4119" s="20"/>
      <c r="C4119" s="20"/>
    </row>
    <row r="4120" spans="1:3">
      <c r="A4120" s="65"/>
      <c r="B4120" s="20"/>
      <c r="C4120" s="20"/>
    </row>
    <row r="4121" spans="1:3">
      <c r="A4121" s="65"/>
      <c r="B4121" s="20"/>
      <c r="C4121" s="20"/>
    </row>
    <row r="4122" spans="1:3">
      <c r="A4122" s="65"/>
      <c r="B4122" s="20"/>
      <c r="C4122" s="20"/>
    </row>
    <row r="4123" spans="1:3">
      <c r="A4123" s="65"/>
      <c r="B4123" s="20"/>
      <c r="C4123" s="20"/>
    </row>
    <row r="4124" spans="1:3">
      <c r="A4124" s="65"/>
      <c r="B4124" s="20"/>
      <c r="C4124" s="20"/>
    </row>
    <row r="4125" spans="1:3">
      <c r="A4125" s="65"/>
      <c r="B4125" s="20"/>
      <c r="C4125" s="20"/>
    </row>
    <row r="4126" spans="1:3">
      <c r="A4126" s="65"/>
      <c r="B4126" s="20"/>
      <c r="C4126" s="20"/>
    </row>
    <row r="4127" spans="1:3">
      <c r="A4127" s="65"/>
      <c r="B4127" s="20"/>
      <c r="C4127" s="20"/>
    </row>
    <row r="4128" spans="1:3">
      <c r="A4128" s="65"/>
      <c r="B4128" s="20"/>
      <c r="C4128" s="20"/>
    </row>
    <row r="4129" spans="1:3">
      <c r="A4129" s="65"/>
      <c r="B4129" s="20"/>
      <c r="C4129" s="20"/>
    </row>
    <row r="4130" spans="1:3">
      <c r="A4130" s="65"/>
      <c r="B4130" s="20"/>
      <c r="C4130" s="20"/>
    </row>
    <row r="4131" spans="1:3">
      <c r="A4131" s="65"/>
      <c r="B4131" s="20"/>
      <c r="C4131" s="20"/>
    </row>
    <row r="4132" spans="1:3">
      <c r="A4132" s="65"/>
      <c r="B4132" s="20"/>
      <c r="C4132" s="20"/>
    </row>
    <row r="4133" spans="1:3">
      <c r="A4133" s="65"/>
      <c r="B4133" s="20"/>
      <c r="C4133" s="20"/>
    </row>
    <row r="4134" spans="1:3">
      <c r="A4134" s="65"/>
      <c r="B4134" s="20"/>
      <c r="C4134" s="20"/>
    </row>
    <row r="4135" spans="1:3">
      <c r="A4135" s="65"/>
      <c r="B4135" s="20"/>
      <c r="C4135" s="20"/>
    </row>
    <row r="4136" spans="1:3">
      <c r="A4136" s="65"/>
      <c r="B4136" s="20"/>
      <c r="C4136" s="20"/>
    </row>
    <row r="4137" spans="1:3">
      <c r="A4137" s="65"/>
      <c r="B4137" s="20"/>
      <c r="C4137" s="20"/>
    </row>
    <row r="4138" spans="1:3">
      <c r="A4138" s="65"/>
      <c r="B4138" s="20"/>
      <c r="C4138" s="20"/>
    </row>
    <row r="4139" spans="1:3">
      <c r="A4139" s="65"/>
      <c r="B4139" s="20"/>
      <c r="C4139" s="20"/>
    </row>
    <row r="4140" spans="1:3">
      <c r="A4140" s="65"/>
      <c r="B4140" s="20"/>
      <c r="C4140" s="20"/>
    </row>
    <row r="4141" spans="1:3">
      <c r="A4141" s="65"/>
      <c r="B4141" s="20"/>
      <c r="C4141" s="20"/>
    </row>
    <row r="4142" spans="1:3">
      <c r="A4142" s="65"/>
      <c r="B4142" s="20"/>
      <c r="C4142" s="20"/>
    </row>
    <row r="4143" spans="1:3">
      <c r="A4143" s="65"/>
      <c r="B4143" s="20"/>
      <c r="C4143" s="20"/>
    </row>
    <row r="4144" spans="1:3">
      <c r="A4144" s="65"/>
      <c r="B4144" s="20"/>
      <c r="C4144" s="20"/>
    </row>
    <row r="4145" spans="1:3">
      <c r="A4145" s="65"/>
      <c r="B4145" s="20"/>
      <c r="C4145" s="20"/>
    </row>
    <row r="4146" spans="1:3">
      <c r="A4146" s="65"/>
      <c r="B4146" s="20"/>
      <c r="C4146" s="20"/>
    </row>
    <row r="4147" spans="1:3">
      <c r="A4147" s="65"/>
      <c r="B4147" s="20"/>
      <c r="C4147" s="20"/>
    </row>
    <row r="4148" spans="1:3">
      <c r="A4148" s="65"/>
      <c r="B4148" s="20"/>
      <c r="C4148" s="20"/>
    </row>
    <row r="4149" spans="1:3">
      <c r="A4149" s="65"/>
      <c r="B4149" s="20"/>
      <c r="C4149" s="20"/>
    </row>
    <row r="4150" spans="1:3">
      <c r="A4150" s="65"/>
      <c r="B4150" s="20"/>
      <c r="C4150" s="20"/>
    </row>
    <row r="4151" spans="1:3">
      <c r="A4151" s="65"/>
      <c r="B4151" s="20"/>
      <c r="C4151" s="20"/>
    </row>
    <row r="4152" spans="1:3">
      <c r="A4152" s="65"/>
      <c r="B4152" s="20"/>
      <c r="C4152" s="20"/>
    </row>
    <row r="4153" spans="1:3">
      <c r="A4153" s="65"/>
      <c r="B4153" s="20"/>
      <c r="C4153" s="20"/>
    </row>
    <row r="4154" spans="1:3">
      <c r="A4154" s="65"/>
      <c r="B4154" s="20"/>
      <c r="C4154" s="20"/>
    </row>
    <row r="4155" spans="1:3">
      <c r="A4155" s="65"/>
      <c r="B4155" s="20"/>
      <c r="C4155" s="20"/>
    </row>
    <row r="4156" spans="1:3">
      <c r="A4156" s="65"/>
      <c r="B4156" s="20"/>
      <c r="C4156" s="20"/>
    </row>
    <row r="4157" spans="1:3">
      <c r="A4157" s="65"/>
      <c r="B4157" s="20"/>
      <c r="C4157" s="20"/>
    </row>
    <row r="4158" spans="1:3">
      <c r="A4158" s="65"/>
      <c r="B4158" s="20"/>
      <c r="C4158" s="20"/>
    </row>
    <row r="4159" spans="1:3">
      <c r="A4159" s="65"/>
      <c r="B4159" s="20"/>
      <c r="C4159" s="20"/>
    </row>
    <row r="4160" spans="1:3">
      <c r="A4160" s="65"/>
      <c r="B4160" s="20"/>
      <c r="C4160" s="20"/>
    </row>
    <row r="4161" spans="1:3">
      <c r="A4161" s="65"/>
      <c r="B4161" s="20"/>
      <c r="C4161" s="20"/>
    </row>
    <row r="4162" spans="1:3">
      <c r="A4162" s="65"/>
      <c r="B4162" s="20"/>
      <c r="C4162" s="20"/>
    </row>
    <row r="4163" spans="1:3">
      <c r="A4163" s="65"/>
      <c r="B4163" s="20"/>
      <c r="C4163" s="20"/>
    </row>
    <row r="4164" spans="1:3">
      <c r="A4164" s="65"/>
      <c r="B4164" s="20"/>
      <c r="C4164" s="20"/>
    </row>
    <row r="4165" spans="1:3">
      <c r="A4165" s="65"/>
      <c r="B4165" s="20"/>
      <c r="C4165" s="20"/>
    </row>
    <row r="4166" spans="1:3">
      <c r="A4166" s="65"/>
      <c r="B4166" s="20"/>
      <c r="C4166" s="20"/>
    </row>
    <row r="4167" spans="1:3">
      <c r="A4167" s="65"/>
      <c r="B4167" s="20"/>
      <c r="C4167" s="20"/>
    </row>
    <row r="4168" spans="1:3">
      <c r="A4168" s="65"/>
      <c r="B4168" s="20"/>
      <c r="C4168" s="20"/>
    </row>
    <row r="4169" spans="1:3">
      <c r="A4169" s="65"/>
      <c r="B4169" s="20"/>
      <c r="C4169" s="20"/>
    </row>
    <row r="4170" spans="1:3">
      <c r="A4170" s="65"/>
      <c r="B4170" s="20"/>
      <c r="C4170" s="20"/>
    </row>
    <row r="4171" spans="1:3">
      <c r="A4171" s="65"/>
      <c r="B4171" s="20"/>
      <c r="C4171" s="20"/>
    </row>
    <row r="4172" spans="1:3">
      <c r="A4172" s="65"/>
      <c r="B4172" s="20"/>
      <c r="C4172" s="20"/>
    </row>
    <row r="4173" spans="1:3">
      <c r="A4173" s="65"/>
      <c r="B4173" s="20"/>
      <c r="C4173" s="20"/>
    </row>
    <row r="4174" spans="1:3">
      <c r="A4174" s="65"/>
      <c r="B4174" s="20"/>
      <c r="C4174" s="20"/>
    </row>
    <row r="4175" spans="1:3">
      <c r="A4175" s="65"/>
      <c r="B4175" s="20"/>
      <c r="C4175" s="20"/>
    </row>
    <row r="4176" spans="1:3">
      <c r="A4176" s="65"/>
      <c r="B4176" s="20"/>
      <c r="C4176" s="20"/>
    </row>
    <row r="4177" spans="1:3">
      <c r="A4177" s="65"/>
      <c r="B4177" s="20"/>
      <c r="C4177" s="20"/>
    </row>
    <row r="4178" spans="1:3">
      <c r="A4178" s="65"/>
      <c r="B4178" s="20"/>
      <c r="C4178" s="20"/>
    </row>
    <row r="4179" spans="1:3">
      <c r="A4179" s="65"/>
      <c r="B4179" s="20"/>
      <c r="C4179" s="20"/>
    </row>
    <row r="4180" spans="1:3">
      <c r="A4180" s="65"/>
      <c r="B4180" s="20"/>
      <c r="C4180" s="20"/>
    </row>
    <row r="4181" spans="1:3">
      <c r="A4181" s="65"/>
      <c r="B4181" s="20"/>
      <c r="C4181" s="20"/>
    </row>
    <row r="4182" spans="1:3">
      <c r="A4182" s="65"/>
      <c r="B4182" s="20"/>
      <c r="C4182" s="20"/>
    </row>
    <row r="4183" spans="1:3">
      <c r="A4183" s="65"/>
      <c r="B4183" s="20"/>
      <c r="C4183" s="20"/>
    </row>
    <row r="4184" spans="1:3">
      <c r="A4184" s="65"/>
      <c r="B4184" s="20"/>
      <c r="C4184" s="20"/>
    </row>
    <row r="4185" spans="1:3">
      <c r="A4185" s="65"/>
      <c r="B4185" s="20"/>
      <c r="C4185" s="20"/>
    </row>
    <row r="4186" spans="1:3">
      <c r="A4186" s="65"/>
      <c r="B4186" s="20"/>
      <c r="C4186" s="20"/>
    </row>
    <row r="4187" spans="1:3">
      <c r="A4187" s="65"/>
      <c r="B4187" s="20"/>
      <c r="C4187" s="20"/>
    </row>
    <row r="4188" spans="1:3">
      <c r="A4188" s="65"/>
      <c r="B4188" s="20"/>
      <c r="C4188" s="20"/>
    </row>
    <row r="4189" spans="1:3">
      <c r="A4189" s="65"/>
      <c r="B4189" s="20"/>
      <c r="C4189" s="20"/>
    </row>
    <row r="4190" spans="1:3">
      <c r="A4190" s="65"/>
      <c r="B4190" s="20"/>
      <c r="C4190" s="20"/>
    </row>
    <row r="4191" spans="1:3">
      <c r="A4191" s="65"/>
      <c r="B4191" s="20"/>
      <c r="C4191" s="20"/>
    </row>
    <row r="4192" spans="1:3">
      <c r="A4192" s="65"/>
      <c r="B4192" s="20"/>
      <c r="C4192" s="20"/>
    </row>
    <row r="4193" spans="1:3">
      <c r="A4193" s="65"/>
      <c r="B4193" s="20"/>
      <c r="C4193" s="20"/>
    </row>
    <row r="4194" spans="1:3">
      <c r="A4194" s="65"/>
      <c r="B4194" s="20"/>
      <c r="C4194" s="20"/>
    </row>
    <row r="4195" spans="1:3">
      <c r="A4195" s="65"/>
      <c r="B4195" s="20"/>
      <c r="C4195" s="20"/>
    </row>
    <row r="4196" spans="1:3">
      <c r="A4196" s="65"/>
      <c r="B4196" s="20"/>
      <c r="C4196" s="20"/>
    </row>
    <row r="4197" spans="1:3">
      <c r="A4197" s="65"/>
      <c r="B4197" s="20"/>
      <c r="C4197" s="20"/>
    </row>
    <row r="4198" spans="1:3">
      <c r="A4198" s="65"/>
      <c r="B4198" s="20"/>
      <c r="C4198" s="20"/>
    </row>
    <row r="4199" spans="1:3">
      <c r="A4199" s="65"/>
      <c r="B4199" s="20"/>
      <c r="C4199" s="20"/>
    </row>
    <row r="4200" spans="1:3">
      <c r="A4200" s="65"/>
      <c r="B4200" s="20"/>
      <c r="C4200" s="20"/>
    </row>
    <row r="4201" spans="1:3">
      <c r="A4201" s="65"/>
      <c r="B4201" s="20"/>
      <c r="C4201" s="20"/>
    </row>
    <row r="4202" spans="1:3">
      <c r="A4202" s="65"/>
      <c r="B4202" s="20"/>
      <c r="C4202" s="20"/>
    </row>
    <row r="4203" spans="1:3">
      <c r="A4203" s="65"/>
      <c r="B4203" s="20"/>
      <c r="C4203" s="20"/>
    </row>
    <row r="4204" spans="1:3">
      <c r="A4204" s="65"/>
      <c r="B4204" s="20"/>
      <c r="C4204" s="20"/>
    </row>
    <row r="4205" spans="1:3">
      <c r="A4205" s="65"/>
      <c r="B4205" s="20"/>
      <c r="C4205" s="20"/>
    </row>
    <row r="4206" spans="1:3">
      <c r="A4206" s="65"/>
      <c r="B4206" s="20"/>
      <c r="C4206" s="20"/>
    </row>
    <row r="4207" spans="1:3">
      <c r="A4207" s="65"/>
      <c r="B4207" s="20"/>
      <c r="C4207" s="20"/>
    </row>
    <row r="4208" spans="1:3">
      <c r="A4208" s="65"/>
      <c r="B4208" s="20"/>
      <c r="C4208" s="20"/>
    </row>
    <row r="4209" spans="1:3">
      <c r="A4209" s="65"/>
      <c r="B4209" s="20"/>
      <c r="C4209" s="20"/>
    </row>
    <row r="4210" spans="1:3">
      <c r="A4210" s="65"/>
      <c r="B4210" s="20"/>
      <c r="C4210" s="20"/>
    </row>
    <row r="4211" spans="1:3">
      <c r="A4211" s="65"/>
      <c r="B4211" s="20"/>
      <c r="C4211" s="20"/>
    </row>
    <row r="4212" spans="1:3">
      <c r="A4212" s="65"/>
      <c r="B4212" s="20"/>
      <c r="C4212" s="20"/>
    </row>
    <row r="4213" spans="1:3">
      <c r="A4213" s="65"/>
      <c r="B4213" s="20"/>
      <c r="C4213" s="20"/>
    </row>
    <row r="4214" spans="1:3">
      <c r="A4214" s="65"/>
      <c r="B4214" s="20"/>
      <c r="C4214" s="20"/>
    </row>
    <row r="4215" spans="1:3">
      <c r="A4215" s="65"/>
      <c r="B4215" s="20"/>
      <c r="C4215" s="20"/>
    </row>
    <row r="4216" spans="1:3">
      <c r="A4216" s="65"/>
      <c r="B4216" s="20"/>
      <c r="C4216" s="20"/>
    </row>
    <row r="4217" spans="1:3">
      <c r="A4217" s="65"/>
      <c r="B4217" s="20"/>
      <c r="C4217" s="20"/>
    </row>
    <row r="4218" spans="1:3">
      <c r="A4218" s="65"/>
      <c r="B4218" s="20"/>
      <c r="C4218" s="20"/>
    </row>
    <row r="4219" spans="1:3">
      <c r="A4219" s="65"/>
      <c r="B4219" s="20"/>
      <c r="C4219" s="20"/>
    </row>
    <row r="4220" spans="1:3">
      <c r="A4220" s="65"/>
      <c r="B4220" s="20"/>
      <c r="C4220" s="20"/>
    </row>
    <row r="4221" spans="1:3">
      <c r="A4221" s="65"/>
      <c r="B4221" s="20"/>
      <c r="C4221" s="20"/>
    </row>
    <row r="4222" spans="1:3">
      <c r="A4222" s="65"/>
      <c r="B4222" s="20"/>
      <c r="C4222" s="20"/>
    </row>
    <row r="4223" spans="1:3">
      <c r="A4223" s="65"/>
      <c r="B4223" s="20"/>
      <c r="C4223" s="20"/>
    </row>
    <row r="4224" spans="1:3">
      <c r="A4224" s="65"/>
      <c r="B4224" s="20"/>
      <c r="C4224" s="20"/>
    </row>
    <row r="4225" spans="1:3">
      <c r="A4225" s="65"/>
      <c r="B4225" s="20"/>
      <c r="C4225" s="20"/>
    </row>
    <row r="4226" spans="1:3">
      <c r="A4226" s="65"/>
      <c r="B4226" s="20"/>
      <c r="C4226" s="20"/>
    </row>
    <row r="4227" spans="1:3">
      <c r="A4227" s="65"/>
      <c r="B4227" s="20"/>
      <c r="C4227" s="20"/>
    </row>
    <row r="4228" spans="1:3">
      <c r="A4228" s="65"/>
      <c r="B4228" s="20"/>
      <c r="C4228" s="20"/>
    </row>
    <row r="4229" spans="1:3">
      <c r="A4229" s="65"/>
      <c r="B4229" s="20"/>
      <c r="C4229" s="20"/>
    </row>
    <row r="4230" spans="1:3">
      <c r="A4230" s="65"/>
      <c r="B4230" s="20"/>
      <c r="C4230" s="20"/>
    </row>
    <row r="4231" spans="1:3">
      <c r="A4231" s="65"/>
      <c r="B4231" s="20"/>
      <c r="C4231" s="20"/>
    </row>
    <row r="4232" spans="1:3">
      <c r="A4232" s="65"/>
      <c r="B4232" s="20"/>
      <c r="C4232" s="20"/>
    </row>
    <row r="4233" spans="1:3">
      <c r="A4233" s="65"/>
      <c r="B4233" s="20"/>
      <c r="C4233" s="20"/>
    </row>
    <row r="4234" spans="1:3">
      <c r="A4234" s="65"/>
      <c r="B4234" s="20"/>
      <c r="C4234" s="20"/>
    </row>
    <row r="4235" spans="1:3">
      <c r="A4235" s="65"/>
      <c r="B4235" s="20"/>
      <c r="C4235" s="20"/>
    </row>
    <row r="4236" spans="1:3">
      <c r="A4236" s="65"/>
      <c r="B4236" s="20"/>
      <c r="C4236" s="20"/>
    </row>
    <row r="4237" spans="1:3">
      <c r="A4237" s="65"/>
      <c r="B4237" s="20"/>
      <c r="C4237" s="20"/>
    </row>
    <row r="4238" spans="1:3">
      <c r="A4238" s="65"/>
      <c r="B4238" s="20"/>
      <c r="C4238" s="20"/>
    </row>
    <row r="4239" spans="1:3">
      <c r="A4239" s="65"/>
      <c r="B4239" s="20"/>
      <c r="C4239" s="20"/>
    </row>
    <row r="4240" spans="1:3">
      <c r="A4240" s="65"/>
      <c r="B4240" s="20"/>
      <c r="C4240" s="20"/>
    </row>
    <row r="4241" spans="1:3">
      <c r="A4241" s="65"/>
      <c r="B4241" s="20"/>
      <c r="C4241" s="20"/>
    </row>
    <row r="4242" spans="1:3">
      <c r="A4242" s="65"/>
      <c r="B4242" s="20"/>
      <c r="C4242" s="20"/>
    </row>
    <row r="4243" spans="1:3">
      <c r="A4243" s="65"/>
      <c r="B4243" s="20"/>
      <c r="C4243" s="20"/>
    </row>
    <row r="4244" spans="1:3">
      <c r="A4244" s="65"/>
      <c r="B4244" s="20"/>
      <c r="C4244" s="20"/>
    </row>
    <row r="4245" spans="1:3">
      <c r="A4245" s="65"/>
      <c r="B4245" s="20"/>
      <c r="C4245" s="20"/>
    </row>
    <row r="4246" spans="1:3">
      <c r="A4246" s="65"/>
      <c r="B4246" s="20"/>
      <c r="C4246" s="20"/>
    </row>
    <row r="4247" spans="1:3">
      <c r="A4247" s="65"/>
      <c r="B4247" s="20"/>
      <c r="C4247" s="20"/>
    </row>
    <row r="4248" spans="1:3">
      <c r="A4248" s="65"/>
      <c r="B4248" s="20"/>
      <c r="C4248" s="20"/>
    </row>
    <row r="4249" spans="1:3">
      <c r="A4249" s="65"/>
      <c r="B4249" s="20"/>
      <c r="C4249" s="20"/>
    </row>
    <row r="4250" spans="1:3">
      <c r="A4250" s="65"/>
      <c r="B4250" s="20"/>
      <c r="C4250" s="20"/>
    </row>
    <row r="4251" spans="1:3">
      <c r="A4251" s="65"/>
      <c r="B4251" s="20"/>
      <c r="C4251" s="20"/>
    </row>
    <row r="4252" spans="1:3">
      <c r="A4252" s="65"/>
      <c r="B4252" s="20"/>
      <c r="C4252" s="20"/>
    </row>
    <row r="4253" spans="1:3">
      <c r="A4253" s="65"/>
      <c r="B4253" s="20"/>
      <c r="C4253" s="20"/>
    </row>
    <row r="4254" spans="1:3">
      <c r="A4254" s="65"/>
      <c r="B4254" s="20"/>
      <c r="C4254" s="20"/>
    </row>
    <row r="4255" spans="1:3">
      <c r="A4255" s="65"/>
      <c r="B4255" s="20"/>
      <c r="C4255" s="20"/>
    </row>
    <row r="4256" spans="1:3">
      <c r="A4256" s="65"/>
      <c r="B4256" s="20"/>
      <c r="C4256" s="20"/>
    </row>
    <row r="4257" spans="1:3">
      <c r="A4257" s="65"/>
      <c r="B4257" s="20"/>
      <c r="C4257" s="20"/>
    </row>
    <row r="4258" spans="1:3">
      <c r="A4258" s="65"/>
      <c r="B4258" s="20"/>
      <c r="C4258" s="20"/>
    </row>
    <row r="4259" spans="1:3">
      <c r="A4259" s="65"/>
      <c r="B4259" s="20"/>
      <c r="C4259" s="20"/>
    </row>
    <row r="4260" spans="1:3">
      <c r="A4260" s="65"/>
      <c r="B4260" s="20"/>
      <c r="C4260" s="20"/>
    </row>
    <row r="4261" spans="1:3">
      <c r="A4261" s="65"/>
      <c r="B4261" s="20"/>
      <c r="C4261" s="20"/>
    </row>
    <row r="4262" spans="1:3">
      <c r="A4262" s="65"/>
      <c r="B4262" s="20"/>
      <c r="C4262" s="20"/>
    </row>
    <row r="4263" spans="1:3">
      <c r="A4263" s="65"/>
      <c r="B4263" s="20"/>
      <c r="C4263" s="20"/>
    </row>
    <row r="4264" spans="1:3">
      <c r="A4264" s="65"/>
      <c r="B4264" s="20"/>
      <c r="C4264" s="20"/>
    </row>
    <row r="4265" spans="1:3">
      <c r="A4265" s="65"/>
      <c r="B4265" s="20"/>
      <c r="C4265" s="20"/>
    </row>
    <row r="4266" spans="1:3">
      <c r="A4266" s="65"/>
      <c r="B4266" s="20"/>
      <c r="C4266" s="20"/>
    </row>
    <row r="4267" spans="1:3">
      <c r="A4267" s="65"/>
      <c r="B4267" s="20"/>
      <c r="C4267" s="20"/>
    </row>
    <row r="4268" spans="1:3">
      <c r="A4268" s="65"/>
      <c r="B4268" s="20"/>
      <c r="C4268" s="20"/>
    </row>
    <row r="4269" spans="1:3">
      <c r="A4269" s="65"/>
      <c r="B4269" s="20"/>
      <c r="C4269" s="20"/>
    </row>
    <row r="4270" spans="1:3">
      <c r="A4270" s="65"/>
      <c r="B4270" s="20"/>
      <c r="C4270" s="20"/>
    </row>
    <row r="4271" spans="1:3">
      <c r="A4271" s="65"/>
      <c r="B4271" s="20"/>
      <c r="C4271" s="20"/>
    </row>
    <row r="4272" spans="1:3">
      <c r="A4272" s="65"/>
      <c r="B4272" s="20"/>
      <c r="C4272" s="20"/>
    </row>
    <row r="4273" spans="1:3">
      <c r="A4273" s="65"/>
      <c r="B4273" s="20"/>
      <c r="C4273" s="20"/>
    </row>
    <row r="4274" spans="1:3">
      <c r="A4274" s="65"/>
      <c r="B4274" s="20"/>
      <c r="C4274" s="20"/>
    </row>
    <row r="4275" spans="1:3">
      <c r="A4275" s="65"/>
      <c r="B4275" s="20"/>
      <c r="C4275" s="20"/>
    </row>
    <row r="4276" spans="1:3">
      <c r="A4276" s="65"/>
      <c r="B4276" s="20"/>
      <c r="C4276" s="20"/>
    </row>
    <row r="4277" spans="1:3">
      <c r="A4277" s="65"/>
      <c r="B4277" s="20"/>
      <c r="C4277" s="20"/>
    </row>
    <row r="4278" spans="1:3">
      <c r="A4278" s="65"/>
      <c r="B4278" s="20"/>
      <c r="C4278" s="20"/>
    </row>
    <row r="4279" spans="1:3">
      <c r="A4279" s="65"/>
      <c r="B4279" s="20"/>
      <c r="C4279" s="20"/>
    </row>
    <row r="4280" spans="1:3">
      <c r="A4280" s="65"/>
      <c r="B4280" s="20"/>
      <c r="C4280" s="20"/>
    </row>
    <row r="4281" spans="1:3">
      <c r="A4281" s="65"/>
      <c r="B4281" s="20"/>
      <c r="C4281" s="20"/>
    </row>
    <row r="4282" spans="1:3">
      <c r="A4282" s="65"/>
      <c r="B4282" s="20"/>
      <c r="C4282" s="20"/>
    </row>
    <row r="4283" spans="1:3">
      <c r="A4283" s="65"/>
      <c r="B4283" s="20"/>
      <c r="C4283" s="20"/>
    </row>
    <row r="4284" spans="1:3">
      <c r="A4284" s="65"/>
      <c r="B4284" s="20"/>
      <c r="C4284" s="20"/>
    </row>
    <row r="4285" spans="1:3">
      <c r="A4285" s="65"/>
      <c r="B4285" s="20"/>
      <c r="C4285" s="20"/>
    </row>
    <row r="4286" spans="1:3">
      <c r="A4286" s="65"/>
      <c r="B4286" s="20"/>
      <c r="C4286" s="20"/>
    </row>
    <row r="4287" spans="1:3">
      <c r="A4287" s="65"/>
      <c r="B4287" s="20"/>
      <c r="C4287" s="20"/>
    </row>
    <row r="4288" spans="1:3">
      <c r="A4288" s="65"/>
      <c r="B4288" s="20"/>
      <c r="C4288" s="20"/>
    </row>
    <row r="4289" spans="1:3">
      <c r="A4289" s="65"/>
      <c r="B4289" s="20"/>
      <c r="C4289" s="20"/>
    </row>
    <row r="4290" spans="1:3">
      <c r="A4290" s="65"/>
      <c r="B4290" s="20"/>
      <c r="C4290" s="20"/>
    </row>
    <row r="4291" spans="1:3">
      <c r="A4291" s="65"/>
      <c r="B4291" s="20"/>
      <c r="C4291" s="20"/>
    </row>
    <row r="4292" spans="1:3">
      <c r="A4292" s="65"/>
      <c r="B4292" s="20"/>
      <c r="C4292" s="20"/>
    </row>
    <row r="4293" spans="1:3">
      <c r="A4293" s="65"/>
      <c r="B4293" s="20"/>
      <c r="C4293" s="20"/>
    </row>
    <row r="4294" spans="1:3">
      <c r="A4294" s="65"/>
      <c r="B4294" s="20"/>
      <c r="C4294" s="20"/>
    </row>
    <row r="4295" spans="1:3">
      <c r="A4295" s="65"/>
      <c r="B4295" s="20"/>
      <c r="C4295" s="20"/>
    </row>
    <row r="4296" spans="1:3">
      <c r="A4296" s="65"/>
      <c r="B4296" s="20"/>
      <c r="C4296" s="20"/>
    </row>
    <row r="4297" spans="1:3">
      <c r="A4297" s="65"/>
      <c r="B4297" s="20"/>
      <c r="C4297" s="20"/>
    </row>
    <row r="4298" spans="1:3">
      <c r="A4298" s="65"/>
      <c r="B4298" s="20"/>
      <c r="C4298" s="20"/>
    </row>
    <row r="4299" spans="1:3">
      <c r="A4299" s="65"/>
      <c r="B4299" s="20"/>
      <c r="C4299" s="20"/>
    </row>
    <row r="4300" spans="1:3">
      <c r="A4300" s="65"/>
      <c r="B4300" s="20"/>
      <c r="C4300" s="20"/>
    </row>
    <row r="4301" spans="1:3">
      <c r="A4301" s="65"/>
      <c r="B4301" s="20"/>
      <c r="C4301" s="20"/>
    </row>
    <row r="4302" spans="1:3">
      <c r="A4302" s="65"/>
      <c r="B4302" s="20"/>
      <c r="C4302" s="20"/>
    </row>
    <row r="4303" spans="1:3">
      <c r="A4303" s="65"/>
      <c r="B4303" s="20"/>
      <c r="C4303" s="20"/>
    </row>
    <row r="4304" spans="1:3">
      <c r="A4304" s="65"/>
      <c r="B4304" s="20"/>
      <c r="C4304" s="20"/>
    </row>
    <row r="4305" spans="1:3">
      <c r="A4305" s="65"/>
      <c r="B4305" s="20"/>
      <c r="C4305" s="20"/>
    </row>
    <row r="4306" spans="1:3">
      <c r="A4306" s="65"/>
      <c r="B4306" s="20"/>
      <c r="C4306" s="20"/>
    </row>
    <row r="4307" spans="1:3">
      <c r="A4307" s="65"/>
      <c r="B4307" s="20"/>
      <c r="C4307" s="20"/>
    </row>
    <row r="4308" spans="1:3">
      <c r="A4308" s="65"/>
      <c r="B4308" s="20"/>
      <c r="C4308" s="20"/>
    </row>
    <row r="4309" spans="1:3">
      <c r="A4309" s="65"/>
      <c r="B4309" s="20"/>
      <c r="C4309" s="20"/>
    </row>
    <row r="4310" spans="1:3">
      <c r="A4310" s="65"/>
      <c r="B4310" s="20"/>
      <c r="C4310" s="20"/>
    </row>
    <row r="4311" spans="1:3">
      <c r="A4311" s="65"/>
      <c r="B4311" s="20"/>
      <c r="C4311" s="20"/>
    </row>
    <row r="4312" spans="1:3">
      <c r="A4312" s="65"/>
      <c r="B4312" s="20"/>
      <c r="C4312" s="20"/>
    </row>
    <row r="4313" spans="1:3">
      <c r="A4313" s="65"/>
      <c r="B4313" s="20"/>
      <c r="C4313" s="20"/>
    </row>
    <row r="4314" spans="1:3">
      <c r="A4314" s="65"/>
      <c r="B4314" s="20"/>
      <c r="C4314" s="20"/>
    </row>
    <row r="4315" spans="1:3">
      <c r="A4315" s="65"/>
      <c r="B4315" s="20"/>
      <c r="C4315" s="20"/>
    </row>
    <row r="4316" spans="1:3">
      <c r="A4316" s="65"/>
      <c r="B4316" s="20"/>
      <c r="C4316" s="20"/>
    </row>
    <row r="4317" spans="1:3">
      <c r="A4317" s="65"/>
      <c r="B4317" s="20"/>
      <c r="C4317" s="20"/>
    </row>
    <row r="4318" spans="1:3">
      <c r="A4318" s="65"/>
      <c r="B4318" s="20"/>
      <c r="C4318" s="20"/>
    </row>
    <row r="4319" spans="1:3">
      <c r="A4319" s="65"/>
      <c r="B4319" s="20"/>
      <c r="C4319" s="20"/>
    </row>
    <row r="4320" spans="1:3">
      <c r="A4320" s="65"/>
      <c r="B4320" s="20"/>
      <c r="C4320" s="20"/>
    </row>
    <row r="4321" spans="1:3">
      <c r="A4321" s="65"/>
      <c r="B4321" s="20"/>
      <c r="C4321" s="20"/>
    </row>
    <row r="4322" spans="1:3">
      <c r="A4322" s="65"/>
      <c r="B4322" s="20"/>
      <c r="C4322" s="20"/>
    </row>
    <row r="4323" spans="1:3">
      <c r="A4323" s="65"/>
      <c r="B4323" s="20"/>
      <c r="C4323" s="20"/>
    </row>
    <row r="4324" spans="1:3">
      <c r="A4324" s="65"/>
      <c r="B4324" s="20"/>
      <c r="C4324" s="20"/>
    </row>
    <row r="4325" spans="1:3">
      <c r="A4325" s="65"/>
      <c r="B4325" s="20"/>
      <c r="C4325" s="20"/>
    </row>
    <row r="4326" spans="1:3">
      <c r="A4326" s="65"/>
      <c r="B4326" s="20"/>
      <c r="C4326" s="20"/>
    </row>
    <row r="4327" spans="1:3">
      <c r="A4327" s="65"/>
      <c r="B4327" s="20"/>
      <c r="C4327" s="20"/>
    </row>
    <row r="4328" spans="1:3">
      <c r="A4328" s="65"/>
      <c r="B4328" s="20"/>
      <c r="C4328" s="20"/>
    </row>
    <row r="4329" spans="1:3">
      <c r="A4329" s="65"/>
      <c r="B4329" s="20"/>
      <c r="C4329" s="20"/>
    </row>
    <row r="4330" spans="1:3">
      <c r="A4330" s="65"/>
      <c r="B4330" s="20"/>
      <c r="C4330" s="20"/>
    </row>
    <row r="4331" spans="1:3">
      <c r="A4331" s="65"/>
      <c r="B4331" s="20"/>
      <c r="C4331" s="20"/>
    </row>
    <row r="4332" spans="1:3">
      <c r="A4332" s="65"/>
      <c r="B4332" s="20"/>
      <c r="C4332" s="20"/>
    </row>
    <row r="4333" spans="1:3">
      <c r="A4333" s="65"/>
      <c r="B4333" s="20"/>
      <c r="C4333" s="20"/>
    </row>
    <row r="4334" spans="1:3">
      <c r="A4334" s="65"/>
      <c r="B4334" s="20"/>
      <c r="C4334" s="20"/>
    </row>
    <row r="4335" spans="1:3">
      <c r="A4335" s="65"/>
      <c r="B4335" s="20"/>
      <c r="C4335" s="20"/>
    </row>
    <row r="4336" spans="1:3">
      <c r="A4336" s="65"/>
      <c r="B4336" s="20"/>
      <c r="C4336" s="20"/>
    </row>
    <row r="4337" spans="1:3">
      <c r="A4337" s="65"/>
      <c r="B4337" s="20"/>
      <c r="C4337" s="20"/>
    </row>
    <row r="4338" spans="1:3">
      <c r="A4338" s="65"/>
      <c r="B4338" s="20"/>
      <c r="C4338" s="20"/>
    </row>
    <row r="4339" spans="1:3">
      <c r="A4339" s="65"/>
      <c r="B4339" s="20"/>
      <c r="C4339" s="20"/>
    </row>
    <row r="4340" spans="1:3">
      <c r="A4340" s="65"/>
      <c r="B4340" s="20"/>
      <c r="C4340" s="20"/>
    </row>
    <row r="4341" spans="1:3">
      <c r="A4341" s="65"/>
      <c r="B4341" s="20"/>
      <c r="C4341" s="20"/>
    </row>
    <row r="4342" spans="1:3">
      <c r="A4342" s="65"/>
      <c r="B4342" s="20"/>
      <c r="C4342" s="20"/>
    </row>
    <row r="4343" spans="1:3">
      <c r="A4343" s="65"/>
      <c r="B4343" s="20"/>
      <c r="C4343" s="20"/>
    </row>
    <row r="4344" spans="1:3">
      <c r="A4344" s="65"/>
      <c r="B4344" s="20"/>
      <c r="C4344" s="20"/>
    </row>
    <row r="4345" spans="1:3">
      <c r="A4345" s="65"/>
      <c r="B4345" s="20"/>
      <c r="C4345" s="20"/>
    </row>
    <row r="4346" spans="1:3">
      <c r="A4346" s="65"/>
      <c r="B4346" s="20"/>
      <c r="C4346" s="20"/>
    </row>
    <row r="4347" spans="1:3">
      <c r="A4347" s="65"/>
      <c r="B4347" s="20"/>
      <c r="C4347" s="20"/>
    </row>
    <row r="4348" spans="1:3">
      <c r="A4348" s="65"/>
      <c r="B4348" s="20"/>
      <c r="C4348" s="20"/>
    </row>
    <row r="4349" spans="1:3">
      <c r="A4349" s="65"/>
      <c r="B4349" s="20"/>
      <c r="C4349" s="20"/>
    </row>
    <row r="4350" spans="1:3">
      <c r="A4350" s="65"/>
      <c r="B4350" s="20"/>
      <c r="C4350" s="20"/>
    </row>
    <row r="4351" spans="1:3">
      <c r="A4351" s="65"/>
      <c r="B4351" s="20"/>
      <c r="C4351" s="20"/>
    </row>
    <row r="4352" spans="1:3">
      <c r="A4352" s="65"/>
      <c r="B4352" s="20"/>
      <c r="C4352" s="20"/>
    </row>
    <row r="4353" spans="1:3">
      <c r="A4353" s="65"/>
      <c r="B4353" s="20"/>
      <c r="C4353" s="20"/>
    </row>
    <row r="4354" spans="1:3">
      <c r="A4354" s="65"/>
      <c r="B4354" s="20"/>
      <c r="C4354" s="20"/>
    </row>
    <row r="4355" spans="1:3">
      <c r="A4355" s="65"/>
      <c r="B4355" s="20"/>
      <c r="C4355" s="20"/>
    </row>
    <row r="4356" spans="1:3">
      <c r="A4356" s="65"/>
      <c r="B4356" s="20"/>
      <c r="C4356" s="20"/>
    </row>
    <row r="4357" spans="1:3">
      <c r="A4357" s="65"/>
      <c r="B4357" s="20"/>
      <c r="C4357" s="20"/>
    </row>
    <row r="4358" spans="1:3">
      <c r="A4358" s="65"/>
      <c r="B4358" s="20"/>
      <c r="C4358" s="20"/>
    </row>
    <row r="4359" spans="1:3">
      <c r="A4359" s="65"/>
      <c r="B4359" s="20"/>
      <c r="C4359" s="20"/>
    </row>
    <row r="4360" spans="1:3">
      <c r="A4360" s="65"/>
      <c r="B4360" s="20"/>
      <c r="C4360" s="20"/>
    </row>
    <row r="4361" spans="1:3">
      <c r="A4361" s="65"/>
      <c r="B4361" s="20"/>
      <c r="C4361" s="20"/>
    </row>
    <row r="4362" spans="1:3">
      <c r="A4362" s="65"/>
      <c r="B4362" s="20"/>
      <c r="C4362" s="20"/>
    </row>
    <row r="4363" spans="1:3">
      <c r="A4363" s="65"/>
      <c r="B4363" s="20"/>
      <c r="C4363" s="20"/>
    </row>
    <row r="4364" spans="1:3">
      <c r="A4364" s="65"/>
      <c r="B4364" s="20"/>
      <c r="C4364" s="20"/>
    </row>
    <row r="4365" spans="1:3">
      <c r="A4365" s="65"/>
      <c r="B4365" s="20"/>
      <c r="C4365" s="20"/>
    </row>
    <row r="4366" spans="1:3">
      <c r="A4366" s="65"/>
      <c r="B4366" s="20"/>
      <c r="C4366" s="20"/>
    </row>
    <row r="4367" spans="1:3">
      <c r="A4367" s="65"/>
      <c r="B4367" s="20"/>
      <c r="C4367" s="20"/>
    </row>
    <row r="4368" spans="1:3">
      <c r="A4368" s="65"/>
      <c r="B4368" s="20"/>
      <c r="C4368" s="20"/>
    </row>
    <row r="4369" spans="1:3">
      <c r="A4369" s="65"/>
      <c r="B4369" s="20"/>
      <c r="C4369" s="20"/>
    </row>
    <row r="4370" spans="1:3">
      <c r="A4370" s="65"/>
      <c r="B4370" s="20"/>
      <c r="C4370" s="20"/>
    </row>
    <row r="4371" spans="1:3">
      <c r="A4371" s="65"/>
      <c r="B4371" s="20"/>
      <c r="C4371" s="20"/>
    </row>
    <row r="4372" spans="1:3">
      <c r="A4372" s="65"/>
      <c r="B4372" s="20"/>
      <c r="C4372" s="20"/>
    </row>
    <row r="4373" spans="1:3">
      <c r="A4373" s="65"/>
      <c r="B4373" s="20"/>
      <c r="C4373" s="20"/>
    </row>
    <row r="4374" spans="1:3">
      <c r="A4374" s="65"/>
      <c r="B4374" s="20"/>
      <c r="C4374" s="20"/>
    </row>
    <row r="4375" spans="1:3">
      <c r="A4375" s="65"/>
      <c r="B4375" s="20"/>
      <c r="C4375" s="20"/>
    </row>
    <row r="4376" spans="1:3">
      <c r="A4376" s="65"/>
      <c r="B4376" s="20"/>
      <c r="C4376" s="20"/>
    </row>
    <row r="4377" spans="1:3">
      <c r="A4377" s="65"/>
      <c r="B4377" s="20"/>
      <c r="C4377" s="20"/>
    </row>
    <row r="4378" spans="1:3">
      <c r="A4378" s="65"/>
      <c r="B4378" s="20"/>
      <c r="C4378" s="20"/>
    </row>
    <row r="4379" spans="1:3">
      <c r="A4379" s="65"/>
      <c r="B4379" s="20"/>
      <c r="C4379" s="20"/>
    </row>
    <row r="4380" spans="1:3">
      <c r="A4380" s="65"/>
      <c r="B4380" s="20"/>
      <c r="C4380" s="20"/>
    </row>
    <row r="4381" spans="1:3">
      <c r="A4381" s="65"/>
      <c r="B4381" s="20"/>
      <c r="C4381" s="20"/>
    </row>
    <row r="4382" spans="1:3">
      <c r="A4382" s="65"/>
      <c r="B4382" s="20"/>
      <c r="C4382" s="20"/>
    </row>
    <row r="4383" spans="1:3">
      <c r="A4383" s="65"/>
      <c r="B4383" s="20"/>
      <c r="C4383" s="20"/>
    </row>
    <row r="4384" spans="1:3">
      <c r="A4384" s="65"/>
      <c r="B4384" s="20"/>
      <c r="C4384" s="20"/>
    </row>
    <row r="4385" spans="1:3">
      <c r="A4385" s="65"/>
      <c r="B4385" s="20"/>
      <c r="C4385" s="20"/>
    </row>
    <row r="4386" spans="1:3">
      <c r="A4386" s="65"/>
      <c r="B4386" s="20"/>
      <c r="C4386" s="20"/>
    </row>
    <row r="4387" spans="1:3">
      <c r="A4387" s="65"/>
      <c r="B4387" s="20"/>
      <c r="C4387" s="20"/>
    </row>
    <row r="4388" spans="1:3">
      <c r="A4388" s="65"/>
      <c r="B4388" s="20"/>
      <c r="C4388" s="20"/>
    </row>
    <row r="4389" spans="1:3">
      <c r="A4389" s="65"/>
      <c r="B4389" s="20"/>
      <c r="C4389" s="20"/>
    </row>
    <row r="4390" spans="1:3">
      <c r="A4390" s="65"/>
      <c r="B4390" s="20"/>
      <c r="C4390" s="20"/>
    </row>
    <row r="4391" spans="1:3">
      <c r="A4391" s="65"/>
      <c r="B4391" s="20"/>
      <c r="C4391" s="20"/>
    </row>
    <row r="4392" spans="1:3">
      <c r="A4392" s="65"/>
      <c r="B4392" s="20"/>
      <c r="C4392" s="20"/>
    </row>
    <row r="4393" spans="1:3">
      <c r="A4393" s="65"/>
      <c r="B4393" s="20"/>
      <c r="C4393" s="20"/>
    </row>
    <row r="4394" spans="1:3">
      <c r="A4394" s="65"/>
      <c r="B4394" s="20"/>
      <c r="C4394" s="20"/>
    </row>
    <row r="4395" spans="1:3">
      <c r="A4395" s="65"/>
      <c r="B4395" s="20"/>
      <c r="C4395" s="20"/>
    </row>
    <row r="4396" spans="1:3">
      <c r="A4396" s="65"/>
      <c r="B4396" s="20"/>
      <c r="C4396" s="20"/>
    </row>
    <row r="4397" spans="1:3">
      <c r="A4397" s="65"/>
      <c r="B4397" s="20"/>
      <c r="C4397" s="20"/>
    </row>
    <row r="4398" spans="1:3">
      <c r="A4398" s="65"/>
      <c r="B4398" s="20"/>
      <c r="C4398" s="20"/>
    </row>
    <row r="4399" spans="1:3">
      <c r="A4399" s="65"/>
      <c r="B4399" s="20"/>
      <c r="C4399" s="20"/>
    </row>
    <row r="4400" spans="1:3">
      <c r="A4400" s="65"/>
      <c r="B4400" s="20"/>
      <c r="C4400" s="20"/>
    </row>
    <row r="4401" spans="1:3">
      <c r="A4401" s="65"/>
      <c r="B4401" s="20"/>
      <c r="C4401" s="20"/>
    </row>
    <row r="4402" spans="1:3">
      <c r="A4402" s="65"/>
      <c r="B4402" s="20"/>
      <c r="C4402" s="20"/>
    </row>
    <row r="4403" spans="1:3">
      <c r="A4403" s="65"/>
      <c r="B4403" s="20"/>
      <c r="C4403" s="20"/>
    </row>
    <row r="4404" spans="1:3">
      <c r="A4404" s="65"/>
      <c r="B4404" s="20"/>
      <c r="C4404" s="20"/>
    </row>
    <row r="4405" spans="1:3">
      <c r="A4405" s="65"/>
      <c r="B4405" s="20"/>
      <c r="C4405" s="20"/>
    </row>
    <row r="4406" spans="1:3">
      <c r="A4406" s="65"/>
      <c r="B4406" s="20"/>
      <c r="C4406" s="20"/>
    </row>
    <row r="4407" spans="1:3">
      <c r="A4407" s="65"/>
      <c r="B4407" s="20"/>
      <c r="C4407" s="20"/>
    </row>
    <row r="4408" spans="1:3">
      <c r="A4408" s="65"/>
      <c r="B4408" s="20"/>
      <c r="C4408" s="20"/>
    </row>
    <row r="4409" spans="1:3">
      <c r="A4409" s="65"/>
      <c r="B4409" s="20"/>
      <c r="C4409" s="20"/>
    </row>
    <row r="4410" spans="1:3">
      <c r="A4410" s="65"/>
      <c r="B4410" s="20"/>
      <c r="C4410" s="20"/>
    </row>
    <row r="4411" spans="1:3">
      <c r="A4411" s="65"/>
      <c r="B4411" s="20"/>
      <c r="C4411" s="20"/>
    </row>
    <row r="4412" spans="1:3">
      <c r="A4412" s="65"/>
      <c r="B4412" s="20"/>
      <c r="C4412" s="20"/>
    </row>
    <row r="4413" spans="1:3">
      <c r="A4413" s="65"/>
      <c r="B4413" s="20"/>
      <c r="C4413" s="20"/>
    </row>
    <row r="4414" spans="1:3">
      <c r="A4414" s="65"/>
      <c r="B4414" s="20"/>
      <c r="C4414" s="20"/>
    </row>
    <row r="4415" spans="1:3">
      <c r="A4415" s="65"/>
      <c r="B4415" s="20"/>
      <c r="C4415" s="20"/>
    </row>
    <row r="4416" spans="1:3">
      <c r="A4416" s="65"/>
      <c r="B4416" s="20"/>
      <c r="C4416" s="20"/>
    </row>
    <row r="4417" spans="1:3">
      <c r="A4417" s="65"/>
      <c r="B4417" s="20"/>
      <c r="C4417" s="20"/>
    </row>
    <row r="4418" spans="1:3">
      <c r="A4418" s="65"/>
      <c r="B4418" s="20"/>
      <c r="C4418" s="20"/>
    </row>
    <row r="4419" spans="1:3">
      <c r="A4419" s="65"/>
      <c r="B4419" s="20"/>
      <c r="C4419" s="20"/>
    </row>
    <row r="4420" spans="1:3">
      <c r="A4420" s="65"/>
      <c r="B4420" s="20"/>
      <c r="C4420" s="20"/>
    </row>
    <row r="4421" spans="1:3">
      <c r="A4421" s="65"/>
      <c r="B4421" s="20"/>
      <c r="C4421" s="20"/>
    </row>
    <row r="4422" spans="1:3">
      <c r="A4422" s="65"/>
      <c r="B4422" s="20"/>
      <c r="C4422" s="20"/>
    </row>
    <row r="4423" spans="1:3">
      <c r="A4423" s="65"/>
      <c r="B4423" s="20"/>
      <c r="C4423" s="20"/>
    </row>
    <row r="4424" spans="1:3">
      <c r="A4424" s="65"/>
      <c r="B4424" s="20"/>
      <c r="C4424" s="20"/>
    </row>
    <row r="4425" spans="1:3">
      <c r="A4425" s="65"/>
      <c r="B4425" s="20"/>
      <c r="C4425" s="20"/>
    </row>
    <row r="4426" spans="1:3">
      <c r="A4426" s="65"/>
      <c r="B4426" s="20"/>
      <c r="C4426" s="20"/>
    </row>
    <row r="4427" spans="1:3">
      <c r="A4427" s="65"/>
      <c r="B4427" s="20"/>
      <c r="C4427" s="20"/>
    </row>
    <row r="4428" spans="1:3">
      <c r="A4428" s="65"/>
      <c r="B4428" s="20"/>
      <c r="C4428" s="20"/>
    </row>
    <row r="4429" spans="1:3">
      <c r="A4429" s="65"/>
      <c r="B4429" s="20"/>
      <c r="C4429" s="20"/>
    </row>
    <row r="4430" spans="1:3">
      <c r="A4430" s="65"/>
      <c r="B4430" s="20"/>
      <c r="C4430" s="20"/>
    </row>
    <row r="4431" spans="1:3">
      <c r="A4431" s="65"/>
      <c r="B4431" s="20"/>
      <c r="C4431" s="20"/>
    </row>
    <row r="4432" spans="1:3">
      <c r="A4432" s="65"/>
      <c r="B4432" s="20"/>
      <c r="C4432" s="20"/>
    </row>
    <row r="4433" spans="1:3">
      <c r="A4433" s="65"/>
      <c r="B4433" s="20"/>
      <c r="C4433" s="20"/>
    </row>
    <row r="4434" spans="1:3">
      <c r="A4434" s="65"/>
      <c r="B4434" s="20"/>
      <c r="C4434" s="20"/>
    </row>
    <row r="4435" spans="1:3">
      <c r="A4435" s="65"/>
      <c r="B4435" s="20"/>
      <c r="C4435" s="20"/>
    </row>
    <row r="4436" spans="1:3">
      <c r="A4436" s="65"/>
      <c r="B4436" s="20"/>
      <c r="C4436" s="20"/>
    </row>
    <row r="4437" spans="1:3">
      <c r="A4437" s="65"/>
      <c r="B4437" s="20"/>
      <c r="C4437" s="20"/>
    </row>
    <row r="4438" spans="1:3">
      <c r="A4438" s="65"/>
      <c r="B4438" s="20"/>
      <c r="C4438" s="20"/>
    </row>
    <row r="4439" spans="1:3">
      <c r="A4439" s="65"/>
      <c r="B4439" s="20"/>
      <c r="C4439" s="20"/>
    </row>
    <row r="4440" spans="1:3">
      <c r="A4440" s="65"/>
      <c r="B4440" s="20"/>
      <c r="C4440" s="20"/>
    </row>
    <row r="4441" spans="1:3">
      <c r="A4441" s="65"/>
      <c r="B4441" s="20"/>
      <c r="C4441" s="20"/>
    </row>
    <row r="4442" spans="1:3">
      <c r="A4442" s="65"/>
      <c r="B4442" s="20"/>
      <c r="C4442" s="20"/>
    </row>
    <row r="4443" spans="1:3">
      <c r="A4443" s="65"/>
      <c r="B4443" s="20"/>
      <c r="C4443" s="20"/>
    </row>
    <row r="4444" spans="1:3">
      <c r="A4444" s="65"/>
      <c r="B4444" s="20"/>
      <c r="C4444" s="20"/>
    </row>
    <row r="4445" spans="1:3">
      <c r="A4445" s="65"/>
      <c r="B4445" s="20"/>
      <c r="C4445" s="20"/>
    </row>
    <row r="4446" spans="1:3">
      <c r="A4446" s="65"/>
      <c r="B4446" s="20"/>
      <c r="C4446" s="20"/>
    </row>
    <row r="4447" spans="1:3">
      <c r="A4447" s="65"/>
      <c r="B4447" s="20"/>
      <c r="C4447" s="20"/>
    </row>
    <row r="4448" spans="1:3">
      <c r="A4448" s="65"/>
      <c r="B4448" s="20"/>
      <c r="C4448" s="20"/>
    </row>
    <row r="4449" spans="1:3">
      <c r="A4449" s="65"/>
      <c r="B4449" s="20"/>
      <c r="C4449" s="20"/>
    </row>
    <row r="4450" spans="1:3">
      <c r="A4450" s="65"/>
      <c r="B4450" s="20"/>
      <c r="C4450" s="20"/>
    </row>
    <row r="4451" spans="1:3">
      <c r="A4451" s="65"/>
      <c r="B4451" s="20"/>
      <c r="C4451" s="20"/>
    </row>
    <row r="4452" spans="1:3">
      <c r="A4452" s="65"/>
      <c r="B4452" s="20"/>
      <c r="C4452" s="20"/>
    </row>
    <row r="4453" spans="1:3">
      <c r="A4453" s="65"/>
      <c r="B4453" s="20"/>
      <c r="C4453" s="20"/>
    </row>
    <row r="4454" spans="1:3">
      <c r="A4454" s="65"/>
      <c r="B4454" s="20"/>
      <c r="C4454" s="20"/>
    </row>
    <row r="4455" spans="1:3">
      <c r="A4455" s="65"/>
      <c r="B4455" s="20"/>
      <c r="C4455" s="20"/>
    </row>
    <row r="4456" spans="1:3">
      <c r="A4456" s="65"/>
      <c r="B4456" s="20"/>
      <c r="C4456" s="20"/>
    </row>
    <row r="4457" spans="1:3">
      <c r="A4457" s="65"/>
      <c r="B4457" s="20"/>
      <c r="C4457" s="20"/>
    </row>
    <row r="4458" spans="1:3">
      <c r="A4458" s="65"/>
      <c r="B4458" s="20"/>
      <c r="C4458" s="20"/>
    </row>
    <row r="4459" spans="1:3">
      <c r="A4459" s="65"/>
      <c r="B4459" s="20"/>
      <c r="C4459" s="20"/>
    </row>
    <row r="4460" spans="1:3">
      <c r="A4460" s="65"/>
      <c r="B4460" s="20"/>
      <c r="C4460" s="20"/>
    </row>
    <row r="4461" spans="1:3">
      <c r="A4461" s="65"/>
      <c r="B4461" s="20"/>
      <c r="C4461" s="20"/>
    </row>
    <row r="4462" spans="1:3">
      <c r="A4462" s="65"/>
      <c r="B4462" s="20"/>
      <c r="C4462" s="20"/>
    </row>
    <row r="4463" spans="1:3">
      <c r="A4463" s="65"/>
      <c r="B4463" s="20"/>
      <c r="C4463" s="20"/>
    </row>
    <row r="4464" spans="1:3">
      <c r="A4464" s="65"/>
      <c r="B4464" s="20"/>
      <c r="C4464" s="20"/>
    </row>
    <row r="4465" spans="1:3">
      <c r="A4465" s="65"/>
      <c r="B4465" s="20"/>
      <c r="C4465" s="20"/>
    </row>
    <row r="4466" spans="1:3">
      <c r="A4466" s="65"/>
      <c r="B4466" s="20"/>
      <c r="C4466" s="20"/>
    </row>
    <row r="4467" spans="1:3">
      <c r="A4467" s="65"/>
      <c r="B4467" s="20"/>
      <c r="C4467" s="20"/>
    </row>
    <row r="4468" spans="1:3">
      <c r="A4468" s="65"/>
      <c r="B4468" s="20"/>
      <c r="C4468" s="20"/>
    </row>
    <row r="4469" spans="1:3">
      <c r="A4469" s="65"/>
      <c r="B4469" s="20"/>
      <c r="C4469" s="20"/>
    </row>
    <row r="4470" spans="1:3">
      <c r="A4470" s="65"/>
      <c r="B4470" s="20"/>
      <c r="C4470" s="20"/>
    </row>
    <row r="4471" spans="1:3">
      <c r="A4471" s="65"/>
      <c r="B4471" s="20"/>
      <c r="C4471" s="20"/>
    </row>
    <row r="4472" spans="1:3">
      <c r="A4472" s="65"/>
      <c r="B4472" s="20"/>
      <c r="C4472" s="20"/>
    </row>
    <row r="4473" spans="1:3">
      <c r="A4473" s="65"/>
      <c r="B4473" s="20"/>
      <c r="C4473" s="20"/>
    </row>
    <row r="4474" spans="1:3">
      <c r="A4474" s="65"/>
      <c r="B4474" s="20"/>
      <c r="C4474" s="20"/>
    </row>
    <row r="4475" spans="1:3">
      <c r="A4475" s="65"/>
      <c r="B4475" s="20"/>
      <c r="C4475" s="20"/>
    </row>
    <row r="4476" spans="1:3">
      <c r="A4476" s="65"/>
      <c r="B4476" s="20"/>
      <c r="C4476" s="20"/>
    </row>
    <row r="4477" spans="1:3">
      <c r="A4477" s="65"/>
      <c r="B4477" s="20"/>
      <c r="C4477" s="20"/>
    </row>
    <row r="4478" spans="1:3">
      <c r="A4478" s="65"/>
      <c r="B4478" s="20"/>
      <c r="C4478" s="20"/>
    </row>
    <row r="4479" spans="1:3">
      <c r="A4479" s="65"/>
      <c r="B4479" s="20"/>
      <c r="C4479" s="20"/>
    </row>
    <row r="4480" spans="1:3">
      <c r="A4480" s="65"/>
      <c r="B4480" s="20"/>
      <c r="C4480" s="20"/>
    </row>
    <row r="4481" spans="1:3">
      <c r="A4481" s="65"/>
      <c r="B4481" s="20"/>
      <c r="C4481" s="20"/>
    </row>
    <row r="4482" spans="1:3">
      <c r="A4482" s="65"/>
      <c r="B4482" s="20"/>
      <c r="C4482" s="20"/>
    </row>
    <row r="4483" spans="1:3">
      <c r="A4483" s="65"/>
      <c r="B4483" s="20"/>
      <c r="C4483" s="20"/>
    </row>
    <row r="4484" spans="1:3">
      <c r="A4484" s="65"/>
      <c r="B4484" s="20"/>
      <c r="C4484" s="20"/>
    </row>
    <row r="4485" spans="1:3">
      <c r="A4485" s="65"/>
      <c r="B4485" s="20"/>
      <c r="C4485" s="20"/>
    </row>
    <row r="4486" spans="1:3">
      <c r="A4486" s="65"/>
      <c r="B4486" s="20"/>
      <c r="C4486" s="20"/>
    </row>
    <row r="4487" spans="1:3">
      <c r="A4487" s="65"/>
      <c r="B4487" s="20"/>
      <c r="C4487" s="20"/>
    </row>
    <row r="4488" spans="1:3">
      <c r="A4488" s="65"/>
      <c r="B4488" s="20"/>
      <c r="C4488" s="20"/>
    </row>
    <row r="4489" spans="1:3">
      <c r="A4489" s="65"/>
      <c r="B4489" s="20"/>
      <c r="C4489" s="20"/>
    </row>
    <row r="4490" spans="1:3">
      <c r="A4490" s="65"/>
      <c r="B4490" s="20"/>
      <c r="C4490" s="20"/>
    </row>
    <row r="4491" spans="1:3">
      <c r="A4491" s="65"/>
      <c r="B4491" s="20"/>
      <c r="C4491" s="20"/>
    </row>
    <row r="4492" spans="1:3">
      <c r="A4492" s="65"/>
      <c r="B4492" s="20"/>
      <c r="C4492" s="20"/>
    </row>
    <row r="4493" spans="1:3">
      <c r="A4493" s="65"/>
      <c r="B4493" s="20"/>
      <c r="C4493" s="20"/>
    </row>
    <row r="4494" spans="1:3">
      <c r="A4494" s="65"/>
      <c r="B4494" s="20"/>
      <c r="C4494" s="20"/>
    </row>
    <row r="4495" spans="1:3">
      <c r="A4495" s="65"/>
      <c r="B4495" s="20"/>
      <c r="C4495" s="20"/>
    </row>
    <row r="4496" spans="1:3">
      <c r="A4496" s="65"/>
      <c r="B4496" s="20"/>
      <c r="C4496" s="20"/>
    </row>
    <row r="4497" spans="1:3">
      <c r="A4497" s="65"/>
      <c r="B4497" s="20"/>
      <c r="C4497" s="20"/>
    </row>
    <row r="4498" spans="1:3">
      <c r="A4498" s="65"/>
      <c r="B4498" s="20"/>
      <c r="C4498" s="20"/>
    </row>
    <row r="4499" spans="1:3">
      <c r="A4499" s="65"/>
      <c r="B4499" s="20"/>
      <c r="C4499" s="20"/>
    </row>
    <row r="4500" spans="1:3">
      <c r="A4500" s="65"/>
      <c r="B4500" s="20"/>
      <c r="C4500" s="20"/>
    </row>
    <row r="4501" spans="1:3">
      <c r="A4501" s="65"/>
      <c r="B4501" s="20"/>
      <c r="C4501" s="20"/>
    </row>
    <row r="4502" spans="1:3">
      <c r="A4502" s="65"/>
      <c r="B4502" s="20"/>
      <c r="C4502" s="20"/>
    </row>
    <row r="4503" spans="1:3">
      <c r="A4503" s="65"/>
      <c r="B4503" s="20"/>
      <c r="C4503" s="20"/>
    </row>
    <row r="4504" spans="1:3">
      <c r="A4504" s="65"/>
      <c r="B4504" s="20"/>
      <c r="C4504" s="20"/>
    </row>
    <row r="4505" spans="1:3">
      <c r="A4505" s="65"/>
      <c r="B4505" s="20"/>
      <c r="C4505" s="20"/>
    </row>
    <row r="4506" spans="1:3">
      <c r="A4506" s="65"/>
      <c r="B4506" s="20"/>
      <c r="C4506" s="20"/>
    </row>
    <row r="4507" spans="1:3">
      <c r="A4507" s="65"/>
      <c r="B4507" s="20"/>
      <c r="C4507" s="20"/>
    </row>
    <row r="4508" spans="1:3">
      <c r="A4508" s="65"/>
      <c r="B4508" s="20"/>
      <c r="C4508" s="20"/>
    </row>
    <row r="4509" spans="1:3">
      <c r="A4509" s="65"/>
      <c r="B4509" s="20"/>
      <c r="C4509" s="20"/>
    </row>
    <row r="4510" spans="1:3">
      <c r="A4510" s="65"/>
      <c r="B4510" s="20"/>
      <c r="C4510" s="20"/>
    </row>
    <row r="4511" spans="1:3">
      <c r="A4511" s="65"/>
      <c r="B4511" s="20"/>
      <c r="C4511" s="20"/>
    </row>
    <row r="4512" spans="1:3">
      <c r="A4512" s="65"/>
      <c r="B4512" s="20"/>
      <c r="C4512" s="20"/>
    </row>
    <row r="4513" spans="1:3">
      <c r="A4513" s="65"/>
      <c r="B4513" s="20"/>
      <c r="C4513" s="20"/>
    </row>
    <row r="4514" spans="1:3">
      <c r="A4514" s="65"/>
      <c r="B4514" s="20"/>
      <c r="C4514" s="20"/>
    </row>
    <row r="4515" spans="1:3">
      <c r="A4515" s="65"/>
      <c r="B4515" s="20"/>
      <c r="C4515" s="20"/>
    </row>
    <row r="4516" spans="1:3">
      <c r="A4516" s="65"/>
      <c r="B4516" s="20"/>
      <c r="C4516" s="20"/>
    </row>
    <row r="4517" spans="1:3">
      <c r="A4517" s="65"/>
      <c r="B4517" s="20"/>
      <c r="C4517" s="20"/>
    </row>
    <row r="4518" spans="1:3">
      <c r="A4518" s="65"/>
      <c r="B4518" s="20"/>
      <c r="C4518" s="20"/>
    </row>
    <row r="4519" spans="1:3">
      <c r="A4519" s="65"/>
      <c r="B4519" s="20"/>
      <c r="C4519" s="20"/>
    </row>
    <row r="4520" spans="1:3">
      <c r="A4520" s="65"/>
      <c r="B4520" s="20"/>
      <c r="C4520" s="20"/>
    </row>
    <row r="4521" spans="1:3">
      <c r="A4521" s="65"/>
      <c r="B4521" s="20"/>
      <c r="C4521" s="20"/>
    </row>
    <row r="4522" spans="1:3">
      <c r="A4522" s="65"/>
      <c r="B4522" s="20"/>
      <c r="C4522" s="20"/>
    </row>
    <row r="4523" spans="1:3">
      <c r="A4523" s="65"/>
      <c r="B4523" s="20"/>
      <c r="C4523" s="20"/>
    </row>
    <row r="4524" spans="1:3">
      <c r="A4524" s="65"/>
      <c r="B4524" s="20"/>
      <c r="C4524" s="20"/>
    </row>
    <row r="4525" spans="1:3">
      <c r="A4525" s="65"/>
      <c r="B4525" s="20"/>
      <c r="C4525" s="20"/>
    </row>
    <row r="4526" spans="1:3">
      <c r="A4526" s="65"/>
      <c r="B4526" s="20"/>
      <c r="C4526" s="20"/>
    </row>
    <row r="4527" spans="1:3">
      <c r="A4527" s="65"/>
      <c r="B4527" s="20"/>
      <c r="C4527" s="20"/>
    </row>
    <row r="4528" spans="1:3">
      <c r="A4528" s="65"/>
      <c r="B4528" s="20"/>
      <c r="C4528" s="20"/>
    </row>
    <row r="4529" spans="1:3">
      <c r="A4529" s="65"/>
      <c r="B4529" s="20"/>
      <c r="C4529" s="20"/>
    </row>
    <row r="4530" spans="1:3">
      <c r="A4530" s="65"/>
      <c r="B4530" s="20"/>
      <c r="C4530" s="20"/>
    </row>
    <row r="4531" spans="1:3">
      <c r="A4531" s="65"/>
      <c r="B4531" s="20"/>
      <c r="C4531" s="20"/>
    </row>
    <row r="4532" spans="1:3">
      <c r="A4532" s="65"/>
      <c r="B4532" s="20"/>
      <c r="C4532" s="20"/>
    </row>
    <row r="4533" spans="1:3">
      <c r="A4533" s="65"/>
      <c r="B4533" s="20"/>
      <c r="C4533" s="20"/>
    </row>
    <row r="4534" spans="1:3">
      <c r="A4534" s="65"/>
      <c r="B4534" s="20"/>
      <c r="C4534" s="20"/>
    </row>
    <row r="4535" spans="1:3">
      <c r="A4535" s="65"/>
      <c r="B4535" s="20"/>
      <c r="C4535" s="20"/>
    </row>
    <row r="4536" spans="1:3">
      <c r="A4536" s="65"/>
      <c r="B4536" s="20"/>
      <c r="C4536" s="20"/>
    </row>
    <row r="4537" spans="1:3">
      <c r="A4537" s="65"/>
      <c r="B4537" s="20"/>
      <c r="C4537" s="20"/>
    </row>
    <row r="4538" spans="1:3">
      <c r="A4538" s="65"/>
      <c r="B4538" s="20"/>
      <c r="C4538" s="20"/>
    </row>
    <row r="4539" spans="1:3">
      <c r="A4539" s="65"/>
      <c r="B4539" s="20"/>
      <c r="C4539" s="20"/>
    </row>
    <row r="4540" spans="1:3">
      <c r="A4540" s="65"/>
      <c r="B4540" s="20"/>
      <c r="C4540" s="20"/>
    </row>
    <row r="4541" spans="1:3">
      <c r="A4541" s="65"/>
      <c r="B4541" s="20"/>
      <c r="C4541" s="20"/>
    </row>
    <row r="4542" spans="1:3">
      <c r="A4542" s="65"/>
      <c r="B4542" s="20"/>
      <c r="C4542" s="20"/>
    </row>
    <row r="4543" spans="1:3">
      <c r="A4543" s="65"/>
      <c r="B4543" s="20"/>
      <c r="C4543" s="20"/>
    </row>
    <row r="4544" spans="1:3">
      <c r="A4544" s="65"/>
      <c r="B4544" s="20"/>
      <c r="C4544" s="20"/>
    </row>
    <row r="4545" spans="1:3">
      <c r="A4545" s="65"/>
      <c r="B4545" s="20"/>
      <c r="C4545" s="20"/>
    </row>
    <row r="4546" spans="1:3">
      <c r="A4546" s="65"/>
      <c r="B4546" s="20"/>
      <c r="C4546" s="20"/>
    </row>
    <row r="4547" spans="1:3">
      <c r="A4547" s="65"/>
      <c r="B4547" s="20"/>
      <c r="C4547" s="20"/>
    </row>
    <row r="4548" spans="1:3">
      <c r="A4548" s="65"/>
      <c r="B4548" s="20"/>
      <c r="C4548" s="20"/>
    </row>
    <row r="4549" spans="1:3">
      <c r="A4549" s="65"/>
      <c r="B4549" s="20"/>
      <c r="C4549" s="20"/>
    </row>
    <row r="4550" spans="1:3">
      <c r="A4550" s="65"/>
      <c r="B4550" s="20"/>
      <c r="C4550" s="20"/>
    </row>
    <row r="4551" spans="1:3">
      <c r="A4551" s="65"/>
      <c r="B4551" s="20"/>
      <c r="C4551" s="20"/>
    </row>
    <row r="4552" spans="1:3">
      <c r="A4552" s="65"/>
      <c r="B4552" s="20"/>
      <c r="C4552" s="20"/>
    </row>
    <row r="4553" spans="1:3">
      <c r="A4553" s="65"/>
      <c r="B4553" s="20"/>
      <c r="C4553" s="20"/>
    </row>
    <row r="4554" spans="1:3">
      <c r="A4554" s="65"/>
      <c r="B4554" s="20"/>
      <c r="C4554" s="20"/>
    </row>
    <row r="4555" spans="1:3">
      <c r="A4555" s="65"/>
      <c r="B4555" s="20"/>
      <c r="C4555" s="20"/>
    </row>
    <row r="4556" spans="1:3">
      <c r="A4556" s="65"/>
      <c r="B4556" s="20"/>
      <c r="C4556" s="20"/>
    </row>
    <row r="4557" spans="1:3">
      <c r="A4557" s="65"/>
      <c r="B4557" s="20"/>
      <c r="C4557" s="20"/>
    </row>
    <row r="4558" spans="1:3">
      <c r="A4558" s="65"/>
      <c r="B4558" s="20"/>
      <c r="C4558" s="20"/>
    </row>
    <row r="4559" spans="1:3">
      <c r="A4559" s="65"/>
      <c r="B4559" s="20"/>
      <c r="C4559" s="20"/>
    </row>
    <row r="4560" spans="1:3">
      <c r="A4560" s="65"/>
      <c r="B4560" s="20"/>
      <c r="C4560" s="20"/>
    </row>
    <row r="4561" spans="1:3">
      <c r="A4561" s="65"/>
      <c r="B4561" s="20"/>
      <c r="C4561" s="20"/>
    </row>
    <row r="4562" spans="1:3">
      <c r="A4562" s="65"/>
      <c r="B4562" s="20"/>
      <c r="C4562" s="20"/>
    </row>
    <row r="4563" spans="1:3">
      <c r="A4563" s="65"/>
      <c r="B4563" s="20"/>
      <c r="C4563" s="20"/>
    </row>
    <row r="4564" spans="1:3">
      <c r="A4564" s="65"/>
      <c r="B4564" s="20"/>
      <c r="C4564" s="20"/>
    </row>
    <row r="4565" spans="1:3">
      <c r="A4565" s="65"/>
      <c r="B4565" s="20"/>
      <c r="C4565" s="20"/>
    </row>
    <row r="4566" spans="1:3">
      <c r="A4566" s="65"/>
      <c r="B4566" s="20"/>
      <c r="C4566" s="20"/>
    </row>
    <row r="4567" spans="1:3">
      <c r="A4567" s="65"/>
      <c r="B4567" s="20"/>
      <c r="C4567" s="20"/>
    </row>
    <row r="4568" spans="1:3">
      <c r="A4568" s="65"/>
      <c r="B4568" s="20"/>
      <c r="C4568" s="20"/>
    </row>
    <row r="4569" spans="1:3">
      <c r="A4569" s="65"/>
      <c r="B4569" s="20"/>
      <c r="C4569" s="20"/>
    </row>
    <row r="4570" spans="1:3">
      <c r="A4570" s="65"/>
      <c r="B4570" s="20"/>
      <c r="C4570" s="20"/>
    </row>
    <row r="4571" spans="1:3">
      <c r="A4571" s="65"/>
      <c r="B4571" s="20"/>
      <c r="C4571" s="20"/>
    </row>
    <row r="4572" spans="1:3">
      <c r="A4572" s="65"/>
      <c r="B4572" s="20"/>
      <c r="C4572" s="20"/>
    </row>
    <row r="4573" spans="1:3">
      <c r="A4573" s="65"/>
      <c r="B4573" s="20"/>
      <c r="C4573" s="20"/>
    </row>
    <row r="4574" spans="1:3">
      <c r="A4574" s="65"/>
      <c r="B4574" s="20"/>
      <c r="C4574" s="20"/>
    </row>
    <row r="4575" spans="1:3">
      <c r="A4575" s="65"/>
      <c r="B4575" s="20"/>
      <c r="C4575" s="20"/>
    </row>
    <row r="4576" spans="1:3">
      <c r="A4576" s="65"/>
      <c r="B4576" s="20"/>
      <c r="C4576" s="20"/>
    </row>
    <row r="4577" spans="1:3">
      <c r="A4577" s="65"/>
      <c r="B4577" s="20"/>
      <c r="C4577" s="20"/>
    </row>
    <row r="4578" spans="1:3">
      <c r="A4578" s="65"/>
      <c r="B4578" s="20"/>
      <c r="C4578" s="20"/>
    </row>
    <row r="4579" spans="1:3">
      <c r="A4579" s="65"/>
      <c r="B4579" s="20"/>
      <c r="C4579" s="20"/>
    </row>
    <row r="4580" spans="1:3">
      <c r="A4580" s="65"/>
      <c r="B4580" s="20"/>
      <c r="C4580" s="20"/>
    </row>
    <row r="4581" spans="1:3">
      <c r="A4581" s="65"/>
      <c r="B4581" s="20"/>
      <c r="C4581" s="20"/>
    </row>
    <row r="4582" spans="1:3">
      <c r="A4582" s="65"/>
      <c r="B4582" s="20"/>
      <c r="C4582" s="20"/>
    </row>
    <row r="4583" spans="1:3">
      <c r="A4583" s="65"/>
      <c r="B4583" s="20"/>
      <c r="C4583" s="20"/>
    </row>
    <row r="4584" spans="1:3">
      <c r="A4584" s="65"/>
      <c r="B4584" s="20"/>
      <c r="C4584" s="20"/>
    </row>
    <row r="4585" spans="1:3">
      <c r="A4585" s="65"/>
      <c r="B4585" s="20"/>
      <c r="C4585" s="20"/>
    </row>
    <row r="4586" spans="1:3">
      <c r="A4586" s="65"/>
      <c r="B4586" s="20"/>
      <c r="C4586" s="20"/>
    </row>
    <row r="4587" spans="1:3">
      <c r="A4587" s="65"/>
      <c r="B4587" s="20"/>
      <c r="C4587" s="20"/>
    </row>
    <row r="4588" spans="1:3">
      <c r="A4588" s="65"/>
      <c r="B4588" s="20"/>
      <c r="C4588" s="20"/>
    </row>
    <row r="4589" spans="1:3">
      <c r="A4589" s="65"/>
      <c r="B4589" s="20"/>
      <c r="C4589" s="20"/>
    </row>
    <row r="4590" spans="1:3">
      <c r="A4590" s="65"/>
      <c r="B4590" s="20"/>
      <c r="C4590" s="20"/>
    </row>
    <row r="4591" spans="1:3">
      <c r="A4591" s="65"/>
      <c r="B4591" s="20"/>
      <c r="C4591" s="20"/>
    </row>
    <row r="4592" spans="1:3">
      <c r="A4592" s="65"/>
      <c r="B4592" s="20"/>
      <c r="C4592" s="20"/>
    </row>
    <row r="4593" spans="1:3">
      <c r="A4593" s="65"/>
      <c r="B4593" s="20"/>
      <c r="C4593" s="20"/>
    </row>
    <row r="4594" spans="1:3">
      <c r="A4594" s="65"/>
      <c r="B4594" s="20"/>
      <c r="C4594" s="20"/>
    </row>
    <row r="4595" spans="1:3">
      <c r="A4595" s="65"/>
      <c r="B4595" s="20"/>
      <c r="C4595" s="20"/>
    </row>
    <row r="4596" spans="1:3">
      <c r="A4596" s="65"/>
      <c r="B4596" s="20"/>
      <c r="C4596" s="20"/>
    </row>
    <row r="4597" spans="1:3">
      <c r="A4597" s="65"/>
      <c r="B4597" s="20"/>
      <c r="C4597" s="20"/>
    </row>
    <row r="4598" spans="1:3">
      <c r="A4598" s="65"/>
      <c r="B4598" s="20"/>
      <c r="C4598" s="20"/>
    </row>
    <row r="4599" spans="1:3">
      <c r="A4599" s="65"/>
      <c r="B4599" s="20"/>
      <c r="C4599" s="20"/>
    </row>
    <row r="4600" spans="1:3">
      <c r="A4600" s="65"/>
      <c r="B4600" s="20"/>
      <c r="C4600" s="20"/>
    </row>
    <row r="4601" spans="1:3">
      <c r="A4601" s="65"/>
      <c r="B4601" s="20"/>
      <c r="C4601" s="20"/>
    </row>
    <row r="4602" spans="1:3">
      <c r="A4602" s="65"/>
      <c r="B4602" s="20"/>
      <c r="C4602" s="20"/>
    </row>
    <row r="4603" spans="1:3">
      <c r="A4603" s="65"/>
      <c r="B4603" s="20"/>
      <c r="C4603" s="20"/>
    </row>
    <row r="4604" spans="1:3">
      <c r="A4604" s="65"/>
      <c r="B4604" s="20"/>
      <c r="C4604" s="20"/>
    </row>
    <row r="4605" spans="1:3">
      <c r="A4605" s="65"/>
      <c r="B4605" s="20"/>
      <c r="C4605" s="20"/>
    </row>
    <row r="4606" spans="1:3">
      <c r="A4606" s="65"/>
      <c r="B4606" s="20"/>
      <c r="C4606" s="20"/>
    </row>
    <row r="4607" spans="1:3">
      <c r="A4607" s="65"/>
      <c r="B4607" s="20"/>
      <c r="C4607" s="20"/>
    </row>
    <row r="4608" spans="1:3">
      <c r="A4608" s="65"/>
      <c r="B4608" s="20"/>
      <c r="C4608" s="20"/>
    </row>
    <row r="4609" spans="1:3">
      <c r="A4609" s="65"/>
      <c r="B4609" s="20"/>
      <c r="C4609" s="20"/>
    </row>
    <row r="4610" spans="1:3">
      <c r="A4610" s="65"/>
      <c r="B4610" s="20"/>
      <c r="C4610" s="20"/>
    </row>
    <row r="4611" spans="1:3">
      <c r="A4611" s="65"/>
      <c r="B4611" s="20"/>
      <c r="C4611" s="20"/>
    </row>
    <row r="4612" spans="1:3">
      <c r="A4612" s="65"/>
      <c r="B4612" s="20"/>
      <c r="C4612" s="20"/>
    </row>
    <row r="4613" spans="1:3">
      <c r="A4613" s="65"/>
      <c r="B4613" s="20"/>
      <c r="C4613" s="20"/>
    </row>
    <row r="4614" spans="1:3">
      <c r="A4614" s="65"/>
      <c r="B4614" s="20"/>
      <c r="C4614" s="20"/>
    </row>
    <row r="4615" spans="1:3">
      <c r="A4615" s="65"/>
      <c r="B4615" s="20"/>
      <c r="C4615" s="20"/>
    </row>
    <row r="4616" spans="1:3">
      <c r="A4616" s="65"/>
      <c r="B4616" s="20"/>
      <c r="C4616" s="20"/>
    </row>
    <row r="4617" spans="1:3">
      <c r="A4617" s="65"/>
      <c r="B4617" s="20"/>
      <c r="C4617" s="20"/>
    </row>
    <row r="4618" spans="1:3">
      <c r="A4618" s="65"/>
      <c r="B4618" s="20"/>
      <c r="C4618" s="20"/>
    </row>
    <row r="4619" spans="1:3">
      <c r="A4619" s="65"/>
      <c r="B4619" s="20"/>
      <c r="C4619" s="20"/>
    </row>
    <row r="4620" spans="1:3">
      <c r="A4620" s="65"/>
      <c r="B4620" s="20"/>
      <c r="C4620" s="20"/>
    </row>
    <row r="4621" spans="1:3">
      <c r="A4621" s="65"/>
      <c r="B4621" s="20"/>
      <c r="C4621" s="20"/>
    </row>
    <row r="4622" spans="1:3">
      <c r="A4622" s="65"/>
      <c r="B4622" s="20"/>
      <c r="C4622" s="20"/>
    </row>
    <row r="4623" spans="1:3">
      <c r="A4623" s="65"/>
      <c r="B4623" s="20"/>
      <c r="C4623" s="20"/>
    </row>
    <row r="4624" spans="1:3">
      <c r="A4624" s="65"/>
      <c r="B4624" s="20"/>
      <c r="C4624" s="20"/>
    </row>
    <row r="4625" spans="1:3">
      <c r="A4625" s="65"/>
      <c r="B4625" s="20"/>
      <c r="C4625" s="20"/>
    </row>
    <row r="4626" spans="1:3">
      <c r="A4626" s="65"/>
      <c r="B4626" s="20"/>
      <c r="C4626" s="20"/>
    </row>
    <row r="4627" spans="1:3">
      <c r="A4627" s="65"/>
      <c r="B4627" s="20"/>
      <c r="C4627" s="20"/>
    </row>
    <row r="4628" spans="1:3">
      <c r="A4628" s="65"/>
      <c r="B4628" s="20"/>
      <c r="C4628" s="20"/>
    </row>
    <row r="4629" spans="1:3">
      <c r="A4629" s="65"/>
      <c r="B4629" s="20"/>
      <c r="C4629" s="20"/>
    </row>
    <row r="4630" spans="1:3">
      <c r="A4630" s="65"/>
      <c r="B4630" s="20"/>
      <c r="C4630" s="20"/>
    </row>
    <row r="4631" spans="1:3">
      <c r="A4631" s="65"/>
      <c r="B4631" s="20"/>
      <c r="C4631" s="20"/>
    </row>
    <row r="4632" spans="1:3">
      <c r="A4632" s="65"/>
      <c r="B4632" s="20"/>
      <c r="C4632" s="20"/>
    </row>
    <row r="4633" spans="1:3">
      <c r="A4633" s="65"/>
      <c r="B4633" s="20"/>
      <c r="C4633" s="20"/>
    </row>
    <row r="4634" spans="1:3">
      <c r="A4634" s="65"/>
      <c r="B4634" s="20"/>
      <c r="C4634" s="20"/>
    </row>
    <row r="4635" spans="1:3">
      <c r="A4635" s="65"/>
      <c r="B4635" s="20"/>
      <c r="C4635" s="20"/>
    </row>
    <row r="4636" spans="1:3">
      <c r="A4636" s="65"/>
      <c r="B4636" s="20"/>
      <c r="C4636" s="20"/>
    </row>
    <row r="4637" spans="1:3">
      <c r="A4637" s="65"/>
      <c r="B4637" s="20"/>
      <c r="C4637" s="20"/>
    </row>
    <row r="4638" spans="1:3">
      <c r="A4638" s="65"/>
      <c r="B4638" s="20"/>
      <c r="C4638" s="20"/>
    </row>
    <row r="4639" spans="1:3">
      <c r="A4639" s="65"/>
      <c r="B4639" s="20"/>
      <c r="C4639" s="20"/>
    </row>
    <row r="4640" spans="1:3">
      <c r="A4640" s="65"/>
      <c r="B4640" s="20"/>
      <c r="C4640" s="20"/>
    </row>
    <row r="4641" spans="1:3">
      <c r="A4641" s="65"/>
      <c r="B4641" s="20"/>
      <c r="C4641" s="20"/>
    </row>
    <row r="4642" spans="1:3">
      <c r="A4642" s="65"/>
      <c r="B4642" s="20"/>
      <c r="C4642" s="20"/>
    </row>
    <row r="4643" spans="1:3">
      <c r="A4643" s="65"/>
      <c r="B4643" s="20"/>
      <c r="C4643" s="20"/>
    </row>
    <row r="4644" spans="1:3">
      <c r="A4644" s="65"/>
      <c r="B4644" s="20"/>
      <c r="C4644" s="20"/>
    </row>
    <row r="4645" spans="1:3">
      <c r="A4645" s="65"/>
      <c r="B4645" s="20"/>
      <c r="C4645" s="20"/>
    </row>
    <row r="4646" spans="1:3">
      <c r="A4646" s="65"/>
      <c r="B4646" s="20"/>
      <c r="C4646" s="20"/>
    </row>
    <row r="4647" spans="1:3">
      <c r="A4647" s="65"/>
      <c r="B4647" s="20"/>
      <c r="C4647" s="20"/>
    </row>
    <row r="4648" spans="1:3">
      <c r="A4648" s="65"/>
      <c r="B4648" s="20"/>
      <c r="C4648" s="20"/>
    </row>
    <row r="4649" spans="1:3">
      <c r="A4649" s="65"/>
      <c r="B4649" s="20"/>
      <c r="C4649" s="20"/>
    </row>
    <row r="4650" spans="1:3">
      <c r="A4650" s="65"/>
      <c r="B4650" s="20"/>
      <c r="C4650" s="20"/>
    </row>
    <row r="4651" spans="1:3">
      <c r="A4651" s="65"/>
      <c r="B4651" s="20"/>
      <c r="C4651" s="20"/>
    </row>
    <row r="4652" spans="1:3">
      <c r="A4652" s="65"/>
      <c r="B4652" s="20"/>
      <c r="C4652" s="20"/>
    </row>
    <row r="4653" spans="1:3">
      <c r="A4653" s="65"/>
      <c r="B4653" s="20"/>
      <c r="C4653" s="20"/>
    </row>
    <row r="4654" spans="1:3">
      <c r="A4654" s="65"/>
      <c r="B4654" s="20"/>
      <c r="C4654" s="20"/>
    </row>
    <row r="4655" spans="1:3">
      <c r="A4655" s="65"/>
      <c r="B4655" s="20"/>
      <c r="C4655" s="20"/>
    </row>
    <row r="4656" spans="1:3">
      <c r="A4656" s="65"/>
      <c r="B4656" s="20"/>
      <c r="C4656" s="20"/>
    </row>
    <row r="4657" spans="1:3">
      <c r="A4657" s="65"/>
      <c r="B4657" s="20"/>
      <c r="C4657" s="20"/>
    </row>
    <row r="4658" spans="1:3">
      <c r="A4658" s="65"/>
      <c r="B4658" s="20"/>
      <c r="C4658" s="20"/>
    </row>
    <row r="4659" spans="1:3">
      <c r="A4659" s="65"/>
      <c r="B4659" s="20"/>
      <c r="C4659" s="20"/>
    </row>
    <row r="4660" spans="1:3">
      <c r="A4660" s="65"/>
      <c r="B4660" s="20"/>
      <c r="C4660" s="20"/>
    </row>
    <row r="4661" spans="1:3">
      <c r="A4661" s="65"/>
      <c r="B4661" s="20"/>
      <c r="C4661" s="20"/>
    </row>
    <row r="4662" spans="1:3">
      <c r="A4662" s="65"/>
      <c r="B4662" s="20"/>
      <c r="C4662" s="20"/>
    </row>
    <row r="4663" spans="1:3">
      <c r="A4663" s="65"/>
      <c r="B4663" s="20"/>
      <c r="C4663" s="20"/>
    </row>
    <row r="4664" spans="1:3">
      <c r="A4664" s="65"/>
      <c r="B4664" s="20"/>
      <c r="C4664" s="20"/>
    </row>
    <row r="4665" spans="1:3">
      <c r="A4665" s="65"/>
      <c r="B4665" s="20"/>
      <c r="C4665" s="20"/>
    </row>
    <row r="4666" spans="1:3">
      <c r="A4666" s="65"/>
      <c r="B4666" s="20"/>
      <c r="C4666" s="20"/>
    </row>
    <row r="4667" spans="1:3">
      <c r="A4667" s="65"/>
      <c r="B4667" s="20"/>
      <c r="C4667" s="20"/>
    </row>
    <row r="4668" spans="1:3">
      <c r="A4668" s="65"/>
      <c r="B4668" s="20"/>
      <c r="C4668" s="20"/>
    </row>
    <row r="4669" spans="1:3">
      <c r="A4669" s="65"/>
      <c r="B4669" s="20"/>
      <c r="C4669" s="20"/>
    </row>
    <row r="4670" spans="1:3">
      <c r="A4670" s="65"/>
      <c r="B4670" s="20"/>
      <c r="C4670" s="20"/>
    </row>
    <row r="4671" spans="1:3">
      <c r="A4671" s="65"/>
      <c r="B4671" s="20"/>
      <c r="C4671" s="20"/>
    </row>
    <row r="4672" spans="1:3">
      <c r="A4672" s="65"/>
      <c r="B4672" s="20"/>
      <c r="C4672" s="20"/>
    </row>
    <row r="4673" spans="1:3">
      <c r="A4673" s="65"/>
      <c r="B4673" s="20"/>
      <c r="C4673" s="20"/>
    </row>
    <row r="4674" spans="1:3">
      <c r="A4674" s="65"/>
      <c r="B4674" s="20"/>
      <c r="C4674" s="20"/>
    </row>
    <row r="4675" spans="1:3">
      <c r="A4675" s="65"/>
      <c r="B4675" s="20"/>
      <c r="C4675" s="20"/>
    </row>
    <row r="4676" spans="1:3">
      <c r="A4676" s="65"/>
      <c r="B4676" s="20"/>
      <c r="C4676" s="20"/>
    </row>
    <row r="4677" spans="1:3">
      <c r="A4677" s="65"/>
      <c r="B4677" s="20"/>
      <c r="C4677" s="20"/>
    </row>
    <row r="4678" spans="1:3">
      <c r="A4678" s="65"/>
      <c r="B4678" s="20"/>
      <c r="C4678" s="20"/>
    </row>
    <row r="4679" spans="1:3">
      <c r="A4679" s="65"/>
      <c r="B4679" s="20"/>
      <c r="C4679" s="20"/>
    </row>
    <row r="4680" spans="1:3">
      <c r="A4680" s="65"/>
      <c r="B4680" s="20"/>
      <c r="C4680" s="20"/>
    </row>
    <row r="4681" spans="1:3">
      <c r="A4681" s="65"/>
      <c r="B4681" s="20"/>
      <c r="C4681" s="20"/>
    </row>
    <row r="4682" spans="1:3">
      <c r="A4682" s="65"/>
      <c r="B4682" s="20"/>
      <c r="C4682" s="20"/>
    </row>
    <row r="4683" spans="1:3">
      <c r="A4683" s="65"/>
      <c r="B4683" s="20"/>
      <c r="C4683" s="20"/>
    </row>
    <row r="4684" spans="1:3">
      <c r="A4684" s="65"/>
      <c r="B4684" s="20"/>
      <c r="C4684" s="20"/>
    </row>
    <row r="4685" spans="1:3">
      <c r="A4685" s="65"/>
      <c r="B4685" s="20"/>
      <c r="C4685" s="20"/>
    </row>
    <row r="4686" spans="1:3">
      <c r="A4686" s="65"/>
      <c r="B4686" s="20"/>
      <c r="C4686" s="20"/>
    </row>
    <row r="4687" spans="1:3">
      <c r="A4687" s="65"/>
      <c r="B4687" s="20"/>
      <c r="C4687" s="20"/>
    </row>
    <row r="4688" spans="1:3">
      <c r="A4688" s="65"/>
      <c r="B4688" s="20"/>
      <c r="C4688" s="20"/>
    </row>
    <row r="4689" spans="1:3">
      <c r="A4689" s="65"/>
      <c r="B4689" s="20"/>
      <c r="C4689" s="20"/>
    </row>
    <row r="4690" spans="1:3">
      <c r="A4690" s="65"/>
      <c r="B4690" s="20"/>
      <c r="C4690" s="20"/>
    </row>
    <row r="4691" spans="1:3">
      <c r="A4691" s="65"/>
      <c r="B4691" s="20"/>
      <c r="C4691" s="20"/>
    </row>
    <row r="4692" spans="1:3">
      <c r="A4692" s="65"/>
      <c r="B4692" s="20"/>
      <c r="C4692" s="20"/>
    </row>
    <row r="4693" spans="1:3">
      <c r="A4693" s="65"/>
      <c r="B4693" s="20"/>
      <c r="C4693" s="20"/>
    </row>
    <row r="4694" spans="1:3">
      <c r="A4694" s="65"/>
      <c r="B4694" s="20"/>
      <c r="C4694" s="20"/>
    </row>
    <row r="4695" spans="1:3">
      <c r="A4695" s="65"/>
      <c r="B4695" s="20"/>
      <c r="C4695" s="20"/>
    </row>
    <row r="4696" spans="1:3">
      <c r="A4696" s="65"/>
      <c r="B4696" s="20"/>
      <c r="C4696" s="20"/>
    </row>
    <row r="4697" spans="1:3">
      <c r="A4697" s="65"/>
      <c r="B4697" s="20"/>
      <c r="C4697" s="20"/>
    </row>
    <row r="4698" spans="1:3">
      <c r="A4698" s="65"/>
      <c r="B4698" s="20"/>
      <c r="C4698" s="20"/>
    </row>
    <row r="4699" spans="1:3">
      <c r="A4699" s="65"/>
      <c r="B4699" s="20"/>
      <c r="C4699" s="20"/>
    </row>
    <row r="4700" spans="1:3">
      <c r="A4700" s="65"/>
      <c r="B4700" s="20"/>
      <c r="C4700" s="20"/>
    </row>
    <row r="4701" spans="1:3">
      <c r="A4701" s="65"/>
      <c r="B4701" s="20"/>
      <c r="C4701" s="20"/>
    </row>
    <row r="4702" spans="1:3">
      <c r="A4702" s="65"/>
      <c r="B4702" s="20"/>
      <c r="C4702" s="20"/>
    </row>
    <row r="4703" spans="1:3">
      <c r="A4703" s="65"/>
      <c r="B4703" s="20"/>
      <c r="C4703" s="20"/>
    </row>
    <row r="4704" spans="1:3">
      <c r="A4704" s="65"/>
      <c r="B4704" s="20"/>
      <c r="C4704" s="20"/>
    </row>
    <row r="4705" spans="1:3">
      <c r="A4705" s="65"/>
      <c r="B4705" s="20"/>
      <c r="C4705" s="20"/>
    </row>
    <row r="4706" spans="1:3">
      <c r="A4706" s="65"/>
      <c r="B4706" s="20"/>
      <c r="C4706" s="20"/>
    </row>
    <row r="4707" spans="1:3">
      <c r="A4707" s="65"/>
      <c r="B4707" s="20"/>
      <c r="C4707" s="20"/>
    </row>
    <row r="4708" spans="1:3">
      <c r="A4708" s="65"/>
      <c r="B4708" s="20"/>
      <c r="C4708" s="20"/>
    </row>
    <row r="4709" spans="1:3">
      <c r="A4709" s="65"/>
      <c r="B4709" s="20"/>
      <c r="C4709" s="20"/>
    </row>
    <row r="4710" spans="1:3">
      <c r="A4710" s="65"/>
      <c r="B4710" s="20"/>
      <c r="C4710" s="20"/>
    </row>
    <row r="4711" spans="1:3">
      <c r="A4711" s="65"/>
      <c r="B4711" s="20"/>
      <c r="C4711" s="20"/>
    </row>
    <row r="4712" spans="1:3">
      <c r="A4712" s="65"/>
      <c r="B4712" s="20"/>
      <c r="C4712" s="20"/>
    </row>
    <row r="4713" spans="1:3">
      <c r="A4713" s="65"/>
      <c r="B4713" s="20"/>
      <c r="C4713" s="20"/>
    </row>
    <row r="4714" spans="1:3">
      <c r="A4714" s="65"/>
      <c r="B4714" s="20"/>
      <c r="C4714" s="20"/>
    </row>
    <row r="4715" spans="1:3">
      <c r="A4715" s="65"/>
      <c r="B4715" s="20"/>
      <c r="C4715" s="20"/>
    </row>
    <row r="4716" spans="1:3">
      <c r="A4716" s="65"/>
      <c r="B4716" s="20"/>
      <c r="C4716" s="20"/>
    </row>
    <row r="4717" spans="1:3">
      <c r="A4717" s="65"/>
      <c r="B4717" s="20"/>
      <c r="C4717" s="20"/>
    </row>
    <row r="4718" spans="1:3">
      <c r="A4718" s="65"/>
      <c r="B4718" s="20"/>
      <c r="C4718" s="20"/>
    </row>
    <row r="4719" spans="1:3">
      <c r="A4719" s="65"/>
      <c r="B4719" s="20"/>
      <c r="C4719" s="20"/>
    </row>
    <row r="4720" spans="1:3">
      <c r="A4720" s="65"/>
      <c r="B4720" s="20"/>
      <c r="C4720" s="20"/>
    </row>
    <row r="4721" spans="1:3">
      <c r="A4721" s="65"/>
      <c r="B4721" s="20"/>
      <c r="C4721" s="20"/>
    </row>
    <row r="4722" spans="1:3">
      <c r="A4722" s="65"/>
      <c r="B4722" s="20"/>
      <c r="C4722" s="20"/>
    </row>
    <row r="4723" spans="1:3">
      <c r="A4723" s="65"/>
      <c r="B4723" s="20"/>
      <c r="C4723" s="20"/>
    </row>
    <row r="4724" spans="1:3">
      <c r="A4724" s="65"/>
      <c r="B4724" s="20"/>
      <c r="C4724" s="20"/>
    </row>
    <row r="4725" spans="1:3">
      <c r="A4725" s="65"/>
      <c r="B4725" s="20"/>
      <c r="C4725" s="20"/>
    </row>
    <row r="4726" spans="1:3">
      <c r="A4726" s="65"/>
      <c r="B4726" s="20"/>
      <c r="C4726" s="20"/>
    </row>
    <row r="4727" spans="1:3">
      <c r="A4727" s="65"/>
      <c r="B4727" s="20"/>
      <c r="C4727" s="20"/>
    </row>
    <row r="4728" spans="1:3">
      <c r="A4728" s="65"/>
      <c r="B4728" s="20"/>
      <c r="C4728" s="20"/>
    </row>
    <row r="4729" spans="1:3">
      <c r="A4729" s="65"/>
      <c r="B4729" s="20"/>
      <c r="C4729" s="20"/>
    </row>
    <row r="4730" spans="1:3">
      <c r="A4730" s="65"/>
      <c r="B4730" s="20"/>
      <c r="C4730" s="20"/>
    </row>
    <row r="4731" spans="1:3">
      <c r="A4731" s="65"/>
      <c r="B4731" s="20"/>
      <c r="C4731" s="20"/>
    </row>
    <row r="4732" spans="1:3">
      <c r="A4732" s="65"/>
      <c r="B4732" s="20"/>
      <c r="C4732" s="20"/>
    </row>
    <row r="4733" spans="1:3">
      <c r="A4733" s="65"/>
      <c r="B4733" s="20"/>
      <c r="C4733" s="20"/>
    </row>
    <row r="4734" spans="1:3">
      <c r="A4734" s="65"/>
      <c r="B4734" s="20"/>
      <c r="C4734" s="20"/>
    </row>
    <row r="4735" spans="1:3">
      <c r="A4735" s="65"/>
      <c r="B4735" s="20"/>
      <c r="C4735" s="20"/>
    </row>
    <row r="4736" spans="1:3">
      <c r="A4736" s="65"/>
      <c r="B4736" s="20"/>
      <c r="C4736" s="20"/>
    </row>
    <row r="4737" spans="1:3">
      <c r="A4737" s="65"/>
      <c r="B4737" s="20"/>
      <c r="C4737" s="20"/>
    </row>
    <row r="4738" spans="1:3">
      <c r="A4738" s="65"/>
      <c r="B4738" s="20"/>
      <c r="C4738" s="20"/>
    </row>
    <row r="4739" spans="1:3">
      <c r="A4739" s="65"/>
      <c r="B4739" s="20"/>
      <c r="C4739" s="20"/>
    </row>
    <row r="4740" spans="1:3">
      <c r="A4740" s="65"/>
      <c r="B4740" s="20"/>
      <c r="C4740" s="20"/>
    </row>
    <row r="4741" spans="1:3">
      <c r="A4741" s="65"/>
      <c r="B4741" s="20"/>
      <c r="C4741" s="20"/>
    </row>
    <row r="4742" spans="1:3">
      <c r="A4742" s="65"/>
      <c r="B4742" s="20"/>
      <c r="C4742" s="20"/>
    </row>
    <row r="4743" spans="1:3">
      <c r="A4743" s="65"/>
      <c r="B4743" s="20"/>
      <c r="C4743" s="20"/>
    </row>
    <row r="4744" spans="1:3">
      <c r="A4744" s="65"/>
      <c r="B4744" s="20"/>
      <c r="C4744" s="20"/>
    </row>
    <row r="4745" spans="1:3">
      <c r="A4745" s="65"/>
      <c r="B4745" s="20"/>
      <c r="C4745" s="20"/>
    </row>
    <row r="4746" spans="1:3">
      <c r="A4746" s="65"/>
      <c r="B4746" s="20"/>
      <c r="C4746" s="20"/>
    </row>
    <row r="4747" spans="1:3">
      <c r="A4747" s="65"/>
      <c r="B4747" s="20"/>
      <c r="C4747" s="20"/>
    </row>
    <row r="4748" spans="1:3">
      <c r="A4748" s="65"/>
      <c r="B4748" s="20"/>
      <c r="C4748" s="20"/>
    </row>
    <row r="4749" spans="1:3">
      <c r="A4749" s="65"/>
      <c r="B4749" s="20"/>
      <c r="C4749" s="20"/>
    </row>
    <row r="4750" spans="1:3">
      <c r="A4750" s="65"/>
      <c r="B4750" s="20"/>
      <c r="C4750" s="20"/>
    </row>
    <row r="4751" spans="1:3">
      <c r="A4751" s="65"/>
      <c r="B4751" s="20"/>
      <c r="C4751" s="20"/>
    </row>
    <row r="4752" spans="1:3">
      <c r="A4752" s="65"/>
      <c r="B4752" s="20"/>
      <c r="C4752" s="20"/>
    </row>
    <row r="4753" spans="1:3">
      <c r="A4753" s="65"/>
      <c r="B4753" s="20"/>
      <c r="C4753" s="20"/>
    </row>
    <row r="4754" spans="1:3">
      <c r="A4754" s="65"/>
      <c r="B4754" s="20"/>
      <c r="C4754" s="20"/>
    </row>
    <row r="4755" spans="1:3">
      <c r="A4755" s="65"/>
      <c r="B4755" s="20"/>
      <c r="C4755" s="20"/>
    </row>
    <row r="4756" spans="1:3">
      <c r="A4756" s="65"/>
      <c r="B4756" s="20"/>
      <c r="C4756" s="20"/>
    </row>
    <row r="4757" spans="1:3">
      <c r="A4757" s="65"/>
      <c r="B4757" s="20"/>
      <c r="C4757" s="20"/>
    </row>
    <row r="4758" spans="1:3">
      <c r="A4758" s="65"/>
      <c r="B4758" s="20"/>
      <c r="C4758" s="20"/>
    </row>
    <row r="4759" spans="1:3">
      <c r="A4759" s="65"/>
      <c r="B4759" s="20"/>
      <c r="C4759" s="20"/>
    </row>
    <row r="4760" spans="1:3">
      <c r="A4760" s="65"/>
      <c r="B4760" s="20"/>
      <c r="C4760" s="20"/>
    </row>
    <row r="4761" spans="1:3">
      <c r="A4761" s="65"/>
      <c r="B4761" s="20"/>
      <c r="C4761" s="20"/>
    </row>
    <row r="4762" spans="1:3">
      <c r="A4762" s="65"/>
      <c r="B4762" s="20"/>
      <c r="C4762" s="20"/>
    </row>
    <row r="4763" spans="1:3">
      <c r="A4763" s="65"/>
      <c r="B4763" s="20"/>
      <c r="C4763" s="20"/>
    </row>
    <row r="4764" spans="1:3">
      <c r="A4764" s="65"/>
      <c r="B4764" s="20"/>
      <c r="C4764" s="20"/>
    </row>
    <row r="4765" spans="1:3">
      <c r="A4765" s="65"/>
      <c r="B4765" s="20"/>
      <c r="C4765" s="20"/>
    </row>
    <row r="4766" spans="1:3">
      <c r="A4766" s="65"/>
      <c r="B4766" s="20"/>
      <c r="C4766" s="20"/>
    </row>
    <row r="4767" spans="1:3">
      <c r="A4767" s="65"/>
      <c r="B4767" s="20"/>
      <c r="C4767" s="20"/>
    </row>
    <row r="4768" spans="1:3">
      <c r="A4768" s="65"/>
      <c r="B4768" s="20"/>
      <c r="C4768" s="20"/>
    </row>
    <row r="4769" spans="1:3">
      <c r="A4769" s="65"/>
      <c r="B4769" s="20"/>
      <c r="C4769" s="20"/>
    </row>
    <row r="4770" spans="1:3">
      <c r="A4770" s="65"/>
      <c r="B4770" s="20"/>
      <c r="C4770" s="20"/>
    </row>
    <row r="4771" spans="1:3">
      <c r="A4771" s="65"/>
      <c r="B4771" s="20"/>
      <c r="C4771" s="20"/>
    </row>
    <row r="4772" spans="1:3">
      <c r="A4772" s="65"/>
      <c r="B4772" s="20"/>
      <c r="C4772" s="20"/>
    </row>
    <row r="4773" spans="1:3">
      <c r="A4773" s="65"/>
      <c r="B4773" s="20"/>
      <c r="C4773" s="20"/>
    </row>
    <row r="4774" spans="1:3">
      <c r="A4774" s="65"/>
      <c r="B4774" s="20"/>
      <c r="C4774" s="20"/>
    </row>
    <row r="4775" spans="1:3">
      <c r="A4775" s="65"/>
      <c r="B4775" s="20"/>
      <c r="C4775" s="20"/>
    </row>
    <row r="4776" spans="1:3">
      <c r="A4776" s="65"/>
      <c r="B4776" s="20"/>
      <c r="C4776" s="20"/>
    </row>
    <row r="4777" spans="1:3">
      <c r="A4777" s="65"/>
      <c r="B4777" s="20"/>
      <c r="C4777" s="20"/>
    </row>
    <row r="4778" spans="1:3">
      <c r="A4778" s="65"/>
      <c r="B4778" s="20"/>
      <c r="C4778" s="20"/>
    </row>
    <row r="4779" spans="1:3">
      <c r="A4779" s="65"/>
      <c r="B4779" s="20"/>
      <c r="C4779" s="20"/>
    </row>
    <row r="4780" spans="1:3">
      <c r="A4780" s="65"/>
      <c r="B4780" s="20"/>
      <c r="C4780" s="20"/>
    </row>
    <row r="4781" spans="1:3">
      <c r="A4781" s="65"/>
      <c r="B4781" s="20"/>
      <c r="C4781" s="20"/>
    </row>
    <row r="4782" spans="1:3">
      <c r="A4782" s="65"/>
      <c r="B4782" s="20"/>
      <c r="C4782" s="20"/>
    </row>
    <row r="4783" spans="1:3">
      <c r="A4783" s="65"/>
      <c r="B4783" s="20"/>
      <c r="C4783" s="20"/>
    </row>
    <row r="4784" spans="1:3">
      <c r="A4784" s="65"/>
      <c r="B4784" s="20"/>
      <c r="C4784" s="20"/>
    </row>
    <row r="4785" spans="1:3">
      <c r="A4785" s="65"/>
      <c r="B4785" s="20"/>
      <c r="C4785" s="20"/>
    </row>
    <row r="4786" spans="1:3">
      <c r="A4786" s="65"/>
      <c r="B4786" s="20"/>
      <c r="C4786" s="20"/>
    </row>
    <row r="4787" spans="1:3">
      <c r="A4787" s="65"/>
      <c r="B4787" s="20"/>
      <c r="C4787" s="20"/>
    </row>
    <row r="4788" spans="1:3">
      <c r="A4788" s="65"/>
      <c r="B4788" s="20"/>
      <c r="C4788" s="20"/>
    </row>
    <row r="4789" spans="1:3">
      <c r="A4789" s="65"/>
      <c r="B4789" s="20"/>
      <c r="C4789" s="20"/>
    </row>
    <row r="4790" spans="1:3">
      <c r="A4790" s="65"/>
      <c r="B4790" s="20"/>
      <c r="C4790" s="20"/>
    </row>
    <row r="4791" spans="1:3">
      <c r="A4791" s="65"/>
      <c r="B4791" s="20"/>
      <c r="C4791" s="20"/>
    </row>
    <row r="4792" spans="1:3">
      <c r="A4792" s="65"/>
      <c r="B4792" s="20"/>
      <c r="C4792" s="20"/>
    </row>
    <row r="4793" spans="1:3">
      <c r="A4793" s="65"/>
      <c r="B4793" s="20"/>
      <c r="C4793" s="20"/>
    </row>
    <row r="4794" spans="1:3">
      <c r="A4794" s="65"/>
      <c r="B4794" s="20"/>
      <c r="C4794" s="20"/>
    </row>
    <row r="4795" spans="1:3">
      <c r="A4795" s="65"/>
      <c r="B4795" s="20"/>
      <c r="C4795" s="20"/>
    </row>
    <row r="4796" spans="1:3">
      <c r="A4796" s="65"/>
      <c r="B4796" s="20"/>
      <c r="C4796" s="20"/>
    </row>
    <row r="4797" spans="1:3">
      <c r="A4797" s="65"/>
      <c r="B4797" s="20"/>
      <c r="C4797" s="20"/>
    </row>
    <row r="4798" spans="1:3">
      <c r="A4798" s="65"/>
      <c r="B4798" s="20"/>
      <c r="C4798" s="20"/>
    </row>
    <row r="4799" spans="1:3">
      <c r="A4799" s="65"/>
      <c r="B4799" s="20"/>
      <c r="C4799" s="20"/>
    </row>
    <row r="4800" spans="1:3">
      <c r="A4800" s="65"/>
      <c r="B4800" s="20"/>
      <c r="C4800" s="20"/>
    </row>
    <row r="4801" spans="1:3">
      <c r="A4801" s="65"/>
      <c r="B4801" s="20"/>
      <c r="C4801" s="20"/>
    </row>
    <row r="4802" spans="1:3">
      <c r="A4802" s="65"/>
      <c r="B4802" s="20"/>
      <c r="C4802" s="20"/>
    </row>
    <row r="4803" spans="1:3">
      <c r="A4803" s="65"/>
      <c r="B4803" s="20"/>
      <c r="C4803" s="20"/>
    </row>
    <row r="4804" spans="1:3">
      <c r="A4804" s="65"/>
      <c r="B4804" s="20"/>
      <c r="C4804" s="20"/>
    </row>
    <row r="4805" spans="1:3">
      <c r="A4805" s="65"/>
      <c r="B4805" s="20"/>
      <c r="C4805" s="20"/>
    </row>
    <row r="4806" spans="1:3">
      <c r="A4806" s="65"/>
      <c r="B4806" s="20"/>
      <c r="C4806" s="20"/>
    </row>
    <row r="4807" spans="1:3">
      <c r="A4807" s="65"/>
      <c r="B4807" s="20"/>
      <c r="C4807" s="20"/>
    </row>
    <row r="4808" spans="1:3">
      <c r="A4808" s="65"/>
      <c r="B4808" s="20"/>
      <c r="C4808" s="20"/>
    </row>
    <row r="4809" spans="1:3">
      <c r="A4809" s="65"/>
      <c r="B4809" s="20"/>
      <c r="C4809" s="20"/>
    </row>
    <row r="4810" spans="1:3">
      <c r="A4810" s="65"/>
      <c r="B4810" s="20"/>
      <c r="C4810" s="20"/>
    </row>
    <row r="4811" spans="1:3">
      <c r="A4811" s="65"/>
      <c r="B4811" s="20"/>
      <c r="C4811" s="20"/>
    </row>
    <row r="4812" spans="1:3">
      <c r="A4812" s="65"/>
      <c r="B4812" s="20"/>
      <c r="C4812" s="20"/>
    </row>
    <row r="4813" spans="1:3">
      <c r="A4813" s="65"/>
      <c r="B4813" s="20"/>
      <c r="C4813" s="20"/>
    </row>
    <row r="4814" spans="1:3">
      <c r="A4814" s="65"/>
      <c r="B4814" s="20"/>
      <c r="C4814" s="20"/>
    </row>
    <row r="4815" spans="1:3">
      <c r="A4815" s="65"/>
      <c r="B4815" s="20"/>
      <c r="C4815" s="20"/>
    </row>
    <row r="4816" spans="1:3">
      <c r="A4816" s="65"/>
      <c r="B4816" s="20"/>
      <c r="C4816" s="20"/>
    </row>
    <row r="4817" spans="1:3">
      <c r="A4817" s="65"/>
      <c r="B4817" s="20"/>
      <c r="C4817" s="20"/>
    </row>
    <row r="4818" spans="1:3">
      <c r="A4818" s="65"/>
      <c r="B4818" s="20"/>
      <c r="C4818" s="20"/>
    </row>
    <row r="4819" spans="1:3">
      <c r="A4819" s="65"/>
      <c r="B4819" s="20"/>
      <c r="C4819" s="20"/>
    </row>
    <row r="4820" spans="1:3">
      <c r="A4820" s="65"/>
      <c r="B4820" s="20"/>
      <c r="C4820" s="20"/>
    </row>
    <row r="4821" spans="1:3">
      <c r="A4821" s="65"/>
      <c r="B4821" s="20"/>
      <c r="C4821" s="20"/>
    </row>
    <row r="4822" spans="1:3">
      <c r="A4822" s="65"/>
      <c r="B4822" s="20"/>
      <c r="C4822" s="20"/>
    </row>
    <row r="4823" spans="1:3">
      <c r="A4823" s="65"/>
      <c r="B4823" s="20"/>
      <c r="C4823" s="20"/>
    </row>
    <row r="4824" spans="1:3">
      <c r="A4824" s="65"/>
      <c r="B4824" s="20"/>
      <c r="C4824" s="20"/>
    </row>
    <row r="4825" spans="1:3">
      <c r="A4825" s="65"/>
      <c r="B4825" s="20"/>
      <c r="C4825" s="20"/>
    </row>
    <row r="4826" spans="1:3">
      <c r="A4826" s="65"/>
      <c r="B4826" s="20"/>
      <c r="C4826" s="20"/>
    </row>
    <row r="4827" spans="1:3">
      <c r="A4827" s="65"/>
      <c r="B4827" s="20"/>
      <c r="C4827" s="20"/>
    </row>
    <row r="4828" spans="1:3">
      <c r="A4828" s="65"/>
      <c r="B4828" s="20"/>
      <c r="C4828" s="20"/>
    </row>
    <row r="4829" spans="1:3">
      <c r="A4829" s="65"/>
      <c r="B4829" s="20"/>
      <c r="C4829" s="20"/>
    </row>
    <row r="4830" spans="1:3">
      <c r="A4830" s="65"/>
      <c r="B4830" s="20"/>
      <c r="C4830" s="20"/>
    </row>
    <row r="4831" spans="1:3">
      <c r="A4831" s="65"/>
      <c r="B4831" s="20"/>
      <c r="C4831" s="20"/>
    </row>
    <row r="4832" spans="1:3">
      <c r="A4832" s="65"/>
      <c r="B4832" s="20"/>
      <c r="C4832" s="20"/>
    </row>
    <row r="4833" spans="1:3">
      <c r="A4833" s="65"/>
      <c r="B4833" s="20"/>
      <c r="C4833" s="20"/>
    </row>
    <row r="4834" spans="1:3">
      <c r="A4834" s="65"/>
      <c r="B4834" s="20"/>
      <c r="C4834" s="20"/>
    </row>
    <row r="4835" spans="1:3">
      <c r="A4835" s="65"/>
      <c r="B4835" s="20"/>
      <c r="C4835" s="20"/>
    </row>
    <row r="4836" spans="1:3">
      <c r="A4836" s="65"/>
      <c r="B4836" s="20"/>
      <c r="C4836" s="20"/>
    </row>
    <row r="4837" spans="1:3">
      <c r="A4837" s="65"/>
      <c r="B4837" s="20"/>
      <c r="C4837" s="20"/>
    </row>
    <row r="4838" spans="1:3">
      <c r="A4838" s="65"/>
      <c r="B4838" s="20"/>
      <c r="C4838" s="20"/>
    </row>
    <row r="4839" spans="1:3">
      <c r="A4839" s="65"/>
      <c r="B4839" s="20"/>
      <c r="C4839" s="20"/>
    </row>
    <row r="4840" spans="1:3">
      <c r="A4840" s="65"/>
      <c r="B4840" s="20"/>
      <c r="C4840" s="20"/>
    </row>
    <row r="4841" spans="1:3">
      <c r="A4841" s="65"/>
      <c r="B4841" s="20"/>
      <c r="C4841" s="20"/>
    </row>
    <row r="4842" spans="1:3">
      <c r="A4842" s="65"/>
      <c r="B4842" s="20"/>
      <c r="C4842" s="20"/>
    </row>
    <row r="4843" spans="1:3">
      <c r="A4843" s="65"/>
      <c r="B4843" s="20"/>
      <c r="C4843" s="20"/>
    </row>
    <row r="4844" spans="1:3">
      <c r="A4844" s="65"/>
      <c r="B4844" s="20"/>
      <c r="C4844" s="20"/>
    </row>
    <row r="4845" spans="1:3">
      <c r="A4845" s="65"/>
      <c r="B4845" s="20"/>
      <c r="C4845" s="20"/>
    </row>
    <row r="4846" spans="1:3">
      <c r="A4846" s="65"/>
      <c r="B4846" s="20"/>
      <c r="C4846" s="20"/>
    </row>
    <row r="4847" spans="1:3">
      <c r="A4847" s="65"/>
      <c r="B4847" s="20"/>
      <c r="C4847" s="20"/>
    </row>
    <row r="4848" spans="1:3">
      <c r="A4848" s="65"/>
      <c r="B4848" s="20"/>
      <c r="C4848" s="20"/>
    </row>
    <row r="4849" spans="1:3">
      <c r="A4849" s="65"/>
      <c r="B4849" s="20"/>
      <c r="C4849" s="20"/>
    </row>
    <row r="4850" spans="1:3">
      <c r="A4850" s="65"/>
      <c r="B4850" s="20"/>
      <c r="C4850" s="20"/>
    </row>
    <row r="4851" spans="1:3">
      <c r="A4851" s="65"/>
      <c r="B4851" s="20"/>
      <c r="C4851" s="20"/>
    </row>
    <row r="4852" spans="1:3">
      <c r="A4852" s="65"/>
      <c r="B4852" s="20"/>
      <c r="C4852" s="20"/>
    </row>
    <row r="4853" spans="1:3">
      <c r="A4853" s="65"/>
      <c r="B4853" s="20"/>
      <c r="C4853" s="20"/>
    </row>
    <row r="4854" spans="1:3">
      <c r="A4854" s="65"/>
      <c r="B4854" s="20"/>
      <c r="C4854" s="20"/>
    </row>
    <row r="4855" spans="1:3">
      <c r="A4855" s="65"/>
      <c r="B4855" s="20"/>
      <c r="C4855" s="20"/>
    </row>
    <row r="4856" spans="1:3">
      <c r="A4856" s="65"/>
      <c r="B4856" s="20"/>
      <c r="C4856" s="20"/>
    </row>
    <row r="4857" spans="1:3">
      <c r="A4857" s="65"/>
      <c r="B4857" s="20"/>
      <c r="C4857" s="20"/>
    </row>
    <row r="4858" spans="1:3">
      <c r="A4858" s="65"/>
      <c r="B4858" s="20"/>
      <c r="C4858" s="20"/>
    </row>
    <row r="4859" spans="1:3">
      <c r="A4859" s="65"/>
      <c r="B4859" s="20"/>
      <c r="C4859" s="20"/>
    </row>
    <row r="4860" spans="1:3">
      <c r="A4860" s="65"/>
      <c r="B4860" s="20"/>
      <c r="C4860" s="20"/>
    </row>
    <row r="4861" spans="1:3">
      <c r="A4861" s="65"/>
      <c r="B4861" s="20"/>
      <c r="C4861" s="20"/>
    </row>
    <row r="4862" spans="1:3">
      <c r="A4862" s="65"/>
      <c r="B4862" s="20"/>
      <c r="C4862" s="20"/>
    </row>
    <row r="4863" spans="1:3">
      <c r="A4863" s="65"/>
      <c r="B4863" s="20"/>
      <c r="C4863" s="20"/>
    </row>
    <row r="4864" spans="1:3">
      <c r="A4864" s="65"/>
      <c r="B4864" s="20"/>
      <c r="C4864" s="20"/>
    </row>
    <row r="4865" spans="1:3">
      <c r="A4865" s="65"/>
      <c r="B4865" s="20"/>
      <c r="C4865" s="20"/>
    </row>
    <row r="4866" spans="1:3">
      <c r="A4866" s="65"/>
      <c r="B4866" s="20"/>
      <c r="C4866" s="20"/>
    </row>
    <row r="4867" spans="1:3">
      <c r="A4867" s="65"/>
      <c r="B4867" s="20"/>
      <c r="C4867" s="20"/>
    </row>
    <row r="4868" spans="1:3">
      <c r="A4868" s="65"/>
      <c r="B4868" s="20"/>
      <c r="C4868" s="20"/>
    </row>
    <row r="4869" spans="1:3">
      <c r="A4869" s="65"/>
      <c r="B4869" s="20"/>
      <c r="C4869" s="20"/>
    </row>
    <row r="4870" spans="1:3">
      <c r="A4870" s="65"/>
      <c r="B4870" s="20"/>
      <c r="C4870" s="20"/>
    </row>
    <row r="4871" spans="1:3">
      <c r="A4871" s="65"/>
      <c r="B4871" s="20"/>
      <c r="C4871" s="20"/>
    </row>
    <row r="4872" spans="1:3">
      <c r="A4872" s="65"/>
      <c r="B4872" s="20"/>
      <c r="C4872" s="20"/>
    </row>
    <row r="4873" spans="1:3">
      <c r="A4873" s="65"/>
      <c r="B4873" s="20"/>
      <c r="C4873" s="20"/>
    </row>
    <row r="4874" spans="1:3">
      <c r="A4874" s="65"/>
      <c r="B4874" s="20"/>
      <c r="C4874" s="20"/>
    </row>
    <row r="4875" spans="1:3">
      <c r="A4875" s="65"/>
      <c r="B4875" s="20"/>
      <c r="C4875" s="20"/>
    </row>
    <row r="4876" spans="1:3">
      <c r="A4876" s="65"/>
      <c r="B4876" s="20"/>
      <c r="C4876" s="20"/>
    </row>
    <row r="4877" spans="1:3">
      <c r="A4877" s="65"/>
      <c r="B4877" s="20"/>
      <c r="C4877" s="20"/>
    </row>
    <row r="4878" spans="1:3">
      <c r="A4878" s="65"/>
      <c r="B4878" s="20"/>
      <c r="C4878" s="20"/>
    </row>
    <row r="4879" spans="1:3">
      <c r="A4879" s="65"/>
      <c r="B4879" s="20"/>
      <c r="C4879" s="20"/>
    </row>
    <row r="4880" spans="1:3">
      <c r="A4880" s="65"/>
      <c r="B4880" s="20"/>
      <c r="C4880" s="20"/>
    </row>
    <row r="4881" spans="1:3">
      <c r="A4881" s="65"/>
      <c r="B4881" s="20"/>
      <c r="C4881" s="20"/>
    </row>
    <row r="4882" spans="1:3">
      <c r="A4882" s="65"/>
      <c r="B4882" s="20"/>
      <c r="C4882" s="20"/>
    </row>
    <row r="4883" spans="1:3">
      <c r="A4883" s="65"/>
      <c r="B4883" s="20"/>
      <c r="C4883" s="20"/>
    </row>
    <row r="4884" spans="1:3">
      <c r="A4884" s="65"/>
      <c r="B4884" s="20"/>
      <c r="C4884" s="20"/>
    </row>
    <row r="4885" spans="1:3">
      <c r="A4885" s="65"/>
      <c r="B4885" s="20"/>
      <c r="C4885" s="20"/>
    </row>
    <row r="4886" spans="1:3">
      <c r="A4886" s="65"/>
      <c r="B4886" s="20"/>
      <c r="C4886" s="20"/>
    </row>
    <row r="4887" spans="1:3">
      <c r="A4887" s="65"/>
      <c r="B4887" s="20"/>
      <c r="C4887" s="20"/>
    </row>
    <row r="4888" spans="1:3">
      <c r="A4888" s="65"/>
      <c r="B4888" s="20"/>
      <c r="C4888" s="20"/>
    </row>
    <row r="4889" spans="1:3">
      <c r="A4889" s="65"/>
      <c r="B4889" s="20"/>
      <c r="C4889" s="20"/>
    </row>
    <row r="4890" spans="1:3">
      <c r="A4890" s="65"/>
      <c r="B4890" s="20"/>
      <c r="C4890" s="20"/>
    </row>
    <row r="4891" spans="1:3">
      <c r="A4891" s="65"/>
      <c r="B4891" s="20"/>
      <c r="C4891" s="20"/>
    </row>
    <row r="4892" spans="1:3">
      <c r="A4892" s="65"/>
      <c r="B4892" s="20"/>
      <c r="C4892" s="20"/>
    </row>
    <row r="4893" spans="1:3">
      <c r="A4893" s="65"/>
      <c r="B4893" s="20"/>
      <c r="C4893" s="20"/>
    </row>
    <row r="4894" spans="1:3">
      <c r="A4894" s="65"/>
      <c r="B4894" s="20"/>
      <c r="C4894" s="20"/>
    </row>
    <row r="4895" spans="1:3">
      <c r="A4895" s="65"/>
      <c r="B4895" s="20"/>
      <c r="C4895" s="20"/>
    </row>
    <row r="4896" spans="1:3">
      <c r="A4896" s="65"/>
      <c r="B4896" s="20"/>
      <c r="C4896" s="20"/>
    </row>
    <row r="4897" spans="1:3">
      <c r="A4897" s="65"/>
      <c r="B4897" s="20"/>
      <c r="C4897" s="20"/>
    </row>
    <row r="4898" spans="1:3">
      <c r="A4898" s="65"/>
      <c r="B4898" s="20"/>
      <c r="C4898" s="20"/>
    </row>
    <row r="4899" spans="1:3">
      <c r="A4899" s="65"/>
      <c r="B4899" s="20"/>
      <c r="C4899" s="20"/>
    </row>
    <row r="4900" spans="1:3">
      <c r="A4900" s="65"/>
      <c r="B4900" s="20"/>
      <c r="C4900" s="20"/>
    </row>
    <row r="4901" spans="1:3">
      <c r="A4901" s="65"/>
      <c r="B4901" s="20"/>
      <c r="C4901" s="20"/>
    </row>
    <row r="4902" spans="1:3">
      <c r="A4902" s="65"/>
      <c r="B4902" s="20"/>
      <c r="C4902" s="20"/>
    </row>
    <row r="4903" spans="1:3">
      <c r="A4903" s="65"/>
      <c r="B4903" s="20"/>
      <c r="C4903" s="20"/>
    </row>
    <row r="4904" spans="1:3">
      <c r="A4904" s="65"/>
      <c r="B4904" s="20"/>
      <c r="C4904" s="20"/>
    </row>
    <row r="4905" spans="1:3">
      <c r="A4905" s="65"/>
      <c r="B4905" s="20"/>
      <c r="C4905" s="20"/>
    </row>
    <row r="4906" spans="1:3">
      <c r="A4906" s="65"/>
      <c r="B4906" s="20"/>
      <c r="C4906" s="20"/>
    </row>
    <row r="4907" spans="1:3">
      <c r="A4907" s="65"/>
      <c r="B4907" s="20"/>
      <c r="C4907" s="20"/>
    </row>
    <row r="4908" spans="1:3">
      <c r="A4908" s="65"/>
      <c r="B4908" s="20"/>
      <c r="C4908" s="20"/>
    </row>
    <row r="4909" spans="1:3">
      <c r="A4909" s="65"/>
      <c r="B4909" s="20"/>
      <c r="C4909" s="20"/>
    </row>
    <row r="4910" spans="1:3">
      <c r="A4910" s="65"/>
      <c r="B4910" s="20"/>
      <c r="C4910" s="20"/>
    </row>
    <row r="4911" spans="1:3">
      <c r="A4911" s="65"/>
      <c r="B4911" s="20"/>
      <c r="C4911" s="20"/>
    </row>
    <row r="4912" spans="1:3">
      <c r="A4912" s="65"/>
      <c r="B4912" s="20"/>
      <c r="C4912" s="20"/>
    </row>
    <row r="4913" spans="1:3">
      <c r="A4913" s="65"/>
      <c r="B4913" s="20"/>
      <c r="C4913" s="20"/>
    </row>
    <row r="4914" spans="1:3">
      <c r="A4914" s="65"/>
      <c r="B4914" s="20"/>
      <c r="C4914" s="20"/>
    </row>
    <row r="4915" spans="1:3">
      <c r="A4915" s="65"/>
      <c r="B4915" s="20"/>
      <c r="C4915" s="20"/>
    </row>
    <row r="4916" spans="1:3">
      <c r="A4916" s="65"/>
      <c r="B4916" s="20"/>
      <c r="C4916" s="20"/>
    </row>
    <row r="4917" spans="1:3">
      <c r="A4917" s="65"/>
      <c r="B4917" s="20"/>
      <c r="C4917" s="20"/>
    </row>
    <row r="4918" spans="1:3">
      <c r="A4918" s="65"/>
      <c r="B4918" s="20"/>
      <c r="C4918" s="20"/>
    </row>
    <row r="4919" spans="1:3">
      <c r="A4919" s="65"/>
      <c r="B4919" s="20"/>
      <c r="C4919" s="20"/>
    </row>
    <row r="4920" spans="1:3">
      <c r="A4920" s="65"/>
      <c r="B4920" s="20"/>
      <c r="C4920" s="20"/>
    </row>
    <row r="4921" spans="1:3">
      <c r="A4921" s="65"/>
      <c r="B4921" s="20"/>
      <c r="C4921" s="20"/>
    </row>
    <row r="4922" spans="1:3">
      <c r="A4922" s="65"/>
      <c r="B4922" s="20"/>
      <c r="C4922" s="20"/>
    </row>
    <row r="4923" spans="1:3">
      <c r="A4923" s="65"/>
      <c r="B4923" s="20"/>
      <c r="C4923" s="20"/>
    </row>
    <row r="4924" spans="1:3">
      <c r="A4924" s="65"/>
      <c r="B4924" s="20"/>
      <c r="C4924" s="20"/>
    </row>
    <row r="4925" spans="1:3">
      <c r="A4925" s="65"/>
      <c r="B4925" s="20"/>
      <c r="C4925" s="20"/>
    </row>
    <row r="4926" spans="1:3">
      <c r="A4926" s="65"/>
      <c r="B4926" s="20"/>
      <c r="C4926" s="20"/>
    </row>
    <row r="4927" spans="1:3">
      <c r="A4927" s="65"/>
      <c r="B4927" s="20"/>
      <c r="C4927" s="20"/>
    </row>
    <row r="4928" spans="1:3">
      <c r="A4928" s="65"/>
      <c r="B4928" s="20"/>
      <c r="C4928" s="20"/>
    </row>
    <row r="4929" spans="1:3">
      <c r="A4929" s="65"/>
      <c r="B4929" s="20"/>
      <c r="C4929" s="20"/>
    </row>
    <row r="4930" spans="1:3">
      <c r="A4930" s="65"/>
      <c r="B4930" s="20"/>
      <c r="C4930" s="20"/>
    </row>
    <row r="4931" spans="1:3">
      <c r="A4931" s="65"/>
      <c r="B4931" s="20"/>
      <c r="C4931" s="20"/>
    </row>
    <row r="4932" spans="1:3">
      <c r="A4932" s="65"/>
      <c r="B4932" s="20"/>
      <c r="C4932" s="20"/>
    </row>
    <row r="4933" spans="1:3">
      <c r="A4933" s="65"/>
      <c r="B4933" s="20"/>
      <c r="C4933" s="20"/>
    </row>
    <row r="4934" spans="1:3">
      <c r="A4934" s="65"/>
      <c r="B4934" s="20"/>
      <c r="C4934" s="20"/>
    </row>
    <row r="4935" spans="1:3">
      <c r="A4935" s="65"/>
      <c r="B4935" s="20"/>
      <c r="C4935" s="20"/>
    </row>
    <row r="4936" spans="1:3">
      <c r="A4936" s="65"/>
      <c r="B4936" s="20"/>
      <c r="C4936" s="20"/>
    </row>
    <row r="4937" spans="1:3">
      <c r="A4937" s="65"/>
      <c r="B4937" s="20"/>
      <c r="C4937" s="20"/>
    </row>
    <row r="4938" spans="1:3">
      <c r="A4938" s="65"/>
      <c r="B4938" s="20"/>
      <c r="C4938" s="20"/>
    </row>
    <row r="4939" spans="1:3">
      <c r="A4939" s="65"/>
      <c r="B4939" s="20"/>
      <c r="C4939" s="20"/>
    </row>
    <row r="4940" spans="1:3">
      <c r="A4940" s="65"/>
      <c r="B4940" s="20"/>
      <c r="C4940" s="20"/>
    </row>
    <row r="4941" spans="1:3">
      <c r="A4941" s="65"/>
      <c r="B4941" s="20"/>
      <c r="C4941" s="20"/>
    </row>
    <row r="4942" spans="1:3">
      <c r="A4942" s="65"/>
      <c r="B4942" s="20"/>
      <c r="C4942" s="20"/>
    </row>
    <row r="4943" spans="1:3">
      <c r="A4943" s="65"/>
      <c r="B4943" s="20"/>
      <c r="C4943" s="20"/>
    </row>
    <row r="4944" spans="1:3">
      <c r="A4944" s="65"/>
      <c r="B4944" s="20"/>
      <c r="C4944" s="20"/>
    </row>
    <row r="4945" spans="1:3">
      <c r="A4945" s="65"/>
      <c r="B4945" s="20"/>
      <c r="C4945" s="20"/>
    </row>
    <row r="4946" spans="1:3">
      <c r="A4946" s="65"/>
      <c r="B4946" s="20"/>
      <c r="C4946" s="20"/>
    </row>
    <row r="4947" spans="1:3">
      <c r="A4947" s="65"/>
      <c r="B4947" s="20"/>
      <c r="C4947" s="20"/>
    </row>
    <row r="4948" spans="1:3">
      <c r="A4948" s="65"/>
      <c r="B4948" s="20"/>
      <c r="C4948" s="20"/>
    </row>
    <row r="4949" spans="1:3">
      <c r="A4949" s="65"/>
      <c r="B4949" s="20"/>
      <c r="C4949" s="20"/>
    </row>
    <row r="4950" spans="1:3">
      <c r="A4950" s="65"/>
      <c r="B4950" s="20"/>
      <c r="C4950" s="20"/>
    </row>
    <row r="4951" spans="1:3">
      <c r="A4951" s="65"/>
      <c r="B4951" s="20"/>
      <c r="C4951" s="20"/>
    </row>
    <row r="4952" spans="1:3">
      <c r="A4952" s="65"/>
      <c r="B4952" s="20"/>
      <c r="C4952" s="20"/>
    </row>
    <row r="4953" spans="1:3">
      <c r="A4953" s="65"/>
      <c r="B4953" s="20"/>
      <c r="C4953" s="20"/>
    </row>
    <row r="4954" spans="1:3">
      <c r="A4954" s="65"/>
      <c r="B4954" s="20"/>
      <c r="C4954" s="20"/>
    </row>
    <row r="4955" spans="1:3">
      <c r="A4955" s="65"/>
      <c r="B4955" s="20"/>
      <c r="C4955" s="20"/>
    </row>
    <row r="4956" spans="1:3">
      <c r="A4956" s="65"/>
      <c r="B4956" s="20"/>
      <c r="C4956" s="20"/>
    </row>
    <row r="4957" spans="1:3">
      <c r="A4957" s="65"/>
      <c r="B4957" s="20"/>
      <c r="C4957" s="20"/>
    </row>
    <row r="4958" spans="1:3">
      <c r="A4958" s="65"/>
      <c r="B4958" s="20"/>
      <c r="C4958" s="20"/>
    </row>
    <row r="4959" spans="1:3">
      <c r="A4959" s="65"/>
      <c r="B4959" s="20"/>
      <c r="C4959" s="20"/>
    </row>
    <row r="4960" spans="1:3">
      <c r="A4960" s="65"/>
      <c r="B4960" s="20"/>
      <c r="C4960" s="20"/>
    </row>
    <row r="4961" spans="1:3">
      <c r="A4961" s="65"/>
      <c r="B4961" s="20"/>
      <c r="C4961" s="20"/>
    </row>
    <row r="4962" spans="1:3">
      <c r="A4962" s="65"/>
      <c r="B4962" s="20"/>
      <c r="C4962" s="20"/>
    </row>
    <row r="4963" spans="1:3">
      <c r="A4963" s="65"/>
      <c r="B4963" s="20"/>
      <c r="C4963" s="20"/>
    </row>
    <row r="4964" spans="1:3">
      <c r="A4964" s="65"/>
      <c r="B4964" s="20"/>
      <c r="C4964" s="20"/>
    </row>
    <row r="4965" spans="1:3">
      <c r="A4965" s="65"/>
      <c r="B4965" s="20"/>
      <c r="C4965" s="20"/>
    </row>
    <row r="4966" spans="1:3">
      <c r="A4966" s="65"/>
      <c r="B4966" s="20"/>
      <c r="C4966" s="20"/>
    </row>
    <row r="4967" spans="1:3">
      <c r="A4967" s="65"/>
      <c r="B4967" s="20"/>
      <c r="C4967" s="20"/>
    </row>
    <row r="4968" spans="1:3">
      <c r="A4968" s="65"/>
      <c r="B4968" s="20"/>
      <c r="C4968" s="20"/>
    </row>
    <row r="4969" spans="1:3">
      <c r="A4969" s="65"/>
      <c r="B4969" s="20"/>
      <c r="C4969" s="20"/>
    </row>
    <row r="4970" spans="1:3">
      <c r="A4970" s="65"/>
      <c r="B4970" s="20"/>
      <c r="C4970" s="20"/>
    </row>
    <row r="4971" spans="1:3">
      <c r="A4971" s="65"/>
      <c r="B4971" s="20"/>
      <c r="C4971" s="20"/>
    </row>
    <row r="4972" spans="1:3">
      <c r="A4972" s="65"/>
      <c r="B4972" s="20"/>
      <c r="C4972" s="20"/>
    </row>
    <row r="4973" spans="1:3">
      <c r="A4973" s="65"/>
      <c r="B4973" s="20"/>
      <c r="C4973" s="20"/>
    </row>
    <row r="4974" spans="1:3">
      <c r="A4974" s="65"/>
      <c r="B4974" s="20"/>
      <c r="C4974" s="20"/>
    </row>
    <row r="4975" spans="1:3">
      <c r="A4975" s="65"/>
      <c r="B4975" s="20"/>
      <c r="C4975" s="20"/>
    </row>
    <row r="4976" spans="1:3">
      <c r="A4976" s="65"/>
      <c r="B4976" s="20"/>
      <c r="C4976" s="20"/>
    </row>
    <row r="4977" spans="1:3">
      <c r="A4977" s="65"/>
      <c r="B4977" s="20"/>
      <c r="C4977" s="20"/>
    </row>
    <row r="4978" spans="1:3">
      <c r="A4978" s="65"/>
      <c r="B4978" s="20"/>
      <c r="C4978" s="20"/>
    </row>
    <row r="4979" spans="1:3">
      <c r="A4979" s="65"/>
      <c r="B4979" s="20"/>
      <c r="C4979" s="20"/>
    </row>
    <row r="4980" spans="1:3">
      <c r="A4980" s="65"/>
      <c r="B4980" s="20"/>
      <c r="C4980" s="20"/>
    </row>
    <row r="4981" spans="1:3">
      <c r="A4981" s="65"/>
      <c r="B4981" s="20"/>
      <c r="C4981" s="20"/>
    </row>
    <row r="4982" spans="1:3">
      <c r="A4982" s="65"/>
      <c r="B4982" s="20"/>
      <c r="C4982" s="20"/>
    </row>
    <row r="4983" spans="1:3">
      <c r="A4983" s="65"/>
      <c r="B4983" s="20"/>
      <c r="C4983" s="20"/>
    </row>
    <row r="4984" spans="1:3">
      <c r="A4984" s="65"/>
      <c r="B4984" s="20"/>
      <c r="C4984" s="20"/>
    </row>
    <row r="4985" spans="1:3">
      <c r="A4985" s="65"/>
      <c r="B4985" s="20"/>
      <c r="C4985" s="20"/>
    </row>
    <row r="4986" spans="1:3">
      <c r="A4986" s="65"/>
      <c r="B4986" s="20"/>
      <c r="C4986" s="20"/>
    </row>
    <row r="4987" spans="1:3">
      <c r="A4987" s="65"/>
      <c r="B4987" s="20"/>
      <c r="C4987" s="20"/>
    </row>
    <row r="4988" spans="1:3">
      <c r="A4988" s="65"/>
      <c r="B4988" s="20"/>
      <c r="C4988" s="20"/>
    </row>
    <row r="4989" spans="1:3">
      <c r="A4989" s="65"/>
      <c r="B4989" s="20"/>
      <c r="C4989" s="20"/>
    </row>
    <row r="4990" spans="1:3">
      <c r="A4990" s="65"/>
      <c r="B4990" s="20"/>
      <c r="C4990" s="20"/>
    </row>
    <row r="4991" spans="1:3">
      <c r="A4991" s="65"/>
      <c r="B4991" s="20"/>
      <c r="C4991" s="20"/>
    </row>
    <row r="4992" spans="1:3">
      <c r="A4992" s="65"/>
      <c r="B4992" s="20"/>
      <c r="C4992" s="20"/>
    </row>
    <row r="4993" spans="1:3">
      <c r="A4993" s="65"/>
      <c r="B4993" s="20"/>
      <c r="C4993" s="20"/>
    </row>
    <row r="4994" spans="1:3">
      <c r="A4994" s="65"/>
      <c r="B4994" s="20"/>
      <c r="C4994" s="20"/>
    </row>
    <row r="4995" spans="1:3">
      <c r="A4995" s="65"/>
      <c r="B4995" s="20"/>
      <c r="C4995" s="20"/>
    </row>
    <row r="4996" spans="1:3">
      <c r="A4996" s="65"/>
      <c r="B4996" s="20"/>
      <c r="C4996" s="20"/>
    </row>
    <row r="4997" spans="1:3">
      <c r="A4997" s="65"/>
      <c r="B4997" s="20"/>
      <c r="C4997" s="20"/>
    </row>
    <row r="4998" spans="1:3">
      <c r="A4998" s="65"/>
      <c r="B4998" s="20"/>
      <c r="C4998" s="20"/>
    </row>
    <row r="4999" spans="1:3">
      <c r="A4999" s="65"/>
      <c r="B4999" s="20"/>
      <c r="C4999" s="20"/>
    </row>
    <row r="5000" spans="1:3">
      <c r="A5000" s="65"/>
      <c r="B5000" s="20"/>
      <c r="C5000" s="20"/>
    </row>
    <row r="5001" spans="1:3">
      <c r="A5001" s="65"/>
      <c r="B5001" s="20"/>
      <c r="C5001" s="20"/>
    </row>
    <row r="5002" spans="1:3">
      <c r="A5002" s="65"/>
      <c r="B5002" s="20"/>
      <c r="C5002" s="20"/>
    </row>
    <row r="5003" spans="1:3">
      <c r="A5003" s="65"/>
      <c r="B5003" s="20"/>
      <c r="C5003" s="20"/>
    </row>
    <row r="5004" spans="1:3">
      <c r="A5004" s="65"/>
      <c r="B5004" s="20"/>
      <c r="C5004" s="20"/>
    </row>
    <row r="5005" spans="1:3">
      <c r="A5005" s="65"/>
      <c r="B5005" s="20"/>
      <c r="C5005" s="20"/>
    </row>
    <row r="5006" spans="1:3">
      <c r="A5006" s="65"/>
      <c r="B5006" s="20"/>
      <c r="C5006" s="20"/>
    </row>
    <row r="5007" spans="1:3">
      <c r="A5007" s="65"/>
      <c r="B5007" s="20"/>
      <c r="C5007" s="20"/>
    </row>
    <row r="5008" spans="1:3">
      <c r="A5008" s="65"/>
      <c r="B5008" s="20"/>
      <c r="C5008" s="20"/>
    </row>
    <row r="5009" spans="1:3">
      <c r="A5009" s="65"/>
      <c r="B5009" s="20"/>
      <c r="C5009" s="20"/>
    </row>
    <row r="5010" spans="1:3">
      <c r="A5010" s="65"/>
      <c r="B5010" s="20"/>
      <c r="C5010" s="20"/>
    </row>
    <row r="5011" spans="1:3">
      <c r="A5011" s="65"/>
      <c r="B5011" s="20"/>
      <c r="C5011" s="20"/>
    </row>
    <row r="5012" spans="1:3">
      <c r="A5012" s="65"/>
      <c r="B5012" s="20"/>
      <c r="C5012" s="20"/>
    </row>
    <row r="5013" spans="1:3">
      <c r="A5013" s="65"/>
      <c r="B5013" s="20"/>
      <c r="C5013" s="20"/>
    </row>
    <row r="5014" spans="1:3">
      <c r="A5014" s="65"/>
      <c r="B5014" s="20"/>
      <c r="C5014" s="20"/>
    </row>
    <row r="5015" spans="1:3">
      <c r="A5015" s="65"/>
      <c r="B5015" s="20"/>
      <c r="C5015" s="20"/>
    </row>
    <row r="5016" spans="1:3">
      <c r="A5016" s="65"/>
      <c r="B5016" s="20"/>
      <c r="C5016" s="20"/>
    </row>
    <row r="5017" spans="1:3">
      <c r="A5017" s="65"/>
      <c r="B5017" s="20"/>
      <c r="C5017" s="20"/>
    </row>
    <row r="5018" spans="1:3">
      <c r="A5018" s="65"/>
      <c r="B5018" s="20"/>
      <c r="C5018" s="20"/>
    </row>
    <row r="5019" spans="1:3">
      <c r="A5019" s="65"/>
      <c r="B5019" s="20"/>
      <c r="C5019" s="20"/>
    </row>
    <row r="5020" spans="1:3">
      <c r="A5020" s="65"/>
      <c r="B5020" s="20"/>
      <c r="C5020" s="20"/>
    </row>
    <row r="5021" spans="1:3">
      <c r="A5021" s="65"/>
      <c r="B5021" s="20"/>
      <c r="C5021" s="20"/>
    </row>
    <row r="5022" spans="1:3">
      <c r="A5022" s="65"/>
      <c r="B5022" s="20"/>
      <c r="C5022" s="20"/>
    </row>
    <row r="5023" spans="1:3">
      <c r="A5023" s="65"/>
      <c r="B5023" s="20"/>
      <c r="C5023" s="20"/>
    </row>
    <row r="5024" spans="1:3">
      <c r="A5024" s="65"/>
      <c r="B5024" s="20"/>
      <c r="C5024" s="20"/>
    </row>
    <row r="5025" spans="1:3">
      <c r="A5025" s="65"/>
      <c r="B5025" s="20"/>
      <c r="C5025" s="20"/>
    </row>
    <row r="5026" spans="1:3">
      <c r="A5026" s="65"/>
      <c r="B5026" s="20"/>
      <c r="C5026" s="20"/>
    </row>
    <row r="5027" spans="1:3">
      <c r="A5027" s="65"/>
      <c r="B5027" s="20"/>
      <c r="C5027" s="20"/>
    </row>
    <row r="5028" spans="1:3">
      <c r="A5028" s="65"/>
      <c r="B5028" s="20"/>
      <c r="C5028" s="20"/>
    </row>
    <row r="5029" spans="1:3">
      <c r="A5029" s="65"/>
      <c r="B5029" s="20"/>
      <c r="C5029" s="20"/>
    </row>
    <row r="5030" spans="1:3">
      <c r="A5030" s="65"/>
      <c r="B5030" s="20"/>
      <c r="C5030" s="20"/>
    </row>
    <row r="5031" spans="1:3">
      <c r="A5031" s="65"/>
      <c r="B5031" s="20"/>
      <c r="C5031" s="20"/>
    </row>
    <row r="5032" spans="1:3">
      <c r="A5032" s="65"/>
      <c r="B5032" s="20"/>
      <c r="C5032" s="20"/>
    </row>
    <row r="5033" spans="1:3">
      <c r="A5033" s="65"/>
      <c r="B5033" s="20"/>
      <c r="C5033" s="20"/>
    </row>
    <row r="5034" spans="1:3">
      <c r="A5034" s="65"/>
      <c r="B5034" s="20"/>
      <c r="C5034" s="20"/>
    </row>
    <row r="5035" spans="1:3">
      <c r="A5035" s="65"/>
      <c r="B5035" s="20"/>
      <c r="C5035" s="20"/>
    </row>
    <row r="5036" spans="1:3">
      <c r="A5036" s="65"/>
      <c r="B5036" s="20"/>
      <c r="C5036" s="20"/>
    </row>
    <row r="5037" spans="1:3">
      <c r="A5037" s="65"/>
      <c r="B5037" s="20"/>
      <c r="C5037" s="20"/>
    </row>
    <row r="5038" spans="1:3">
      <c r="A5038" s="65"/>
      <c r="B5038" s="20"/>
      <c r="C5038" s="20"/>
    </row>
    <row r="5039" spans="1:3">
      <c r="A5039" s="65"/>
      <c r="B5039" s="20"/>
      <c r="C5039" s="20"/>
    </row>
    <row r="5040" spans="1:3">
      <c r="A5040" s="65"/>
      <c r="B5040" s="20"/>
      <c r="C5040" s="20"/>
    </row>
    <row r="5041" spans="1:3">
      <c r="A5041" s="65"/>
      <c r="B5041" s="20"/>
      <c r="C5041" s="20"/>
    </row>
    <row r="5042" spans="1:3">
      <c r="A5042" s="65"/>
      <c r="B5042" s="20"/>
      <c r="C5042" s="20"/>
    </row>
    <row r="5043" spans="1:3">
      <c r="A5043" s="65"/>
      <c r="B5043" s="20"/>
      <c r="C5043" s="20"/>
    </row>
    <row r="5044" spans="1:3">
      <c r="A5044" s="65"/>
      <c r="B5044" s="20"/>
      <c r="C5044" s="20"/>
    </row>
    <row r="5045" spans="1:3">
      <c r="A5045" s="65"/>
      <c r="B5045" s="20"/>
      <c r="C5045" s="20"/>
    </row>
    <row r="5046" spans="1:3">
      <c r="A5046" s="65"/>
      <c r="B5046" s="20"/>
      <c r="C5046" s="20"/>
    </row>
    <row r="5047" spans="1:3">
      <c r="A5047" s="65"/>
      <c r="B5047" s="20"/>
      <c r="C5047" s="20"/>
    </row>
    <row r="5048" spans="1:3">
      <c r="A5048" s="65"/>
      <c r="B5048" s="20"/>
      <c r="C5048" s="20"/>
    </row>
    <row r="5049" spans="1:3">
      <c r="A5049" s="65"/>
      <c r="B5049" s="20"/>
      <c r="C5049" s="20"/>
    </row>
    <row r="5050" spans="1:3">
      <c r="A5050" s="65"/>
      <c r="B5050" s="20"/>
      <c r="C5050" s="20"/>
    </row>
    <row r="5051" spans="1:3">
      <c r="A5051" s="65"/>
      <c r="B5051" s="20"/>
      <c r="C5051" s="20"/>
    </row>
    <row r="5052" spans="1:3">
      <c r="A5052" s="65"/>
      <c r="B5052" s="20"/>
      <c r="C5052" s="20"/>
    </row>
    <row r="5053" spans="1:3">
      <c r="A5053" s="65"/>
      <c r="B5053" s="20"/>
      <c r="C5053" s="20"/>
    </row>
    <row r="5054" spans="1:3">
      <c r="A5054" s="65"/>
      <c r="B5054" s="20"/>
      <c r="C5054" s="20"/>
    </row>
    <row r="5055" spans="1:3">
      <c r="A5055" s="65"/>
      <c r="B5055" s="20"/>
      <c r="C5055" s="20"/>
    </row>
    <row r="5056" spans="1:3">
      <c r="A5056" s="65"/>
      <c r="B5056" s="20"/>
      <c r="C5056" s="20"/>
    </row>
    <row r="5057" spans="1:3">
      <c r="A5057" s="65"/>
      <c r="B5057" s="20"/>
      <c r="C5057" s="20"/>
    </row>
    <row r="5058" spans="1:3">
      <c r="A5058" s="65"/>
      <c r="B5058" s="20"/>
      <c r="C5058" s="20"/>
    </row>
    <row r="5059" spans="1:3">
      <c r="A5059" s="65"/>
      <c r="B5059" s="20"/>
      <c r="C5059" s="20"/>
    </row>
    <row r="5060" spans="1:3">
      <c r="A5060" s="65"/>
      <c r="B5060" s="20"/>
      <c r="C5060" s="20"/>
    </row>
    <row r="5061" spans="1:3">
      <c r="A5061" s="65"/>
      <c r="B5061" s="20"/>
      <c r="C5061" s="20"/>
    </row>
    <row r="5062" spans="1:3">
      <c r="A5062" s="65"/>
      <c r="B5062" s="20"/>
      <c r="C5062" s="20"/>
    </row>
    <row r="5063" spans="1:3">
      <c r="A5063" s="65"/>
      <c r="B5063" s="20"/>
      <c r="C5063" s="20"/>
    </row>
    <row r="5064" spans="1:3">
      <c r="A5064" s="65"/>
      <c r="B5064" s="20"/>
      <c r="C5064" s="20"/>
    </row>
    <row r="5065" spans="1:3">
      <c r="A5065" s="65"/>
      <c r="B5065" s="20"/>
      <c r="C5065" s="20"/>
    </row>
    <row r="5066" spans="1:3">
      <c r="A5066" s="65"/>
      <c r="B5066" s="20"/>
      <c r="C5066" s="20"/>
    </row>
    <row r="5067" spans="1:3">
      <c r="A5067" s="65"/>
      <c r="B5067" s="20"/>
      <c r="C5067" s="20"/>
    </row>
    <row r="5068" spans="1:3">
      <c r="A5068" s="65"/>
      <c r="B5068" s="20"/>
      <c r="C5068" s="20"/>
    </row>
    <row r="5069" spans="1:3">
      <c r="A5069" s="65"/>
      <c r="B5069" s="20"/>
      <c r="C5069" s="20"/>
    </row>
    <row r="5070" spans="1:3">
      <c r="A5070" s="65"/>
      <c r="B5070" s="20"/>
      <c r="C5070" s="20"/>
    </row>
    <row r="5071" spans="1:3">
      <c r="A5071" s="65"/>
      <c r="B5071" s="20"/>
      <c r="C5071" s="20"/>
    </row>
    <row r="5072" spans="1:3">
      <c r="A5072" s="65"/>
      <c r="B5072" s="20"/>
      <c r="C5072" s="20"/>
    </row>
    <row r="5073" spans="1:3">
      <c r="A5073" s="65"/>
      <c r="B5073" s="20"/>
      <c r="C5073" s="20"/>
    </row>
    <row r="5074" spans="1:3">
      <c r="A5074" s="65"/>
      <c r="B5074" s="20"/>
      <c r="C5074" s="20"/>
    </row>
    <row r="5075" spans="1:3">
      <c r="A5075" s="65"/>
      <c r="B5075" s="20"/>
      <c r="C5075" s="20"/>
    </row>
    <row r="5076" spans="1:3">
      <c r="A5076" s="65"/>
      <c r="B5076" s="20"/>
      <c r="C5076" s="20"/>
    </row>
    <row r="5077" spans="1:3">
      <c r="A5077" s="65"/>
      <c r="B5077" s="20"/>
      <c r="C5077" s="20"/>
    </row>
    <row r="5078" spans="1:3">
      <c r="A5078" s="65"/>
      <c r="B5078" s="20"/>
      <c r="C5078" s="20"/>
    </row>
    <row r="5079" spans="1:3">
      <c r="A5079" s="65"/>
      <c r="B5079" s="20"/>
      <c r="C5079" s="20"/>
    </row>
    <row r="5080" spans="1:3">
      <c r="A5080" s="65"/>
      <c r="B5080" s="20"/>
      <c r="C5080" s="20"/>
    </row>
    <row r="5081" spans="1:3">
      <c r="A5081" s="65"/>
      <c r="B5081" s="20"/>
      <c r="C5081" s="20"/>
    </row>
    <row r="5082" spans="1:3">
      <c r="A5082" s="65"/>
      <c r="B5082" s="20"/>
      <c r="C5082" s="20"/>
    </row>
    <row r="5083" spans="1:3">
      <c r="A5083" s="65"/>
      <c r="B5083" s="20"/>
      <c r="C5083" s="20"/>
    </row>
    <row r="5084" spans="1:3">
      <c r="A5084" s="65"/>
      <c r="B5084" s="20"/>
      <c r="C5084" s="20"/>
    </row>
    <row r="5085" spans="1:3">
      <c r="A5085" s="65"/>
      <c r="B5085" s="20"/>
      <c r="C5085" s="20"/>
    </row>
    <row r="5086" spans="1:3">
      <c r="A5086" s="65"/>
      <c r="B5086" s="20"/>
      <c r="C5086" s="20"/>
    </row>
    <row r="5087" spans="1:3">
      <c r="A5087" s="65"/>
      <c r="B5087" s="20"/>
      <c r="C5087" s="20"/>
    </row>
    <row r="5088" spans="1:3">
      <c r="A5088" s="65"/>
      <c r="B5088" s="20"/>
      <c r="C5088" s="20"/>
    </row>
    <row r="5089" spans="1:3">
      <c r="A5089" s="65"/>
      <c r="B5089" s="20"/>
      <c r="C5089" s="20"/>
    </row>
    <row r="5090" spans="1:3">
      <c r="A5090" s="65"/>
      <c r="B5090" s="20"/>
      <c r="C5090" s="20"/>
    </row>
    <row r="5091" spans="1:3">
      <c r="A5091" s="65"/>
      <c r="B5091" s="20"/>
      <c r="C5091" s="20"/>
    </row>
    <row r="5092" spans="1:3">
      <c r="A5092" s="65"/>
      <c r="B5092" s="20"/>
      <c r="C5092" s="20"/>
    </row>
    <row r="5093" spans="1:3">
      <c r="A5093" s="65"/>
      <c r="B5093" s="20"/>
      <c r="C5093" s="20"/>
    </row>
    <row r="5094" spans="1:3">
      <c r="A5094" s="65"/>
      <c r="B5094" s="20"/>
      <c r="C5094" s="20"/>
    </row>
    <row r="5095" spans="1:3">
      <c r="A5095" s="65"/>
      <c r="B5095" s="20"/>
      <c r="C5095" s="20"/>
    </row>
    <row r="5096" spans="1:3">
      <c r="A5096" s="65"/>
      <c r="B5096" s="20"/>
      <c r="C5096" s="20"/>
    </row>
    <row r="5097" spans="1:3">
      <c r="A5097" s="65"/>
      <c r="B5097" s="20"/>
      <c r="C5097" s="20"/>
    </row>
    <row r="5098" spans="1:3">
      <c r="A5098" s="65"/>
      <c r="B5098" s="20"/>
      <c r="C5098" s="20"/>
    </row>
    <row r="5099" spans="1:3">
      <c r="A5099" s="65"/>
      <c r="B5099" s="20"/>
      <c r="C5099" s="20"/>
    </row>
    <row r="5100" spans="1:3">
      <c r="A5100" s="65"/>
      <c r="B5100" s="20"/>
      <c r="C5100" s="20"/>
    </row>
    <row r="5101" spans="1:3">
      <c r="A5101" s="65"/>
      <c r="B5101" s="20"/>
      <c r="C5101" s="20"/>
    </row>
    <row r="5102" spans="1:3">
      <c r="A5102" s="65"/>
      <c r="B5102" s="20"/>
      <c r="C5102" s="20"/>
    </row>
    <row r="5103" spans="1:3">
      <c r="A5103" s="65"/>
      <c r="B5103" s="20"/>
      <c r="C5103" s="20"/>
    </row>
    <row r="5104" spans="1:3">
      <c r="A5104" s="65"/>
      <c r="B5104" s="20"/>
      <c r="C5104" s="20"/>
    </row>
    <row r="5105" spans="1:3">
      <c r="A5105" s="65"/>
      <c r="B5105" s="20"/>
      <c r="C5105" s="20"/>
    </row>
    <row r="5106" spans="1:3">
      <c r="A5106" s="65"/>
      <c r="B5106" s="20"/>
      <c r="C5106" s="20"/>
    </row>
    <row r="5107" spans="1:3">
      <c r="A5107" s="65"/>
      <c r="B5107" s="20"/>
      <c r="C5107" s="20"/>
    </row>
    <row r="5108" spans="1:3">
      <c r="A5108" s="65"/>
      <c r="B5108" s="20"/>
      <c r="C5108" s="20"/>
    </row>
    <row r="5109" spans="1:3">
      <c r="A5109" s="65"/>
      <c r="B5109" s="20"/>
      <c r="C5109" s="20"/>
    </row>
    <row r="5110" spans="1:3">
      <c r="A5110" s="65"/>
      <c r="B5110" s="20"/>
      <c r="C5110" s="20"/>
    </row>
    <row r="5111" spans="1:3">
      <c r="A5111" s="65"/>
      <c r="B5111" s="20"/>
      <c r="C5111" s="20"/>
    </row>
    <row r="5112" spans="1:3">
      <c r="A5112" s="65"/>
      <c r="B5112" s="20"/>
      <c r="C5112" s="20"/>
    </row>
    <row r="5113" spans="1:3">
      <c r="A5113" s="65"/>
      <c r="B5113" s="20"/>
      <c r="C5113" s="20"/>
    </row>
    <row r="5114" spans="1:3">
      <c r="A5114" s="65"/>
      <c r="B5114" s="20"/>
      <c r="C5114" s="20"/>
    </row>
    <row r="5115" spans="1:3">
      <c r="A5115" s="65"/>
      <c r="B5115" s="20"/>
      <c r="C5115" s="20"/>
    </row>
    <row r="5116" spans="1:3">
      <c r="A5116" s="65"/>
      <c r="B5116" s="20"/>
      <c r="C5116" s="20"/>
    </row>
    <row r="5117" spans="1:3">
      <c r="A5117" s="65"/>
      <c r="B5117" s="20"/>
      <c r="C5117" s="20"/>
    </row>
    <row r="5118" spans="1:3">
      <c r="A5118" s="65"/>
      <c r="B5118" s="20"/>
      <c r="C5118" s="20"/>
    </row>
    <row r="5119" spans="1:3">
      <c r="A5119" s="65"/>
      <c r="B5119" s="20"/>
      <c r="C5119" s="20"/>
    </row>
    <row r="5120" spans="1:3">
      <c r="A5120" s="65"/>
      <c r="B5120" s="20"/>
      <c r="C5120" s="20"/>
    </row>
    <row r="5121" spans="1:3">
      <c r="A5121" s="65"/>
      <c r="B5121" s="20"/>
      <c r="C5121" s="20"/>
    </row>
    <row r="5122" spans="1:3">
      <c r="A5122" s="65"/>
      <c r="B5122" s="20"/>
      <c r="C5122" s="20"/>
    </row>
    <row r="5123" spans="1:3">
      <c r="A5123" s="65"/>
      <c r="B5123" s="20"/>
      <c r="C5123" s="20"/>
    </row>
    <row r="5124" spans="1:3">
      <c r="A5124" s="65"/>
      <c r="B5124" s="20"/>
      <c r="C5124" s="20"/>
    </row>
    <row r="5125" spans="1:3">
      <c r="A5125" s="65"/>
      <c r="B5125" s="20"/>
      <c r="C5125" s="20"/>
    </row>
    <row r="5126" spans="1:3">
      <c r="A5126" s="65"/>
      <c r="B5126" s="20"/>
      <c r="C5126" s="20"/>
    </row>
    <row r="5127" spans="1:3">
      <c r="A5127" s="65"/>
      <c r="B5127" s="20"/>
      <c r="C5127" s="20"/>
    </row>
    <row r="5128" spans="1:3">
      <c r="A5128" s="65"/>
      <c r="B5128" s="20"/>
      <c r="C5128" s="20"/>
    </row>
    <row r="5129" spans="1:3">
      <c r="A5129" s="65"/>
      <c r="B5129" s="20"/>
      <c r="C5129" s="20"/>
    </row>
    <row r="5130" spans="1:3">
      <c r="A5130" s="65"/>
      <c r="B5130" s="20"/>
      <c r="C5130" s="20"/>
    </row>
    <row r="5131" spans="1:3">
      <c r="A5131" s="65"/>
      <c r="B5131" s="20"/>
      <c r="C5131" s="20"/>
    </row>
    <row r="5132" spans="1:3">
      <c r="A5132" s="65"/>
      <c r="B5132" s="20"/>
      <c r="C5132" s="20"/>
    </row>
    <row r="5133" spans="1:3">
      <c r="A5133" s="65"/>
      <c r="B5133" s="20"/>
      <c r="C5133" s="20"/>
    </row>
    <row r="5134" spans="1:3">
      <c r="A5134" s="65"/>
      <c r="B5134" s="20"/>
      <c r="C5134" s="20"/>
    </row>
    <row r="5135" spans="1:3">
      <c r="A5135" s="65"/>
      <c r="B5135" s="20"/>
      <c r="C5135" s="20"/>
    </row>
    <row r="5136" spans="1:3">
      <c r="A5136" s="65"/>
      <c r="B5136" s="20"/>
      <c r="C5136" s="20"/>
    </row>
    <row r="5137" spans="1:3">
      <c r="A5137" s="65"/>
      <c r="B5137" s="20"/>
      <c r="C5137" s="20"/>
    </row>
    <row r="5138" spans="1:3">
      <c r="A5138" s="65"/>
      <c r="B5138" s="20"/>
      <c r="C5138" s="20"/>
    </row>
    <row r="5139" spans="1:3">
      <c r="A5139" s="65"/>
      <c r="B5139" s="20"/>
      <c r="C5139" s="20"/>
    </row>
    <row r="5140" spans="1:3">
      <c r="A5140" s="65"/>
      <c r="B5140" s="20"/>
      <c r="C5140" s="20"/>
    </row>
    <row r="5141" spans="1:3">
      <c r="A5141" s="65"/>
      <c r="B5141" s="20"/>
      <c r="C5141" s="20"/>
    </row>
    <row r="5142" spans="1:3">
      <c r="A5142" s="65"/>
      <c r="B5142" s="20"/>
      <c r="C5142" s="20"/>
    </row>
    <row r="5143" spans="1:3">
      <c r="A5143" s="65"/>
      <c r="B5143" s="20"/>
      <c r="C5143" s="20"/>
    </row>
    <row r="5144" spans="1:3">
      <c r="A5144" s="65"/>
      <c r="B5144" s="20"/>
      <c r="C5144" s="20"/>
    </row>
    <row r="5145" spans="1:3">
      <c r="A5145" s="65"/>
      <c r="B5145" s="20"/>
      <c r="C5145" s="20"/>
    </row>
    <row r="5146" spans="1:3">
      <c r="A5146" s="65"/>
      <c r="B5146" s="20"/>
      <c r="C5146" s="20"/>
    </row>
    <row r="5147" spans="1:3">
      <c r="A5147" s="65"/>
      <c r="B5147" s="20"/>
      <c r="C5147" s="20"/>
    </row>
    <row r="5148" spans="1:3">
      <c r="A5148" s="65"/>
      <c r="B5148" s="20"/>
      <c r="C5148" s="20"/>
    </row>
    <row r="5149" spans="1:3">
      <c r="A5149" s="65"/>
      <c r="B5149" s="20"/>
      <c r="C5149" s="20"/>
    </row>
    <row r="5150" spans="1:3">
      <c r="A5150" s="65"/>
      <c r="B5150" s="20"/>
      <c r="C5150" s="20"/>
    </row>
    <row r="5151" spans="1:3">
      <c r="A5151" s="65"/>
      <c r="B5151" s="20"/>
      <c r="C5151" s="20"/>
    </row>
    <row r="5152" spans="1:3">
      <c r="A5152" s="65"/>
      <c r="B5152" s="20"/>
      <c r="C5152" s="20"/>
    </row>
    <row r="5153" spans="1:3">
      <c r="A5153" s="65"/>
      <c r="B5153" s="20"/>
      <c r="C5153" s="20"/>
    </row>
    <row r="5154" spans="1:3">
      <c r="A5154" s="65"/>
      <c r="B5154" s="20"/>
      <c r="C5154" s="20"/>
    </row>
    <row r="5155" spans="1:3">
      <c r="A5155" s="65"/>
      <c r="B5155" s="20"/>
      <c r="C5155" s="20"/>
    </row>
    <row r="5156" spans="1:3">
      <c r="A5156" s="65"/>
      <c r="B5156" s="20"/>
      <c r="C5156" s="20"/>
    </row>
    <row r="5157" spans="1:3">
      <c r="A5157" s="65"/>
      <c r="B5157" s="20"/>
      <c r="C5157" s="20"/>
    </row>
    <row r="5158" spans="1:3">
      <c r="A5158" s="65"/>
      <c r="B5158" s="20"/>
      <c r="C5158" s="20"/>
    </row>
    <row r="5159" spans="1:3">
      <c r="A5159" s="65"/>
      <c r="B5159" s="20"/>
      <c r="C5159" s="20"/>
    </row>
    <row r="5160" spans="1:3">
      <c r="A5160" s="65"/>
      <c r="B5160" s="20"/>
      <c r="C5160" s="20"/>
    </row>
    <row r="5161" spans="1:3">
      <c r="A5161" s="65"/>
      <c r="B5161" s="20"/>
      <c r="C5161" s="20"/>
    </row>
    <row r="5162" spans="1:3">
      <c r="A5162" s="65"/>
      <c r="B5162" s="20"/>
      <c r="C5162" s="20"/>
    </row>
    <row r="5163" spans="1:3">
      <c r="A5163" s="65"/>
      <c r="B5163" s="20"/>
      <c r="C5163" s="20"/>
    </row>
    <row r="5164" spans="1:3">
      <c r="A5164" s="65"/>
      <c r="B5164" s="20"/>
      <c r="C5164" s="20"/>
    </row>
    <row r="5165" spans="1:3">
      <c r="A5165" s="65"/>
      <c r="B5165" s="20"/>
      <c r="C5165" s="20"/>
    </row>
    <row r="5166" spans="1:3">
      <c r="A5166" s="65"/>
      <c r="B5166" s="20"/>
      <c r="C5166" s="20"/>
    </row>
    <row r="5167" spans="1:3">
      <c r="A5167" s="65"/>
      <c r="B5167" s="20"/>
      <c r="C5167" s="20"/>
    </row>
    <row r="5168" spans="1:3">
      <c r="A5168" s="65"/>
      <c r="B5168" s="20"/>
      <c r="C5168" s="20"/>
    </row>
    <row r="5169" spans="1:3">
      <c r="A5169" s="65"/>
      <c r="B5169" s="20"/>
      <c r="C5169" s="20"/>
    </row>
    <row r="5170" spans="1:3">
      <c r="A5170" s="65"/>
      <c r="B5170" s="20"/>
      <c r="C5170" s="20"/>
    </row>
    <row r="5171" spans="1:3">
      <c r="A5171" s="65"/>
      <c r="B5171" s="20"/>
      <c r="C5171" s="20"/>
    </row>
    <row r="5172" spans="1:3">
      <c r="A5172" s="65"/>
      <c r="B5172" s="20"/>
      <c r="C5172" s="20"/>
    </row>
    <row r="5173" spans="1:3">
      <c r="A5173" s="65"/>
      <c r="B5173" s="20"/>
      <c r="C5173" s="20"/>
    </row>
    <row r="5174" spans="1:3">
      <c r="A5174" s="65"/>
      <c r="B5174" s="20"/>
      <c r="C5174" s="20"/>
    </row>
    <row r="5175" spans="1:3">
      <c r="A5175" s="65"/>
      <c r="B5175" s="20"/>
      <c r="C5175" s="20"/>
    </row>
    <row r="5176" spans="1:3">
      <c r="A5176" s="65"/>
      <c r="B5176" s="20"/>
      <c r="C5176" s="20"/>
    </row>
    <row r="5177" spans="1:3">
      <c r="A5177" s="65"/>
      <c r="B5177" s="20"/>
      <c r="C5177" s="20"/>
    </row>
    <row r="5178" spans="1:3">
      <c r="A5178" s="65"/>
      <c r="B5178" s="20"/>
      <c r="C5178" s="20"/>
    </row>
    <row r="5179" spans="1:3">
      <c r="A5179" s="65"/>
      <c r="B5179" s="20"/>
      <c r="C5179" s="20"/>
    </row>
    <row r="5180" spans="1:3">
      <c r="A5180" s="65"/>
      <c r="B5180" s="20"/>
      <c r="C5180" s="20"/>
    </row>
    <row r="5181" spans="1:3">
      <c r="A5181" s="65"/>
      <c r="B5181" s="20"/>
      <c r="C5181" s="20"/>
    </row>
    <row r="5182" spans="1:3">
      <c r="A5182" s="65"/>
      <c r="B5182" s="20"/>
      <c r="C5182" s="20"/>
    </row>
    <row r="5183" spans="1:3">
      <c r="A5183" s="65"/>
      <c r="B5183" s="20"/>
      <c r="C5183" s="20"/>
    </row>
    <row r="5184" spans="1:3">
      <c r="A5184" s="65"/>
      <c r="B5184" s="20"/>
      <c r="C5184" s="20"/>
    </row>
    <row r="5185" spans="1:3">
      <c r="A5185" s="65"/>
      <c r="B5185" s="20"/>
      <c r="C5185" s="20"/>
    </row>
    <row r="5186" spans="1:3">
      <c r="A5186" s="65"/>
      <c r="B5186" s="20"/>
      <c r="C5186" s="20"/>
    </row>
    <row r="5187" spans="1:3">
      <c r="A5187" s="65"/>
      <c r="B5187" s="20"/>
      <c r="C5187" s="20"/>
    </row>
    <row r="5188" spans="1:3">
      <c r="A5188" s="65"/>
      <c r="B5188" s="20"/>
      <c r="C5188" s="20"/>
    </row>
    <row r="5189" spans="1:3">
      <c r="A5189" s="65"/>
      <c r="B5189" s="20"/>
      <c r="C5189" s="20"/>
    </row>
    <row r="5190" spans="1:3">
      <c r="A5190" s="65"/>
      <c r="B5190" s="20"/>
      <c r="C5190" s="20"/>
    </row>
    <row r="5191" spans="1:3">
      <c r="A5191" s="65"/>
      <c r="B5191" s="20"/>
      <c r="C5191" s="20"/>
    </row>
    <row r="5192" spans="1:3">
      <c r="A5192" s="65"/>
      <c r="B5192" s="20"/>
      <c r="C5192" s="20"/>
    </row>
    <row r="5193" spans="1:3">
      <c r="A5193" s="65"/>
      <c r="B5193" s="20"/>
      <c r="C5193" s="20"/>
    </row>
    <row r="5194" spans="1:3">
      <c r="A5194" s="65"/>
      <c r="B5194" s="20"/>
      <c r="C5194" s="20"/>
    </row>
    <row r="5195" spans="1:3">
      <c r="A5195" s="65"/>
      <c r="B5195" s="20"/>
      <c r="C5195" s="20"/>
    </row>
    <row r="5196" spans="1:3">
      <c r="A5196" s="65"/>
      <c r="B5196" s="20"/>
      <c r="C5196" s="20"/>
    </row>
    <row r="5197" spans="1:3">
      <c r="A5197" s="65"/>
      <c r="B5197" s="20"/>
      <c r="C5197" s="20"/>
    </row>
    <row r="5198" spans="1:3">
      <c r="A5198" s="65"/>
      <c r="B5198" s="20"/>
      <c r="C5198" s="20"/>
    </row>
    <row r="5199" spans="1:3">
      <c r="A5199" s="65"/>
      <c r="B5199" s="20"/>
      <c r="C5199" s="20"/>
    </row>
    <row r="5200" spans="1:3">
      <c r="A5200" s="65"/>
      <c r="B5200" s="20"/>
      <c r="C5200" s="20"/>
    </row>
    <row r="5201" spans="1:3">
      <c r="A5201" s="65"/>
      <c r="B5201" s="20"/>
      <c r="C5201" s="20"/>
    </row>
    <row r="5202" spans="1:3">
      <c r="A5202" s="65"/>
      <c r="B5202" s="20"/>
      <c r="C5202" s="20"/>
    </row>
    <row r="5203" spans="1:3">
      <c r="A5203" s="65"/>
      <c r="B5203" s="20"/>
      <c r="C5203" s="20"/>
    </row>
    <row r="5204" spans="1:3">
      <c r="A5204" s="65"/>
      <c r="B5204" s="20"/>
      <c r="C5204" s="20"/>
    </row>
    <row r="5205" spans="1:3">
      <c r="A5205" s="65"/>
      <c r="B5205" s="20"/>
      <c r="C5205" s="20"/>
    </row>
    <row r="5206" spans="1:3">
      <c r="A5206" s="65"/>
      <c r="B5206" s="20"/>
      <c r="C5206" s="20"/>
    </row>
    <row r="5207" spans="1:3">
      <c r="A5207" s="65"/>
      <c r="B5207" s="20"/>
      <c r="C5207" s="20"/>
    </row>
    <row r="5208" spans="1:3">
      <c r="A5208" s="65"/>
      <c r="B5208" s="20"/>
      <c r="C5208" s="20"/>
    </row>
    <row r="5209" spans="1:3">
      <c r="A5209" s="65"/>
      <c r="B5209" s="20"/>
      <c r="C5209" s="20"/>
    </row>
    <row r="5210" spans="1:3">
      <c r="A5210" s="65"/>
      <c r="B5210" s="20"/>
      <c r="C5210" s="20"/>
    </row>
    <row r="5211" spans="1:3">
      <c r="A5211" s="65"/>
      <c r="B5211" s="20"/>
      <c r="C5211" s="20"/>
    </row>
    <row r="5212" spans="1:3">
      <c r="A5212" s="65"/>
      <c r="B5212" s="20"/>
      <c r="C5212" s="20"/>
    </row>
    <row r="5213" spans="1:3">
      <c r="A5213" s="65"/>
      <c r="B5213" s="20"/>
      <c r="C5213" s="20"/>
    </row>
    <row r="5214" spans="1:3">
      <c r="A5214" s="65"/>
      <c r="B5214" s="20"/>
      <c r="C5214" s="20"/>
    </row>
    <row r="5215" spans="1:3">
      <c r="A5215" s="65"/>
      <c r="B5215" s="20"/>
      <c r="C5215" s="20"/>
    </row>
    <row r="5216" spans="1:3">
      <c r="A5216" s="65"/>
      <c r="B5216" s="20"/>
      <c r="C5216" s="20"/>
    </row>
    <row r="5217" spans="1:3">
      <c r="A5217" s="65"/>
      <c r="B5217" s="20"/>
      <c r="C5217" s="20"/>
    </row>
    <row r="5218" spans="1:3">
      <c r="A5218" s="65"/>
      <c r="B5218" s="20"/>
      <c r="C5218" s="20"/>
    </row>
    <row r="5219" spans="1:3">
      <c r="A5219" s="65"/>
      <c r="B5219" s="20"/>
      <c r="C5219" s="20"/>
    </row>
    <row r="5220" spans="1:3">
      <c r="A5220" s="65"/>
      <c r="B5220" s="20"/>
      <c r="C5220" s="20"/>
    </row>
    <row r="5221" spans="1:3">
      <c r="A5221" s="65"/>
      <c r="B5221" s="20"/>
      <c r="C5221" s="20"/>
    </row>
    <row r="5222" spans="1:3">
      <c r="A5222" s="65"/>
      <c r="B5222" s="20"/>
      <c r="C5222" s="20"/>
    </row>
    <row r="5223" spans="1:3">
      <c r="A5223" s="65"/>
      <c r="B5223" s="20"/>
      <c r="C5223" s="20"/>
    </row>
    <row r="5224" spans="1:3">
      <c r="A5224" s="65"/>
      <c r="B5224" s="20"/>
      <c r="C5224" s="20"/>
    </row>
    <row r="5225" spans="1:3">
      <c r="A5225" s="65"/>
      <c r="B5225" s="20"/>
      <c r="C5225" s="20"/>
    </row>
    <row r="5226" spans="1:3">
      <c r="A5226" s="65"/>
      <c r="B5226" s="20"/>
      <c r="C5226" s="20"/>
    </row>
    <row r="5227" spans="1:3">
      <c r="A5227" s="65"/>
      <c r="B5227" s="20"/>
      <c r="C5227" s="20"/>
    </row>
    <row r="5228" spans="1:3">
      <c r="A5228" s="65"/>
      <c r="B5228" s="20"/>
      <c r="C5228" s="20"/>
    </row>
    <row r="5229" spans="1:3">
      <c r="A5229" s="65"/>
      <c r="B5229" s="20"/>
      <c r="C5229" s="20"/>
    </row>
    <row r="5230" spans="1:3">
      <c r="A5230" s="65"/>
      <c r="B5230" s="20"/>
      <c r="C5230" s="20"/>
    </row>
    <row r="5231" spans="1:3">
      <c r="A5231" s="65"/>
      <c r="B5231" s="20"/>
      <c r="C5231" s="20"/>
    </row>
    <row r="5232" spans="1:3">
      <c r="A5232" s="65"/>
      <c r="B5232" s="20"/>
      <c r="C5232" s="20"/>
    </row>
    <row r="5233" spans="1:3">
      <c r="A5233" s="65"/>
      <c r="B5233" s="20"/>
      <c r="C5233" s="20"/>
    </row>
    <row r="5234" spans="1:3">
      <c r="A5234" s="65"/>
      <c r="B5234" s="20"/>
      <c r="C5234" s="20"/>
    </row>
    <row r="5235" spans="1:3">
      <c r="A5235" s="65"/>
      <c r="B5235" s="20"/>
      <c r="C5235" s="20"/>
    </row>
    <row r="5236" spans="1:3">
      <c r="A5236" s="65"/>
      <c r="B5236" s="20"/>
      <c r="C5236" s="20"/>
    </row>
    <row r="5237" spans="1:3">
      <c r="A5237" s="65"/>
      <c r="B5237" s="20"/>
      <c r="C5237" s="20"/>
    </row>
    <row r="5238" spans="1:3">
      <c r="A5238" s="65"/>
      <c r="B5238" s="20"/>
      <c r="C5238" s="20"/>
    </row>
    <row r="5239" spans="1:3">
      <c r="A5239" s="65"/>
      <c r="B5239" s="20"/>
      <c r="C5239" s="20"/>
    </row>
    <row r="5240" spans="1:3">
      <c r="A5240" s="65"/>
      <c r="B5240" s="20"/>
      <c r="C5240" s="20"/>
    </row>
    <row r="5241" spans="1:3">
      <c r="A5241" s="65"/>
      <c r="B5241" s="20"/>
      <c r="C5241" s="20"/>
    </row>
    <row r="5242" spans="1:3">
      <c r="A5242" s="65"/>
      <c r="B5242" s="20"/>
      <c r="C5242" s="20"/>
    </row>
    <row r="5243" spans="1:3">
      <c r="A5243" s="65"/>
      <c r="B5243" s="20"/>
      <c r="C5243" s="20"/>
    </row>
    <row r="5244" spans="1:3">
      <c r="A5244" s="65"/>
      <c r="B5244" s="20"/>
      <c r="C5244" s="20"/>
    </row>
    <row r="5245" spans="1:3">
      <c r="A5245" s="65"/>
      <c r="B5245" s="20"/>
      <c r="C5245" s="20"/>
    </row>
    <row r="5246" spans="1:3">
      <c r="A5246" s="65"/>
      <c r="B5246" s="20"/>
      <c r="C5246" s="20"/>
    </row>
    <row r="5247" spans="1:3">
      <c r="A5247" s="65"/>
      <c r="B5247" s="20"/>
      <c r="C5247" s="20"/>
    </row>
    <row r="5248" spans="1:3">
      <c r="A5248" s="65"/>
      <c r="B5248" s="20"/>
      <c r="C5248" s="20"/>
    </row>
    <row r="5249" spans="1:3">
      <c r="A5249" s="65"/>
      <c r="B5249" s="20"/>
      <c r="C5249" s="20"/>
    </row>
    <row r="5250" spans="1:3">
      <c r="A5250" s="65"/>
      <c r="B5250" s="20"/>
      <c r="C5250" s="20"/>
    </row>
    <row r="5251" spans="1:3">
      <c r="A5251" s="65"/>
      <c r="B5251" s="20"/>
      <c r="C5251" s="20"/>
    </row>
    <row r="5252" spans="1:3">
      <c r="A5252" s="65"/>
      <c r="B5252" s="20"/>
      <c r="C5252" s="20"/>
    </row>
    <row r="5253" spans="1:3">
      <c r="A5253" s="65"/>
      <c r="B5253" s="20"/>
      <c r="C5253" s="20"/>
    </row>
    <row r="5254" spans="1:3">
      <c r="A5254" s="65"/>
      <c r="B5254" s="20"/>
      <c r="C5254" s="20"/>
    </row>
    <row r="5255" spans="1:3">
      <c r="A5255" s="65"/>
      <c r="B5255" s="20"/>
      <c r="C5255" s="20"/>
    </row>
    <row r="5256" spans="1:3">
      <c r="A5256" s="65"/>
      <c r="B5256" s="20"/>
      <c r="C5256" s="20"/>
    </row>
    <row r="5257" spans="1:3">
      <c r="A5257" s="65"/>
      <c r="B5257" s="20"/>
      <c r="C5257" s="20"/>
    </row>
    <row r="5258" spans="1:3">
      <c r="A5258" s="65"/>
      <c r="B5258" s="20"/>
      <c r="C5258" s="20"/>
    </row>
    <row r="5259" spans="1:3">
      <c r="A5259" s="65"/>
      <c r="B5259" s="20"/>
      <c r="C5259" s="20"/>
    </row>
    <row r="5260" spans="1:3">
      <c r="A5260" s="65"/>
      <c r="B5260" s="20"/>
      <c r="C5260" s="20"/>
    </row>
    <row r="5261" spans="1:3">
      <c r="A5261" s="65"/>
      <c r="B5261" s="20"/>
      <c r="C5261" s="20"/>
    </row>
    <row r="5262" spans="1:3">
      <c r="A5262" s="65"/>
      <c r="B5262" s="20"/>
      <c r="C5262" s="20"/>
    </row>
    <row r="5263" spans="1:3">
      <c r="A5263" s="65"/>
      <c r="B5263" s="20"/>
      <c r="C5263" s="20"/>
    </row>
    <row r="5264" spans="1:3">
      <c r="A5264" s="65"/>
      <c r="B5264" s="20"/>
      <c r="C5264" s="20"/>
    </row>
    <row r="5265" spans="1:3">
      <c r="A5265" s="65"/>
      <c r="B5265" s="20"/>
      <c r="C5265" s="20"/>
    </row>
    <row r="5266" spans="1:3">
      <c r="A5266" s="65"/>
      <c r="B5266" s="20"/>
      <c r="C5266" s="20"/>
    </row>
    <row r="5267" spans="1:3">
      <c r="A5267" s="65"/>
      <c r="B5267" s="20"/>
      <c r="C5267" s="20"/>
    </row>
    <row r="5268" spans="1:3">
      <c r="A5268" s="65"/>
      <c r="B5268" s="20"/>
      <c r="C5268" s="20"/>
    </row>
    <row r="5269" spans="1:3">
      <c r="A5269" s="65"/>
      <c r="B5269" s="20"/>
      <c r="C5269" s="20"/>
    </row>
    <row r="5270" spans="1:3">
      <c r="A5270" s="65"/>
      <c r="B5270" s="20"/>
      <c r="C5270" s="20"/>
    </row>
    <row r="5271" spans="1:3">
      <c r="A5271" s="65"/>
      <c r="B5271" s="20"/>
      <c r="C5271" s="20"/>
    </row>
    <row r="5272" spans="1:3">
      <c r="A5272" s="65"/>
      <c r="B5272" s="20"/>
      <c r="C5272" s="20"/>
    </row>
    <row r="5273" spans="1:3">
      <c r="A5273" s="65"/>
      <c r="B5273" s="20"/>
      <c r="C5273" s="20"/>
    </row>
    <row r="5274" spans="1:3">
      <c r="A5274" s="65"/>
      <c r="B5274" s="20"/>
      <c r="C5274" s="20"/>
    </row>
    <row r="5275" spans="1:3">
      <c r="A5275" s="65"/>
      <c r="B5275" s="20"/>
      <c r="C5275" s="20"/>
    </row>
    <row r="5276" spans="1:3">
      <c r="A5276" s="65"/>
      <c r="B5276" s="20"/>
      <c r="C5276" s="20"/>
    </row>
    <row r="5277" spans="1:3">
      <c r="A5277" s="65"/>
      <c r="B5277" s="20"/>
      <c r="C5277" s="20"/>
    </row>
    <row r="5278" spans="1:3">
      <c r="A5278" s="65"/>
      <c r="B5278" s="20"/>
      <c r="C5278" s="20"/>
    </row>
    <row r="5279" spans="1:3">
      <c r="A5279" s="65"/>
      <c r="B5279" s="20"/>
      <c r="C5279" s="20"/>
    </row>
    <row r="5280" spans="1:3">
      <c r="A5280" s="65"/>
      <c r="B5280" s="20"/>
      <c r="C5280" s="20"/>
    </row>
    <row r="5281" spans="1:3">
      <c r="A5281" s="65"/>
      <c r="B5281" s="20"/>
      <c r="C5281" s="20"/>
    </row>
    <row r="5282" spans="1:3">
      <c r="A5282" s="65"/>
      <c r="B5282" s="20"/>
      <c r="C5282" s="20"/>
    </row>
    <row r="5283" spans="1:3">
      <c r="A5283" s="65"/>
      <c r="B5283" s="20"/>
      <c r="C5283" s="20"/>
    </row>
    <row r="5284" spans="1:3">
      <c r="A5284" s="65"/>
      <c r="B5284" s="20"/>
      <c r="C5284" s="20"/>
    </row>
    <row r="5285" spans="1:3">
      <c r="A5285" s="65"/>
      <c r="B5285" s="20"/>
      <c r="C5285" s="20"/>
    </row>
    <row r="5286" spans="1:3">
      <c r="A5286" s="65"/>
      <c r="B5286" s="20"/>
      <c r="C5286" s="20"/>
    </row>
    <row r="5287" spans="1:3">
      <c r="A5287" s="65"/>
      <c r="B5287" s="20"/>
      <c r="C5287" s="20"/>
    </row>
    <row r="5288" spans="1:3">
      <c r="A5288" s="65"/>
      <c r="B5288" s="20"/>
      <c r="C5288" s="20"/>
    </row>
    <row r="5289" spans="1:3">
      <c r="A5289" s="65"/>
      <c r="B5289" s="20"/>
      <c r="C5289" s="20"/>
    </row>
    <row r="5290" spans="1:3">
      <c r="A5290" s="65"/>
      <c r="B5290" s="20"/>
      <c r="C5290" s="20"/>
    </row>
    <row r="5291" spans="1:3">
      <c r="A5291" s="65"/>
      <c r="B5291" s="20"/>
      <c r="C5291" s="20"/>
    </row>
    <row r="5292" spans="1:3">
      <c r="A5292" s="65"/>
      <c r="B5292" s="20"/>
      <c r="C5292" s="20"/>
    </row>
    <row r="5293" spans="1:3">
      <c r="A5293" s="65"/>
      <c r="B5293" s="20"/>
      <c r="C5293" s="20"/>
    </row>
    <row r="5294" spans="1:3">
      <c r="A5294" s="65"/>
      <c r="B5294" s="20"/>
      <c r="C5294" s="20"/>
    </row>
    <row r="5295" spans="1:3">
      <c r="A5295" s="65"/>
      <c r="B5295" s="20"/>
      <c r="C5295" s="20"/>
    </row>
    <row r="5296" spans="1:3">
      <c r="A5296" s="65"/>
      <c r="B5296" s="20"/>
      <c r="C5296" s="20"/>
    </row>
    <row r="5297" spans="1:3">
      <c r="A5297" s="65"/>
      <c r="B5297" s="20"/>
      <c r="C5297" s="20"/>
    </row>
    <row r="5298" spans="1:3">
      <c r="A5298" s="65"/>
      <c r="B5298" s="20"/>
      <c r="C5298" s="20"/>
    </row>
    <row r="5299" spans="1:3">
      <c r="A5299" s="65"/>
      <c r="B5299" s="20"/>
      <c r="C5299" s="20"/>
    </row>
    <row r="5300" spans="1:3">
      <c r="A5300" s="65"/>
      <c r="B5300" s="20"/>
      <c r="C5300" s="20"/>
    </row>
    <row r="5301" spans="1:3">
      <c r="A5301" s="65"/>
      <c r="B5301" s="20"/>
      <c r="C5301" s="20"/>
    </row>
    <row r="5302" spans="1:3">
      <c r="A5302" s="65"/>
      <c r="B5302" s="20"/>
      <c r="C5302" s="20"/>
    </row>
    <row r="5303" spans="1:3">
      <c r="A5303" s="65"/>
      <c r="B5303" s="20"/>
      <c r="C5303" s="20"/>
    </row>
    <row r="5304" spans="1:3">
      <c r="A5304" s="65"/>
      <c r="B5304" s="20"/>
      <c r="C5304" s="20"/>
    </row>
    <row r="5305" spans="1:3">
      <c r="A5305" s="65"/>
      <c r="B5305" s="20"/>
      <c r="C5305" s="20"/>
    </row>
    <row r="5306" spans="1:3">
      <c r="A5306" s="65"/>
      <c r="B5306" s="20"/>
      <c r="C5306" s="20"/>
    </row>
    <row r="5307" spans="1:3">
      <c r="A5307" s="65"/>
      <c r="B5307" s="20"/>
      <c r="C5307" s="20"/>
    </row>
    <row r="5308" spans="1:3">
      <c r="A5308" s="65"/>
      <c r="B5308" s="20"/>
      <c r="C5308" s="20"/>
    </row>
    <row r="5309" spans="1:3">
      <c r="A5309" s="65"/>
      <c r="B5309" s="20"/>
      <c r="C5309" s="20"/>
    </row>
    <row r="5310" spans="1:3">
      <c r="A5310" s="65"/>
      <c r="B5310" s="20"/>
      <c r="C5310" s="20"/>
    </row>
    <row r="5311" spans="1:3">
      <c r="A5311" s="65"/>
      <c r="B5311" s="20"/>
      <c r="C5311" s="20"/>
    </row>
    <row r="5312" spans="1:3">
      <c r="A5312" s="65"/>
      <c r="B5312" s="20"/>
      <c r="C5312" s="20"/>
    </row>
    <row r="5313" spans="1:3">
      <c r="A5313" s="65"/>
      <c r="B5313" s="20"/>
      <c r="C5313" s="20"/>
    </row>
    <row r="5314" spans="1:3">
      <c r="A5314" s="65"/>
      <c r="B5314" s="20"/>
      <c r="C5314" s="20"/>
    </row>
    <row r="5315" spans="1:3">
      <c r="A5315" s="65"/>
      <c r="B5315" s="20"/>
      <c r="C5315" s="20"/>
    </row>
    <row r="5316" spans="1:3">
      <c r="A5316" s="65"/>
      <c r="B5316" s="20"/>
      <c r="C5316" s="20"/>
    </row>
    <row r="5317" spans="1:3">
      <c r="A5317" s="65"/>
      <c r="B5317" s="20"/>
      <c r="C5317" s="20"/>
    </row>
    <row r="5318" spans="1:3">
      <c r="A5318" s="65"/>
      <c r="B5318" s="20"/>
      <c r="C5318" s="20"/>
    </row>
    <row r="5319" spans="1:3">
      <c r="A5319" s="65"/>
      <c r="B5319" s="20"/>
      <c r="C5319" s="20"/>
    </row>
    <row r="5320" spans="1:3">
      <c r="A5320" s="65"/>
      <c r="B5320" s="20"/>
      <c r="C5320" s="20"/>
    </row>
    <row r="5321" spans="1:3">
      <c r="A5321" s="65"/>
      <c r="B5321" s="20"/>
      <c r="C5321" s="20"/>
    </row>
    <row r="5322" spans="1:3">
      <c r="A5322" s="65"/>
      <c r="B5322" s="20"/>
      <c r="C5322" s="20"/>
    </row>
    <row r="5323" spans="1:3">
      <c r="A5323" s="65"/>
      <c r="B5323" s="20"/>
      <c r="C5323" s="20"/>
    </row>
    <row r="5324" spans="1:3">
      <c r="A5324" s="65"/>
      <c r="B5324" s="20"/>
      <c r="C5324" s="20"/>
    </row>
    <row r="5325" spans="1:3">
      <c r="A5325" s="65"/>
      <c r="B5325" s="20"/>
      <c r="C5325" s="20"/>
    </row>
    <row r="5326" spans="1:3">
      <c r="A5326" s="65"/>
      <c r="B5326" s="20"/>
      <c r="C5326" s="20"/>
    </row>
    <row r="5327" spans="1:3">
      <c r="A5327" s="65"/>
      <c r="B5327" s="20"/>
      <c r="C5327" s="20"/>
    </row>
    <row r="5328" spans="1:3">
      <c r="A5328" s="65"/>
      <c r="B5328" s="20"/>
      <c r="C5328" s="20"/>
    </row>
    <row r="5329" spans="1:3">
      <c r="A5329" s="65"/>
      <c r="B5329" s="20"/>
      <c r="C5329" s="20"/>
    </row>
    <row r="5330" spans="1:3">
      <c r="A5330" s="65"/>
      <c r="B5330" s="20"/>
      <c r="C5330" s="20"/>
    </row>
    <row r="5331" spans="1:3">
      <c r="A5331" s="65"/>
      <c r="B5331" s="20"/>
      <c r="C5331" s="20"/>
    </row>
    <row r="5332" spans="1:3">
      <c r="A5332" s="65"/>
      <c r="B5332" s="20"/>
      <c r="C5332" s="20"/>
    </row>
    <row r="5333" spans="1:3">
      <c r="A5333" s="65"/>
      <c r="B5333" s="20"/>
      <c r="C5333" s="20"/>
    </row>
    <row r="5334" spans="1:3">
      <c r="A5334" s="65"/>
      <c r="B5334" s="20"/>
      <c r="C5334" s="20"/>
    </row>
    <row r="5335" spans="1:3">
      <c r="A5335" s="65"/>
      <c r="B5335" s="20"/>
      <c r="C5335" s="20"/>
    </row>
    <row r="5336" spans="1:3">
      <c r="A5336" s="65"/>
      <c r="B5336" s="20"/>
      <c r="C5336" s="20"/>
    </row>
    <row r="5337" spans="1:3">
      <c r="A5337" s="65"/>
      <c r="B5337" s="20"/>
      <c r="C5337" s="20"/>
    </row>
    <row r="5338" spans="1:3">
      <c r="A5338" s="65"/>
      <c r="B5338" s="20"/>
      <c r="C5338" s="20"/>
    </row>
    <row r="5339" spans="1:3">
      <c r="A5339" s="65"/>
      <c r="B5339" s="20"/>
      <c r="C5339" s="20"/>
    </row>
    <row r="5340" spans="1:3">
      <c r="A5340" s="65"/>
      <c r="B5340" s="20"/>
      <c r="C5340" s="20"/>
    </row>
    <row r="5341" spans="1:3">
      <c r="A5341" s="65"/>
      <c r="B5341" s="20"/>
      <c r="C5341" s="20"/>
    </row>
    <row r="5342" spans="1:3">
      <c r="A5342" s="65"/>
      <c r="B5342" s="20"/>
      <c r="C5342" s="20"/>
    </row>
    <row r="5343" spans="1:3">
      <c r="A5343" s="65"/>
      <c r="B5343" s="20"/>
      <c r="C5343" s="20"/>
    </row>
    <row r="5344" spans="1:3">
      <c r="A5344" s="65"/>
      <c r="B5344" s="20"/>
      <c r="C5344" s="20"/>
    </row>
    <row r="5345" spans="1:3">
      <c r="A5345" s="65"/>
      <c r="B5345" s="20"/>
      <c r="C5345" s="20"/>
    </row>
    <row r="5346" spans="1:3">
      <c r="A5346" s="65"/>
      <c r="B5346" s="20"/>
      <c r="C5346" s="20"/>
    </row>
    <row r="5347" spans="1:3">
      <c r="A5347" s="65"/>
      <c r="B5347" s="20"/>
      <c r="C5347" s="20"/>
    </row>
    <row r="5348" spans="1:3">
      <c r="A5348" s="65"/>
      <c r="B5348" s="20"/>
      <c r="C5348" s="20"/>
    </row>
    <row r="5349" spans="1:3">
      <c r="A5349" s="65"/>
      <c r="B5349" s="20"/>
      <c r="C5349" s="20"/>
    </row>
    <row r="5350" spans="1:3">
      <c r="A5350" s="65"/>
      <c r="B5350" s="20"/>
      <c r="C5350" s="20"/>
    </row>
    <row r="5351" spans="1:3">
      <c r="A5351" s="65"/>
      <c r="B5351" s="20"/>
      <c r="C5351" s="20"/>
    </row>
    <row r="5352" spans="1:3">
      <c r="A5352" s="65"/>
      <c r="B5352" s="20"/>
      <c r="C5352" s="20"/>
    </row>
    <row r="5353" spans="1:3">
      <c r="A5353" s="65"/>
      <c r="B5353" s="20"/>
      <c r="C5353" s="20"/>
    </row>
    <row r="5354" spans="1:3">
      <c r="A5354" s="65"/>
      <c r="B5354" s="20"/>
      <c r="C5354" s="20"/>
    </row>
    <row r="5355" spans="1:3">
      <c r="A5355" s="65"/>
      <c r="B5355" s="20"/>
      <c r="C5355" s="20"/>
    </row>
    <row r="5356" spans="1:3">
      <c r="A5356" s="65"/>
      <c r="B5356" s="20"/>
      <c r="C5356" s="20"/>
    </row>
    <row r="5357" spans="1:3">
      <c r="A5357" s="65"/>
      <c r="B5357" s="20"/>
      <c r="C5357" s="20"/>
    </row>
    <row r="5358" spans="1:3">
      <c r="A5358" s="65"/>
      <c r="B5358" s="20"/>
      <c r="C5358" s="20"/>
    </row>
    <row r="5359" spans="1:3">
      <c r="A5359" s="65"/>
      <c r="B5359" s="20"/>
      <c r="C5359" s="20"/>
    </row>
    <row r="5360" spans="1:3">
      <c r="A5360" s="65"/>
      <c r="B5360" s="20"/>
      <c r="C5360" s="20"/>
    </row>
    <row r="5361" spans="1:3">
      <c r="A5361" s="65"/>
      <c r="B5361" s="20"/>
      <c r="C5361" s="20"/>
    </row>
    <row r="5362" spans="1:3">
      <c r="A5362" s="65"/>
      <c r="B5362" s="20"/>
      <c r="C5362" s="20"/>
    </row>
    <row r="5363" spans="1:3">
      <c r="A5363" s="65"/>
      <c r="B5363" s="20"/>
      <c r="C5363" s="20"/>
    </row>
    <row r="5364" spans="1:3">
      <c r="A5364" s="65"/>
      <c r="B5364" s="20"/>
      <c r="C5364" s="20"/>
    </row>
    <row r="5365" spans="1:3">
      <c r="A5365" s="65"/>
      <c r="B5365" s="20"/>
      <c r="C5365" s="20"/>
    </row>
    <row r="5366" spans="1:3">
      <c r="A5366" s="65"/>
      <c r="B5366" s="20"/>
      <c r="C5366" s="20"/>
    </row>
    <row r="5367" spans="1:3">
      <c r="A5367" s="65"/>
      <c r="B5367" s="20"/>
      <c r="C5367" s="20"/>
    </row>
    <row r="5368" spans="1:3">
      <c r="A5368" s="65"/>
      <c r="B5368" s="20"/>
      <c r="C5368" s="20"/>
    </row>
    <row r="5369" spans="1:3">
      <c r="A5369" s="65"/>
      <c r="B5369" s="20"/>
      <c r="C5369" s="20"/>
    </row>
    <row r="5370" spans="1:3">
      <c r="A5370" s="65"/>
      <c r="B5370" s="20"/>
      <c r="C5370" s="20"/>
    </row>
    <row r="5371" spans="1:3">
      <c r="A5371" s="65"/>
      <c r="B5371" s="20"/>
      <c r="C5371" s="20"/>
    </row>
    <row r="5372" spans="1:3">
      <c r="A5372" s="65"/>
      <c r="B5372" s="20"/>
      <c r="C5372" s="20"/>
    </row>
    <row r="5373" spans="1:3">
      <c r="A5373" s="65"/>
      <c r="B5373" s="20"/>
      <c r="C5373" s="20"/>
    </row>
    <row r="5374" spans="1:3">
      <c r="A5374" s="65"/>
      <c r="B5374" s="20"/>
      <c r="C5374" s="20"/>
    </row>
    <row r="5375" spans="1:3">
      <c r="A5375" s="65"/>
      <c r="B5375" s="20"/>
      <c r="C5375" s="20"/>
    </row>
    <row r="5376" spans="1:3">
      <c r="A5376" s="65"/>
      <c r="B5376" s="20"/>
      <c r="C5376" s="20"/>
    </row>
    <row r="5377" spans="1:3">
      <c r="A5377" s="65"/>
      <c r="B5377" s="20"/>
      <c r="C5377" s="20"/>
    </row>
    <row r="5378" spans="1:3">
      <c r="A5378" s="65"/>
      <c r="B5378" s="20"/>
      <c r="C5378" s="20"/>
    </row>
    <row r="5379" spans="1:3">
      <c r="A5379" s="65"/>
      <c r="B5379" s="20"/>
      <c r="C5379" s="20"/>
    </row>
    <row r="5380" spans="1:3">
      <c r="A5380" s="65"/>
      <c r="B5380" s="20"/>
      <c r="C5380" s="20"/>
    </row>
    <row r="5381" spans="1:3">
      <c r="A5381" s="65"/>
      <c r="B5381" s="20"/>
      <c r="C5381" s="20"/>
    </row>
    <row r="5382" spans="1:3">
      <c r="A5382" s="65"/>
      <c r="B5382" s="20"/>
      <c r="C5382" s="20"/>
    </row>
    <row r="5383" spans="1:3">
      <c r="A5383" s="65"/>
      <c r="B5383" s="20"/>
      <c r="C5383" s="20"/>
    </row>
    <row r="5384" spans="1:3">
      <c r="A5384" s="65"/>
      <c r="B5384" s="20"/>
      <c r="C5384" s="20"/>
    </row>
    <row r="5385" spans="1:3">
      <c r="A5385" s="65"/>
      <c r="B5385" s="20"/>
      <c r="C5385" s="20"/>
    </row>
    <row r="5386" spans="1:3">
      <c r="A5386" s="65"/>
      <c r="B5386" s="20"/>
      <c r="C5386" s="20"/>
    </row>
    <row r="5387" spans="1:3">
      <c r="A5387" s="65"/>
      <c r="B5387" s="20"/>
      <c r="C5387" s="20"/>
    </row>
    <row r="5388" spans="1:3">
      <c r="A5388" s="65"/>
      <c r="B5388" s="20"/>
      <c r="C5388" s="20"/>
    </row>
    <row r="5389" spans="1:3">
      <c r="A5389" s="65"/>
      <c r="B5389" s="20"/>
      <c r="C5389" s="20"/>
    </row>
    <row r="5390" spans="1:3">
      <c r="A5390" s="65"/>
      <c r="B5390" s="20"/>
      <c r="C5390" s="20"/>
    </row>
    <row r="5391" spans="1:3">
      <c r="A5391" s="65"/>
      <c r="B5391" s="20"/>
      <c r="C5391" s="20"/>
    </row>
    <row r="5392" spans="1:3">
      <c r="A5392" s="65"/>
      <c r="B5392" s="20"/>
      <c r="C5392" s="20"/>
    </row>
    <row r="5393" spans="1:3">
      <c r="A5393" s="65"/>
      <c r="B5393" s="20"/>
      <c r="C5393" s="20"/>
    </row>
    <row r="5394" spans="1:3">
      <c r="A5394" s="65"/>
      <c r="B5394" s="20"/>
      <c r="C5394" s="20"/>
    </row>
    <row r="5395" spans="1:3">
      <c r="A5395" s="65"/>
      <c r="B5395" s="20"/>
      <c r="C5395" s="20"/>
    </row>
    <row r="5396" spans="1:3">
      <c r="A5396" s="65"/>
      <c r="B5396" s="20"/>
      <c r="C5396" s="20"/>
    </row>
    <row r="5397" spans="1:3">
      <c r="A5397" s="65"/>
      <c r="B5397" s="20"/>
      <c r="C5397" s="20"/>
    </row>
    <row r="5398" spans="1:3">
      <c r="A5398" s="65"/>
      <c r="B5398" s="20"/>
      <c r="C5398" s="20"/>
    </row>
    <row r="5399" spans="1:3">
      <c r="A5399" s="65"/>
      <c r="B5399" s="20"/>
      <c r="C5399" s="20"/>
    </row>
    <row r="5400" spans="1:3">
      <c r="A5400" s="65"/>
      <c r="B5400" s="20"/>
      <c r="C5400" s="20"/>
    </row>
    <row r="5401" spans="1:3">
      <c r="A5401" s="65"/>
      <c r="B5401" s="20"/>
      <c r="C5401" s="20"/>
    </row>
    <row r="5402" spans="1:3">
      <c r="A5402" s="65"/>
      <c r="B5402" s="20"/>
      <c r="C5402" s="20"/>
    </row>
    <row r="5403" spans="1:3">
      <c r="A5403" s="65"/>
      <c r="B5403" s="20"/>
      <c r="C5403" s="20"/>
    </row>
    <row r="5404" spans="1:3">
      <c r="A5404" s="65"/>
      <c r="B5404" s="20"/>
      <c r="C5404" s="20"/>
    </row>
    <row r="5405" spans="1:3">
      <c r="A5405" s="65"/>
      <c r="B5405" s="20"/>
      <c r="C5405" s="20"/>
    </row>
    <row r="5406" spans="1:3">
      <c r="A5406" s="65"/>
      <c r="B5406" s="20"/>
      <c r="C5406" s="20"/>
    </row>
    <row r="5407" spans="1:3">
      <c r="A5407" s="65"/>
      <c r="B5407" s="20"/>
      <c r="C5407" s="20"/>
    </row>
    <row r="5408" spans="1:3">
      <c r="A5408" s="65"/>
      <c r="B5408" s="20"/>
      <c r="C5408" s="20"/>
    </row>
    <row r="5409" spans="1:3">
      <c r="A5409" s="65"/>
      <c r="B5409" s="20"/>
      <c r="C5409" s="20"/>
    </row>
    <row r="5410" spans="1:3">
      <c r="A5410" s="65"/>
      <c r="B5410" s="20"/>
      <c r="C5410" s="20"/>
    </row>
    <row r="5411" spans="1:3">
      <c r="A5411" s="65"/>
      <c r="B5411" s="20"/>
      <c r="C5411" s="20"/>
    </row>
    <row r="5412" spans="1:3">
      <c r="A5412" s="65"/>
      <c r="B5412" s="20"/>
      <c r="C5412" s="20"/>
    </row>
    <row r="5413" spans="1:3">
      <c r="A5413" s="65"/>
      <c r="B5413" s="20"/>
      <c r="C5413" s="20"/>
    </row>
    <row r="5414" spans="1:3">
      <c r="A5414" s="65"/>
      <c r="B5414" s="20"/>
      <c r="C5414" s="20"/>
    </row>
    <row r="5415" spans="1:3">
      <c r="A5415" s="65"/>
      <c r="B5415" s="20"/>
      <c r="C5415" s="20"/>
    </row>
    <row r="5416" spans="1:3">
      <c r="A5416" s="65"/>
      <c r="B5416" s="20"/>
      <c r="C5416" s="20"/>
    </row>
    <row r="5417" spans="1:3">
      <c r="A5417" s="65"/>
      <c r="B5417" s="20"/>
      <c r="C5417" s="20"/>
    </row>
    <row r="5418" spans="1:3">
      <c r="A5418" s="65"/>
      <c r="B5418" s="20"/>
      <c r="C5418" s="20"/>
    </row>
    <row r="5419" spans="1:3">
      <c r="A5419" s="65"/>
      <c r="B5419" s="20"/>
      <c r="C5419" s="20"/>
    </row>
    <row r="5420" spans="1:3">
      <c r="A5420" s="65"/>
      <c r="B5420" s="20"/>
      <c r="C5420" s="20"/>
    </row>
    <row r="5421" spans="1:3">
      <c r="A5421" s="65"/>
      <c r="B5421" s="20"/>
      <c r="C5421" s="20"/>
    </row>
    <row r="5422" spans="1:3">
      <c r="A5422" s="65"/>
      <c r="B5422" s="20"/>
      <c r="C5422" s="20"/>
    </row>
    <row r="5423" spans="1:3">
      <c r="A5423" s="65"/>
      <c r="B5423" s="20"/>
      <c r="C5423" s="20"/>
    </row>
    <row r="5424" spans="1:3">
      <c r="A5424" s="65"/>
      <c r="B5424" s="20"/>
      <c r="C5424" s="20"/>
    </row>
    <row r="5425" spans="1:3">
      <c r="A5425" s="65"/>
      <c r="B5425" s="20"/>
      <c r="C5425" s="20"/>
    </row>
    <row r="5426" spans="1:3">
      <c r="A5426" s="65"/>
      <c r="B5426" s="20"/>
      <c r="C5426" s="20"/>
    </row>
    <row r="5427" spans="1:3">
      <c r="A5427" s="65"/>
      <c r="B5427" s="20"/>
      <c r="C5427" s="20"/>
    </row>
    <row r="5428" spans="1:3">
      <c r="A5428" s="65"/>
      <c r="B5428" s="20"/>
      <c r="C5428" s="20"/>
    </row>
    <row r="5429" spans="1:3">
      <c r="A5429" s="65"/>
      <c r="B5429" s="20"/>
      <c r="C5429" s="20"/>
    </row>
    <row r="5430" spans="1:3">
      <c r="A5430" s="65"/>
      <c r="B5430" s="20"/>
      <c r="C5430" s="20"/>
    </row>
    <row r="5431" spans="1:3">
      <c r="A5431" s="65"/>
      <c r="B5431" s="20"/>
      <c r="C5431" s="20"/>
    </row>
    <row r="5432" spans="1:3">
      <c r="A5432" s="65"/>
      <c r="B5432" s="20"/>
      <c r="C5432" s="20"/>
    </row>
    <row r="5433" spans="1:3">
      <c r="A5433" s="65"/>
      <c r="B5433" s="20"/>
      <c r="C5433" s="20"/>
    </row>
    <row r="5434" spans="1:3">
      <c r="A5434" s="65"/>
      <c r="B5434" s="20"/>
      <c r="C5434" s="20"/>
    </row>
    <row r="5435" spans="1:3">
      <c r="A5435" s="65"/>
      <c r="B5435" s="20"/>
      <c r="C5435" s="20"/>
    </row>
    <row r="5436" spans="1:3">
      <c r="A5436" s="65"/>
      <c r="B5436" s="20"/>
      <c r="C5436" s="20"/>
    </row>
    <row r="5437" spans="1:3">
      <c r="A5437" s="65"/>
      <c r="B5437" s="20"/>
      <c r="C5437" s="20"/>
    </row>
    <row r="5438" spans="1:3">
      <c r="A5438" s="65"/>
      <c r="B5438" s="20"/>
      <c r="C5438" s="20"/>
    </row>
    <row r="5439" spans="1:3">
      <c r="A5439" s="65"/>
      <c r="B5439" s="20"/>
      <c r="C5439" s="20"/>
    </row>
    <row r="5440" spans="1:3">
      <c r="A5440" s="65"/>
      <c r="B5440" s="20"/>
      <c r="C5440" s="20"/>
    </row>
    <row r="5441" spans="1:3">
      <c r="A5441" s="65"/>
      <c r="B5441" s="20"/>
      <c r="C5441" s="20"/>
    </row>
    <row r="5442" spans="1:3">
      <c r="A5442" s="65"/>
      <c r="B5442" s="20"/>
      <c r="C5442" s="20"/>
    </row>
    <row r="5443" spans="1:3">
      <c r="A5443" s="65"/>
      <c r="B5443" s="20"/>
      <c r="C5443" s="20"/>
    </row>
    <row r="5444" spans="1:3">
      <c r="A5444" s="65"/>
      <c r="B5444" s="20"/>
      <c r="C5444" s="20"/>
    </row>
    <row r="5445" spans="1:3">
      <c r="A5445" s="65"/>
      <c r="B5445" s="20"/>
      <c r="C5445" s="20"/>
    </row>
    <row r="5446" spans="1:3">
      <c r="A5446" s="65"/>
      <c r="B5446" s="20"/>
      <c r="C5446" s="20"/>
    </row>
    <row r="5447" spans="1:3">
      <c r="A5447" s="65"/>
      <c r="B5447" s="20"/>
      <c r="C5447" s="20"/>
    </row>
    <row r="5448" spans="1:3">
      <c r="A5448" s="65"/>
      <c r="B5448" s="20"/>
      <c r="C5448" s="20"/>
    </row>
    <row r="5449" spans="1:3">
      <c r="A5449" s="65"/>
      <c r="B5449" s="20"/>
      <c r="C5449" s="20"/>
    </row>
    <row r="5450" spans="1:3">
      <c r="A5450" s="65"/>
      <c r="B5450" s="20"/>
      <c r="C5450" s="20"/>
    </row>
    <row r="5451" spans="1:3">
      <c r="A5451" s="65"/>
      <c r="B5451" s="20"/>
      <c r="C5451" s="20"/>
    </row>
    <row r="5452" spans="1:3">
      <c r="A5452" s="65"/>
      <c r="B5452" s="20"/>
      <c r="C5452" s="20"/>
    </row>
    <row r="5453" spans="1:3">
      <c r="A5453" s="65"/>
      <c r="B5453" s="20"/>
      <c r="C5453" s="20"/>
    </row>
    <row r="5454" spans="1:3">
      <c r="A5454" s="65"/>
      <c r="B5454" s="20"/>
      <c r="C5454" s="20"/>
    </row>
    <row r="5455" spans="1:3">
      <c r="A5455" s="65"/>
      <c r="B5455" s="20"/>
      <c r="C5455" s="20"/>
    </row>
    <row r="5456" spans="1:3">
      <c r="A5456" s="65"/>
      <c r="B5456" s="20"/>
      <c r="C5456" s="20"/>
    </row>
    <row r="5457" spans="1:3">
      <c r="A5457" s="65"/>
      <c r="B5457" s="20"/>
      <c r="C5457" s="20"/>
    </row>
    <row r="5458" spans="1:3">
      <c r="A5458" s="65"/>
      <c r="B5458" s="20"/>
      <c r="C5458" s="20"/>
    </row>
    <row r="5459" spans="1:3">
      <c r="A5459" s="65"/>
      <c r="B5459" s="20"/>
      <c r="C5459" s="20"/>
    </row>
    <row r="5460" spans="1:3">
      <c r="A5460" s="65"/>
      <c r="B5460" s="20"/>
      <c r="C5460" s="20"/>
    </row>
    <row r="5461" spans="1:3">
      <c r="A5461" s="65"/>
      <c r="B5461" s="20"/>
      <c r="C5461" s="20"/>
    </row>
    <row r="5462" spans="1:3">
      <c r="A5462" s="65"/>
      <c r="B5462" s="20"/>
      <c r="C5462" s="20"/>
    </row>
    <row r="5463" spans="1:3">
      <c r="A5463" s="65"/>
      <c r="B5463" s="20"/>
      <c r="C5463" s="20"/>
    </row>
    <row r="5464" spans="1:3">
      <c r="A5464" s="65"/>
      <c r="B5464" s="20"/>
      <c r="C5464" s="20"/>
    </row>
    <row r="5465" spans="1:3">
      <c r="A5465" s="65"/>
      <c r="B5465" s="20"/>
      <c r="C5465" s="20"/>
    </row>
    <row r="5466" spans="1:3">
      <c r="A5466" s="65"/>
      <c r="B5466" s="20"/>
      <c r="C5466" s="20"/>
    </row>
    <row r="5467" spans="1:3">
      <c r="A5467" s="65"/>
      <c r="B5467" s="20"/>
      <c r="C5467" s="20"/>
    </row>
    <row r="5468" spans="1:3">
      <c r="A5468" s="65"/>
      <c r="B5468" s="20"/>
      <c r="C5468" s="20"/>
    </row>
    <row r="5469" spans="1:3">
      <c r="A5469" s="65"/>
      <c r="B5469" s="20"/>
      <c r="C5469" s="20"/>
    </row>
    <row r="5470" spans="1:3">
      <c r="A5470" s="65"/>
      <c r="B5470" s="20"/>
      <c r="C5470" s="20"/>
    </row>
    <row r="5471" spans="1:3">
      <c r="A5471" s="65"/>
      <c r="B5471" s="20"/>
      <c r="C5471" s="20"/>
    </row>
    <row r="5472" spans="1:3">
      <c r="A5472" s="65"/>
      <c r="B5472" s="20"/>
      <c r="C5472" s="20"/>
    </row>
    <row r="5473" spans="1:3">
      <c r="A5473" s="65"/>
      <c r="B5473" s="20"/>
      <c r="C5473" s="20"/>
    </row>
    <row r="5474" spans="1:3">
      <c r="A5474" s="65"/>
      <c r="B5474" s="20"/>
      <c r="C5474" s="20"/>
    </row>
    <row r="5475" spans="1:3">
      <c r="A5475" s="65"/>
      <c r="B5475" s="20"/>
      <c r="C5475" s="20"/>
    </row>
    <row r="5476" spans="1:3">
      <c r="A5476" s="65"/>
      <c r="B5476" s="20"/>
      <c r="C5476" s="20"/>
    </row>
    <row r="5477" spans="1:3">
      <c r="A5477" s="65"/>
      <c r="B5477" s="20"/>
      <c r="C5477" s="20"/>
    </row>
    <row r="5478" spans="1:3">
      <c r="A5478" s="65"/>
      <c r="B5478" s="20"/>
      <c r="C5478" s="20"/>
    </row>
    <row r="5479" spans="1:3">
      <c r="A5479" s="65"/>
      <c r="B5479" s="20"/>
      <c r="C5479" s="20"/>
    </row>
    <row r="5480" spans="1:3">
      <c r="A5480" s="65"/>
      <c r="B5480" s="20"/>
      <c r="C5480" s="20"/>
    </row>
    <row r="5481" spans="1:3">
      <c r="A5481" s="65"/>
      <c r="B5481" s="20"/>
      <c r="C5481" s="20"/>
    </row>
    <row r="5482" spans="1:3">
      <c r="A5482" s="65"/>
      <c r="B5482" s="20"/>
      <c r="C5482" s="20"/>
    </row>
    <row r="5483" spans="1:3">
      <c r="A5483" s="65"/>
      <c r="B5483" s="20"/>
      <c r="C5483" s="20"/>
    </row>
    <row r="5484" spans="1:3">
      <c r="A5484" s="65"/>
      <c r="B5484" s="20"/>
      <c r="C5484" s="20"/>
    </row>
    <row r="5485" spans="1:3">
      <c r="A5485" s="65"/>
      <c r="B5485" s="20"/>
      <c r="C5485" s="20"/>
    </row>
    <row r="5486" spans="1:3">
      <c r="A5486" s="65"/>
      <c r="B5486" s="20"/>
      <c r="C5486" s="20"/>
    </row>
    <row r="5487" spans="1:3">
      <c r="A5487" s="65"/>
      <c r="B5487" s="20"/>
      <c r="C5487" s="20"/>
    </row>
    <row r="5488" spans="1:3">
      <c r="A5488" s="65"/>
      <c r="B5488" s="20"/>
      <c r="C5488" s="20"/>
    </row>
    <row r="5489" spans="1:3">
      <c r="A5489" s="65"/>
      <c r="B5489" s="20"/>
      <c r="C5489" s="20"/>
    </row>
    <row r="5490" spans="1:3">
      <c r="A5490" s="65"/>
      <c r="B5490" s="20"/>
      <c r="C5490" s="20"/>
    </row>
    <row r="5491" spans="1:3">
      <c r="A5491" s="65"/>
      <c r="B5491" s="20"/>
      <c r="C5491" s="20"/>
    </row>
    <row r="5492" spans="1:3">
      <c r="A5492" s="65"/>
      <c r="B5492" s="20"/>
      <c r="C5492" s="20"/>
    </row>
    <row r="5493" spans="1:3">
      <c r="A5493" s="65"/>
      <c r="B5493" s="20"/>
      <c r="C5493" s="20"/>
    </row>
    <row r="5494" spans="1:3">
      <c r="A5494" s="65"/>
      <c r="B5494" s="20"/>
      <c r="C5494" s="20"/>
    </row>
    <row r="5495" spans="1:3">
      <c r="A5495" s="65"/>
      <c r="B5495" s="20"/>
      <c r="C5495" s="20"/>
    </row>
    <row r="5496" spans="1:3">
      <c r="A5496" s="65"/>
      <c r="B5496" s="20"/>
      <c r="C5496" s="20"/>
    </row>
    <row r="5497" spans="1:3">
      <c r="A5497" s="65"/>
      <c r="B5497" s="20"/>
      <c r="C5497" s="20"/>
    </row>
    <row r="5498" spans="1:3">
      <c r="A5498" s="65"/>
      <c r="B5498" s="20"/>
      <c r="C5498" s="20"/>
    </row>
    <row r="5499" spans="1:3">
      <c r="A5499" s="65"/>
      <c r="B5499" s="20"/>
      <c r="C5499" s="20"/>
    </row>
    <row r="5500" spans="1:3">
      <c r="A5500" s="65"/>
      <c r="B5500" s="20"/>
      <c r="C5500" s="20"/>
    </row>
    <row r="5501" spans="1:3">
      <c r="A5501" s="65"/>
      <c r="B5501" s="20"/>
      <c r="C5501" s="20"/>
    </row>
    <row r="5502" spans="1:3">
      <c r="A5502" s="65"/>
      <c r="B5502" s="20"/>
      <c r="C5502" s="20"/>
    </row>
    <row r="5503" spans="1:3">
      <c r="A5503" s="65"/>
      <c r="B5503" s="20"/>
      <c r="C5503" s="20"/>
    </row>
    <row r="5504" spans="1:3">
      <c r="A5504" s="65"/>
      <c r="B5504" s="20"/>
      <c r="C5504" s="20"/>
    </row>
    <row r="5505" spans="1:3">
      <c r="A5505" s="65"/>
      <c r="B5505" s="20"/>
      <c r="C5505" s="20"/>
    </row>
    <row r="5506" spans="1:3">
      <c r="A5506" s="65"/>
      <c r="B5506" s="20"/>
      <c r="C5506" s="20"/>
    </row>
    <row r="5507" spans="1:3">
      <c r="A5507" s="65"/>
      <c r="B5507" s="20"/>
      <c r="C5507" s="20"/>
    </row>
    <row r="5508" spans="1:3">
      <c r="A5508" s="65"/>
      <c r="B5508" s="20"/>
      <c r="C5508" s="20"/>
    </row>
    <row r="5509" spans="1:3">
      <c r="A5509" s="65"/>
      <c r="B5509" s="20"/>
      <c r="C5509" s="20"/>
    </row>
    <row r="5510" spans="1:3">
      <c r="A5510" s="65"/>
      <c r="B5510" s="20"/>
      <c r="C5510" s="20"/>
    </row>
    <row r="5511" spans="1:3">
      <c r="A5511" s="65"/>
      <c r="B5511" s="20"/>
      <c r="C5511" s="20"/>
    </row>
    <row r="5512" spans="1:3">
      <c r="A5512" s="65"/>
      <c r="B5512" s="20"/>
      <c r="C5512" s="20"/>
    </row>
    <row r="5513" spans="1:3">
      <c r="A5513" s="65"/>
      <c r="B5513" s="20"/>
      <c r="C5513" s="20"/>
    </row>
    <row r="5514" spans="1:3">
      <c r="A5514" s="65"/>
      <c r="B5514" s="20"/>
      <c r="C5514" s="20"/>
    </row>
    <row r="5515" spans="1:3">
      <c r="A5515" s="65"/>
      <c r="B5515" s="20"/>
      <c r="C5515" s="20"/>
    </row>
    <row r="5516" spans="1:3">
      <c r="A5516" s="65"/>
      <c r="B5516" s="20"/>
      <c r="C5516" s="20"/>
    </row>
    <row r="5517" spans="1:3">
      <c r="A5517" s="65"/>
      <c r="B5517" s="20"/>
      <c r="C5517" s="20"/>
    </row>
    <row r="5518" spans="1:3">
      <c r="A5518" s="65"/>
      <c r="B5518" s="20"/>
      <c r="C5518" s="20"/>
    </row>
    <row r="5519" spans="1:3">
      <c r="A5519" s="65"/>
      <c r="B5519" s="20"/>
      <c r="C5519" s="20"/>
    </row>
    <row r="5520" spans="1:3">
      <c r="A5520" s="65"/>
      <c r="B5520" s="20"/>
      <c r="C5520" s="20"/>
    </row>
    <row r="5521" spans="1:3">
      <c r="A5521" s="65"/>
      <c r="B5521" s="20"/>
      <c r="C5521" s="20"/>
    </row>
    <row r="5522" spans="1:3">
      <c r="A5522" s="65"/>
      <c r="B5522" s="20"/>
      <c r="C5522" s="20"/>
    </row>
    <row r="5523" spans="1:3">
      <c r="A5523" s="65"/>
      <c r="B5523" s="20"/>
      <c r="C5523" s="20"/>
    </row>
    <row r="5524" spans="1:3">
      <c r="A5524" s="65"/>
      <c r="B5524" s="20"/>
      <c r="C5524" s="20"/>
    </row>
    <row r="5525" spans="1:3">
      <c r="A5525" s="65"/>
      <c r="B5525" s="20"/>
      <c r="C5525" s="20"/>
    </row>
    <row r="5526" spans="1:3">
      <c r="A5526" s="65"/>
      <c r="B5526" s="20"/>
      <c r="C5526" s="20"/>
    </row>
    <row r="5527" spans="1:3">
      <c r="A5527" s="65"/>
      <c r="B5527" s="20"/>
      <c r="C5527" s="20"/>
    </row>
    <row r="5528" spans="1:3">
      <c r="A5528" s="65"/>
      <c r="B5528" s="20"/>
      <c r="C5528" s="20"/>
    </row>
    <row r="5529" spans="1:3">
      <c r="A5529" s="65"/>
      <c r="B5529" s="20"/>
      <c r="C5529" s="20"/>
    </row>
    <row r="5530" spans="1:3">
      <c r="A5530" s="65"/>
      <c r="B5530" s="20"/>
      <c r="C5530" s="20"/>
    </row>
    <row r="5531" spans="1:3">
      <c r="A5531" s="65"/>
      <c r="B5531" s="20"/>
      <c r="C5531" s="20"/>
    </row>
    <row r="5532" spans="1:3">
      <c r="A5532" s="65"/>
      <c r="B5532" s="20"/>
      <c r="C5532" s="20"/>
    </row>
    <row r="5533" spans="1:3">
      <c r="A5533" s="65"/>
      <c r="B5533" s="20"/>
      <c r="C5533" s="20"/>
    </row>
    <row r="5534" spans="1:3">
      <c r="A5534" s="65"/>
      <c r="B5534" s="20"/>
      <c r="C5534" s="20"/>
    </row>
    <row r="5535" spans="1:3">
      <c r="A5535" s="65"/>
      <c r="B5535" s="20"/>
      <c r="C5535" s="20"/>
    </row>
    <row r="5536" spans="1:3">
      <c r="A5536" s="65"/>
      <c r="B5536" s="20"/>
      <c r="C5536" s="20"/>
    </row>
    <row r="5537" spans="1:3">
      <c r="A5537" s="65"/>
      <c r="B5537" s="20"/>
      <c r="C5537" s="20"/>
    </row>
    <row r="5538" spans="1:3">
      <c r="A5538" s="65"/>
      <c r="B5538" s="20"/>
      <c r="C5538" s="20"/>
    </row>
    <row r="5539" spans="1:3">
      <c r="A5539" s="65"/>
      <c r="B5539" s="20"/>
      <c r="C5539" s="20"/>
    </row>
    <row r="5540" spans="1:3">
      <c r="A5540" s="65"/>
      <c r="B5540" s="20"/>
      <c r="C5540" s="20"/>
    </row>
    <row r="5541" spans="1:3">
      <c r="A5541" s="65"/>
      <c r="B5541" s="20"/>
      <c r="C5541" s="20"/>
    </row>
    <row r="5542" spans="1:3">
      <c r="A5542" s="65"/>
      <c r="B5542" s="20"/>
      <c r="C5542" s="20"/>
    </row>
    <row r="5543" spans="1:3">
      <c r="A5543" s="65"/>
      <c r="B5543" s="20"/>
      <c r="C5543" s="20"/>
    </row>
    <row r="5544" spans="1:3">
      <c r="A5544" s="65"/>
      <c r="B5544" s="20"/>
      <c r="C5544" s="20"/>
    </row>
    <row r="5545" spans="1:3">
      <c r="A5545" s="65"/>
      <c r="B5545" s="20"/>
      <c r="C5545" s="20"/>
    </row>
    <row r="5546" spans="1:3">
      <c r="A5546" s="65"/>
      <c r="B5546" s="20"/>
      <c r="C5546" s="20"/>
    </row>
    <row r="5547" spans="1:3">
      <c r="A5547" s="65"/>
      <c r="B5547" s="20"/>
      <c r="C5547" s="20"/>
    </row>
    <row r="5548" spans="1:3">
      <c r="A5548" s="65"/>
      <c r="B5548" s="20"/>
      <c r="C5548" s="20"/>
    </row>
    <row r="5549" spans="1:3">
      <c r="A5549" s="65"/>
      <c r="B5549" s="20"/>
      <c r="C5549" s="20"/>
    </row>
    <row r="5550" spans="1:3">
      <c r="A5550" s="65"/>
      <c r="B5550" s="20"/>
      <c r="C5550" s="20"/>
    </row>
    <row r="5551" spans="1:3">
      <c r="A5551" s="65"/>
      <c r="B5551" s="20"/>
      <c r="C5551" s="20"/>
    </row>
    <row r="5552" spans="1:3">
      <c r="A5552" s="65"/>
      <c r="B5552" s="20"/>
      <c r="C5552" s="20"/>
    </row>
    <row r="5553" spans="1:3">
      <c r="A5553" s="65"/>
      <c r="B5553" s="20"/>
      <c r="C5553" s="20"/>
    </row>
    <row r="5554" spans="1:3">
      <c r="A5554" s="65"/>
      <c r="B5554" s="20"/>
      <c r="C5554" s="20"/>
    </row>
    <row r="5555" spans="1:3">
      <c r="A5555" s="65"/>
      <c r="B5555" s="20"/>
      <c r="C5555" s="20"/>
    </row>
    <row r="5556" spans="1:3">
      <c r="A5556" s="65"/>
      <c r="B5556" s="20"/>
      <c r="C5556" s="20"/>
    </row>
    <row r="5557" spans="1:3">
      <c r="A5557" s="65"/>
      <c r="B5557" s="20"/>
      <c r="C5557" s="20"/>
    </row>
    <row r="5558" spans="1:3">
      <c r="A5558" s="65"/>
      <c r="B5558" s="20"/>
      <c r="C5558" s="20"/>
    </row>
    <row r="5559" spans="1:3">
      <c r="A5559" s="65"/>
      <c r="B5559" s="20"/>
      <c r="C5559" s="20"/>
    </row>
    <row r="5560" spans="1:3">
      <c r="A5560" s="65"/>
      <c r="B5560" s="20"/>
      <c r="C5560" s="20"/>
    </row>
    <row r="5561" spans="1:3">
      <c r="A5561" s="65"/>
      <c r="B5561" s="20"/>
      <c r="C5561" s="20"/>
    </row>
    <row r="5562" spans="1:3">
      <c r="A5562" s="65"/>
      <c r="B5562" s="20"/>
      <c r="C5562" s="20"/>
    </row>
    <row r="5563" spans="1:3">
      <c r="A5563" s="65"/>
      <c r="B5563" s="20"/>
      <c r="C5563" s="20"/>
    </row>
    <row r="5564" spans="1:3">
      <c r="A5564" s="65"/>
      <c r="B5564" s="20"/>
      <c r="C5564" s="20"/>
    </row>
    <row r="5565" spans="1:3">
      <c r="A5565" s="65"/>
      <c r="B5565" s="20"/>
      <c r="C5565" s="20"/>
    </row>
    <row r="5566" spans="1:3">
      <c r="A5566" s="65"/>
      <c r="B5566" s="20"/>
      <c r="C5566" s="20"/>
    </row>
    <row r="5567" spans="1:3">
      <c r="A5567" s="65"/>
      <c r="B5567" s="20"/>
      <c r="C5567" s="20"/>
    </row>
    <row r="5568" spans="1:3">
      <c r="A5568" s="65"/>
      <c r="B5568" s="20"/>
      <c r="C5568" s="20"/>
    </row>
    <row r="5569" spans="1:3">
      <c r="A5569" s="65"/>
      <c r="B5569" s="20"/>
      <c r="C5569" s="20"/>
    </row>
    <row r="5570" spans="1:3">
      <c r="A5570" s="65"/>
      <c r="B5570" s="20"/>
      <c r="C5570" s="20"/>
    </row>
    <row r="5571" spans="1:3">
      <c r="A5571" s="65"/>
      <c r="B5571" s="20"/>
      <c r="C5571" s="20"/>
    </row>
    <row r="5572" spans="1:3">
      <c r="A5572" s="65"/>
      <c r="B5572" s="20"/>
      <c r="C5572" s="20"/>
    </row>
    <row r="5573" spans="1:3">
      <c r="A5573" s="65"/>
      <c r="B5573" s="20"/>
      <c r="C5573" s="20"/>
    </row>
    <row r="5574" spans="1:3">
      <c r="A5574" s="65"/>
      <c r="B5574" s="20"/>
      <c r="C5574" s="20"/>
    </row>
    <row r="5575" spans="1:3">
      <c r="A5575" s="65"/>
      <c r="B5575" s="20"/>
      <c r="C5575" s="20"/>
    </row>
    <row r="5576" spans="1:3">
      <c r="A5576" s="65"/>
      <c r="B5576" s="20"/>
      <c r="C5576" s="20"/>
    </row>
    <row r="5577" spans="1:3">
      <c r="A5577" s="65"/>
      <c r="B5577" s="20"/>
      <c r="C5577" s="20"/>
    </row>
    <row r="5578" spans="1:3">
      <c r="A5578" s="65"/>
      <c r="B5578" s="20"/>
      <c r="C5578" s="20"/>
    </row>
    <row r="5579" spans="1:3">
      <c r="A5579" s="65"/>
      <c r="B5579" s="20"/>
      <c r="C5579" s="20"/>
    </row>
    <row r="5580" spans="1:3">
      <c r="A5580" s="65"/>
      <c r="B5580" s="20"/>
      <c r="C5580" s="20"/>
    </row>
    <row r="5581" spans="1:3">
      <c r="A5581" s="65"/>
      <c r="B5581" s="20"/>
      <c r="C5581" s="20"/>
    </row>
    <row r="5582" spans="1:3">
      <c r="A5582" s="65"/>
      <c r="B5582" s="20"/>
      <c r="C5582" s="20"/>
    </row>
    <row r="5583" spans="1:3">
      <c r="A5583" s="65"/>
      <c r="B5583" s="20"/>
      <c r="C5583" s="20"/>
    </row>
    <row r="5584" spans="1:3">
      <c r="A5584" s="65"/>
      <c r="B5584" s="20"/>
      <c r="C5584" s="20"/>
    </row>
    <row r="5585" spans="1:3">
      <c r="A5585" s="65"/>
      <c r="B5585" s="20"/>
      <c r="C5585" s="20"/>
    </row>
    <row r="5586" spans="1:3">
      <c r="A5586" s="65"/>
      <c r="B5586" s="20"/>
      <c r="C5586" s="20"/>
    </row>
    <row r="5587" spans="1:3">
      <c r="A5587" s="65"/>
      <c r="B5587" s="20"/>
      <c r="C5587" s="20"/>
    </row>
    <row r="5588" spans="1:3">
      <c r="A5588" s="65"/>
      <c r="B5588" s="20"/>
      <c r="C5588" s="20"/>
    </row>
    <row r="5589" spans="1:3">
      <c r="A5589" s="65"/>
      <c r="B5589" s="20"/>
      <c r="C5589" s="20"/>
    </row>
    <row r="5590" spans="1:3">
      <c r="A5590" s="65"/>
      <c r="B5590" s="20"/>
      <c r="C5590" s="20"/>
    </row>
    <row r="5591" spans="1:3">
      <c r="A5591" s="65"/>
      <c r="B5591" s="20"/>
      <c r="C5591" s="20"/>
    </row>
    <row r="5592" spans="1:3">
      <c r="A5592" s="65"/>
      <c r="B5592" s="20"/>
      <c r="C5592" s="20"/>
    </row>
    <row r="5593" spans="1:3">
      <c r="A5593" s="65"/>
      <c r="B5593" s="20"/>
      <c r="C5593" s="20"/>
    </row>
    <row r="5594" spans="1:3">
      <c r="A5594" s="65"/>
      <c r="B5594" s="20"/>
      <c r="C5594" s="20"/>
    </row>
    <row r="5595" spans="1:3">
      <c r="A5595" s="65"/>
      <c r="B5595" s="20"/>
      <c r="C5595" s="20"/>
    </row>
    <row r="5596" spans="1:3">
      <c r="A5596" s="65"/>
      <c r="B5596" s="20"/>
      <c r="C5596" s="20"/>
    </row>
    <row r="5597" spans="1:3">
      <c r="A5597" s="65"/>
      <c r="B5597" s="20"/>
      <c r="C5597" s="20"/>
    </row>
    <row r="5598" spans="1:3">
      <c r="A5598" s="65"/>
      <c r="B5598" s="20"/>
      <c r="C5598" s="20"/>
    </row>
    <row r="5599" spans="1:3">
      <c r="A5599" s="65"/>
      <c r="B5599" s="20"/>
      <c r="C5599" s="20"/>
    </row>
    <row r="5600" spans="1:3">
      <c r="A5600" s="65"/>
      <c r="B5600" s="20"/>
      <c r="C5600" s="20"/>
    </row>
    <row r="5601" spans="1:3">
      <c r="A5601" s="65"/>
      <c r="B5601" s="20"/>
      <c r="C5601" s="20"/>
    </row>
    <row r="5602" spans="1:3">
      <c r="A5602" s="65"/>
      <c r="B5602" s="20"/>
      <c r="C5602" s="20"/>
    </row>
    <row r="5603" spans="1:3">
      <c r="A5603" s="65"/>
      <c r="B5603" s="20"/>
      <c r="C5603" s="20"/>
    </row>
    <row r="5604" spans="1:3">
      <c r="A5604" s="65"/>
      <c r="B5604" s="20"/>
      <c r="C5604" s="20"/>
    </row>
    <row r="5605" spans="1:3">
      <c r="A5605" s="65"/>
      <c r="B5605" s="20"/>
      <c r="C5605" s="20"/>
    </row>
    <row r="5606" spans="1:3">
      <c r="A5606" s="65"/>
      <c r="B5606" s="20"/>
      <c r="C5606" s="20"/>
    </row>
    <row r="5607" spans="1:3">
      <c r="A5607" s="65"/>
      <c r="B5607" s="20"/>
      <c r="C5607" s="20"/>
    </row>
    <row r="5608" spans="1:3">
      <c r="A5608" s="65"/>
      <c r="B5608" s="20"/>
      <c r="C5608" s="20"/>
    </row>
    <row r="5609" spans="1:3">
      <c r="A5609" s="65"/>
      <c r="B5609" s="20"/>
      <c r="C5609" s="20"/>
    </row>
    <row r="5610" spans="1:3">
      <c r="A5610" s="65"/>
      <c r="B5610" s="20"/>
      <c r="C5610" s="20"/>
    </row>
    <row r="5611" spans="1:3">
      <c r="A5611" s="65"/>
      <c r="B5611" s="20"/>
      <c r="C5611" s="20"/>
    </row>
    <row r="5612" spans="1:3">
      <c r="A5612" s="65"/>
      <c r="B5612" s="20"/>
      <c r="C5612" s="20"/>
    </row>
    <row r="5613" spans="1:3">
      <c r="A5613" s="65"/>
      <c r="B5613" s="20"/>
      <c r="C5613" s="20"/>
    </row>
    <row r="5614" spans="1:3">
      <c r="A5614" s="65"/>
      <c r="B5614" s="20"/>
      <c r="C5614" s="20"/>
    </row>
    <row r="5615" spans="1:3">
      <c r="A5615" s="65"/>
      <c r="B5615" s="20"/>
      <c r="C5615" s="20"/>
    </row>
    <row r="5616" spans="1:3">
      <c r="A5616" s="65"/>
      <c r="B5616" s="20"/>
      <c r="C5616" s="20"/>
    </row>
    <row r="5617" spans="1:3">
      <c r="A5617" s="65"/>
      <c r="B5617" s="20"/>
      <c r="C5617" s="20"/>
    </row>
    <row r="5618" spans="1:3">
      <c r="A5618" s="65"/>
      <c r="B5618" s="20"/>
      <c r="C5618" s="20"/>
    </row>
    <row r="5619" spans="1:3">
      <c r="A5619" s="65"/>
      <c r="B5619" s="20"/>
      <c r="C5619" s="20"/>
    </row>
    <row r="5620" spans="1:3">
      <c r="A5620" s="65"/>
      <c r="B5620" s="20"/>
      <c r="C5620" s="20"/>
    </row>
    <row r="5621" spans="1:3">
      <c r="A5621" s="65"/>
      <c r="B5621" s="20"/>
      <c r="C5621" s="20"/>
    </row>
    <row r="5622" spans="1:3">
      <c r="A5622" s="65"/>
      <c r="B5622" s="20"/>
      <c r="C5622" s="20"/>
    </row>
    <row r="5623" spans="1:3">
      <c r="A5623" s="65"/>
      <c r="B5623" s="20"/>
      <c r="C5623" s="20"/>
    </row>
    <row r="5624" spans="1:3">
      <c r="A5624" s="65"/>
      <c r="B5624" s="20"/>
      <c r="C5624" s="20"/>
    </row>
    <row r="5625" spans="1:3">
      <c r="A5625" s="65"/>
      <c r="B5625" s="20"/>
      <c r="C5625" s="20"/>
    </row>
    <row r="5626" spans="1:3">
      <c r="A5626" s="65"/>
      <c r="B5626" s="20"/>
      <c r="C5626" s="20"/>
    </row>
    <row r="5627" spans="1:3">
      <c r="A5627" s="65"/>
      <c r="B5627" s="20"/>
      <c r="C5627" s="20"/>
    </row>
    <row r="5628" spans="1:3">
      <c r="A5628" s="65"/>
      <c r="B5628" s="20"/>
      <c r="C5628" s="20"/>
    </row>
    <row r="5629" spans="1:3">
      <c r="A5629" s="65"/>
      <c r="B5629" s="20"/>
      <c r="C5629" s="20"/>
    </row>
    <row r="5630" spans="1:3">
      <c r="A5630" s="65"/>
      <c r="B5630" s="20"/>
      <c r="C5630" s="20"/>
    </row>
    <row r="5631" spans="1:3">
      <c r="A5631" s="65"/>
      <c r="B5631" s="20"/>
      <c r="C5631" s="20"/>
    </row>
    <row r="5632" spans="1:3">
      <c r="A5632" s="65"/>
      <c r="B5632" s="20"/>
      <c r="C5632" s="20"/>
    </row>
    <row r="5633" spans="1:3">
      <c r="A5633" s="65"/>
      <c r="B5633" s="20"/>
      <c r="C5633" s="20"/>
    </row>
    <row r="5634" spans="1:3">
      <c r="A5634" s="65"/>
      <c r="B5634" s="20"/>
      <c r="C5634" s="20"/>
    </row>
    <row r="5635" spans="1:3">
      <c r="A5635" s="65"/>
      <c r="B5635" s="20"/>
      <c r="C5635" s="20"/>
    </row>
    <row r="5636" spans="1:3">
      <c r="A5636" s="65"/>
      <c r="B5636" s="20"/>
      <c r="C5636" s="20"/>
    </row>
    <row r="5637" spans="1:3">
      <c r="A5637" s="65"/>
      <c r="B5637" s="20"/>
      <c r="C5637" s="20"/>
    </row>
    <row r="5638" spans="1:3">
      <c r="A5638" s="65"/>
      <c r="B5638" s="20"/>
      <c r="C5638" s="20"/>
    </row>
    <row r="5639" spans="1:3">
      <c r="A5639" s="65"/>
      <c r="B5639" s="20"/>
      <c r="C5639" s="20"/>
    </row>
    <row r="5640" spans="1:3">
      <c r="A5640" s="65"/>
      <c r="B5640" s="20"/>
      <c r="C5640" s="20"/>
    </row>
    <row r="5641" spans="1:3">
      <c r="A5641" s="65"/>
      <c r="B5641" s="20"/>
      <c r="C5641" s="20"/>
    </row>
    <row r="5642" spans="1:3">
      <c r="A5642" s="65"/>
      <c r="B5642" s="20"/>
      <c r="C5642" s="20"/>
    </row>
    <row r="5643" spans="1:3">
      <c r="A5643" s="65"/>
      <c r="B5643" s="20"/>
      <c r="C5643" s="20"/>
    </row>
    <row r="5644" spans="1:3">
      <c r="A5644" s="65"/>
      <c r="B5644" s="20"/>
      <c r="C5644" s="20"/>
    </row>
    <row r="5645" spans="1:3">
      <c r="A5645" s="65"/>
      <c r="B5645" s="20"/>
      <c r="C5645" s="20"/>
    </row>
    <row r="5646" spans="1:3">
      <c r="A5646" s="65"/>
      <c r="B5646" s="20"/>
      <c r="C5646" s="20"/>
    </row>
    <row r="5647" spans="1:3">
      <c r="A5647" s="65"/>
      <c r="B5647" s="20"/>
      <c r="C5647" s="20"/>
    </row>
    <row r="5648" spans="1:3">
      <c r="A5648" s="65"/>
      <c r="B5648" s="20"/>
      <c r="C5648" s="20"/>
    </row>
    <row r="5649" spans="1:3">
      <c r="A5649" s="65"/>
      <c r="B5649" s="20"/>
      <c r="C5649" s="20"/>
    </row>
    <row r="5650" spans="1:3">
      <c r="A5650" s="65"/>
      <c r="B5650" s="20"/>
      <c r="C5650" s="20"/>
    </row>
    <row r="5651" spans="1:3">
      <c r="A5651" s="65"/>
      <c r="B5651" s="20"/>
      <c r="C5651" s="20"/>
    </row>
    <row r="5652" spans="1:3">
      <c r="A5652" s="65"/>
      <c r="B5652" s="20"/>
      <c r="C5652" s="20"/>
    </row>
    <row r="5653" spans="1:3">
      <c r="A5653" s="65"/>
      <c r="B5653" s="20"/>
      <c r="C5653" s="20"/>
    </row>
    <row r="5654" spans="1:3">
      <c r="A5654" s="65"/>
      <c r="B5654" s="20"/>
      <c r="C5654" s="20"/>
    </row>
    <row r="5655" spans="1:3">
      <c r="A5655" s="65"/>
      <c r="B5655" s="20"/>
      <c r="C5655" s="20"/>
    </row>
    <row r="5656" spans="1:3">
      <c r="A5656" s="65"/>
      <c r="B5656" s="20"/>
      <c r="C5656" s="20"/>
    </row>
    <row r="5657" spans="1:3">
      <c r="A5657" s="65"/>
      <c r="B5657" s="20"/>
      <c r="C5657" s="20"/>
    </row>
    <row r="5658" spans="1:3">
      <c r="A5658" s="65"/>
      <c r="B5658" s="20"/>
      <c r="C5658" s="20"/>
    </row>
    <row r="5659" spans="1:3">
      <c r="A5659" s="65"/>
      <c r="B5659" s="20"/>
      <c r="C5659" s="20"/>
    </row>
    <row r="5660" spans="1:3">
      <c r="A5660" s="65"/>
      <c r="B5660" s="20"/>
      <c r="C5660" s="20"/>
    </row>
    <row r="5661" spans="1:3">
      <c r="A5661" s="65"/>
      <c r="B5661" s="20"/>
      <c r="C5661" s="20"/>
    </row>
    <row r="5662" spans="1:3">
      <c r="A5662" s="65"/>
      <c r="B5662" s="20"/>
      <c r="C5662" s="20"/>
    </row>
    <row r="5663" spans="1:3">
      <c r="A5663" s="65"/>
      <c r="B5663" s="20"/>
      <c r="C5663" s="20"/>
    </row>
    <row r="5664" spans="1:3">
      <c r="A5664" s="65"/>
      <c r="B5664" s="20"/>
      <c r="C5664" s="20"/>
    </row>
    <row r="5665" spans="1:3">
      <c r="A5665" s="65"/>
      <c r="B5665" s="20"/>
      <c r="C5665" s="20"/>
    </row>
    <row r="5666" spans="1:3">
      <c r="A5666" s="65"/>
      <c r="B5666" s="20"/>
      <c r="C5666" s="20"/>
    </row>
    <row r="5667" spans="1:3">
      <c r="A5667" s="65"/>
      <c r="B5667" s="20"/>
      <c r="C5667" s="20"/>
    </row>
    <row r="5668" spans="1:3">
      <c r="A5668" s="65"/>
      <c r="B5668" s="20"/>
      <c r="C5668" s="20"/>
    </row>
    <row r="5669" spans="1:3">
      <c r="A5669" s="65"/>
      <c r="B5669" s="20"/>
      <c r="C5669" s="20"/>
    </row>
    <row r="5670" spans="1:3">
      <c r="A5670" s="65"/>
      <c r="B5670" s="20"/>
      <c r="C5670" s="20"/>
    </row>
    <row r="5671" spans="1:3">
      <c r="A5671" s="65"/>
      <c r="B5671" s="20"/>
      <c r="C5671" s="20"/>
    </row>
    <row r="5672" spans="1:3">
      <c r="A5672" s="65"/>
      <c r="B5672" s="20"/>
      <c r="C5672" s="20"/>
    </row>
    <row r="5673" spans="1:3">
      <c r="A5673" s="65"/>
      <c r="B5673" s="20"/>
      <c r="C5673" s="20"/>
    </row>
    <row r="5674" spans="1:3">
      <c r="A5674" s="65"/>
      <c r="B5674" s="20"/>
      <c r="C5674" s="20"/>
    </row>
    <row r="5675" spans="1:3">
      <c r="A5675" s="65"/>
      <c r="B5675" s="20"/>
      <c r="C5675" s="20"/>
    </row>
    <row r="5676" spans="1:3">
      <c r="A5676" s="65"/>
      <c r="B5676" s="20"/>
      <c r="C5676" s="20"/>
    </row>
    <row r="5677" spans="1:3">
      <c r="A5677" s="65"/>
      <c r="B5677" s="20"/>
      <c r="C5677" s="20"/>
    </row>
    <row r="5678" spans="1:3">
      <c r="A5678" s="65"/>
      <c r="B5678" s="20"/>
      <c r="C5678" s="20"/>
    </row>
    <row r="5679" spans="1:3">
      <c r="A5679" s="65"/>
      <c r="B5679" s="20"/>
      <c r="C5679" s="20"/>
    </row>
    <row r="5680" spans="1:3">
      <c r="A5680" s="65"/>
      <c r="B5680" s="20"/>
      <c r="C5680" s="20"/>
    </row>
    <row r="5681" spans="1:3">
      <c r="A5681" s="65"/>
      <c r="B5681" s="20"/>
      <c r="C5681" s="20"/>
    </row>
    <row r="5682" spans="1:3">
      <c r="A5682" s="65"/>
      <c r="B5682" s="20"/>
      <c r="C5682" s="20"/>
    </row>
    <row r="5683" spans="1:3">
      <c r="A5683" s="65"/>
      <c r="B5683" s="20"/>
      <c r="C5683" s="20"/>
    </row>
    <row r="5684" spans="1:3">
      <c r="A5684" s="65"/>
      <c r="B5684" s="20"/>
      <c r="C5684" s="20"/>
    </row>
    <row r="5685" spans="1:3">
      <c r="A5685" s="65"/>
      <c r="B5685" s="20"/>
      <c r="C5685" s="20"/>
    </row>
    <row r="5686" spans="1:3">
      <c r="A5686" s="65"/>
      <c r="B5686" s="20"/>
      <c r="C5686" s="20"/>
    </row>
    <row r="5687" spans="1:3">
      <c r="A5687" s="65"/>
      <c r="B5687" s="20"/>
      <c r="C5687" s="20"/>
    </row>
    <row r="5688" spans="1:3">
      <c r="A5688" s="65"/>
      <c r="B5688" s="20"/>
      <c r="C5688" s="20"/>
    </row>
    <row r="5689" spans="1:3">
      <c r="A5689" s="65"/>
      <c r="B5689" s="20"/>
      <c r="C5689" s="20"/>
    </row>
    <row r="5690" spans="1:3">
      <c r="A5690" s="65"/>
      <c r="B5690" s="20"/>
      <c r="C5690" s="20"/>
    </row>
    <row r="5691" spans="1:3">
      <c r="A5691" s="65"/>
      <c r="B5691" s="20"/>
      <c r="C5691" s="20"/>
    </row>
    <row r="5692" spans="1:3">
      <c r="A5692" s="65"/>
      <c r="B5692" s="20"/>
      <c r="C5692" s="20"/>
    </row>
    <row r="5693" spans="1:3">
      <c r="A5693" s="65"/>
      <c r="B5693" s="20"/>
      <c r="C5693" s="20"/>
    </row>
    <row r="5694" spans="1:3">
      <c r="A5694" s="65"/>
      <c r="B5694" s="20"/>
      <c r="C5694" s="20"/>
    </row>
    <row r="5695" spans="1:3">
      <c r="A5695" s="65"/>
      <c r="B5695" s="20"/>
      <c r="C5695" s="20"/>
    </row>
    <row r="5696" spans="1:3">
      <c r="A5696" s="65"/>
      <c r="B5696" s="20"/>
      <c r="C5696" s="20"/>
    </row>
    <row r="5697" spans="1:3">
      <c r="A5697" s="65"/>
      <c r="B5697" s="20"/>
      <c r="C5697" s="20"/>
    </row>
    <row r="5698" spans="1:3">
      <c r="A5698" s="65"/>
      <c r="B5698" s="20"/>
      <c r="C5698" s="20"/>
    </row>
    <row r="5699" spans="1:3">
      <c r="A5699" s="65"/>
      <c r="B5699" s="20"/>
      <c r="C5699" s="20"/>
    </row>
    <row r="5700" spans="1:3">
      <c r="A5700" s="65"/>
      <c r="B5700" s="20"/>
      <c r="C5700" s="20"/>
    </row>
    <row r="5701" spans="1:3">
      <c r="A5701" s="65"/>
      <c r="B5701" s="20"/>
      <c r="C5701" s="20"/>
    </row>
    <row r="5702" spans="1:3">
      <c r="A5702" s="65"/>
      <c r="B5702" s="20"/>
      <c r="C5702" s="20"/>
    </row>
    <row r="5703" spans="1:3">
      <c r="A5703" s="65"/>
      <c r="B5703" s="20"/>
      <c r="C5703" s="20"/>
    </row>
    <row r="5704" spans="1:3">
      <c r="A5704" s="65"/>
      <c r="B5704" s="20"/>
      <c r="C5704" s="20"/>
    </row>
    <row r="5705" spans="1:3">
      <c r="A5705" s="65"/>
      <c r="B5705" s="20"/>
      <c r="C5705" s="20"/>
    </row>
    <row r="5706" spans="1:3">
      <c r="A5706" s="65"/>
      <c r="B5706" s="20"/>
      <c r="C5706" s="20"/>
    </row>
    <row r="5707" spans="1:3">
      <c r="A5707" s="65"/>
      <c r="B5707" s="20"/>
      <c r="C5707" s="20"/>
    </row>
    <row r="5708" spans="1:3">
      <c r="A5708" s="65"/>
      <c r="B5708" s="20"/>
      <c r="C5708" s="20"/>
    </row>
    <row r="5709" spans="1:3">
      <c r="A5709" s="65"/>
      <c r="B5709" s="20"/>
      <c r="C5709" s="20"/>
    </row>
    <row r="5710" spans="1:3">
      <c r="A5710" s="65"/>
      <c r="B5710" s="20"/>
      <c r="C5710" s="20"/>
    </row>
    <row r="5711" spans="1:3">
      <c r="A5711" s="65"/>
      <c r="B5711" s="20"/>
      <c r="C5711" s="20"/>
    </row>
    <row r="5712" spans="1:3">
      <c r="A5712" s="65"/>
      <c r="B5712" s="20"/>
      <c r="C5712" s="20"/>
    </row>
    <row r="5713" spans="1:3">
      <c r="A5713" s="65"/>
      <c r="B5713" s="20"/>
      <c r="C5713" s="20"/>
    </row>
    <row r="5714" spans="1:3">
      <c r="A5714" s="65"/>
      <c r="B5714" s="20"/>
      <c r="C5714" s="20"/>
    </row>
    <row r="5715" spans="1:3">
      <c r="A5715" s="65"/>
      <c r="B5715" s="20"/>
      <c r="C5715" s="20"/>
    </row>
    <row r="5716" spans="1:3">
      <c r="A5716" s="65"/>
      <c r="B5716" s="20"/>
      <c r="C5716" s="20"/>
    </row>
    <row r="5717" spans="1:3">
      <c r="A5717" s="65"/>
      <c r="B5717" s="20"/>
      <c r="C5717" s="20"/>
    </row>
    <row r="5718" spans="1:3">
      <c r="A5718" s="65"/>
      <c r="B5718" s="20"/>
      <c r="C5718" s="20"/>
    </row>
    <row r="5719" spans="1:3">
      <c r="A5719" s="65"/>
      <c r="B5719" s="20"/>
      <c r="C5719" s="20"/>
    </row>
    <row r="5720" spans="1:3">
      <c r="A5720" s="65"/>
      <c r="B5720" s="20"/>
      <c r="C5720" s="20"/>
    </row>
    <row r="5721" spans="1:3">
      <c r="A5721" s="65"/>
      <c r="B5721" s="20"/>
      <c r="C5721" s="20"/>
    </row>
    <row r="5722" spans="1:3">
      <c r="A5722" s="65"/>
      <c r="B5722" s="20"/>
      <c r="C5722" s="20"/>
    </row>
    <row r="5723" spans="1:3">
      <c r="A5723" s="65"/>
      <c r="B5723" s="20"/>
      <c r="C5723" s="20"/>
    </row>
    <row r="5724" spans="1:3">
      <c r="A5724" s="65"/>
      <c r="B5724" s="20"/>
      <c r="C5724" s="20"/>
    </row>
    <row r="5725" spans="1:3">
      <c r="A5725" s="65"/>
      <c r="B5725" s="20"/>
      <c r="C5725" s="20"/>
    </row>
    <row r="5726" spans="1:3">
      <c r="A5726" s="65"/>
      <c r="B5726" s="20"/>
      <c r="C5726" s="20"/>
    </row>
    <row r="5727" spans="1:3">
      <c r="A5727" s="65"/>
      <c r="B5727" s="20"/>
      <c r="C5727" s="20"/>
    </row>
    <row r="5728" spans="1:3">
      <c r="A5728" s="65"/>
      <c r="B5728" s="20"/>
      <c r="C5728" s="20"/>
    </row>
    <row r="5729" spans="1:3">
      <c r="A5729" s="65"/>
      <c r="B5729" s="20"/>
      <c r="C5729" s="20"/>
    </row>
    <row r="5730" spans="1:3">
      <c r="A5730" s="65"/>
      <c r="B5730" s="20"/>
      <c r="C5730" s="20"/>
    </row>
    <row r="5731" spans="1:3">
      <c r="A5731" s="65"/>
      <c r="B5731" s="20"/>
      <c r="C5731" s="20"/>
    </row>
    <row r="5732" spans="1:3">
      <c r="A5732" s="65"/>
      <c r="B5732" s="20"/>
      <c r="C5732" s="20"/>
    </row>
    <row r="5733" spans="1:3">
      <c r="A5733" s="65"/>
      <c r="B5733" s="20"/>
      <c r="C5733" s="20"/>
    </row>
    <row r="5734" spans="1:3">
      <c r="A5734" s="65"/>
      <c r="B5734" s="20"/>
      <c r="C5734" s="20"/>
    </row>
    <row r="5735" spans="1:3">
      <c r="A5735" s="65"/>
      <c r="B5735" s="20"/>
      <c r="C5735" s="20"/>
    </row>
    <row r="5736" spans="1:3">
      <c r="A5736" s="65"/>
      <c r="B5736" s="20"/>
      <c r="C5736" s="20"/>
    </row>
    <row r="5737" spans="1:3">
      <c r="A5737" s="65"/>
      <c r="B5737" s="20"/>
      <c r="C5737" s="20"/>
    </row>
    <row r="5738" spans="1:3">
      <c r="A5738" s="65"/>
      <c r="B5738" s="20"/>
      <c r="C5738" s="20"/>
    </row>
    <row r="5739" spans="1:3">
      <c r="A5739" s="65"/>
      <c r="B5739" s="20"/>
      <c r="C5739" s="20"/>
    </row>
    <row r="5740" spans="1:3">
      <c r="A5740" s="65"/>
      <c r="B5740" s="20"/>
      <c r="C5740" s="20"/>
    </row>
    <row r="5741" spans="1:3">
      <c r="A5741" s="65"/>
      <c r="B5741" s="20"/>
      <c r="C5741" s="20"/>
    </row>
    <row r="5742" spans="1:3">
      <c r="A5742" s="65"/>
      <c r="B5742" s="20"/>
      <c r="C5742" s="20"/>
    </row>
    <row r="5743" spans="1:3">
      <c r="A5743" s="65"/>
      <c r="B5743" s="20"/>
      <c r="C5743" s="20"/>
    </row>
    <row r="5744" spans="1:3">
      <c r="A5744" s="65"/>
      <c r="B5744" s="20"/>
      <c r="C5744" s="20"/>
    </row>
    <row r="5745" spans="1:3">
      <c r="A5745" s="65"/>
      <c r="B5745" s="20"/>
      <c r="C5745" s="20"/>
    </row>
    <row r="5746" spans="1:3">
      <c r="A5746" s="65"/>
      <c r="B5746" s="20"/>
      <c r="C5746" s="20"/>
    </row>
    <row r="5747" spans="1:3">
      <c r="A5747" s="65"/>
      <c r="B5747" s="20"/>
      <c r="C5747" s="20"/>
    </row>
    <row r="5748" spans="1:3">
      <c r="A5748" s="65"/>
      <c r="B5748" s="20"/>
      <c r="C5748" s="20"/>
    </row>
    <row r="5749" spans="1:3">
      <c r="A5749" s="65"/>
      <c r="B5749" s="20"/>
      <c r="C5749" s="20"/>
    </row>
    <row r="5750" spans="1:3">
      <c r="A5750" s="65"/>
      <c r="B5750" s="20"/>
      <c r="C5750" s="20"/>
    </row>
    <row r="5751" spans="1:3">
      <c r="A5751" s="65"/>
      <c r="B5751" s="20"/>
      <c r="C5751" s="20"/>
    </row>
    <row r="5752" spans="1:3">
      <c r="A5752" s="65"/>
      <c r="B5752" s="20"/>
      <c r="C5752" s="20"/>
    </row>
    <row r="5753" spans="1:3">
      <c r="A5753" s="65"/>
      <c r="B5753" s="20"/>
      <c r="C5753" s="20"/>
    </row>
    <row r="5754" spans="1:3">
      <c r="A5754" s="65"/>
      <c r="B5754" s="20"/>
      <c r="C5754" s="20"/>
    </row>
    <row r="5755" spans="1:3">
      <c r="A5755" s="65"/>
      <c r="B5755" s="20"/>
      <c r="C5755" s="20"/>
    </row>
    <row r="5756" spans="1:3">
      <c r="A5756" s="65"/>
      <c r="B5756" s="20"/>
      <c r="C5756" s="20"/>
    </row>
    <row r="5757" spans="1:3">
      <c r="A5757" s="65"/>
      <c r="B5757" s="20"/>
      <c r="C5757" s="20"/>
    </row>
    <row r="5758" spans="1:3">
      <c r="A5758" s="65"/>
      <c r="B5758" s="20"/>
      <c r="C5758" s="20"/>
    </row>
    <row r="5759" spans="1:3">
      <c r="A5759" s="65"/>
      <c r="B5759" s="20"/>
      <c r="C5759" s="20"/>
    </row>
    <row r="5760" spans="1:3">
      <c r="A5760" s="65"/>
      <c r="B5760" s="20"/>
      <c r="C5760" s="20"/>
    </row>
    <row r="5761" spans="1:3">
      <c r="A5761" s="65"/>
      <c r="B5761" s="20"/>
      <c r="C5761" s="20"/>
    </row>
    <row r="5762" spans="1:3">
      <c r="A5762" s="65"/>
      <c r="B5762" s="20"/>
      <c r="C5762" s="20"/>
    </row>
    <row r="5763" spans="1:3">
      <c r="A5763" s="65"/>
      <c r="B5763" s="20"/>
      <c r="C5763" s="20"/>
    </row>
    <row r="5764" spans="1:3">
      <c r="A5764" s="65"/>
      <c r="B5764" s="20"/>
      <c r="C5764" s="20"/>
    </row>
    <row r="5765" spans="1:3">
      <c r="A5765" s="65"/>
      <c r="B5765" s="20"/>
      <c r="C5765" s="20"/>
    </row>
    <row r="5766" spans="1:3">
      <c r="A5766" s="65"/>
      <c r="B5766" s="20"/>
      <c r="C5766" s="20"/>
    </row>
    <row r="5767" spans="1:3">
      <c r="A5767" s="65"/>
      <c r="B5767" s="20"/>
      <c r="C5767" s="20"/>
    </row>
    <row r="5768" spans="1:3">
      <c r="A5768" s="65"/>
      <c r="B5768" s="20"/>
      <c r="C5768" s="20"/>
    </row>
    <row r="5769" spans="1:3">
      <c r="A5769" s="65"/>
      <c r="B5769" s="20"/>
      <c r="C5769" s="20"/>
    </row>
    <row r="5770" spans="1:3">
      <c r="A5770" s="65"/>
      <c r="B5770" s="20"/>
      <c r="C5770" s="20"/>
    </row>
    <row r="5771" spans="1:3">
      <c r="A5771" s="65"/>
      <c r="B5771" s="20"/>
      <c r="C5771" s="20"/>
    </row>
    <row r="5772" spans="1:3">
      <c r="A5772" s="65"/>
      <c r="B5772" s="20"/>
      <c r="C5772" s="20"/>
    </row>
    <row r="5773" spans="1:3">
      <c r="A5773" s="65"/>
      <c r="B5773" s="20"/>
      <c r="C5773" s="20"/>
    </row>
    <row r="5774" spans="1:3">
      <c r="A5774" s="65"/>
      <c r="B5774" s="20"/>
      <c r="C5774" s="20"/>
    </row>
    <row r="5775" spans="1:3">
      <c r="A5775" s="65"/>
      <c r="B5775" s="20"/>
      <c r="C5775" s="20"/>
    </row>
    <row r="5776" spans="1:3">
      <c r="A5776" s="65"/>
      <c r="B5776" s="20"/>
      <c r="C5776" s="20"/>
    </row>
    <row r="5777" spans="1:3">
      <c r="A5777" s="65"/>
      <c r="B5777" s="20"/>
      <c r="C5777" s="20"/>
    </row>
    <row r="5778" spans="1:3">
      <c r="A5778" s="65"/>
      <c r="B5778" s="20"/>
      <c r="C5778" s="20"/>
    </row>
    <row r="5779" spans="1:3">
      <c r="A5779" s="65"/>
      <c r="B5779" s="20"/>
      <c r="C5779" s="20"/>
    </row>
    <row r="5780" spans="1:3">
      <c r="A5780" s="65"/>
      <c r="B5780" s="20"/>
      <c r="C5780" s="20"/>
    </row>
    <row r="5781" spans="1:3">
      <c r="A5781" s="65"/>
      <c r="B5781" s="20"/>
      <c r="C5781" s="20"/>
    </row>
    <row r="5782" spans="1:3">
      <c r="A5782" s="65"/>
      <c r="B5782" s="20"/>
      <c r="C5782" s="20"/>
    </row>
    <row r="5783" spans="1:3">
      <c r="A5783" s="65"/>
      <c r="B5783" s="20"/>
      <c r="C5783" s="20"/>
    </row>
    <row r="5784" spans="1:3">
      <c r="A5784" s="65"/>
      <c r="B5784" s="20"/>
      <c r="C5784" s="20"/>
    </row>
    <row r="5785" spans="1:3">
      <c r="A5785" s="65"/>
      <c r="B5785" s="20"/>
      <c r="C5785" s="20"/>
    </row>
    <row r="5786" spans="1:3">
      <c r="A5786" s="65"/>
      <c r="B5786" s="20"/>
      <c r="C5786" s="20"/>
    </row>
    <row r="5787" spans="1:3">
      <c r="A5787" s="65"/>
      <c r="B5787" s="20"/>
      <c r="C5787" s="20"/>
    </row>
    <row r="5788" spans="1:3">
      <c r="A5788" s="65"/>
      <c r="B5788" s="20"/>
      <c r="C5788" s="20"/>
    </row>
    <row r="5789" spans="1:3">
      <c r="A5789" s="65"/>
      <c r="B5789" s="20"/>
      <c r="C5789" s="20"/>
    </row>
    <row r="5790" spans="1:3">
      <c r="A5790" s="65"/>
      <c r="B5790" s="20"/>
      <c r="C5790" s="20"/>
    </row>
    <row r="5791" spans="1:3">
      <c r="A5791" s="65"/>
      <c r="B5791" s="20"/>
      <c r="C5791" s="20"/>
    </row>
    <row r="5792" spans="1:3">
      <c r="A5792" s="65"/>
      <c r="B5792" s="20"/>
      <c r="C5792" s="20"/>
    </row>
    <row r="5793" spans="1:3">
      <c r="A5793" s="65"/>
      <c r="B5793" s="20"/>
      <c r="C5793" s="20"/>
    </row>
    <row r="5794" spans="1:3">
      <c r="A5794" s="65"/>
      <c r="B5794" s="20"/>
      <c r="C5794" s="20"/>
    </row>
    <row r="5795" spans="1:3">
      <c r="A5795" s="65"/>
      <c r="B5795" s="20"/>
      <c r="C5795" s="20"/>
    </row>
    <row r="5796" spans="1:3">
      <c r="A5796" s="65"/>
      <c r="B5796" s="20"/>
      <c r="C5796" s="20"/>
    </row>
    <row r="5797" spans="1:3">
      <c r="A5797" s="65"/>
      <c r="B5797" s="20"/>
      <c r="C5797" s="20"/>
    </row>
    <row r="5798" spans="1:3">
      <c r="A5798" s="65"/>
      <c r="B5798" s="20"/>
      <c r="C5798" s="20"/>
    </row>
    <row r="5799" spans="1:3">
      <c r="A5799" s="65"/>
      <c r="B5799" s="20"/>
      <c r="C5799" s="20"/>
    </row>
    <row r="5800" spans="1:3">
      <c r="A5800" s="65"/>
      <c r="B5800" s="20"/>
      <c r="C5800" s="20"/>
    </row>
    <row r="5801" spans="1:3">
      <c r="A5801" s="65"/>
      <c r="B5801" s="20"/>
      <c r="C5801" s="20"/>
    </row>
    <row r="5802" spans="1:3">
      <c r="A5802" s="65"/>
      <c r="B5802" s="20"/>
      <c r="C5802" s="20"/>
    </row>
    <row r="5803" spans="1:3">
      <c r="A5803" s="65"/>
      <c r="B5803" s="20"/>
      <c r="C5803" s="20"/>
    </row>
    <row r="5804" spans="1:3">
      <c r="A5804" s="65"/>
      <c r="B5804" s="20"/>
      <c r="C5804" s="20"/>
    </row>
    <row r="5805" spans="1:3">
      <c r="A5805" s="65"/>
      <c r="B5805" s="20"/>
      <c r="C5805" s="20"/>
    </row>
    <row r="5806" spans="1:3">
      <c r="A5806" s="65"/>
      <c r="B5806" s="20"/>
      <c r="C5806" s="20"/>
    </row>
    <row r="5807" spans="1:3">
      <c r="A5807" s="65"/>
      <c r="B5807" s="20"/>
      <c r="C5807" s="20"/>
    </row>
    <row r="5808" spans="1:3">
      <c r="A5808" s="65"/>
      <c r="B5808" s="20"/>
      <c r="C5808" s="20"/>
    </row>
    <row r="5809" spans="1:3">
      <c r="A5809" s="65"/>
      <c r="B5809" s="20"/>
      <c r="C5809" s="20"/>
    </row>
    <row r="5810" spans="1:3">
      <c r="A5810" s="65"/>
      <c r="B5810" s="20"/>
      <c r="C5810" s="20"/>
    </row>
    <row r="5811" spans="1:3">
      <c r="A5811" s="65"/>
      <c r="B5811" s="20"/>
      <c r="C5811" s="20"/>
    </row>
    <row r="5812" spans="1:3">
      <c r="A5812" s="65"/>
      <c r="B5812" s="20"/>
      <c r="C5812" s="20"/>
    </row>
    <row r="5813" spans="1:3">
      <c r="A5813" s="65"/>
      <c r="B5813" s="20"/>
      <c r="C5813" s="20"/>
    </row>
    <row r="5814" spans="1:3">
      <c r="A5814" s="65"/>
      <c r="B5814" s="20"/>
      <c r="C5814" s="20"/>
    </row>
    <row r="5815" spans="1:3">
      <c r="A5815" s="65"/>
      <c r="B5815" s="20"/>
      <c r="C5815" s="20"/>
    </row>
    <row r="5816" spans="1:3">
      <c r="A5816" s="65"/>
      <c r="B5816" s="20"/>
      <c r="C5816" s="20"/>
    </row>
    <row r="5817" spans="1:3">
      <c r="A5817" s="65"/>
      <c r="B5817" s="20"/>
      <c r="C5817" s="20"/>
    </row>
    <row r="5818" spans="1:3">
      <c r="A5818" s="65"/>
      <c r="B5818" s="20"/>
      <c r="C5818" s="20"/>
    </row>
    <row r="5819" spans="1:3">
      <c r="A5819" s="65"/>
      <c r="B5819" s="20"/>
      <c r="C5819" s="20"/>
    </row>
    <row r="5820" spans="1:3">
      <c r="A5820" s="65"/>
      <c r="B5820" s="20"/>
      <c r="C5820" s="20"/>
    </row>
    <row r="5821" spans="1:3">
      <c r="A5821" s="65"/>
      <c r="B5821" s="20"/>
      <c r="C5821" s="20"/>
    </row>
    <row r="5822" spans="1:3">
      <c r="A5822" s="65"/>
      <c r="B5822" s="20"/>
      <c r="C5822" s="20"/>
    </row>
    <row r="5823" spans="1:3">
      <c r="A5823" s="65"/>
      <c r="B5823" s="20"/>
      <c r="C5823" s="20"/>
    </row>
    <row r="5824" spans="1:3">
      <c r="A5824" s="65"/>
      <c r="B5824" s="20"/>
      <c r="C5824" s="20"/>
    </row>
    <row r="5825" spans="1:3">
      <c r="A5825" s="65"/>
      <c r="B5825" s="20"/>
      <c r="C5825" s="20"/>
    </row>
    <row r="5826" spans="1:3">
      <c r="A5826" s="65"/>
      <c r="B5826" s="20"/>
      <c r="C5826" s="20"/>
    </row>
    <row r="5827" spans="1:3">
      <c r="A5827" s="65"/>
      <c r="B5827" s="20"/>
      <c r="C5827" s="20"/>
    </row>
    <row r="5828" spans="1:3">
      <c r="A5828" s="65"/>
      <c r="B5828" s="20"/>
      <c r="C5828" s="20"/>
    </row>
    <row r="5829" spans="1:3">
      <c r="A5829" s="65"/>
      <c r="B5829" s="20"/>
      <c r="C5829" s="20"/>
    </row>
    <row r="5830" spans="1:3">
      <c r="A5830" s="65"/>
      <c r="B5830" s="20"/>
      <c r="C5830" s="20"/>
    </row>
    <row r="5831" spans="1:3">
      <c r="A5831" s="65"/>
      <c r="B5831" s="20"/>
      <c r="C5831" s="20"/>
    </row>
    <row r="5832" spans="1:3">
      <c r="A5832" s="65"/>
      <c r="B5832" s="20"/>
      <c r="C5832" s="20"/>
    </row>
    <row r="5833" spans="1:3">
      <c r="A5833" s="65"/>
      <c r="B5833" s="20"/>
      <c r="C5833" s="20"/>
    </row>
    <row r="5834" spans="1:3">
      <c r="A5834" s="65"/>
      <c r="B5834" s="20"/>
      <c r="C5834" s="20"/>
    </row>
    <row r="5835" spans="1:3">
      <c r="A5835" s="65"/>
      <c r="B5835" s="20"/>
      <c r="C5835" s="20"/>
    </row>
    <row r="5836" spans="1:3">
      <c r="A5836" s="65"/>
      <c r="B5836" s="20"/>
      <c r="C5836" s="20"/>
    </row>
    <row r="5837" spans="1:3">
      <c r="A5837" s="65"/>
      <c r="B5837" s="20"/>
      <c r="C5837" s="20"/>
    </row>
    <row r="5838" spans="1:3">
      <c r="A5838" s="65"/>
      <c r="B5838" s="20"/>
      <c r="C5838" s="20"/>
    </row>
    <row r="5839" spans="1:3">
      <c r="A5839" s="65"/>
      <c r="B5839" s="20"/>
      <c r="C5839" s="20"/>
    </row>
    <row r="5840" spans="1:3">
      <c r="A5840" s="65"/>
      <c r="B5840" s="20"/>
      <c r="C5840" s="20"/>
    </row>
    <row r="5841" spans="1:3">
      <c r="A5841" s="65"/>
      <c r="B5841" s="20"/>
      <c r="C5841" s="20"/>
    </row>
    <row r="5842" spans="1:3">
      <c r="A5842" s="65"/>
      <c r="B5842" s="20"/>
      <c r="C5842" s="20"/>
    </row>
    <row r="5843" spans="1:3">
      <c r="A5843" s="65"/>
      <c r="B5843" s="20"/>
      <c r="C5843" s="20"/>
    </row>
    <row r="5844" spans="1:3">
      <c r="A5844" s="65"/>
      <c r="B5844" s="20"/>
      <c r="C5844" s="20"/>
    </row>
    <row r="5845" spans="1:3">
      <c r="A5845" s="65"/>
      <c r="B5845" s="20"/>
      <c r="C5845" s="20"/>
    </row>
    <row r="5846" spans="1:3">
      <c r="A5846" s="65"/>
      <c r="B5846" s="20"/>
      <c r="C5846" s="20"/>
    </row>
    <row r="5847" spans="1:3">
      <c r="A5847" s="65"/>
      <c r="B5847" s="20"/>
      <c r="C5847" s="20"/>
    </row>
    <row r="5848" spans="1:3">
      <c r="A5848" s="65"/>
      <c r="B5848" s="20"/>
      <c r="C5848" s="20"/>
    </row>
    <row r="5849" spans="1:3">
      <c r="A5849" s="65"/>
      <c r="B5849" s="20"/>
      <c r="C5849" s="20"/>
    </row>
    <row r="5850" spans="1:3">
      <c r="A5850" s="65"/>
      <c r="B5850" s="20"/>
      <c r="C5850" s="20"/>
    </row>
    <row r="5851" spans="1:3">
      <c r="A5851" s="65"/>
      <c r="B5851" s="20"/>
      <c r="C5851" s="20"/>
    </row>
    <row r="5852" spans="1:3">
      <c r="A5852" s="65"/>
      <c r="B5852" s="20"/>
      <c r="C5852" s="20"/>
    </row>
    <row r="5853" spans="1:3">
      <c r="A5853" s="65"/>
      <c r="B5853" s="20"/>
      <c r="C5853" s="20"/>
    </row>
    <row r="5854" spans="1:3">
      <c r="A5854" s="65"/>
      <c r="B5854" s="20"/>
      <c r="C5854" s="20"/>
    </row>
    <row r="5855" spans="1:3">
      <c r="A5855" s="65"/>
      <c r="B5855" s="20"/>
      <c r="C5855" s="20"/>
    </row>
    <row r="5856" spans="1:3">
      <c r="A5856" s="65"/>
      <c r="B5856" s="20"/>
      <c r="C5856" s="20"/>
    </row>
    <row r="5857" spans="1:3">
      <c r="A5857" s="65"/>
      <c r="B5857" s="20"/>
      <c r="C5857" s="20"/>
    </row>
    <row r="5858" spans="1:3">
      <c r="A5858" s="65"/>
      <c r="B5858" s="20"/>
      <c r="C5858" s="20"/>
    </row>
    <row r="5859" spans="1:3">
      <c r="A5859" s="65"/>
      <c r="B5859" s="20"/>
      <c r="C5859" s="20"/>
    </row>
    <row r="5860" spans="1:3">
      <c r="A5860" s="65"/>
      <c r="B5860" s="20"/>
      <c r="C5860" s="20"/>
    </row>
    <row r="5861" spans="1:3">
      <c r="A5861" s="65"/>
      <c r="B5861" s="20"/>
      <c r="C5861" s="20"/>
    </row>
    <row r="5862" spans="1:3">
      <c r="A5862" s="65"/>
      <c r="B5862" s="20"/>
      <c r="C5862" s="20"/>
    </row>
    <row r="5863" spans="1:3">
      <c r="A5863" s="65"/>
      <c r="B5863" s="20"/>
      <c r="C5863" s="20"/>
    </row>
    <row r="5864" spans="1:3">
      <c r="A5864" s="65"/>
      <c r="B5864" s="20"/>
      <c r="C5864" s="20"/>
    </row>
    <row r="5865" spans="1:3">
      <c r="A5865" s="65"/>
      <c r="B5865" s="20"/>
      <c r="C5865" s="20"/>
    </row>
    <row r="5866" spans="1:3">
      <c r="A5866" s="65"/>
      <c r="B5866" s="20"/>
      <c r="C5866" s="20"/>
    </row>
    <row r="5867" spans="1:3">
      <c r="A5867" s="65"/>
      <c r="B5867" s="20"/>
      <c r="C5867" s="20"/>
    </row>
    <row r="5868" spans="1:3">
      <c r="A5868" s="65"/>
      <c r="B5868" s="20"/>
      <c r="C5868" s="20"/>
    </row>
    <row r="5869" spans="1:3">
      <c r="A5869" s="65"/>
      <c r="B5869" s="20"/>
      <c r="C5869" s="20"/>
    </row>
    <row r="5870" spans="1:3">
      <c r="A5870" s="65"/>
      <c r="B5870" s="20"/>
      <c r="C5870" s="20"/>
    </row>
    <row r="5871" spans="1:3">
      <c r="A5871" s="65"/>
      <c r="B5871" s="20"/>
      <c r="C5871" s="20"/>
    </row>
    <row r="5872" spans="1:3">
      <c r="A5872" s="65"/>
      <c r="B5872" s="20"/>
      <c r="C5872" s="20"/>
    </row>
    <row r="5873" spans="1:3">
      <c r="A5873" s="65"/>
      <c r="B5873" s="20"/>
      <c r="C5873" s="20"/>
    </row>
    <row r="5874" spans="1:3">
      <c r="A5874" s="65"/>
      <c r="B5874" s="20"/>
      <c r="C5874" s="20"/>
    </row>
    <row r="5875" spans="1:3">
      <c r="A5875" s="65"/>
      <c r="B5875" s="20"/>
      <c r="C5875" s="20"/>
    </row>
    <row r="5876" spans="1:3">
      <c r="A5876" s="65"/>
      <c r="B5876" s="20"/>
      <c r="C5876" s="20"/>
    </row>
    <row r="5877" spans="1:3">
      <c r="A5877" s="65"/>
      <c r="B5877" s="20"/>
      <c r="C5877" s="20"/>
    </row>
    <row r="5878" spans="1:3">
      <c r="A5878" s="65"/>
      <c r="B5878" s="20"/>
      <c r="C5878" s="20"/>
    </row>
    <row r="5879" spans="1:3">
      <c r="A5879" s="65"/>
      <c r="B5879" s="20"/>
      <c r="C5879" s="20"/>
    </row>
    <row r="5880" spans="1:3">
      <c r="A5880" s="65"/>
      <c r="B5880" s="20"/>
      <c r="C5880" s="20"/>
    </row>
    <row r="5881" spans="1:3">
      <c r="A5881" s="65"/>
      <c r="B5881" s="20"/>
      <c r="C5881" s="20"/>
    </row>
    <row r="5882" spans="1:3">
      <c r="A5882" s="65"/>
      <c r="B5882" s="20"/>
      <c r="C5882" s="20"/>
    </row>
    <row r="5883" spans="1:3">
      <c r="A5883" s="65"/>
      <c r="B5883" s="20"/>
      <c r="C5883" s="20"/>
    </row>
    <row r="5884" spans="1:3">
      <c r="A5884" s="65"/>
      <c r="B5884" s="20"/>
      <c r="C5884" s="20"/>
    </row>
    <row r="5885" spans="1:3">
      <c r="A5885" s="65"/>
      <c r="B5885" s="20"/>
      <c r="C5885" s="20"/>
    </row>
    <row r="5886" spans="1:3">
      <c r="A5886" s="65"/>
      <c r="B5886" s="20"/>
      <c r="C5886" s="20"/>
    </row>
    <row r="5887" spans="1:3">
      <c r="A5887" s="65"/>
      <c r="B5887" s="20"/>
      <c r="C5887" s="20"/>
    </row>
    <row r="5888" spans="1:3">
      <c r="A5888" s="65"/>
      <c r="B5888" s="20"/>
      <c r="C5888" s="20"/>
    </row>
    <row r="5889" spans="1:3">
      <c r="A5889" s="65"/>
      <c r="B5889" s="20"/>
      <c r="C5889" s="20"/>
    </row>
    <row r="5890" spans="1:3">
      <c r="A5890" s="65"/>
      <c r="B5890" s="20"/>
      <c r="C5890" s="20"/>
    </row>
    <row r="5891" spans="1:3">
      <c r="A5891" s="65"/>
      <c r="B5891" s="20"/>
      <c r="C5891" s="20"/>
    </row>
    <row r="5892" spans="1:3">
      <c r="A5892" s="65"/>
      <c r="B5892" s="20"/>
      <c r="C5892" s="20"/>
    </row>
    <row r="5893" spans="1:3">
      <c r="A5893" s="65"/>
      <c r="B5893" s="20"/>
      <c r="C5893" s="20"/>
    </row>
    <row r="5894" spans="1:3">
      <c r="A5894" s="65"/>
      <c r="B5894" s="20"/>
      <c r="C5894" s="20"/>
    </row>
    <row r="5895" spans="1:3">
      <c r="A5895" s="65"/>
      <c r="B5895" s="20"/>
      <c r="C5895" s="20"/>
    </row>
    <row r="5896" spans="1:3">
      <c r="A5896" s="65"/>
      <c r="B5896" s="20"/>
      <c r="C5896" s="20"/>
    </row>
    <row r="5897" spans="1:3">
      <c r="A5897" s="65"/>
      <c r="B5897" s="20"/>
      <c r="C5897" s="20"/>
    </row>
    <row r="5898" spans="1:3">
      <c r="A5898" s="65"/>
      <c r="B5898" s="20"/>
      <c r="C5898" s="20"/>
    </row>
    <row r="5899" spans="1:3">
      <c r="A5899" s="65"/>
      <c r="B5899" s="20"/>
      <c r="C5899" s="20"/>
    </row>
    <row r="5900" spans="1:3">
      <c r="A5900" s="65"/>
      <c r="B5900" s="20"/>
      <c r="C5900" s="20"/>
    </row>
    <row r="5901" spans="1:3">
      <c r="A5901" s="65"/>
      <c r="B5901" s="20"/>
      <c r="C5901" s="20"/>
    </row>
    <row r="5902" spans="1:3">
      <c r="A5902" s="65"/>
      <c r="B5902" s="20"/>
      <c r="C5902" s="20"/>
    </row>
    <row r="5903" spans="1:3">
      <c r="A5903" s="65"/>
      <c r="B5903" s="20"/>
      <c r="C5903" s="20"/>
    </row>
    <row r="5904" spans="1:3">
      <c r="A5904" s="65"/>
      <c r="B5904" s="20"/>
      <c r="C5904" s="20"/>
    </row>
    <row r="5905" spans="1:3">
      <c r="A5905" s="65"/>
      <c r="B5905" s="20"/>
      <c r="C5905" s="20"/>
    </row>
    <row r="5906" spans="1:3">
      <c r="A5906" s="65"/>
      <c r="B5906" s="20"/>
      <c r="C5906" s="20"/>
    </row>
    <row r="5907" spans="1:3">
      <c r="A5907" s="65"/>
      <c r="B5907" s="20"/>
      <c r="C5907" s="20"/>
    </row>
    <row r="5908" spans="1:3">
      <c r="A5908" s="65"/>
      <c r="B5908" s="20"/>
      <c r="C5908" s="20"/>
    </row>
    <row r="5909" spans="1:3">
      <c r="A5909" s="65"/>
      <c r="B5909" s="20"/>
      <c r="C5909" s="20"/>
    </row>
    <row r="5910" spans="1:3">
      <c r="A5910" s="65"/>
      <c r="B5910" s="20"/>
      <c r="C5910" s="20"/>
    </row>
    <row r="5911" spans="1:3">
      <c r="A5911" s="65"/>
      <c r="B5911" s="20"/>
      <c r="C5911" s="20"/>
    </row>
    <row r="5912" spans="1:3">
      <c r="A5912" s="65"/>
      <c r="B5912" s="20"/>
      <c r="C5912" s="20"/>
    </row>
    <row r="5913" spans="1:3">
      <c r="A5913" s="65"/>
      <c r="B5913" s="20"/>
      <c r="C5913" s="20"/>
    </row>
    <row r="5914" spans="1:3">
      <c r="A5914" s="65"/>
      <c r="B5914" s="20"/>
      <c r="C5914" s="20"/>
    </row>
    <row r="5915" spans="1:3">
      <c r="A5915" s="65"/>
      <c r="B5915" s="20"/>
      <c r="C5915" s="20"/>
    </row>
    <row r="5916" spans="1:3">
      <c r="A5916" s="65"/>
      <c r="B5916" s="20"/>
      <c r="C5916" s="20"/>
    </row>
    <row r="5917" spans="1:3">
      <c r="A5917" s="65"/>
      <c r="B5917" s="20"/>
      <c r="C5917" s="20"/>
    </row>
    <row r="5918" spans="1:3">
      <c r="A5918" s="65"/>
      <c r="B5918" s="20"/>
      <c r="C5918" s="20"/>
    </row>
    <row r="5919" spans="1:3">
      <c r="A5919" s="65"/>
      <c r="B5919" s="20"/>
      <c r="C5919" s="20"/>
    </row>
    <row r="5920" spans="1:3">
      <c r="A5920" s="65"/>
      <c r="B5920" s="20"/>
      <c r="C5920" s="20"/>
    </row>
    <row r="5921" spans="1:3">
      <c r="A5921" s="65"/>
      <c r="B5921" s="20"/>
      <c r="C5921" s="20"/>
    </row>
    <row r="5922" spans="1:3">
      <c r="A5922" s="65"/>
      <c r="B5922" s="20"/>
      <c r="C5922" s="20"/>
    </row>
    <row r="5923" spans="1:3">
      <c r="A5923" s="65"/>
      <c r="B5923" s="20"/>
      <c r="C5923" s="20"/>
    </row>
    <row r="5924" spans="1:3">
      <c r="A5924" s="65"/>
      <c r="B5924" s="20"/>
      <c r="C5924" s="20"/>
    </row>
    <row r="5925" spans="1:3">
      <c r="A5925" s="65"/>
      <c r="B5925" s="20"/>
      <c r="C5925" s="20"/>
    </row>
    <row r="5926" spans="1:3">
      <c r="A5926" s="65"/>
      <c r="B5926" s="20"/>
      <c r="C5926" s="20"/>
    </row>
    <row r="5927" spans="1:3">
      <c r="A5927" s="65"/>
      <c r="B5927" s="20"/>
      <c r="C5927" s="20"/>
    </row>
    <row r="5928" spans="1:3">
      <c r="A5928" s="65"/>
      <c r="B5928" s="20"/>
      <c r="C5928" s="20"/>
    </row>
    <row r="5929" spans="1:3">
      <c r="A5929" s="65"/>
      <c r="B5929" s="20"/>
      <c r="C5929" s="20"/>
    </row>
    <row r="5930" spans="1:3">
      <c r="A5930" s="65"/>
      <c r="B5930" s="20"/>
      <c r="C5930" s="20"/>
    </row>
    <row r="5931" spans="1:3">
      <c r="A5931" s="65"/>
      <c r="B5931" s="20"/>
      <c r="C5931" s="20"/>
    </row>
    <row r="5932" spans="1:3">
      <c r="A5932" s="65"/>
      <c r="B5932" s="20"/>
      <c r="C5932" s="20"/>
    </row>
    <row r="5933" spans="1:3">
      <c r="A5933" s="65"/>
      <c r="B5933" s="20"/>
      <c r="C5933" s="20"/>
    </row>
    <row r="5934" spans="1:3">
      <c r="A5934" s="65"/>
      <c r="B5934" s="20"/>
      <c r="C5934" s="20"/>
    </row>
    <row r="5935" spans="1:3">
      <c r="A5935" s="65"/>
      <c r="B5935" s="20"/>
      <c r="C5935" s="20"/>
    </row>
    <row r="5936" spans="1:3">
      <c r="A5936" s="65"/>
      <c r="B5936" s="20"/>
      <c r="C5936" s="20"/>
    </row>
    <row r="5937" spans="1:3">
      <c r="A5937" s="65"/>
      <c r="B5937" s="20"/>
      <c r="C5937" s="20"/>
    </row>
    <row r="5938" spans="1:3">
      <c r="A5938" s="65"/>
      <c r="B5938" s="20"/>
      <c r="C5938" s="20"/>
    </row>
    <row r="5939" spans="1:3">
      <c r="A5939" s="65"/>
      <c r="B5939" s="20"/>
      <c r="C5939" s="20"/>
    </row>
    <row r="5940" spans="1:3">
      <c r="A5940" s="65"/>
      <c r="B5940" s="20"/>
      <c r="C5940" s="20"/>
    </row>
    <row r="5941" spans="1:3">
      <c r="A5941" s="65"/>
      <c r="B5941" s="20"/>
      <c r="C5941" s="20"/>
    </row>
    <row r="5942" spans="1:3">
      <c r="A5942" s="65"/>
      <c r="B5942" s="20"/>
      <c r="C5942" s="20"/>
    </row>
    <row r="5943" spans="1:3">
      <c r="A5943" s="65"/>
      <c r="B5943" s="20"/>
      <c r="C5943" s="20"/>
    </row>
    <row r="5944" spans="1:3">
      <c r="A5944" s="65"/>
      <c r="B5944" s="20"/>
      <c r="C5944" s="20"/>
    </row>
    <row r="5945" spans="1:3">
      <c r="A5945" s="65"/>
      <c r="B5945" s="20"/>
      <c r="C5945" s="20"/>
    </row>
    <row r="5946" spans="1:3">
      <c r="A5946" s="65"/>
      <c r="B5946" s="20"/>
      <c r="C5946" s="20"/>
    </row>
    <row r="5947" spans="1:3">
      <c r="A5947" s="65"/>
      <c r="B5947" s="20"/>
      <c r="C5947" s="20"/>
    </row>
    <row r="5948" spans="1:3">
      <c r="A5948" s="65"/>
      <c r="B5948" s="20"/>
      <c r="C5948" s="20"/>
    </row>
    <row r="5949" spans="1:3">
      <c r="A5949" s="65"/>
      <c r="B5949" s="20"/>
      <c r="C5949" s="20"/>
    </row>
    <row r="5950" spans="1:3">
      <c r="A5950" s="65"/>
      <c r="B5950" s="20"/>
      <c r="C5950" s="20"/>
    </row>
    <row r="5951" spans="1:3">
      <c r="A5951" s="65"/>
      <c r="B5951" s="20"/>
      <c r="C5951" s="20"/>
    </row>
    <row r="5952" spans="1:3">
      <c r="A5952" s="65"/>
      <c r="B5952" s="20"/>
      <c r="C5952" s="20"/>
    </row>
    <row r="5953" spans="1:3">
      <c r="A5953" s="65"/>
      <c r="B5953" s="20"/>
      <c r="C5953" s="20"/>
    </row>
    <row r="5954" spans="1:3">
      <c r="A5954" s="65"/>
      <c r="B5954" s="20"/>
      <c r="C5954" s="20"/>
    </row>
    <row r="5955" spans="1:3">
      <c r="A5955" s="65"/>
      <c r="B5955" s="20"/>
      <c r="C5955" s="20"/>
    </row>
    <row r="5956" spans="1:3">
      <c r="A5956" s="65"/>
      <c r="B5956" s="20"/>
      <c r="C5956" s="20"/>
    </row>
    <row r="5957" spans="1:3">
      <c r="A5957" s="65"/>
      <c r="B5957" s="20"/>
      <c r="C5957" s="20"/>
    </row>
    <row r="5958" spans="1:3">
      <c r="A5958" s="65"/>
      <c r="B5958" s="20"/>
      <c r="C5958" s="20"/>
    </row>
    <row r="5959" spans="1:3">
      <c r="A5959" s="65"/>
      <c r="B5959" s="20"/>
      <c r="C5959" s="20"/>
    </row>
    <row r="5960" spans="1:3">
      <c r="A5960" s="65"/>
      <c r="B5960" s="20"/>
      <c r="C5960" s="20"/>
    </row>
    <row r="5961" spans="1:3">
      <c r="A5961" s="65"/>
      <c r="B5961" s="20"/>
      <c r="C5961" s="20"/>
    </row>
    <row r="5962" spans="1:3">
      <c r="A5962" s="65"/>
      <c r="B5962" s="20"/>
      <c r="C5962" s="20"/>
    </row>
    <row r="5963" spans="1:3">
      <c r="A5963" s="65"/>
      <c r="B5963" s="20"/>
      <c r="C5963" s="20"/>
    </row>
    <row r="5964" spans="1:3">
      <c r="A5964" s="65"/>
      <c r="B5964" s="20"/>
      <c r="C5964" s="20"/>
    </row>
    <row r="5965" spans="1:3">
      <c r="A5965" s="65"/>
      <c r="B5965" s="20"/>
      <c r="C5965" s="20"/>
    </row>
    <row r="5966" spans="1:3">
      <c r="A5966" s="65"/>
      <c r="B5966" s="20"/>
      <c r="C5966" s="20"/>
    </row>
    <row r="5967" spans="1:3">
      <c r="A5967" s="65"/>
      <c r="B5967" s="20"/>
      <c r="C5967" s="20"/>
    </row>
    <row r="5968" spans="1:3">
      <c r="A5968" s="65"/>
      <c r="B5968" s="20"/>
      <c r="C5968" s="20"/>
    </row>
    <row r="5969" spans="1:3">
      <c r="A5969" s="65"/>
      <c r="B5969" s="20"/>
      <c r="C5969" s="20"/>
    </row>
    <row r="5970" spans="1:3">
      <c r="A5970" s="65"/>
      <c r="B5970" s="20"/>
      <c r="C5970" s="20"/>
    </row>
    <row r="5971" spans="1:3">
      <c r="A5971" s="65"/>
      <c r="B5971" s="20"/>
      <c r="C5971" s="20"/>
    </row>
    <row r="5972" spans="1:3">
      <c r="A5972" s="65"/>
      <c r="B5972" s="20"/>
      <c r="C5972" s="20"/>
    </row>
    <row r="5973" spans="1:3">
      <c r="A5973" s="65"/>
      <c r="B5973" s="20"/>
      <c r="C5973" s="20"/>
    </row>
    <row r="5974" spans="1:3">
      <c r="A5974" s="65"/>
      <c r="B5974" s="20"/>
      <c r="C5974" s="20"/>
    </row>
    <row r="5975" spans="1:3">
      <c r="A5975" s="65"/>
      <c r="B5975" s="20"/>
      <c r="C5975" s="20"/>
    </row>
    <row r="5976" spans="1:3">
      <c r="A5976" s="65"/>
      <c r="B5976" s="20"/>
      <c r="C5976" s="20"/>
    </row>
    <row r="5977" spans="1:3">
      <c r="A5977" s="65"/>
      <c r="B5977" s="20"/>
      <c r="C5977" s="20"/>
    </row>
    <row r="5978" spans="1:3">
      <c r="A5978" s="65"/>
      <c r="B5978" s="20"/>
      <c r="C5978" s="20"/>
    </row>
    <row r="5979" spans="1:3">
      <c r="A5979" s="65"/>
      <c r="B5979" s="20"/>
      <c r="C5979" s="20"/>
    </row>
    <row r="5980" spans="1:3">
      <c r="A5980" s="65"/>
      <c r="B5980" s="20"/>
      <c r="C5980" s="20"/>
    </row>
    <row r="5981" spans="1:3">
      <c r="A5981" s="65"/>
      <c r="B5981" s="20"/>
      <c r="C5981" s="20"/>
    </row>
    <row r="5982" spans="1:3">
      <c r="A5982" s="65"/>
      <c r="B5982" s="20"/>
      <c r="C5982" s="20"/>
    </row>
    <row r="5983" spans="1:3">
      <c r="A5983" s="65"/>
      <c r="B5983" s="20"/>
      <c r="C5983" s="20"/>
    </row>
    <row r="5984" spans="1:3">
      <c r="A5984" s="65"/>
      <c r="B5984" s="20"/>
      <c r="C5984" s="20"/>
    </row>
    <row r="5985" spans="1:3">
      <c r="A5985" s="65"/>
      <c r="B5985" s="20"/>
      <c r="C5985" s="20"/>
    </row>
    <row r="5986" spans="1:3">
      <c r="A5986" s="65"/>
      <c r="B5986" s="20"/>
      <c r="C5986" s="20"/>
    </row>
    <row r="5987" spans="1:3">
      <c r="A5987" s="65"/>
      <c r="B5987" s="20"/>
      <c r="C5987" s="20"/>
    </row>
    <row r="5988" spans="1:3">
      <c r="A5988" s="65"/>
      <c r="B5988" s="20"/>
      <c r="C5988" s="20"/>
    </row>
    <row r="5989" spans="1:3">
      <c r="A5989" s="65"/>
      <c r="B5989" s="20"/>
      <c r="C5989" s="20"/>
    </row>
    <row r="5990" spans="1:3">
      <c r="A5990" s="65"/>
      <c r="B5990" s="20"/>
      <c r="C5990" s="20"/>
    </row>
    <row r="5991" spans="1:3">
      <c r="A5991" s="65"/>
      <c r="B5991" s="20"/>
      <c r="C5991" s="20"/>
    </row>
    <row r="5992" spans="1:3">
      <c r="A5992" s="65"/>
      <c r="B5992" s="20"/>
      <c r="C5992" s="20"/>
    </row>
    <row r="5993" spans="1:3">
      <c r="A5993" s="65"/>
      <c r="B5993" s="20"/>
      <c r="C5993" s="20"/>
    </row>
    <row r="5994" spans="1:3">
      <c r="A5994" s="65"/>
      <c r="B5994" s="20"/>
      <c r="C5994" s="20"/>
    </row>
    <row r="5995" spans="1:3">
      <c r="A5995" s="65"/>
      <c r="B5995" s="20"/>
      <c r="C5995" s="20"/>
    </row>
    <row r="5996" spans="1:3">
      <c r="A5996" s="65"/>
      <c r="B5996" s="20"/>
      <c r="C5996" s="20"/>
    </row>
    <row r="5997" spans="1:3">
      <c r="A5997" s="65"/>
      <c r="B5997" s="20"/>
      <c r="C5997" s="20"/>
    </row>
    <row r="5998" spans="1:3">
      <c r="A5998" s="65"/>
      <c r="B5998" s="20"/>
      <c r="C5998" s="20"/>
    </row>
    <row r="5999" spans="1:3">
      <c r="A5999" s="65"/>
      <c r="B5999" s="20"/>
      <c r="C5999" s="20"/>
    </row>
    <row r="6000" spans="1:3">
      <c r="A6000" s="65"/>
      <c r="B6000" s="20"/>
      <c r="C6000" s="20"/>
    </row>
    <row r="6001" spans="1:3">
      <c r="A6001" s="65"/>
      <c r="B6001" s="20"/>
      <c r="C6001" s="20"/>
    </row>
    <row r="6002" spans="1:3">
      <c r="A6002" s="65"/>
      <c r="B6002" s="20"/>
      <c r="C6002" s="20"/>
    </row>
    <row r="6003" spans="1:3">
      <c r="A6003" s="65"/>
      <c r="B6003" s="20"/>
      <c r="C6003" s="20"/>
    </row>
    <row r="6004" spans="1:3">
      <c r="A6004" s="65"/>
      <c r="B6004" s="20"/>
      <c r="C6004" s="20"/>
    </row>
    <row r="6005" spans="1:3">
      <c r="A6005" s="65"/>
      <c r="B6005" s="20"/>
      <c r="C6005" s="20"/>
    </row>
    <row r="6006" spans="1:3">
      <c r="A6006" s="65"/>
      <c r="B6006" s="20"/>
      <c r="C6006" s="20"/>
    </row>
    <row r="6007" spans="1:3">
      <c r="A6007" s="65"/>
      <c r="B6007" s="20"/>
      <c r="C6007" s="20"/>
    </row>
    <row r="6008" spans="1:3">
      <c r="A6008" s="65"/>
      <c r="B6008" s="20"/>
      <c r="C6008" s="20"/>
    </row>
    <row r="6009" spans="1:3">
      <c r="A6009" s="65"/>
      <c r="B6009" s="20"/>
      <c r="C6009" s="20"/>
    </row>
    <row r="6010" spans="1:3">
      <c r="A6010" s="65"/>
      <c r="B6010" s="20"/>
      <c r="C6010" s="20"/>
    </row>
    <row r="6011" spans="1:3">
      <c r="A6011" s="65"/>
      <c r="B6011" s="20"/>
      <c r="C6011" s="20"/>
    </row>
    <row r="6012" spans="1:3">
      <c r="A6012" s="65"/>
      <c r="B6012" s="20"/>
      <c r="C6012" s="20"/>
    </row>
    <row r="6013" spans="1:3">
      <c r="A6013" s="65"/>
      <c r="B6013" s="20"/>
      <c r="C6013" s="20"/>
    </row>
    <row r="6014" spans="1:3">
      <c r="A6014" s="65"/>
      <c r="B6014" s="20"/>
      <c r="C6014" s="20"/>
    </row>
    <row r="6015" spans="1:3">
      <c r="A6015" s="65"/>
      <c r="B6015" s="20"/>
      <c r="C6015" s="20"/>
    </row>
    <row r="6016" spans="1:3">
      <c r="A6016" s="65"/>
      <c r="B6016" s="20"/>
      <c r="C6016" s="20"/>
    </row>
    <row r="6017" spans="1:3">
      <c r="A6017" s="65"/>
      <c r="B6017" s="20"/>
      <c r="C6017" s="20"/>
    </row>
    <row r="6018" spans="1:3">
      <c r="A6018" s="65"/>
      <c r="B6018" s="20"/>
      <c r="C6018" s="20"/>
    </row>
    <row r="6019" spans="1:3">
      <c r="A6019" s="65"/>
      <c r="B6019" s="20"/>
      <c r="C6019" s="20"/>
    </row>
    <row r="6020" spans="1:3">
      <c r="A6020" s="65"/>
      <c r="B6020" s="20"/>
      <c r="C6020" s="20"/>
    </row>
    <row r="6021" spans="1:3">
      <c r="A6021" s="65"/>
      <c r="B6021" s="20"/>
      <c r="C6021" s="20"/>
    </row>
    <row r="6022" spans="1:3">
      <c r="A6022" s="65"/>
      <c r="B6022" s="20"/>
      <c r="C6022" s="20"/>
    </row>
    <row r="6023" spans="1:3">
      <c r="A6023" s="65"/>
      <c r="B6023" s="20"/>
      <c r="C6023" s="20"/>
    </row>
    <row r="6024" spans="1:3">
      <c r="A6024" s="65"/>
      <c r="B6024" s="20"/>
      <c r="C6024" s="20"/>
    </row>
    <row r="6025" spans="1:3">
      <c r="A6025" s="65"/>
      <c r="B6025" s="20"/>
      <c r="C6025" s="20"/>
    </row>
    <row r="6026" spans="1:3">
      <c r="A6026" s="65"/>
      <c r="B6026" s="20"/>
      <c r="C6026" s="20"/>
    </row>
    <row r="6027" spans="1:3">
      <c r="A6027" s="65"/>
      <c r="B6027" s="20"/>
      <c r="C6027" s="20"/>
    </row>
    <row r="6028" spans="1:3">
      <c r="A6028" s="65"/>
      <c r="B6028" s="20"/>
      <c r="C6028" s="20"/>
    </row>
    <row r="6029" spans="1:3">
      <c r="A6029" s="65"/>
      <c r="B6029" s="20"/>
      <c r="C6029" s="20"/>
    </row>
    <row r="6030" spans="1:3">
      <c r="A6030" s="65"/>
      <c r="B6030" s="20"/>
      <c r="C6030" s="20"/>
    </row>
    <row r="6031" spans="1:3">
      <c r="A6031" s="65"/>
      <c r="B6031" s="20"/>
      <c r="C6031" s="20"/>
    </row>
    <row r="6032" spans="1:3">
      <c r="A6032" s="65"/>
      <c r="B6032" s="20"/>
      <c r="C6032" s="20"/>
    </row>
    <row r="6033" spans="1:3">
      <c r="A6033" s="65"/>
      <c r="B6033" s="20"/>
      <c r="C6033" s="20"/>
    </row>
    <row r="6034" spans="1:3">
      <c r="A6034" s="65"/>
      <c r="B6034" s="20"/>
      <c r="C6034" s="20"/>
    </row>
    <row r="6035" spans="1:3">
      <c r="A6035" s="65"/>
      <c r="B6035" s="20"/>
      <c r="C6035" s="20"/>
    </row>
    <row r="6036" spans="1:3">
      <c r="A6036" s="65"/>
      <c r="B6036" s="20"/>
      <c r="C6036" s="20"/>
    </row>
    <row r="6037" spans="1:3">
      <c r="A6037" s="65"/>
      <c r="B6037" s="20"/>
      <c r="C6037" s="20"/>
    </row>
    <row r="6038" spans="1:3">
      <c r="A6038" s="65"/>
      <c r="B6038" s="20"/>
      <c r="C6038" s="20"/>
    </row>
    <row r="6039" spans="1:3">
      <c r="A6039" s="65"/>
      <c r="B6039" s="20"/>
      <c r="C6039" s="20"/>
    </row>
    <row r="6040" spans="1:3">
      <c r="A6040" s="65"/>
      <c r="B6040" s="20"/>
      <c r="C6040" s="20"/>
    </row>
    <row r="6041" spans="1:3">
      <c r="A6041" s="65"/>
      <c r="B6041" s="20"/>
      <c r="C6041" s="20"/>
    </row>
    <row r="6042" spans="1:3">
      <c r="A6042" s="65"/>
      <c r="B6042" s="20"/>
      <c r="C6042" s="20"/>
    </row>
    <row r="6043" spans="1:3">
      <c r="A6043" s="65"/>
      <c r="B6043" s="20"/>
      <c r="C6043" s="20"/>
    </row>
    <row r="6044" spans="1:3">
      <c r="A6044" s="65"/>
      <c r="B6044" s="20"/>
      <c r="C6044" s="20"/>
    </row>
    <row r="6045" spans="1:3">
      <c r="A6045" s="65"/>
      <c r="B6045" s="20"/>
      <c r="C6045" s="20"/>
    </row>
    <row r="6046" spans="1:3">
      <c r="A6046" s="65"/>
      <c r="B6046" s="20"/>
      <c r="C6046" s="20"/>
    </row>
    <row r="6047" spans="1:3">
      <c r="A6047" s="65"/>
      <c r="B6047" s="20"/>
      <c r="C6047" s="20"/>
    </row>
    <row r="6048" spans="1:3">
      <c r="A6048" s="65"/>
      <c r="B6048" s="20"/>
      <c r="C6048" s="20"/>
    </row>
    <row r="6049" spans="1:3">
      <c r="A6049" s="65"/>
      <c r="B6049" s="20"/>
      <c r="C6049" s="20"/>
    </row>
    <row r="6050" spans="1:3">
      <c r="A6050" s="65"/>
      <c r="B6050" s="20"/>
      <c r="C6050" s="20"/>
    </row>
    <row r="6051" spans="1:3">
      <c r="A6051" s="65"/>
      <c r="B6051" s="20"/>
      <c r="C6051" s="20"/>
    </row>
    <row r="6052" spans="1:3">
      <c r="A6052" s="65"/>
      <c r="B6052" s="20"/>
      <c r="C6052" s="20"/>
    </row>
    <row r="6053" spans="1:3">
      <c r="A6053" s="65"/>
      <c r="B6053" s="20"/>
      <c r="C6053" s="20"/>
    </row>
    <row r="6054" spans="1:3">
      <c r="A6054" s="65"/>
      <c r="B6054" s="20"/>
      <c r="C6054" s="20"/>
    </row>
    <row r="6055" spans="1:3">
      <c r="A6055" s="65"/>
      <c r="B6055" s="20"/>
      <c r="C6055" s="20"/>
    </row>
    <row r="6056" spans="1:3">
      <c r="A6056" s="65"/>
      <c r="B6056" s="20"/>
      <c r="C6056" s="20"/>
    </row>
    <row r="6057" spans="1:3">
      <c r="A6057" s="65"/>
      <c r="B6057" s="20"/>
      <c r="C6057" s="20"/>
    </row>
    <row r="6058" spans="1:3">
      <c r="A6058" s="65"/>
      <c r="B6058" s="20"/>
      <c r="C6058" s="20"/>
    </row>
    <row r="6059" spans="1:3">
      <c r="A6059" s="65"/>
      <c r="B6059" s="20"/>
      <c r="C6059" s="20"/>
    </row>
    <row r="6060" spans="1:3">
      <c r="A6060" s="65"/>
      <c r="B6060" s="20"/>
      <c r="C6060" s="20"/>
    </row>
    <row r="6061" spans="1:3">
      <c r="A6061" s="65"/>
      <c r="B6061" s="20"/>
      <c r="C6061" s="20"/>
    </row>
    <row r="6062" spans="1:3">
      <c r="A6062" s="65"/>
      <c r="B6062" s="20"/>
      <c r="C6062" s="20"/>
    </row>
    <row r="6063" spans="1:3">
      <c r="A6063" s="65"/>
      <c r="B6063" s="20"/>
      <c r="C6063" s="20"/>
    </row>
    <row r="6064" spans="1:3">
      <c r="A6064" s="65"/>
      <c r="B6064" s="20"/>
      <c r="C6064" s="20"/>
    </row>
    <row r="6065" spans="1:3">
      <c r="A6065" s="65"/>
      <c r="B6065" s="20"/>
      <c r="C6065" s="20"/>
    </row>
    <row r="6066" spans="1:3">
      <c r="A6066" s="65"/>
      <c r="B6066" s="20"/>
      <c r="C6066" s="20"/>
    </row>
    <row r="6067" spans="1:3">
      <c r="A6067" s="65"/>
      <c r="B6067" s="20"/>
      <c r="C6067" s="20"/>
    </row>
    <row r="6068" spans="1:3">
      <c r="A6068" s="65"/>
      <c r="B6068" s="20"/>
      <c r="C6068" s="20"/>
    </row>
    <row r="6069" spans="1:3">
      <c r="A6069" s="65"/>
      <c r="B6069" s="20"/>
      <c r="C6069" s="20"/>
    </row>
    <row r="6070" spans="1:3">
      <c r="A6070" s="65"/>
      <c r="B6070" s="20"/>
      <c r="C6070" s="20"/>
    </row>
    <row r="6071" spans="1:3">
      <c r="A6071" s="65"/>
      <c r="B6071" s="20"/>
      <c r="C6071" s="20"/>
    </row>
    <row r="6072" spans="1:3">
      <c r="A6072" s="65"/>
      <c r="B6072" s="20"/>
      <c r="C6072" s="20"/>
    </row>
    <row r="6073" spans="1:3">
      <c r="A6073" s="65"/>
      <c r="B6073" s="20"/>
      <c r="C6073" s="20"/>
    </row>
    <row r="6074" spans="1:3">
      <c r="A6074" s="65"/>
      <c r="B6074" s="20"/>
      <c r="C6074" s="20"/>
    </row>
    <row r="6075" spans="1:3">
      <c r="A6075" s="65"/>
      <c r="B6075" s="20"/>
      <c r="C6075" s="20"/>
    </row>
    <row r="6076" spans="1:3">
      <c r="A6076" s="65"/>
      <c r="B6076" s="20"/>
      <c r="C6076" s="20"/>
    </row>
    <row r="6077" spans="1:3">
      <c r="A6077" s="65"/>
      <c r="B6077" s="20"/>
      <c r="C6077" s="20"/>
    </row>
    <row r="6078" spans="1:3">
      <c r="A6078" s="65"/>
      <c r="B6078" s="20"/>
      <c r="C6078" s="20"/>
    </row>
    <row r="6079" spans="1:3">
      <c r="A6079" s="65"/>
      <c r="B6079" s="20"/>
      <c r="C6079" s="20"/>
    </row>
    <row r="6080" spans="1:3">
      <c r="A6080" s="65"/>
      <c r="B6080" s="20"/>
      <c r="C6080" s="20"/>
    </row>
    <row r="6081" spans="1:3">
      <c r="A6081" s="65"/>
      <c r="B6081" s="20"/>
      <c r="C6081" s="20"/>
    </row>
    <row r="6082" spans="1:3">
      <c r="A6082" s="65"/>
      <c r="B6082" s="20"/>
      <c r="C6082" s="20"/>
    </row>
    <row r="6083" spans="1:3">
      <c r="A6083" s="65"/>
      <c r="B6083" s="20"/>
      <c r="C6083" s="20"/>
    </row>
    <row r="6084" spans="1:3">
      <c r="A6084" s="65"/>
      <c r="B6084" s="20"/>
      <c r="C6084" s="20"/>
    </row>
    <row r="6085" spans="1:3">
      <c r="A6085" s="65"/>
      <c r="B6085" s="20"/>
      <c r="C6085" s="20"/>
    </row>
    <row r="6086" spans="1:3">
      <c r="A6086" s="65"/>
      <c r="B6086" s="20"/>
      <c r="C6086" s="20"/>
    </row>
    <row r="6087" spans="1:3">
      <c r="A6087" s="65"/>
      <c r="B6087" s="20"/>
      <c r="C6087" s="20"/>
    </row>
    <row r="6088" spans="1:3">
      <c r="A6088" s="65"/>
      <c r="B6088" s="20"/>
      <c r="C6088" s="20"/>
    </row>
    <row r="6089" spans="1:3">
      <c r="A6089" s="65"/>
      <c r="B6089" s="20"/>
      <c r="C6089" s="20"/>
    </row>
    <row r="6090" spans="1:3">
      <c r="A6090" s="65"/>
      <c r="B6090" s="20"/>
      <c r="C6090" s="20"/>
    </row>
    <row r="6091" spans="1:3">
      <c r="A6091" s="65"/>
      <c r="B6091" s="20"/>
      <c r="C6091" s="20"/>
    </row>
    <row r="6092" spans="1:3">
      <c r="A6092" s="65"/>
      <c r="B6092" s="20"/>
      <c r="C6092" s="20"/>
    </row>
    <row r="6093" spans="1:3">
      <c r="A6093" s="65"/>
      <c r="B6093" s="20"/>
      <c r="C6093" s="20"/>
    </row>
    <row r="6094" spans="1:3">
      <c r="A6094" s="65"/>
      <c r="B6094" s="20"/>
      <c r="C6094" s="20"/>
    </row>
    <row r="6095" spans="1:3">
      <c r="A6095" s="65"/>
      <c r="B6095" s="20"/>
      <c r="C6095" s="20"/>
    </row>
    <row r="6096" spans="1:3">
      <c r="A6096" s="65"/>
      <c r="B6096" s="20"/>
      <c r="C6096" s="20"/>
    </row>
    <row r="6097" spans="1:3">
      <c r="A6097" s="65"/>
      <c r="B6097" s="20"/>
      <c r="C6097" s="20"/>
    </row>
    <row r="6098" spans="1:3">
      <c r="A6098" s="65"/>
      <c r="B6098" s="20"/>
      <c r="C6098" s="20"/>
    </row>
    <row r="6099" spans="1:3">
      <c r="A6099" s="65"/>
      <c r="B6099" s="20"/>
      <c r="C6099" s="20"/>
    </row>
    <row r="6100" spans="1:3">
      <c r="A6100" s="65"/>
      <c r="B6100" s="20"/>
      <c r="C6100" s="20"/>
    </row>
    <row r="6101" spans="1:3">
      <c r="A6101" s="65"/>
      <c r="B6101" s="20"/>
      <c r="C6101" s="20"/>
    </row>
    <row r="6102" spans="1:3">
      <c r="A6102" s="65"/>
      <c r="B6102" s="20"/>
      <c r="C6102" s="20"/>
    </row>
    <row r="6103" spans="1:3">
      <c r="A6103" s="65"/>
      <c r="B6103" s="20"/>
      <c r="C6103" s="20"/>
    </row>
    <row r="6104" spans="1:3">
      <c r="A6104" s="65"/>
      <c r="B6104" s="20"/>
      <c r="C6104" s="20"/>
    </row>
    <row r="6105" spans="1:3">
      <c r="A6105" s="65"/>
      <c r="B6105" s="20"/>
      <c r="C6105" s="20"/>
    </row>
    <row r="6106" spans="1:3">
      <c r="A6106" s="65"/>
      <c r="B6106" s="20"/>
      <c r="C6106" s="20"/>
    </row>
    <row r="6107" spans="1:3">
      <c r="A6107" s="65"/>
      <c r="B6107" s="20"/>
      <c r="C6107" s="20"/>
    </row>
    <row r="6108" spans="1:3">
      <c r="A6108" s="65"/>
      <c r="B6108" s="20"/>
      <c r="C6108" s="20"/>
    </row>
    <row r="6109" spans="1:3">
      <c r="A6109" s="65"/>
      <c r="B6109" s="20"/>
      <c r="C6109" s="20"/>
    </row>
    <row r="6110" spans="1:3">
      <c r="A6110" s="65"/>
      <c r="B6110" s="20"/>
      <c r="C6110" s="20"/>
    </row>
    <row r="6111" spans="1:3">
      <c r="A6111" s="65"/>
      <c r="B6111" s="20"/>
      <c r="C6111" s="20"/>
    </row>
    <row r="6112" spans="1:3">
      <c r="A6112" s="65"/>
      <c r="B6112" s="20"/>
      <c r="C6112" s="20"/>
    </row>
    <row r="6113" spans="1:3">
      <c r="A6113" s="65"/>
      <c r="B6113" s="20"/>
      <c r="C6113" s="20"/>
    </row>
    <row r="6114" spans="1:3">
      <c r="A6114" s="65"/>
      <c r="B6114" s="20"/>
      <c r="C6114" s="20"/>
    </row>
    <row r="6115" spans="1:3">
      <c r="A6115" s="65"/>
      <c r="B6115" s="20"/>
      <c r="C6115" s="20"/>
    </row>
    <row r="6116" spans="1:3">
      <c r="A6116" s="65"/>
      <c r="B6116" s="20"/>
      <c r="C6116" s="20"/>
    </row>
    <row r="6117" spans="1:3">
      <c r="A6117" s="65"/>
      <c r="B6117" s="20"/>
      <c r="C6117" s="20"/>
    </row>
    <row r="6118" spans="1:3">
      <c r="A6118" s="65"/>
      <c r="B6118" s="20"/>
      <c r="C6118" s="20"/>
    </row>
    <row r="6119" spans="1:3">
      <c r="A6119" s="65"/>
      <c r="B6119" s="20"/>
      <c r="C6119" s="20"/>
    </row>
    <row r="6120" spans="1:3">
      <c r="A6120" s="65"/>
      <c r="B6120" s="20"/>
      <c r="C6120" s="20"/>
    </row>
    <row r="6121" spans="1:3">
      <c r="A6121" s="65"/>
      <c r="B6121" s="20"/>
      <c r="C6121" s="20"/>
    </row>
    <row r="6122" spans="1:3">
      <c r="A6122" s="65"/>
      <c r="B6122" s="20"/>
      <c r="C6122" s="20"/>
    </row>
    <row r="6123" spans="1:3">
      <c r="A6123" s="65"/>
      <c r="B6123" s="20"/>
      <c r="C6123" s="20"/>
    </row>
    <row r="6124" spans="1:3">
      <c r="A6124" s="65"/>
      <c r="B6124" s="20"/>
      <c r="C6124" s="20"/>
    </row>
    <row r="6125" spans="1:3">
      <c r="A6125" s="65"/>
      <c r="B6125" s="20"/>
      <c r="C6125" s="20"/>
    </row>
    <row r="6126" spans="1:3">
      <c r="A6126" s="65"/>
      <c r="B6126" s="20"/>
      <c r="C6126" s="20"/>
    </row>
    <row r="6127" spans="1:3">
      <c r="A6127" s="65"/>
      <c r="B6127" s="20"/>
      <c r="C6127" s="20"/>
    </row>
    <row r="6128" spans="1:3">
      <c r="A6128" s="65"/>
      <c r="B6128" s="20"/>
      <c r="C6128" s="20"/>
    </row>
    <row r="6129" spans="1:3">
      <c r="A6129" s="65"/>
      <c r="B6129" s="20"/>
      <c r="C6129" s="20"/>
    </row>
    <row r="6130" spans="1:3">
      <c r="A6130" s="65"/>
      <c r="B6130" s="20"/>
      <c r="C6130" s="20"/>
    </row>
    <row r="6131" spans="1:3">
      <c r="A6131" s="65"/>
      <c r="B6131" s="20"/>
      <c r="C6131" s="20"/>
    </row>
    <row r="6132" spans="1:3">
      <c r="A6132" s="65"/>
      <c r="B6132" s="20"/>
      <c r="C6132" s="20"/>
    </row>
    <row r="6133" spans="1:3">
      <c r="A6133" s="65"/>
      <c r="B6133" s="20"/>
      <c r="C6133" s="20"/>
    </row>
    <row r="6134" spans="1:3">
      <c r="A6134" s="65"/>
      <c r="B6134" s="20"/>
      <c r="C6134" s="20"/>
    </row>
    <row r="6135" spans="1:3">
      <c r="A6135" s="65"/>
      <c r="B6135" s="20"/>
      <c r="C6135" s="20"/>
    </row>
    <row r="6136" spans="1:3">
      <c r="A6136" s="65"/>
      <c r="B6136" s="20"/>
      <c r="C6136" s="20"/>
    </row>
    <row r="6137" spans="1:3">
      <c r="A6137" s="65"/>
      <c r="B6137" s="20"/>
      <c r="C6137" s="20"/>
    </row>
    <row r="6138" spans="1:3">
      <c r="A6138" s="65"/>
      <c r="B6138" s="20"/>
      <c r="C6138" s="20"/>
    </row>
    <row r="6139" spans="1:3">
      <c r="A6139" s="65"/>
      <c r="B6139" s="20"/>
      <c r="C6139" s="20"/>
    </row>
    <row r="6140" spans="1:3">
      <c r="A6140" s="65"/>
      <c r="B6140" s="20"/>
      <c r="C6140" s="20"/>
    </row>
    <row r="6141" spans="1:3">
      <c r="A6141" s="65"/>
      <c r="B6141" s="20"/>
      <c r="C6141" s="20"/>
    </row>
    <row r="6142" spans="1:3">
      <c r="A6142" s="65"/>
      <c r="B6142" s="20"/>
      <c r="C6142" s="20"/>
    </row>
    <row r="6143" spans="1:3">
      <c r="A6143" s="65"/>
      <c r="B6143" s="20"/>
      <c r="C6143" s="20"/>
    </row>
    <row r="6144" spans="1:3">
      <c r="A6144" s="65"/>
      <c r="B6144" s="20"/>
      <c r="C6144" s="20"/>
    </row>
    <row r="6145" spans="1:3">
      <c r="A6145" s="65"/>
      <c r="B6145" s="20"/>
      <c r="C6145" s="20"/>
    </row>
    <row r="6146" spans="1:3">
      <c r="A6146" s="65"/>
      <c r="B6146" s="20"/>
      <c r="C6146" s="20"/>
    </row>
    <row r="6147" spans="1:3">
      <c r="A6147" s="65"/>
      <c r="B6147" s="20"/>
      <c r="C6147" s="20"/>
    </row>
    <row r="6148" spans="1:3">
      <c r="A6148" s="65"/>
      <c r="B6148" s="20"/>
      <c r="C6148" s="20"/>
    </row>
    <row r="6149" spans="1:3">
      <c r="A6149" s="65"/>
      <c r="B6149" s="20"/>
      <c r="C6149" s="20"/>
    </row>
    <row r="6150" spans="1:3">
      <c r="A6150" s="65"/>
      <c r="B6150" s="20"/>
      <c r="C6150" s="20"/>
    </row>
    <row r="6151" spans="1:3">
      <c r="A6151" s="65"/>
      <c r="B6151" s="20"/>
      <c r="C6151" s="20"/>
    </row>
    <row r="6152" spans="1:3">
      <c r="A6152" s="65"/>
      <c r="B6152" s="20"/>
      <c r="C6152" s="20"/>
    </row>
    <row r="6153" spans="1:3">
      <c r="A6153" s="65"/>
      <c r="B6153" s="20"/>
      <c r="C6153" s="20"/>
    </row>
    <row r="6154" spans="1:3">
      <c r="A6154" s="65"/>
      <c r="B6154" s="20"/>
      <c r="C6154" s="20"/>
    </row>
    <row r="6155" spans="1:3">
      <c r="A6155" s="65"/>
      <c r="B6155" s="20"/>
      <c r="C6155" s="20"/>
    </row>
    <row r="6156" spans="1:3">
      <c r="A6156" s="65"/>
      <c r="B6156" s="20"/>
      <c r="C6156" s="20"/>
    </row>
    <row r="6157" spans="1:3">
      <c r="A6157" s="65"/>
      <c r="B6157" s="20"/>
      <c r="C6157" s="20"/>
    </row>
    <row r="6158" spans="1:3">
      <c r="A6158" s="65"/>
      <c r="B6158" s="20"/>
      <c r="C6158" s="20"/>
    </row>
    <row r="6159" spans="1:3">
      <c r="A6159" s="65"/>
      <c r="B6159" s="20"/>
      <c r="C6159" s="20"/>
    </row>
    <row r="6160" spans="1:3">
      <c r="A6160" s="65"/>
      <c r="B6160" s="20"/>
      <c r="C6160" s="20"/>
    </row>
    <row r="6161" spans="1:3">
      <c r="A6161" s="65"/>
      <c r="B6161" s="20"/>
      <c r="C6161" s="20"/>
    </row>
    <row r="6162" spans="1:3">
      <c r="A6162" s="65"/>
      <c r="B6162" s="20"/>
      <c r="C6162" s="20"/>
    </row>
    <row r="6163" spans="1:3">
      <c r="A6163" s="65"/>
      <c r="B6163" s="20"/>
      <c r="C6163" s="20"/>
    </row>
    <row r="6164" spans="1:3">
      <c r="A6164" s="65"/>
      <c r="B6164" s="20"/>
      <c r="C6164" s="20"/>
    </row>
    <row r="6165" spans="1:3">
      <c r="A6165" s="65"/>
      <c r="B6165" s="20"/>
      <c r="C6165" s="20"/>
    </row>
    <row r="6166" spans="1:3">
      <c r="A6166" s="65"/>
      <c r="B6166" s="20"/>
      <c r="C6166" s="20"/>
    </row>
    <row r="6167" spans="1:3">
      <c r="A6167" s="65"/>
      <c r="B6167" s="20"/>
      <c r="C6167" s="20"/>
    </row>
    <row r="6168" spans="1:3">
      <c r="A6168" s="65"/>
      <c r="B6168" s="20"/>
      <c r="C6168" s="20"/>
    </row>
    <row r="6169" spans="1:3">
      <c r="A6169" s="65"/>
      <c r="B6169" s="20"/>
      <c r="C6169" s="20"/>
    </row>
    <row r="6170" spans="1:3">
      <c r="A6170" s="65"/>
      <c r="B6170" s="20"/>
      <c r="C6170" s="20"/>
    </row>
    <row r="6171" spans="1:3">
      <c r="A6171" s="65"/>
      <c r="B6171" s="20"/>
      <c r="C6171" s="20"/>
    </row>
    <row r="6172" spans="1:3">
      <c r="A6172" s="65"/>
      <c r="B6172" s="20"/>
      <c r="C6172" s="20"/>
    </row>
    <row r="6173" spans="1:3">
      <c r="A6173" s="65"/>
      <c r="B6173" s="20"/>
      <c r="C6173" s="20"/>
    </row>
    <row r="6174" spans="1:3">
      <c r="A6174" s="65"/>
      <c r="B6174" s="20"/>
      <c r="C6174" s="20"/>
    </row>
    <row r="6175" spans="1:3">
      <c r="A6175" s="65"/>
      <c r="B6175" s="20"/>
      <c r="C6175" s="20"/>
    </row>
    <row r="6176" spans="1:3">
      <c r="A6176" s="65"/>
      <c r="B6176" s="20"/>
      <c r="C6176" s="20"/>
    </row>
    <row r="6177" spans="1:3">
      <c r="A6177" s="65"/>
      <c r="B6177" s="20"/>
      <c r="C6177" s="20"/>
    </row>
    <row r="6178" spans="1:3">
      <c r="A6178" s="65"/>
      <c r="B6178" s="20"/>
      <c r="C6178" s="20"/>
    </row>
    <row r="6179" spans="1:3">
      <c r="A6179" s="65"/>
      <c r="B6179" s="20"/>
      <c r="C6179" s="20"/>
    </row>
    <row r="6180" spans="1:3">
      <c r="A6180" s="65"/>
      <c r="B6180" s="20"/>
      <c r="C6180" s="20"/>
    </row>
    <row r="6181" spans="1:3">
      <c r="A6181" s="65"/>
      <c r="B6181" s="20"/>
      <c r="C6181" s="20"/>
    </row>
    <row r="6182" spans="1:3">
      <c r="A6182" s="65"/>
      <c r="B6182" s="20"/>
      <c r="C6182" s="20"/>
    </row>
    <row r="6183" spans="1:3">
      <c r="A6183" s="65"/>
      <c r="B6183" s="20"/>
      <c r="C6183" s="20"/>
    </row>
    <row r="6184" spans="1:3">
      <c r="A6184" s="65"/>
      <c r="B6184" s="20"/>
      <c r="C6184" s="20"/>
    </row>
    <row r="6185" spans="1:3">
      <c r="A6185" s="65"/>
      <c r="B6185" s="20"/>
      <c r="C6185" s="20"/>
    </row>
    <row r="6186" spans="1:3">
      <c r="A6186" s="65"/>
      <c r="B6186" s="20"/>
      <c r="C6186" s="20"/>
    </row>
    <row r="6187" spans="1:3">
      <c r="A6187" s="65"/>
      <c r="B6187" s="20"/>
      <c r="C6187" s="20"/>
    </row>
    <row r="6188" spans="1:3">
      <c r="A6188" s="65"/>
      <c r="B6188" s="20"/>
      <c r="C6188" s="20"/>
    </row>
    <row r="6189" spans="1:3">
      <c r="A6189" s="65"/>
      <c r="B6189" s="20"/>
      <c r="C6189" s="20"/>
    </row>
    <row r="6190" spans="1:3">
      <c r="A6190" s="65"/>
      <c r="B6190" s="20"/>
      <c r="C6190" s="20"/>
    </row>
    <row r="6191" spans="1:3">
      <c r="A6191" s="65"/>
      <c r="B6191" s="20"/>
      <c r="C6191" s="20"/>
    </row>
    <row r="6192" spans="1:3">
      <c r="A6192" s="65"/>
      <c r="B6192" s="20"/>
      <c r="C6192" s="20"/>
    </row>
    <row r="6193" spans="1:3">
      <c r="A6193" s="65"/>
      <c r="B6193" s="20"/>
      <c r="C6193" s="20"/>
    </row>
    <row r="6194" spans="1:3">
      <c r="A6194" s="65"/>
      <c r="B6194" s="20"/>
      <c r="C6194" s="20"/>
    </row>
    <row r="6195" spans="1:3">
      <c r="A6195" s="65"/>
      <c r="B6195" s="20"/>
      <c r="C6195" s="20"/>
    </row>
    <row r="6196" spans="1:3">
      <c r="A6196" s="65"/>
      <c r="B6196" s="20"/>
      <c r="C6196" s="20"/>
    </row>
    <row r="6197" spans="1:3">
      <c r="A6197" s="65"/>
      <c r="B6197" s="20"/>
      <c r="C6197" s="20"/>
    </row>
    <row r="6198" spans="1:3">
      <c r="A6198" s="65"/>
      <c r="B6198" s="20"/>
      <c r="C6198" s="20"/>
    </row>
    <row r="6199" spans="1:3">
      <c r="A6199" s="65"/>
      <c r="B6199" s="20"/>
      <c r="C6199" s="20"/>
    </row>
    <row r="6200" spans="1:3">
      <c r="A6200" s="65"/>
      <c r="B6200" s="20"/>
      <c r="C6200" s="20"/>
    </row>
    <row r="6201" spans="1:3">
      <c r="A6201" s="65"/>
      <c r="B6201" s="20"/>
      <c r="C6201" s="20"/>
    </row>
    <row r="6202" spans="1:3">
      <c r="A6202" s="65"/>
      <c r="B6202" s="20"/>
      <c r="C6202" s="20"/>
    </row>
    <row r="6203" spans="1:3">
      <c r="A6203" s="65"/>
      <c r="B6203" s="20"/>
      <c r="C6203" s="20"/>
    </row>
    <row r="6204" spans="1:3">
      <c r="A6204" s="65"/>
      <c r="B6204" s="20"/>
      <c r="C6204" s="20"/>
    </row>
    <row r="6205" spans="1:3">
      <c r="A6205" s="65"/>
      <c r="B6205" s="20"/>
      <c r="C6205" s="20"/>
    </row>
    <row r="6206" spans="1:3">
      <c r="A6206" s="65"/>
      <c r="B6206" s="20"/>
      <c r="C6206" s="20"/>
    </row>
    <row r="6207" spans="1:3">
      <c r="A6207" s="65"/>
      <c r="B6207" s="20"/>
      <c r="C6207" s="20"/>
    </row>
    <row r="6208" spans="1:3">
      <c r="A6208" s="65"/>
      <c r="B6208" s="20"/>
      <c r="C6208" s="20"/>
    </row>
    <row r="6209" spans="1:3">
      <c r="A6209" s="65"/>
      <c r="B6209" s="20"/>
      <c r="C6209" s="20"/>
    </row>
    <row r="6210" spans="1:3">
      <c r="A6210" s="65"/>
      <c r="B6210" s="20"/>
      <c r="C6210" s="20"/>
    </row>
    <row r="6211" spans="1:3">
      <c r="A6211" s="65"/>
      <c r="B6211" s="20"/>
      <c r="C6211" s="20"/>
    </row>
    <row r="6212" spans="1:3">
      <c r="A6212" s="65"/>
      <c r="B6212" s="20"/>
      <c r="C6212" s="20"/>
    </row>
    <row r="6213" spans="1:3">
      <c r="A6213" s="65"/>
      <c r="B6213" s="20"/>
      <c r="C6213" s="20"/>
    </row>
    <row r="6214" spans="1:3">
      <c r="A6214" s="65"/>
      <c r="B6214" s="20"/>
      <c r="C6214" s="20"/>
    </row>
    <row r="6215" spans="1:3">
      <c r="A6215" s="65"/>
      <c r="B6215" s="20"/>
      <c r="C6215" s="20"/>
    </row>
    <row r="6216" spans="1:3">
      <c r="A6216" s="65"/>
      <c r="B6216" s="20"/>
      <c r="C6216" s="20"/>
    </row>
    <row r="6217" spans="1:3">
      <c r="A6217" s="65"/>
      <c r="B6217" s="20"/>
      <c r="C6217" s="20"/>
    </row>
    <row r="6218" spans="1:3">
      <c r="A6218" s="65"/>
      <c r="B6218" s="20"/>
      <c r="C6218" s="20"/>
    </row>
    <row r="6219" spans="1:3">
      <c r="A6219" s="65"/>
      <c r="B6219" s="20"/>
      <c r="C6219" s="20"/>
    </row>
    <row r="6220" spans="1:3">
      <c r="A6220" s="65"/>
      <c r="B6220" s="20"/>
      <c r="C6220" s="20"/>
    </row>
    <row r="6221" spans="1:3">
      <c r="A6221" s="65"/>
      <c r="B6221" s="20"/>
      <c r="C6221" s="20"/>
    </row>
    <row r="6222" spans="1:3">
      <c r="A6222" s="65"/>
      <c r="B6222" s="20"/>
      <c r="C6222" s="20"/>
    </row>
    <row r="6223" spans="1:3">
      <c r="A6223" s="65"/>
      <c r="B6223" s="20"/>
      <c r="C6223" s="20"/>
    </row>
    <row r="6224" spans="1:3">
      <c r="A6224" s="65"/>
      <c r="B6224" s="20"/>
      <c r="C6224" s="20"/>
    </row>
    <row r="6225" spans="1:3">
      <c r="A6225" s="65"/>
      <c r="B6225" s="20"/>
      <c r="C6225" s="20"/>
    </row>
    <row r="6226" spans="1:3">
      <c r="A6226" s="65"/>
      <c r="B6226" s="20"/>
      <c r="C6226" s="20"/>
    </row>
    <row r="6227" spans="1:3">
      <c r="A6227" s="65"/>
      <c r="B6227" s="20"/>
      <c r="C6227" s="20"/>
    </row>
    <row r="6228" spans="1:3">
      <c r="A6228" s="65"/>
      <c r="B6228" s="20"/>
      <c r="C6228" s="20"/>
    </row>
    <row r="6229" spans="1:3">
      <c r="A6229" s="65"/>
      <c r="B6229" s="20"/>
      <c r="C6229" s="20"/>
    </row>
    <row r="6230" spans="1:3">
      <c r="A6230" s="65"/>
      <c r="B6230" s="20"/>
      <c r="C6230" s="20"/>
    </row>
    <row r="6231" spans="1:3">
      <c r="A6231" s="65"/>
      <c r="B6231" s="20"/>
      <c r="C6231" s="20"/>
    </row>
    <row r="6232" spans="1:3">
      <c r="A6232" s="65"/>
      <c r="B6232" s="20"/>
      <c r="C6232" s="20"/>
    </row>
    <row r="6233" spans="1:3">
      <c r="A6233" s="65"/>
      <c r="B6233" s="20"/>
      <c r="C6233" s="20"/>
    </row>
    <row r="6234" spans="1:3">
      <c r="A6234" s="65"/>
      <c r="B6234" s="20"/>
      <c r="C6234" s="20"/>
    </row>
    <row r="6235" spans="1:3">
      <c r="A6235" s="65"/>
      <c r="B6235" s="20"/>
      <c r="C6235" s="20"/>
    </row>
    <row r="6236" spans="1:3">
      <c r="A6236" s="65"/>
      <c r="B6236" s="20"/>
      <c r="C6236" s="20"/>
    </row>
    <row r="6237" spans="1:3">
      <c r="A6237" s="65"/>
      <c r="B6237" s="20"/>
      <c r="C6237" s="20"/>
    </row>
    <row r="6238" spans="1:3">
      <c r="A6238" s="65"/>
      <c r="B6238" s="20"/>
      <c r="C6238" s="20"/>
    </row>
    <row r="6239" spans="1:3">
      <c r="A6239" s="65"/>
      <c r="B6239" s="20"/>
      <c r="C6239" s="20"/>
    </row>
    <row r="6240" spans="1:3">
      <c r="A6240" s="65"/>
      <c r="B6240" s="20"/>
      <c r="C6240" s="20"/>
    </row>
    <row r="6241" spans="1:3">
      <c r="A6241" s="65"/>
      <c r="B6241" s="20"/>
      <c r="C6241" s="20"/>
    </row>
    <row r="6242" spans="1:3">
      <c r="A6242" s="65"/>
      <c r="B6242" s="20"/>
      <c r="C6242" s="20"/>
    </row>
    <row r="6243" spans="1:3">
      <c r="A6243" s="65"/>
      <c r="B6243" s="20"/>
      <c r="C6243" s="20"/>
    </row>
    <row r="6244" spans="1:3">
      <c r="A6244" s="65"/>
      <c r="B6244" s="20"/>
      <c r="C6244" s="20"/>
    </row>
    <row r="6245" spans="1:3">
      <c r="A6245" s="65"/>
      <c r="B6245" s="20"/>
      <c r="C6245" s="20"/>
    </row>
    <row r="6246" spans="1:3">
      <c r="A6246" s="65"/>
      <c r="B6246" s="20"/>
      <c r="C6246" s="20"/>
    </row>
    <row r="6247" spans="1:3">
      <c r="A6247" s="65"/>
      <c r="B6247" s="20"/>
      <c r="C6247" s="20"/>
    </row>
    <row r="6248" spans="1:3">
      <c r="A6248" s="65"/>
      <c r="B6248" s="20"/>
      <c r="C6248" s="20"/>
    </row>
    <row r="6249" spans="1:3">
      <c r="A6249" s="65"/>
      <c r="B6249" s="20"/>
      <c r="C6249" s="20"/>
    </row>
    <row r="6250" spans="1:3">
      <c r="A6250" s="65"/>
      <c r="B6250" s="20"/>
      <c r="C6250" s="20"/>
    </row>
    <row r="6251" spans="1:3">
      <c r="A6251" s="65"/>
      <c r="B6251" s="20"/>
      <c r="C6251" s="20"/>
    </row>
    <row r="6252" spans="1:3">
      <c r="A6252" s="65"/>
      <c r="B6252" s="20"/>
      <c r="C6252" s="20"/>
    </row>
    <row r="6253" spans="1:3">
      <c r="A6253" s="65"/>
      <c r="B6253" s="20"/>
      <c r="C6253" s="20"/>
    </row>
    <row r="6254" spans="1:3">
      <c r="A6254" s="65"/>
      <c r="B6254" s="20"/>
      <c r="C6254" s="20"/>
    </row>
    <row r="6255" spans="1:3">
      <c r="A6255" s="65"/>
      <c r="B6255" s="20"/>
      <c r="C6255" s="20"/>
    </row>
    <row r="6256" spans="1:3">
      <c r="A6256" s="65"/>
      <c r="B6256" s="20"/>
      <c r="C6256" s="20"/>
    </row>
    <row r="6257" spans="1:3">
      <c r="A6257" s="65"/>
      <c r="B6257" s="20"/>
      <c r="C6257" s="20"/>
    </row>
    <row r="6258" spans="1:3">
      <c r="A6258" s="65"/>
      <c r="B6258" s="20"/>
      <c r="C6258" s="20"/>
    </row>
    <row r="6259" spans="1:3">
      <c r="A6259" s="65"/>
      <c r="B6259" s="20"/>
      <c r="C6259" s="20"/>
    </row>
    <row r="6260" spans="1:3">
      <c r="A6260" s="65"/>
      <c r="B6260" s="20"/>
      <c r="C6260" s="20"/>
    </row>
    <row r="6261" spans="1:3">
      <c r="A6261" s="65"/>
      <c r="B6261" s="20"/>
      <c r="C6261" s="20"/>
    </row>
    <row r="6262" spans="1:3">
      <c r="A6262" s="65"/>
      <c r="B6262" s="20"/>
      <c r="C6262" s="20"/>
    </row>
    <row r="6263" spans="1:3">
      <c r="A6263" s="65"/>
      <c r="B6263" s="20"/>
      <c r="C6263" s="20"/>
    </row>
    <row r="6264" spans="1:3">
      <c r="A6264" s="65"/>
      <c r="B6264" s="20"/>
      <c r="C6264" s="20"/>
    </row>
    <row r="6265" spans="1:3">
      <c r="A6265" s="65"/>
      <c r="B6265" s="20"/>
      <c r="C6265" s="20"/>
    </row>
    <row r="6266" spans="1:3">
      <c r="A6266" s="65"/>
      <c r="B6266" s="20"/>
      <c r="C6266" s="20"/>
    </row>
    <row r="6267" spans="1:3">
      <c r="A6267" s="65"/>
      <c r="B6267" s="20"/>
      <c r="C6267" s="20"/>
    </row>
    <row r="6268" spans="1:3">
      <c r="A6268" s="65"/>
      <c r="B6268" s="20"/>
      <c r="C6268" s="20"/>
    </row>
    <row r="6269" spans="1:3">
      <c r="A6269" s="65"/>
      <c r="B6269" s="20"/>
      <c r="C6269" s="20"/>
    </row>
    <row r="6270" spans="1:3">
      <c r="A6270" s="65"/>
      <c r="B6270" s="20"/>
      <c r="C6270" s="20"/>
    </row>
    <row r="6271" spans="1:3">
      <c r="A6271" s="65"/>
      <c r="B6271" s="20"/>
      <c r="C6271" s="20"/>
    </row>
    <row r="6272" spans="1:3">
      <c r="A6272" s="65"/>
      <c r="B6272" s="20"/>
      <c r="C6272" s="20"/>
    </row>
    <row r="6273" spans="1:3">
      <c r="A6273" s="65"/>
      <c r="B6273" s="20"/>
      <c r="C6273" s="20"/>
    </row>
    <row r="6274" spans="1:3">
      <c r="A6274" s="65"/>
      <c r="B6274" s="20"/>
      <c r="C6274" s="20"/>
    </row>
    <row r="6275" spans="1:3">
      <c r="A6275" s="65"/>
      <c r="B6275" s="20"/>
      <c r="C6275" s="20"/>
    </row>
    <row r="6276" spans="1:3">
      <c r="A6276" s="65"/>
      <c r="B6276" s="20"/>
      <c r="C6276" s="20"/>
    </row>
    <row r="6277" spans="1:3">
      <c r="A6277" s="65"/>
      <c r="B6277" s="20"/>
      <c r="C6277" s="20"/>
    </row>
    <row r="6278" spans="1:3">
      <c r="A6278" s="65"/>
      <c r="B6278" s="20"/>
      <c r="C6278" s="20"/>
    </row>
    <row r="6279" spans="1:3">
      <c r="A6279" s="65"/>
      <c r="B6279" s="20"/>
      <c r="C6279" s="20"/>
    </row>
    <row r="6280" spans="1:3">
      <c r="A6280" s="65"/>
      <c r="B6280" s="20"/>
      <c r="C6280" s="20"/>
    </row>
    <row r="6281" spans="1:3">
      <c r="A6281" s="65"/>
      <c r="B6281" s="20"/>
      <c r="C6281" s="20"/>
    </row>
    <row r="6282" spans="1:3">
      <c r="A6282" s="65"/>
      <c r="B6282" s="20"/>
      <c r="C6282" s="20"/>
    </row>
    <row r="6283" spans="1:3">
      <c r="A6283" s="65"/>
      <c r="B6283" s="20"/>
      <c r="C6283" s="20"/>
    </row>
    <row r="6284" spans="1:3">
      <c r="A6284" s="65"/>
      <c r="B6284" s="20"/>
      <c r="C6284" s="20"/>
    </row>
    <row r="6285" spans="1:3">
      <c r="A6285" s="65"/>
      <c r="B6285" s="20"/>
      <c r="C6285" s="20"/>
    </row>
    <row r="6286" spans="1:3">
      <c r="A6286" s="65"/>
      <c r="B6286" s="20"/>
      <c r="C6286" s="20"/>
    </row>
    <row r="6287" spans="1:3">
      <c r="A6287" s="65"/>
      <c r="B6287" s="20"/>
      <c r="C6287" s="20"/>
    </row>
    <row r="6288" spans="1:3">
      <c r="A6288" s="65"/>
      <c r="B6288" s="20"/>
      <c r="C6288" s="20"/>
    </row>
    <row r="6289" spans="1:3">
      <c r="A6289" s="65"/>
      <c r="B6289" s="20"/>
      <c r="C6289" s="20"/>
    </row>
    <row r="6290" spans="1:3">
      <c r="A6290" s="65"/>
      <c r="B6290" s="20"/>
      <c r="C6290" s="20"/>
    </row>
    <row r="6291" spans="1:3">
      <c r="A6291" s="65"/>
      <c r="B6291" s="20"/>
      <c r="C6291" s="20"/>
    </row>
    <row r="6292" spans="1:3">
      <c r="A6292" s="65"/>
      <c r="B6292" s="20"/>
      <c r="C6292" s="20"/>
    </row>
    <row r="6293" spans="1:3">
      <c r="A6293" s="65"/>
      <c r="B6293" s="20"/>
      <c r="C6293" s="20"/>
    </row>
    <row r="6294" spans="1:3">
      <c r="A6294" s="65"/>
      <c r="B6294" s="20"/>
      <c r="C6294" s="20"/>
    </row>
    <row r="6295" spans="1:3">
      <c r="A6295" s="65"/>
      <c r="B6295" s="20"/>
      <c r="C6295" s="20"/>
    </row>
    <row r="6296" spans="1:3">
      <c r="A6296" s="65"/>
      <c r="B6296" s="20"/>
      <c r="C6296" s="20"/>
    </row>
    <row r="6297" spans="1:3">
      <c r="A6297" s="65"/>
      <c r="B6297" s="20"/>
      <c r="C6297" s="20"/>
    </row>
    <row r="6298" spans="1:3">
      <c r="A6298" s="65"/>
      <c r="B6298" s="20"/>
      <c r="C6298" s="20"/>
    </row>
    <row r="6299" spans="1:3">
      <c r="A6299" s="65"/>
      <c r="B6299" s="20"/>
      <c r="C6299" s="20"/>
    </row>
    <row r="6300" spans="1:3">
      <c r="A6300" s="65"/>
      <c r="B6300" s="20"/>
      <c r="C6300" s="20"/>
    </row>
    <row r="6301" spans="1:3">
      <c r="A6301" s="65"/>
      <c r="B6301" s="20"/>
      <c r="C6301" s="20"/>
    </row>
    <row r="6302" spans="1:3">
      <c r="A6302" s="65"/>
      <c r="B6302" s="20"/>
      <c r="C6302" s="20"/>
    </row>
    <row r="6303" spans="1:3">
      <c r="A6303" s="65"/>
      <c r="B6303" s="20"/>
      <c r="C6303" s="20"/>
    </row>
    <row r="6304" spans="1:3">
      <c r="A6304" s="65"/>
      <c r="B6304" s="20"/>
      <c r="C6304" s="20"/>
    </row>
    <row r="6305" spans="1:3">
      <c r="A6305" s="65"/>
      <c r="B6305" s="20"/>
      <c r="C6305" s="20"/>
    </row>
    <row r="6306" spans="1:3">
      <c r="A6306" s="65"/>
      <c r="B6306" s="20"/>
      <c r="C6306" s="20"/>
    </row>
    <row r="6307" spans="1:3">
      <c r="A6307" s="65"/>
      <c r="B6307" s="20"/>
      <c r="C6307" s="20"/>
    </row>
    <row r="6308" spans="1:3">
      <c r="A6308" s="65"/>
      <c r="B6308" s="20"/>
      <c r="C6308" s="20"/>
    </row>
    <row r="6309" spans="1:3">
      <c r="A6309" s="65"/>
      <c r="B6309" s="20"/>
      <c r="C6309" s="20"/>
    </row>
    <row r="6310" spans="1:3">
      <c r="A6310" s="65"/>
      <c r="B6310" s="20"/>
      <c r="C6310" s="20"/>
    </row>
    <row r="6311" spans="1:3">
      <c r="A6311" s="65"/>
      <c r="B6311" s="20"/>
      <c r="C6311" s="20"/>
    </row>
    <row r="6312" spans="1:3">
      <c r="A6312" s="65"/>
      <c r="B6312" s="20"/>
      <c r="C6312" s="20"/>
    </row>
    <row r="6313" spans="1:3">
      <c r="A6313" s="65"/>
      <c r="B6313" s="20"/>
      <c r="C6313" s="20"/>
    </row>
    <row r="6314" spans="1:3">
      <c r="A6314" s="65"/>
      <c r="B6314" s="20"/>
      <c r="C6314" s="20"/>
    </row>
    <row r="6315" spans="1:3">
      <c r="A6315" s="65"/>
      <c r="B6315" s="20"/>
      <c r="C6315" s="20"/>
    </row>
    <row r="6316" spans="1:3">
      <c r="A6316" s="65"/>
      <c r="B6316" s="20"/>
      <c r="C6316" s="20"/>
    </row>
    <row r="6317" spans="1:3">
      <c r="A6317" s="65"/>
      <c r="B6317" s="20"/>
      <c r="C6317" s="20"/>
    </row>
    <row r="6318" spans="1:3">
      <c r="A6318" s="65"/>
      <c r="B6318" s="20"/>
      <c r="C6318" s="20"/>
    </row>
    <row r="6319" spans="1:3">
      <c r="A6319" s="65"/>
      <c r="B6319" s="20"/>
      <c r="C6319" s="20"/>
    </row>
    <row r="6320" spans="1:3">
      <c r="A6320" s="65"/>
      <c r="B6320" s="20"/>
      <c r="C6320" s="20"/>
    </row>
    <row r="6321" spans="1:3">
      <c r="A6321" s="65"/>
      <c r="B6321" s="20"/>
      <c r="C6321" s="20"/>
    </row>
    <row r="6322" spans="1:3">
      <c r="A6322" s="65"/>
      <c r="B6322" s="20"/>
      <c r="C6322" s="20"/>
    </row>
    <row r="6323" spans="1:3">
      <c r="A6323" s="65"/>
      <c r="B6323" s="20"/>
      <c r="C6323" s="20"/>
    </row>
    <row r="6324" spans="1:3">
      <c r="A6324" s="65"/>
      <c r="B6324" s="20"/>
      <c r="C6324" s="20"/>
    </row>
    <row r="6325" spans="1:3">
      <c r="A6325" s="65"/>
      <c r="B6325" s="20"/>
      <c r="C6325" s="20"/>
    </row>
    <row r="6326" spans="1:3">
      <c r="A6326" s="65"/>
      <c r="B6326" s="20"/>
      <c r="C6326" s="20"/>
    </row>
    <row r="6327" spans="1:3">
      <c r="A6327" s="65"/>
      <c r="B6327" s="20"/>
      <c r="C6327" s="20"/>
    </row>
    <row r="6328" spans="1:3">
      <c r="A6328" s="65"/>
      <c r="B6328" s="20"/>
      <c r="C6328" s="20"/>
    </row>
    <row r="6329" spans="1:3">
      <c r="A6329" s="65"/>
      <c r="B6329" s="20"/>
      <c r="C6329" s="20"/>
    </row>
    <row r="6330" spans="1:3">
      <c r="A6330" s="65"/>
      <c r="B6330" s="20"/>
      <c r="C6330" s="20"/>
    </row>
    <row r="6331" spans="1:3">
      <c r="A6331" s="65"/>
      <c r="B6331" s="20"/>
      <c r="C6331" s="20"/>
    </row>
    <row r="6332" spans="1:3">
      <c r="A6332" s="65"/>
      <c r="B6332" s="20"/>
      <c r="C6332" s="20"/>
    </row>
    <row r="6333" spans="1:3">
      <c r="A6333" s="65"/>
      <c r="B6333" s="20"/>
      <c r="C6333" s="20"/>
    </row>
    <row r="6334" spans="1:3">
      <c r="A6334" s="65"/>
      <c r="B6334" s="20"/>
      <c r="C6334" s="20"/>
    </row>
    <row r="6335" spans="1:3">
      <c r="A6335" s="65"/>
      <c r="B6335" s="20"/>
      <c r="C6335" s="20"/>
    </row>
    <row r="6336" spans="1:3">
      <c r="A6336" s="65"/>
      <c r="B6336" s="20"/>
      <c r="C6336" s="20"/>
    </row>
    <row r="6337" spans="1:3">
      <c r="A6337" s="65"/>
      <c r="B6337" s="20"/>
      <c r="C6337" s="20"/>
    </row>
    <row r="6338" spans="1:3">
      <c r="A6338" s="65"/>
      <c r="B6338" s="20"/>
      <c r="C6338" s="20"/>
    </row>
    <row r="6339" spans="1:3">
      <c r="A6339" s="65"/>
      <c r="B6339" s="20"/>
      <c r="C6339" s="20"/>
    </row>
    <row r="6340" spans="1:3">
      <c r="A6340" s="65"/>
      <c r="B6340" s="20"/>
      <c r="C6340" s="20"/>
    </row>
    <row r="6341" spans="1:3">
      <c r="A6341" s="65"/>
      <c r="B6341" s="20"/>
      <c r="C6341" s="20"/>
    </row>
    <row r="6342" spans="1:3">
      <c r="A6342" s="65"/>
      <c r="B6342" s="20"/>
      <c r="C6342" s="20"/>
    </row>
    <row r="6343" spans="1:3">
      <c r="A6343" s="65"/>
      <c r="B6343" s="20"/>
      <c r="C6343" s="20"/>
    </row>
    <row r="6344" spans="1:3">
      <c r="A6344" s="65"/>
      <c r="B6344" s="20"/>
      <c r="C6344" s="20"/>
    </row>
    <row r="6345" spans="1:3">
      <c r="A6345" s="65"/>
      <c r="B6345" s="20"/>
      <c r="C6345" s="20"/>
    </row>
    <row r="6346" spans="1:3">
      <c r="A6346" s="65"/>
      <c r="B6346" s="20"/>
      <c r="C6346" s="20"/>
    </row>
    <row r="6347" spans="1:3">
      <c r="A6347" s="65"/>
      <c r="B6347" s="20"/>
      <c r="C6347" s="20"/>
    </row>
    <row r="6348" spans="1:3">
      <c r="A6348" s="65"/>
      <c r="B6348" s="20"/>
      <c r="C6348" s="20"/>
    </row>
    <row r="6349" spans="1:3">
      <c r="A6349" s="65"/>
      <c r="B6349" s="20"/>
      <c r="C6349" s="20"/>
    </row>
    <row r="6350" spans="1:3">
      <c r="A6350" s="65"/>
      <c r="B6350" s="20"/>
      <c r="C6350" s="20"/>
    </row>
    <row r="6351" spans="1:3">
      <c r="A6351" s="65"/>
      <c r="B6351" s="20"/>
      <c r="C6351" s="20"/>
    </row>
    <row r="6352" spans="1:3">
      <c r="A6352" s="65"/>
      <c r="B6352" s="20"/>
      <c r="C6352" s="20"/>
    </row>
    <row r="6353" spans="1:3">
      <c r="A6353" s="65"/>
      <c r="B6353" s="20"/>
      <c r="C6353" s="20"/>
    </row>
    <row r="6354" spans="1:3">
      <c r="A6354" s="65"/>
      <c r="B6354" s="20"/>
      <c r="C6354" s="20"/>
    </row>
    <row r="6355" spans="1:3">
      <c r="A6355" s="65"/>
      <c r="B6355" s="20"/>
      <c r="C6355" s="20"/>
    </row>
    <row r="6356" spans="1:3">
      <c r="A6356" s="65"/>
      <c r="B6356" s="20"/>
      <c r="C6356" s="20"/>
    </row>
    <row r="6357" spans="1:3">
      <c r="A6357" s="65"/>
      <c r="B6357" s="20"/>
      <c r="C6357" s="20"/>
    </row>
    <row r="6358" spans="1:3">
      <c r="A6358" s="65"/>
      <c r="B6358" s="20"/>
      <c r="C6358" s="20"/>
    </row>
    <row r="6359" spans="1:3">
      <c r="A6359" s="65"/>
      <c r="B6359" s="20"/>
      <c r="C6359" s="20"/>
    </row>
    <row r="6360" spans="1:3">
      <c r="A6360" s="65"/>
      <c r="B6360" s="20"/>
      <c r="C6360" s="20"/>
    </row>
    <row r="6361" spans="1:3">
      <c r="A6361" s="65"/>
      <c r="B6361" s="20"/>
      <c r="C6361" s="20"/>
    </row>
    <row r="6362" spans="1:3">
      <c r="A6362" s="65"/>
      <c r="B6362" s="20"/>
      <c r="C6362" s="20"/>
    </row>
    <row r="6363" spans="1:3">
      <c r="A6363" s="65"/>
      <c r="B6363" s="20"/>
      <c r="C6363" s="20"/>
    </row>
    <row r="6364" spans="1:3">
      <c r="A6364" s="65"/>
      <c r="B6364" s="20"/>
      <c r="C6364" s="20"/>
    </row>
    <row r="6365" spans="1:3">
      <c r="A6365" s="65"/>
      <c r="B6365" s="20"/>
      <c r="C6365" s="20"/>
    </row>
    <row r="6366" spans="1:3">
      <c r="A6366" s="65"/>
      <c r="B6366" s="20"/>
      <c r="C6366" s="20"/>
    </row>
    <row r="6367" spans="1:3">
      <c r="A6367" s="65"/>
      <c r="B6367" s="20"/>
      <c r="C6367" s="20"/>
    </row>
    <row r="6368" spans="1:3">
      <c r="A6368" s="65"/>
      <c r="B6368" s="20"/>
      <c r="C6368" s="20"/>
    </row>
    <row r="6369" spans="1:3">
      <c r="A6369" s="65"/>
      <c r="B6369" s="20"/>
      <c r="C6369" s="20"/>
    </row>
    <row r="6370" spans="1:3">
      <c r="A6370" s="65"/>
      <c r="B6370" s="20"/>
      <c r="C6370" s="20"/>
    </row>
    <row r="6371" spans="1:3">
      <c r="A6371" s="65"/>
      <c r="B6371" s="20"/>
      <c r="C6371" s="20"/>
    </row>
    <row r="6372" spans="1:3">
      <c r="A6372" s="65"/>
      <c r="B6372" s="20"/>
      <c r="C6372" s="20"/>
    </row>
    <row r="6373" spans="1:3">
      <c r="A6373" s="65"/>
      <c r="B6373" s="20"/>
      <c r="C6373" s="20"/>
    </row>
    <row r="6374" spans="1:3">
      <c r="A6374" s="65"/>
      <c r="B6374" s="20"/>
      <c r="C6374" s="20"/>
    </row>
    <row r="6375" spans="1:3">
      <c r="A6375" s="65"/>
      <c r="B6375" s="20"/>
      <c r="C6375" s="20"/>
    </row>
    <row r="6376" spans="1:3">
      <c r="A6376" s="65"/>
      <c r="B6376" s="20"/>
      <c r="C6376" s="20"/>
    </row>
    <row r="6377" spans="1:3">
      <c r="A6377" s="65"/>
      <c r="B6377" s="20"/>
      <c r="C6377" s="20"/>
    </row>
    <row r="6378" spans="1:3">
      <c r="A6378" s="65"/>
      <c r="B6378" s="20"/>
      <c r="C6378" s="20"/>
    </row>
    <row r="6379" spans="1:3">
      <c r="A6379" s="65"/>
      <c r="B6379" s="20"/>
      <c r="C6379" s="20"/>
    </row>
    <row r="6380" spans="1:3">
      <c r="A6380" s="65"/>
      <c r="B6380" s="20"/>
      <c r="C6380" s="20"/>
    </row>
    <row r="6381" spans="1:3">
      <c r="A6381" s="65"/>
      <c r="B6381" s="20"/>
      <c r="C6381" s="20"/>
    </row>
    <row r="6382" spans="1:3">
      <c r="A6382" s="65"/>
      <c r="B6382" s="20"/>
      <c r="C6382" s="20"/>
    </row>
    <row r="6383" spans="1:3">
      <c r="A6383" s="65"/>
      <c r="B6383" s="20"/>
      <c r="C6383" s="20"/>
    </row>
    <row r="6384" spans="1:3">
      <c r="A6384" s="65"/>
      <c r="B6384" s="20"/>
      <c r="C6384" s="20"/>
    </row>
    <row r="6385" spans="1:3">
      <c r="A6385" s="65"/>
      <c r="B6385" s="20"/>
      <c r="C6385" s="20"/>
    </row>
    <row r="6386" spans="1:3">
      <c r="A6386" s="65"/>
      <c r="B6386" s="20"/>
      <c r="C6386" s="20"/>
    </row>
    <row r="6387" spans="1:3">
      <c r="A6387" s="65"/>
      <c r="B6387" s="20"/>
      <c r="C6387" s="20"/>
    </row>
    <row r="6388" spans="1:3">
      <c r="A6388" s="65"/>
      <c r="B6388" s="20"/>
      <c r="C6388" s="20"/>
    </row>
    <row r="6389" spans="1:3">
      <c r="A6389" s="65"/>
      <c r="B6389" s="20"/>
      <c r="C6389" s="20"/>
    </row>
    <row r="6390" spans="1:3">
      <c r="A6390" s="65"/>
      <c r="B6390" s="20"/>
      <c r="C6390" s="20"/>
    </row>
    <row r="6391" spans="1:3">
      <c r="A6391" s="65"/>
      <c r="B6391" s="20"/>
      <c r="C6391" s="20"/>
    </row>
    <row r="6392" spans="1:3">
      <c r="A6392" s="65"/>
      <c r="B6392" s="20"/>
      <c r="C6392" s="20"/>
    </row>
    <row r="6393" spans="1:3">
      <c r="A6393" s="65"/>
      <c r="B6393" s="20"/>
      <c r="C6393" s="20"/>
    </row>
    <row r="6394" spans="1:3">
      <c r="A6394" s="65"/>
      <c r="B6394" s="20"/>
      <c r="C6394" s="20"/>
    </row>
    <row r="6395" spans="1:3">
      <c r="A6395" s="65"/>
      <c r="B6395" s="20"/>
      <c r="C6395" s="20"/>
    </row>
    <row r="6396" spans="1:3">
      <c r="A6396" s="65"/>
      <c r="B6396" s="20"/>
      <c r="C6396" s="20"/>
    </row>
    <row r="6397" spans="1:3">
      <c r="A6397" s="65"/>
      <c r="B6397" s="20"/>
      <c r="C6397" s="20"/>
    </row>
    <row r="6398" spans="1:3">
      <c r="A6398" s="65"/>
      <c r="B6398" s="20"/>
      <c r="C6398" s="20"/>
    </row>
    <row r="6399" spans="1:3">
      <c r="A6399" s="65"/>
      <c r="B6399" s="20"/>
      <c r="C6399" s="20"/>
    </row>
    <row r="6400" spans="1:3">
      <c r="A6400" s="65"/>
      <c r="B6400" s="20"/>
      <c r="C6400" s="20"/>
    </row>
    <row r="6401" spans="1:3">
      <c r="A6401" s="65"/>
      <c r="B6401" s="20"/>
      <c r="C6401" s="20"/>
    </row>
    <row r="6402" spans="1:3">
      <c r="A6402" s="65"/>
      <c r="B6402" s="20"/>
      <c r="C6402" s="20"/>
    </row>
    <row r="6403" spans="1:3">
      <c r="A6403" s="65"/>
      <c r="B6403" s="20"/>
      <c r="C6403" s="20"/>
    </row>
    <row r="6404" spans="1:3">
      <c r="A6404" s="65"/>
      <c r="B6404" s="20"/>
      <c r="C6404" s="20"/>
    </row>
    <row r="6405" spans="1:3">
      <c r="A6405" s="65"/>
      <c r="B6405" s="20"/>
      <c r="C6405" s="20"/>
    </row>
    <row r="6406" spans="1:3">
      <c r="A6406" s="65"/>
      <c r="B6406" s="20"/>
      <c r="C6406" s="20"/>
    </row>
    <row r="6407" spans="1:3">
      <c r="A6407" s="65"/>
      <c r="B6407" s="20"/>
      <c r="C6407" s="20"/>
    </row>
    <row r="6408" spans="1:3">
      <c r="A6408" s="65"/>
      <c r="B6408" s="20"/>
      <c r="C6408" s="20"/>
    </row>
    <row r="6409" spans="1:3">
      <c r="A6409" s="65"/>
      <c r="B6409" s="20"/>
      <c r="C6409" s="20"/>
    </row>
    <row r="6410" spans="1:3">
      <c r="A6410" s="65"/>
      <c r="B6410" s="20"/>
      <c r="C6410" s="20"/>
    </row>
    <row r="6411" spans="1:3">
      <c r="A6411" s="65"/>
      <c r="B6411" s="20"/>
      <c r="C6411" s="20"/>
    </row>
    <row r="6412" spans="1:3">
      <c r="A6412" s="65"/>
      <c r="B6412" s="20"/>
      <c r="C6412" s="20"/>
    </row>
    <row r="6413" spans="1:3">
      <c r="A6413" s="65"/>
      <c r="B6413" s="20"/>
      <c r="C6413" s="20"/>
    </row>
    <row r="6414" spans="1:3">
      <c r="A6414" s="65"/>
      <c r="B6414" s="20"/>
      <c r="C6414" s="20"/>
    </row>
    <row r="6415" spans="1:3">
      <c r="A6415" s="65"/>
      <c r="B6415" s="20"/>
      <c r="C6415" s="20"/>
    </row>
    <row r="6416" spans="1:3">
      <c r="A6416" s="65"/>
      <c r="B6416" s="20"/>
      <c r="C6416" s="20"/>
    </row>
    <row r="6417" spans="1:3">
      <c r="A6417" s="65"/>
      <c r="B6417" s="20"/>
      <c r="C6417" s="20"/>
    </row>
    <row r="6418" spans="1:3">
      <c r="A6418" s="65"/>
      <c r="B6418" s="20"/>
      <c r="C6418" s="20"/>
    </row>
    <row r="6419" spans="1:3">
      <c r="A6419" s="65"/>
      <c r="B6419" s="20"/>
      <c r="C6419" s="20"/>
    </row>
    <row r="6420" spans="1:3">
      <c r="A6420" s="65"/>
      <c r="B6420" s="20"/>
      <c r="C6420" s="20"/>
    </row>
    <row r="6421" spans="1:3">
      <c r="A6421" s="65"/>
      <c r="B6421" s="20"/>
      <c r="C6421" s="20"/>
    </row>
    <row r="6422" spans="1:3">
      <c r="A6422" s="65"/>
      <c r="B6422" s="20"/>
      <c r="C6422" s="20"/>
    </row>
    <row r="6423" spans="1:3">
      <c r="A6423" s="65"/>
      <c r="B6423" s="20"/>
      <c r="C6423" s="20"/>
    </row>
    <row r="6424" spans="1:3">
      <c r="A6424" s="65"/>
      <c r="B6424" s="20"/>
      <c r="C6424" s="20"/>
    </row>
    <row r="6425" spans="1:3">
      <c r="A6425" s="65"/>
      <c r="B6425" s="20"/>
      <c r="C6425" s="20"/>
    </row>
    <row r="6426" spans="1:3">
      <c r="A6426" s="65"/>
      <c r="B6426" s="20"/>
      <c r="C6426" s="20"/>
    </row>
    <row r="6427" spans="1:3">
      <c r="A6427" s="65"/>
      <c r="B6427" s="20"/>
      <c r="C6427" s="20"/>
    </row>
    <row r="6428" spans="1:3">
      <c r="A6428" s="65"/>
      <c r="B6428" s="20"/>
      <c r="C6428" s="20"/>
    </row>
    <row r="6429" spans="1:3">
      <c r="A6429" s="65"/>
      <c r="B6429" s="20"/>
      <c r="C6429" s="20"/>
    </row>
    <row r="6430" spans="1:3">
      <c r="A6430" s="65"/>
      <c r="B6430" s="20"/>
      <c r="C6430" s="20"/>
    </row>
    <row r="6431" spans="1:3">
      <c r="A6431" s="65"/>
      <c r="B6431" s="20"/>
      <c r="C6431" s="20"/>
    </row>
    <row r="6432" spans="1:3">
      <c r="A6432" s="65"/>
      <c r="B6432" s="20"/>
      <c r="C6432" s="20"/>
    </row>
    <row r="6433" spans="1:3">
      <c r="A6433" s="65"/>
      <c r="B6433" s="20"/>
      <c r="C6433" s="20"/>
    </row>
    <row r="6434" spans="1:3">
      <c r="A6434" s="65"/>
      <c r="B6434" s="20"/>
      <c r="C6434" s="20"/>
    </row>
    <row r="6435" spans="1:3">
      <c r="A6435" s="65"/>
      <c r="B6435" s="20"/>
      <c r="C6435" s="20"/>
    </row>
    <row r="6436" spans="1:3">
      <c r="A6436" s="65"/>
      <c r="B6436" s="20"/>
      <c r="C6436" s="20"/>
    </row>
    <row r="6437" spans="1:3">
      <c r="A6437" s="65"/>
      <c r="B6437" s="20"/>
      <c r="C6437" s="20"/>
    </row>
    <row r="6438" spans="1:3">
      <c r="A6438" s="65"/>
      <c r="B6438" s="20"/>
      <c r="C6438" s="20"/>
    </row>
    <row r="6439" spans="1:3">
      <c r="A6439" s="65"/>
      <c r="B6439" s="20"/>
      <c r="C6439" s="20"/>
    </row>
    <row r="6440" spans="1:3">
      <c r="A6440" s="65"/>
      <c r="B6440" s="20"/>
      <c r="C6440" s="20"/>
    </row>
    <row r="6441" spans="1:3">
      <c r="A6441" s="65"/>
      <c r="B6441" s="20"/>
      <c r="C6441" s="20"/>
    </row>
    <row r="6442" spans="1:3">
      <c r="A6442" s="65"/>
      <c r="B6442" s="20"/>
      <c r="C6442" s="20"/>
    </row>
    <row r="6443" spans="1:3">
      <c r="A6443" s="65"/>
      <c r="B6443" s="20"/>
      <c r="C6443" s="20"/>
    </row>
    <row r="6444" spans="1:3">
      <c r="A6444" s="65"/>
      <c r="B6444" s="20"/>
      <c r="C6444" s="20"/>
    </row>
    <row r="6445" spans="1:3">
      <c r="A6445" s="65"/>
      <c r="B6445" s="20"/>
      <c r="C6445" s="20"/>
    </row>
    <row r="6446" spans="1:3">
      <c r="A6446" s="65"/>
      <c r="B6446" s="20"/>
      <c r="C6446" s="20"/>
    </row>
    <row r="6447" spans="1:3">
      <c r="A6447" s="65"/>
      <c r="B6447" s="20"/>
      <c r="C6447" s="20"/>
    </row>
    <row r="6448" spans="1:3">
      <c r="A6448" s="65"/>
      <c r="B6448" s="20"/>
      <c r="C6448" s="20"/>
    </row>
    <row r="6449" spans="1:3">
      <c r="A6449" s="65"/>
      <c r="B6449" s="20"/>
      <c r="C6449" s="20"/>
    </row>
    <row r="6450" spans="1:3">
      <c r="A6450" s="65"/>
      <c r="B6450" s="20"/>
      <c r="C6450" s="20"/>
    </row>
    <row r="6451" spans="1:3">
      <c r="A6451" s="65"/>
      <c r="B6451" s="20"/>
      <c r="C6451" s="20"/>
    </row>
    <row r="6452" spans="1:3">
      <c r="A6452" s="65"/>
      <c r="B6452" s="20"/>
      <c r="C6452" s="20"/>
    </row>
    <row r="6453" spans="1:3">
      <c r="A6453" s="65"/>
      <c r="B6453" s="20"/>
      <c r="C6453" s="20"/>
    </row>
    <row r="6454" spans="1:3">
      <c r="A6454" s="65"/>
      <c r="B6454" s="20"/>
      <c r="C6454" s="20"/>
    </row>
    <row r="6455" spans="1:3">
      <c r="A6455" s="65"/>
      <c r="B6455" s="20"/>
      <c r="C6455" s="20"/>
    </row>
    <row r="6456" spans="1:3">
      <c r="A6456" s="65"/>
      <c r="B6456" s="20"/>
      <c r="C6456" s="20"/>
    </row>
    <row r="6457" spans="1:3">
      <c r="A6457" s="65"/>
      <c r="B6457" s="20"/>
      <c r="C6457" s="20"/>
    </row>
    <row r="6458" spans="1:3">
      <c r="A6458" s="65"/>
      <c r="B6458" s="20"/>
      <c r="C6458" s="20"/>
    </row>
    <row r="6459" spans="1:3">
      <c r="A6459" s="65"/>
      <c r="B6459" s="20"/>
      <c r="C6459" s="20"/>
    </row>
    <row r="6460" spans="1:3">
      <c r="A6460" s="65"/>
      <c r="B6460" s="20"/>
      <c r="C6460" s="20"/>
    </row>
    <row r="6461" spans="1:3">
      <c r="A6461" s="65"/>
      <c r="B6461" s="20"/>
      <c r="C6461" s="20"/>
    </row>
    <row r="6462" spans="1:3">
      <c r="A6462" s="65"/>
      <c r="B6462" s="20"/>
      <c r="C6462" s="20"/>
    </row>
    <row r="6463" spans="1:3">
      <c r="A6463" s="65"/>
      <c r="B6463" s="20"/>
      <c r="C6463" s="20"/>
    </row>
    <row r="6464" spans="1:3">
      <c r="A6464" s="65"/>
      <c r="B6464" s="20"/>
      <c r="C6464" s="20"/>
    </row>
    <row r="6465" spans="1:3">
      <c r="A6465" s="65"/>
      <c r="B6465" s="20"/>
      <c r="C6465" s="20"/>
    </row>
    <row r="6466" spans="1:3">
      <c r="A6466" s="65"/>
      <c r="B6466" s="20"/>
      <c r="C6466" s="20"/>
    </row>
    <row r="6467" spans="1:3">
      <c r="A6467" s="65"/>
      <c r="B6467" s="20"/>
      <c r="C6467" s="20"/>
    </row>
    <row r="6468" spans="1:3">
      <c r="A6468" s="65"/>
      <c r="B6468" s="20"/>
      <c r="C6468" s="20"/>
    </row>
    <row r="6469" spans="1:3">
      <c r="A6469" s="65"/>
      <c r="B6469" s="20"/>
      <c r="C6469" s="20"/>
    </row>
    <row r="6470" spans="1:3">
      <c r="A6470" s="65"/>
      <c r="B6470" s="20"/>
      <c r="C6470" s="20"/>
    </row>
    <row r="6471" spans="1:3">
      <c r="A6471" s="65"/>
      <c r="B6471" s="20"/>
      <c r="C6471" s="20"/>
    </row>
    <row r="6472" spans="1:3">
      <c r="A6472" s="65"/>
      <c r="B6472" s="20"/>
      <c r="C6472" s="20"/>
    </row>
    <row r="6473" spans="1:3">
      <c r="A6473" s="65"/>
      <c r="B6473" s="20"/>
      <c r="C6473" s="20"/>
    </row>
    <row r="6474" spans="1:3">
      <c r="A6474" s="65"/>
      <c r="B6474" s="20"/>
      <c r="C6474" s="20"/>
    </row>
    <row r="6475" spans="1:3">
      <c r="A6475" s="65"/>
      <c r="B6475" s="20"/>
      <c r="C6475" s="20"/>
    </row>
    <row r="6476" spans="1:3">
      <c r="A6476" s="65"/>
      <c r="B6476" s="20"/>
      <c r="C6476" s="20"/>
    </row>
    <row r="6477" spans="1:3">
      <c r="A6477" s="65"/>
      <c r="B6477" s="20"/>
      <c r="C6477" s="20"/>
    </row>
    <row r="6478" spans="1:3">
      <c r="A6478" s="65"/>
      <c r="B6478" s="20"/>
      <c r="C6478" s="20"/>
    </row>
    <row r="6479" spans="1:3">
      <c r="A6479" s="65"/>
      <c r="B6479" s="20"/>
      <c r="C6479" s="20"/>
    </row>
    <row r="6480" spans="1:3">
      <c r="A6480" s="65"/>
      <c r="B6480" s="20"/>
      <c r="C6480" s="20"/>
    </row>
    <row r="6481" spans="1:3">
      <c r="A6481" s="65"/>
      <c r="B6481" s="20"/>
      <c r="C6481" s="20"/>
    </row>
    <row r="6482" spans="1:3">
      <c r="A6482" s="65"/>
      <c r="B6482" s="20"/>
      <c r="C6482" s="20"/>
    </row>
    <row r="6483" spans="1:3">
      <c r="A6483" s="65"/>
      <c r="B6483" s="20"/>
      <c r="C6483" s="20"/>
    </row>
    <row r="6484" spans="1:3">
      <c r="A6484" s="65"/>
      <c r="B6484" s="20"/>
      <c r="C6484" s="20"/>
    </row>
    <row r="6485" spans="1:3">
      <c r="A6485" s="65"/>
      <c r="B6485" s="20"/>
      <c r="C6485" s="20"/>
    </row>
    <row r="6486" spans="1:3">
      <c r="A6486" s="65"/>
      <c r="B6486" s="20"/>
      <c r="C6486" s="20"/>
    </row>
    <row r="6487" spans="1:3">
      <c r="A6487" s="65"/>
      <c r="B6487" s="20"/>
      <c r="C6487" s="20"/>
    </row>
    <row r="6488" spans="1:3">
      <c r="A6488" s="65"/>
      <c r="B6488" s="20"/>
      <c r="C6488" s="20"/>
    </row>
    <row r="6489" spans="1:3">
      <c r="A6489" s="65"/>
      <c r="B6489" s="20"/>
      <c r="C6489" s="20"/>
    </row>
    <row r="6490" spans="1:3">
      <c r="A6490" s="65"/>
      <c r="B6490" s="20"/>
      <c r="C6490" s="20"/>
    </row>
    <row r="6491" spans="1:3">
      <c r="A6491" s="65"/>
      <c r="B6491" s="20"/>
      <c r="C6491" s="20"/>
    </row>
    <row r="6492" spans="1:3">
      <c r="A6492" s="65"/>
      <c r="B6492" s="20"/>
      <c r="C6492" s="20"/>
    </row>
    <row r="6493" spans="1:3">
      <c r="A6493" s="65"/>
      <c r="B6493" s="20"/>
      <c r="C6493" s="20"/>
    </row>
    <row r="6494" spans="1:3">
      <c r="A6494" s="65"/>
      <c r="B6494" s="20"/>
      <c r="C6494" s="20"/>
    </row>
    <row r="6495" spans="1:3">
      <c r="A6495" s="65"/>
      <c r="B6495" s="20"/>
      <c r="C6495" s="20"/>
    </row>
    <row r="6496" spans="1:3">
      <c r="A6496" s="65"/>
      <c r="B6496" s="20"/>
      <c r="C6496" s="20"/>
    </row>
    <row r="6497" spans="1:3">
      <c r="A6497" s="65"/>
      <c r="B6497" s="20"/>
      <c r="C6497" s="20"/>
    </row>
    <row r="6498" spans="1:3">
      <c r="A6498" s="65"/>
      <c r="B6498" s="20"/>
      <c r="C6498" s="20"/>
    </row>
    <row r="6499" spans="1:3">
      <c r="A6499" s="65"/>
      <c r="B6499" s="20"/>
      <c r="C6499" s="20"/>
    </row>
    <row r="6500" spans="1:3">
      <c r="A6500" s="65"/>
      <c r="B6500" s="20"/>
      <c r="C6500" s="20"/>
    </row>
    <row r="6501" spans="1:3">
      <c r="A6501" s="65"/>
      <c r="B6501" s="20"/>
      <c r="C6501" s="20"/>
    </row>
    <row r="6502" spans="1:3">
      <c r="A6502" s="65"/>
      <c r="B6502" s="20"/>
      <c r="C6502" s="20"/>
    </row>
    <row r="6503" spans="1:3">
      <c r="A6503" s="65"/>
      <c r="B6503" s="20"/>
      <c r="C6503" s="20"/>
    </row>
    <row r="6504" spans="1:3">
      <c r="A6504" s="65"/>
      <c r="B6504" s="20"/>
      <c r="C6504" s="20"/>
    </row>
    <row r="6505" spans="1:3">
      <c r="A6505" s="65"/>
      <c r="B6505" s="20"/>
      <c r="C6505" s="20"/>
    </row>
    <row r="6506" spans="1:3">
      <c r="A6506" s="65"/>
      <c r="B6506" s="20"/>
      <c r="C6506" s="20"/>
    </row>
    <row r="6507" spans="1:3">
      <c r="A6507" s="65"/>
      <c r="B6507" s="20"/>
      <c r="C6507" s="20"/>
    </row>
    <row r="6508" spans="1:3">
      <c r="A6508" s="65"/>
      <c r="B6508" s="20"/>
      <c r="C6508" s="20"/>
    </row>
    <row r="6509" spans="1:3">
      <c r="A6509" s="65"/>
      <c r="B6509" s="20"/>
      <c r="C6509" s="20"/>
    </row>
    <row r="6510" spans="1:3">
      <c r="A6510" s="65"/>
      <c r="B6510" s="20"/>
      <c r="C6510" s="20"/>
    </row>
    <row r="6511" spans="1:3">
      <c r="A6511" s="65"/>
      <c r="B6511" s="20"/>
      <c r="C6511" s="20"/>
    </row>
    <row r="6512" spans="1:3">
      <c r="A6512" s="65"/>
      <c r="B6512" s="20"/>
      <c r="C6512" s="20"/>
    </row>
    <row r="6513" spans="1:3">
      <c r="A6513" s="65"/>
      <c r="B6513" s="20"/>
      <c r="C6513" s="20"/>
    </row>
    <row r="6514" spans="1:3">
      <c r="A6514" s="65"/>
      <c r="B6514" s="20"/>
      <c r="C6514" s="20"/>
    </row>
    <row r="6515" spans="1:3">
      <c r="A6515" s="65"/>
      <c r="B6515" s="20"/>
      <c r="C6515" s="20"/>
    </row>
    <row r="6516" spans="1:3">
      <c r="A6516" s="65"/>
      <c r="B6516" s="20"/>
      <c r="C6516" s="20"/>
    </row>
    <row r="6517" spans="1:3">
      <c r="A6517" s="65"/>
      <c r="B6517" s="20"/>
      <c r="C6517" s="20"/>
    </row>
    <row r="6518" spans="1:3">
      <c r="A6518" s="65"/>
      <c r="B6518" s="20"/>
      <c r="C6518" s="20"/>
    </row>
    <row r="6519" spans="1:3">
      <c r="A6519" s="65"/>
      <c r="B6519" s="20"/>
      <c r="C6519" s="20"/>
    </row>
    <row r="6520" spans="1:3">
      <c r="A6520" s="65"/>
      <c r="B6520" s="20"/>
      <c r="C6520" s="20"/>
    </row>
    <row r="6521" spans="1:3">
      <c r="A6521" s="65"/>
      <c r="B6521" s="20"/>
      <c r="C6521" s="20"/>
    </row>
    <row r="6522" spans="1:3">
      <c r="A6522" s="65"/>
      <c r="B6522" s="20"/>
      <c r="C6522" s="20"/>
    </row>
    <row r="6523" spans="1:3">
      <c r="A6523" s="65"/>
      <c r="B6523" s="20"/>
      <c r="C6523" s="20"/>
    </row>
    <row r="6524" spans="1:3">
      <c r="A6524" s="65"/>
      <c r="B6524" s="20"/>
      <c r="C6524" s="20"/>
    </row>
    <row r="6525" spans="1:3">
      <c r="A6525" s="65"/>
      <c r="B6525" s="20"/>
      <c r="C6525" s="20"/>
    </row>
    <row r="6526" spans="1:3">
      <c r="A6526" s="65"/>
      <c r="B6526" s="20"/>
      <c r="C6526" s="20"/>
    </row>
    <row r="6527" spans="1:3">
      <c r="A6527" s="65"/>
      <c r="B6527" s="20"/>
      <c r="C6527" s="20"/>
    </row>
    <row r="6528" spans="1:3">
      <c r="A6528" s="65"/>
      <c r="B6528" s="20"/>
      <c r="C6528" s="20"/>
    </row>
    <row r="6529" spans="1:3">
      <c r="A6529" s="65"/>
      <c r="B6529" s="20"/>
      <c r="C6529" s="20"/>
    </row>
    <row r="6530" spans="1:3">
      <c r="A6530" s="65"/>
      <c r="B6530" s="20"/>
      <c r="C6530" s="20"/>
    </row>
    <row r="6531" spans="1:3">
      <c r="A6531" s="65"/>
      <c r="B6531" s="20"/>
      <c r="C6531" s="20"/>
    </row>
    <row r="6532" spans="1:3">
      <c r="A6532" s="65"/>
      <c r="B6532" s="20"/>
      <c r="C6532" s="20"/>
    </row>
    <row r="6533" spans="1:3">
      <c r="A6533" s="65"/>
      <c r="B6533" s="20"/>
      <c r="C6533" s="20"/>
    </row>
    <row r="6534" spans="1:3">
      <c r="A6534" s="65"/>
      <c r="B6534" s="20"/>
      <c r="C6534" s="20"/>
    </row>
    <row r="6535" spans="1:3">
      <c r="A6535" s="65"/>
      <c r="B6535" s="20"/>
      <c r="C6535" s="20"/>
    </row>
    <row r="6536" spans="1:3">
      <c r="A6536" s="65"/>
      <c r="B6536" s="20"/>
      <c r="C6536" s="20"/>
    </row>
    <row r="6537" spans="1:3">
      <c r="A6537" s="65"/>
      <c r="B6537" s="20"/>
      <c r="C6537" s="20"/>
    </row>
    <row r="6538" spans="1:3">
      <c r="A6538" s="65"/>
      <c r="B6538" s="20"/>
      <c r="C6538" s="20"/>
    </row>
    <row r="6539" spans="1:3">
      <c r="A6539" s="65"/>
      <c r="B6539" s="20"/>
      <c r="C6539" s="20"/>
    </row>
    <row r="6540" spans="1:3">
      <c r="A6540" s="65"/>
      <c r="B6540" s="20"/>
      <c r="C6540" s="20"/>
    </row>
    <row r="6541" spans="1:3">
      <c r="A6541" s="65"/>
      <c r="B6541" s="20"/>
      <c r="C6541" s="20"/>
    </row>
    <row r="6542" spans="1:3">
      <c r="A6542" s="65"/>
      <c r="B6542" s="20"/>
      <c r="C6542" s="20"/>
    </row>
    <row r="6543" spans="1:3">
      <c r="A6543" s="65"/>
      <c r="B6543" s="20"/>
      <c r="C6543" s="20"/>
    </row>
    <row r="6544" spans="1:3">
      <c r="A6544" s="65"/>
      <c r="B6544" s="20"/>
      <c r="C6544" s="20"/>
    </row>
    <row r="6545" spans="1:3">
      <c r="A6545" s="65"/>
      <c r="B6545" s="20"/>
      <c r="C6545" s="20"/>
    </row>
    <row r="6546" spans="1:3">
      <c r="A6546" s="65"/>
      <c r="B6546" s="20"/>
      <c r="C6546" s="20"/>
    </row>
    <row r="6547" spans="1:3">
      <c r="A6547" s="65"/>
      <c r="B6547" s="20"/>
      <c r="C6547" s="20"/>
    </row>
    <row r="6548" spans="1:3">
      <c r="A6548" s="65"/>
      <c r="B6548" s="20"/>
      <c r="C6548" s="20"/>
    </row>
    <row r="6549" spans="1:3">
      <c r="A6549" s="65"/>
      <c r="B6549" s="20"/>
      <c r="C6549" s="20"/>
    </row>
    <row r="6550" spans="1:3">
      <c r="A6550" s="65"/>
      <c r="B6550" s="20"/>
      <c r="C6550" s="20"/>
    </row>
    <row r="6551" spans="1:3">
      <c r="A6551" s="65"/>
      <c r="B6551" s="20"/>
      <c r="C6551" s="20"/>
    </row>
    <row r="6552" spans="1:3">
      <c r="A6552" s="65"/>
      <c r="B6552" s="20"/>
      <c r="C6552" s="20"/>
    </row>
    <row r="6553" spans="1:3">
      <c r="A6553" s="65"/>
      <c r="B6553" s="20"/>
      <c r="C6553" s="20"/>
    </row>
    <row r="6554" spans="1:3">
      <c r="A6554" s="65"/>
      <c r="B6554" s="20"/>
      <c r="C6554" s="20"/>
    </row>
    <row r="6555" spans="1:3">
      <c r="A6555" s="65"/>
      <c r="B6555" s="20"/>
      <c r="C6555" s="20"/>
    </row>
    <row r="6556" spans="1:3">
      <c r="A6556" s="65"/>
      <c r="B6556" s="20"/>
      <c r="C6556" s="20"/>
    </row>
    <row r="6557" spans="1:3">
      <c r="A6557" s="65"/>
      <c r="B6557" s="20"/>
      <c r="C6557" s="20"/>
    </row>
    <row r="6558" spans="1:3">
      <c r="A6558" s="65"/>
      <c r="B6558" s="20"/>
      <c r="C6558" s="20"/>
    </row>
    <row r="6559" spans="1:3">
      <c r="A6559" s="65"/>
      <c r="B6559" s="20"/>
      <c r="C6559" s="20"/>
    </row>
    <row r="6560" spans="1:3">
      <c r="A6560" s="65"/>
      <c r="B6560" s="20"/>
      <c r="C6560" s="20"/>
    </row>
    <row r="6561" spans="1:3">
      <c r="A6561" s="65"/>
      <c r="B6561" s="20"/>
      <c r="C6561" s="20"/>
    </row>
    <row r="6562" spans="1:3">
      <c r="A6562" s="65"/>
      <c r="B6562" s="20"/>
      <c r="C6562" s="20"/>
    </row>
    <row r="6563" spans="1:3">
      <c r="A6563" s="65"/>
      <c r="B6563" s="20"/>
      <c r="C6563" s="20"/>
    </row>
    <row r="6564" spans="1:3">
      <c r="A6564" s="65"/>
      <c r="B6564" s="20"/>
      <c r="C6564" s="20"/>
    </row>
    <row r="6565" spans="1:3">
      <c r="A6565" s="65"/>
      <c r="B6565" s="20"/>
      <c r="C6565" s="20"/>
    </row>
    <row r="6566" spans="1:3">
      <c r="A6566" s="65"/>
      <c r="B6566" s="20"/>
      <c r="C6566" s="20"/>
    </row>
    <row r="6567" spans="1:3">
      <c r="A6567" s="65"/>
      <c r="B6567" s="20"/>
      <c r="C6567" s="20"/>
    </row>
    <row r="6568" spans="1:3">
      <c r="A6568" s="65"/>
      <c r="B6568" s="20"/>
      <c r="C6568" s="20"/>
    </row>
    <row r="6569" spans="1:3">
      <c r="A6569" s="65"/>
      <c r="B6569" s="20"/>
      <c r="C6569" s="20"/>
    </row>
    <row r="6570" spans="1:3">
      <c r="A6570" s="65"/>
      <c r="B6570" s="20"/>
      <c r="C6570" s="20"/>
    </row>
    <row r="6571" spans="1:3">
      <c r="A6571" s="65"/>
      <c r="B6571" s="20"/>
      <c r="C6571" s="20"/>
    </row>
    <row r="6572" spans="1:3">
      <c r="A6572" s="65"/>
      <c r="B6572" s="20"/>
      <c r="C6572" s="20"/>
    </row>
    <row r="6573" spans="1:3">
      <c r="A6573" s="65"/>
      <c r="B6573" s="20"/>
      <c r="C6573" s="20"/>
    </row>
    <row r="6574" spans="1:3">
      <c r="A6574" s="65"/>
      <c r="B6574" s="20"/>
      <c r="C6574" s="20"/>
    </row>
    <row r="6575" spans="1:3">
      <c r="A6575" s="65"/>
      <c r="B6575" s="20"/>
      <c r="C6575" s="20"/>
    </row>
    <row r="6576" spans="1:3">
      <c r="A6576" s="65"/>
      <c r="B6576" s="20"/>
      <c r="C6576" s="20"/>
    </row>
    <row r="6577" spans="1:3">
      <c r="A6577" s="65"/>
      <c r="B6577" s="20"/>
      <c r="C6577" s="20"/>
    </row>
    <row r="6578" spans="1:3">
      <c r="A6578" s="65"/>
      <c r="B6578" s="20"/>
      <c r="C6578" s="20"/>
    </row>
    <row r="6579" spans="1:3">
      <c r="A6579" s="65"/>
      <c r="B6579" s="20"/>
      <c r="C6579" s="20"/>
    </row>
    <row r="6580" spans="1:3">
      <c r="A6580" s="65"/>
      <c r="B6580" s="20"/>
      <c r="C6580" s="20"/>
    </row>
    <row r="6581" spans="1:3">
      <c r="A6581" s="65"/>
      <c r="B6581" s="20"/>
      <c r="C6581" s="20"/>
    </row>
    <row r="6582" spans="1:3">
      <c r="A6582" s="65"/>
      <c r="B6582" s="20"/>
      <c r="C6582" s="20"/>
    </row>
    <row r="6583" spans="1:3">
      <c r="A6583" s="65"/>
      <c r="B6583" s="20"/>
      <c r="C6583" s="20"/>
    </row>
    <row r="6584" spans="1:3">
      <c r="A6584" s="65"/>
      <c r="B6584" s="20"/>
      <c r="C6584" s="20"/>
    </row>
    <row r="6585" spans="1:3">
      <c r="A6585" s="65"/>
      <c r="B6585" s="20"/>
      <c r="C6585" s="20"/>
    </row>
    <row r="6586" spans="1:3">
      <c r="A6586" s="65"/>
      <c r="B6586" s="20"/>
      <c r="C6586" s="20"/>
    </row>
    <row r="6587" spans="1:3">
      <c r="A6587" s="65"/>
      <c r="B6587" s="20"/>
      <c r="C6587" s="20"/>
    </row>
    <row r="6588" spans="1:3">
      <c r="A6588" s="65"/>
      <c r="B6588" s="20"/>
      <c r="C6588" s="20"/>
    </row>
    <row r="6589" spans="1:3">
      <c r="A6589" s="65"/>
      <c r="B6589" s="20"/>
      <c r="C6589" s="20"/>
    </row>
    <row r="6590" spans="1:3">
      <c r="A6590" s="65"/>
      <c r="B6590" s="20"/>
      <c r="C6590" s="20"/>
    </row>
    <row r="6591" spans="1:3">
      <c r="A6591" s="65"/>
      <c r="B6591" s="20"/>
      <c r="C6591" s="20"/>
    </row>
    <row r="6592" spans="1:3">
      <c r="A6592" s="65"/>
      <c r="B6592" s="20"/>
      <c r="C6592" s="20"/>
    </row>
    <row r="6593" spans="1:3">
      <c r="A6593" s="65"/>
      <c r="B6593" s="20"/>
      <c r="C6593" s="20"/>
    </row>
    <row r="6594" spans="1:3">
      <c r="A6594" s="65"/>
      <c r="B6594" s="20"/>
      <c r="C6594" s="20"/>
    </row>
    <row r="6595" spans="1:3">
      <c r="A6595" s="65"/>
      <c r="B6595" s="20"/>
      <c r="C6595" s="20"/>
    </row>
    <row r="6596" spans="1:3">
      <c r="A6596" s="65"/>
      <c r="B6596" s="20"/>
      <c r="C6596" s="20"/>
    </row>
    <row r="6597" spans="1:3">
      <c r="A6597" s="65"/>
      <c r="B6597" s="20"/>
      <c r="C6597" s="20"/>
    </row>
    <row r="6598" spans="1:3">
      <c r="A6598" s="65"/>
      <c r="B6598" s="20"/>
      <c r="C6598" s="20"/>
    </row>
    <row r="6599" spans="1:3">
      <c r="A6599" s="65"/>
      <c r="B6599" s="20"/>
      <c r="C6599" s="20"/>
    </row>
    <row r="6600" spans="1:3">
      <c r="A6600" s="65"/>
      <c r="B6600" s="20"/>
      <c r="C6600" s="20"/>
    </row>
    <row r="6601" spans="1:3">
      <c r="A6601" s="65"/>
      <c r="B6601" s="20"/>
      <c r="C6601" s="20"/>
    </row>
    <row r="6602" spans="1:3">
      <c r="A6602" s="65"/>
      <c r="B6602" s="20"/>
      <c r="C6602" s="20"/>
    </row>
    <row r="6603" spans="1:3">
      <c r="A6603" s="65"/>
      <c r="B6603" s="20"/>
      <c r="C6603" s="20"/>
    </row>
    <row r="6604" spans="1:3">
      <c r="A6604" s="65"/>
      <c r="B6604" s="20"/>
      <c r="C6604" s="20"/>
    </row>
    <row r="6605" spans="1:3">
      <c r="A6605" s="65"/>
      <c r="B6605" s="20"/>
      <c r="C6605" s="20"/>
    </row>
    <row r="6606" spans="1:3">
      <c r="A6606" s="65"/>
      <c r="B6606" s="20"/>
      <c r="C6606" s="20"/>
    </row>
    <row r="6607" spans="1:3">
      <c r="A6607" s="65"/>
      <c r="B6607" s="20"/>
      <c r="C6607" s="20"/>
    </row>
    <row r="6608" spans="1:3">
      <c r="A6608" s="65"/>
      <c r="B6608" s="20"/>
      <c r="C6608" s="20"/>
    </row>
    <row r="6609" spans="1:3">
      <c r="A6609" s="65"/>
      <c r="B6609" s="20"/>
      <c r="C6609" s="20"/>
    </row>
    <row r="6610" spans="1:3">
      <c r="A6610" s="65"/>
      <c r="B6610" s="20"/>
      <c r="C6610" s="20"/>
    </row>
    <row r="6611" spans="1:3">
      <c r="A6611" s="65"/>
      <c r="B6611" s="20"/>
      <c r="C6611" s="20"/>
    </row>
    <row r="6612" spans="1:3">
      <c r="A6612" s="65"/>
      <c r="B6612" s="20"/>
      <c r="C6612" s="20"/>
    </row>
    <row r="6613" spans="1:3">
      <c r="A6613" s="65"/>
      <c r="B6613" s="20"/>
      <c r="C6613" s="20"/>
    </row>
    <row r="6614" spans="1:3">
      <c r="A6614" s="65"/>
      <c r="B6614" s="20"/>
      <c r="C6614" s="20"/>
    </row>
    <row r="6615" spans="1:3">
      <c r="A6615" s="65"/>
      <c r="B6615" s="20"/>
      <c r="C6615" s="20"/>
    </row>
    <row r="6616" spans="1:3">
      <c r="A6616" s="65"/>
      <c r="B6616" s="20"/>
      <c r="C6616" s="20"/>
    </row>
    <row r="6617" spans="1:3">
      <c r="A6617" s="65"/>
      <c r="B6617" s="20"/>
      <c r="C6617" s="20"/>
    </row>
    <row r="6618" spans="1:3">
      <c r="A6618" s="65"/>
      <c r="B6618" s="20"/>
      <c r="C6618" s="20"/>
    </row>
    <row r="6619" spans="1:3">
      <c r="A6619" s="65"/>
      <c r="B6619" s="20"/>
      <c r="C6619" s="20"/>
    </row>
    <row r="6620" spans="1:3">
      <c r="A6620" s="65"/>
      <c r="B6620" s="20"/>
      <c r="C6620" s="20"/>
    </row>
    <row r="6621" spans="1:3">
      <c r="A6621" s="65"/>
      <c r="B6621" s="20"/>
      <c r="C6621" s="20"/>
    </row>
    <row r="6622" spans="1:3">
      <c r="A6622" s="65"/>
      <c r="B6622" s="20"/>
      <c r="C6622" s="20"/>
    </row>
    <row r="6623" spans="1:3">
      <c r="A6623" s="65"/>
      <c r="B6623" s="20"/>
      <c r="C6623" s="20"/>
    </row>
    <row r="6624" spans="1:3">
      <c r="A6624" s="65"/>
      <c r="B6624" s="20"/>
      <c r="C6624" s="20"/>
    </row>
    <row r="6625" spans="1:3">
      <c r="A6625" s="65"/>
      <c r="B6625" s="20"/>
      <c r="C6625" s="20"/>
    </row>
    <row r="6626" spans="1:3">
      <c r="A6626" s="65"/>
      <c r="B6626" s="20"/>
      <c r="C6626" s="20"/>
    </row>
    <row r="6627" spans="1:3">
      <c r="A6627" s="65"/>
      <c r="B6627" s="20"/>
      <c r="C6627" s="20"/>
    </row>
    <row r="6628" spans="1:3">
      <c r="A6628" s="65"/>
      <c r="B6628" s="20"/>
      <c r="C6628" s="20"/>
    </row>
    <row r="6629" spans="1:3">
      <c r="A6629" s="65"/>
      <c r="B6629" s="20"/>
      <c r="C6629" s="20"/>
    </row>
    <row r="6630" spans="1:3">
      <c r="A6630" s="65"/>
      <c r="B6630" s="20"/>
      <c r="C6630" s="20"/>
    </row>
    <row r="6631" spans="1:3">
      <c r="A6631" s="65"/>
      <c r="B6631" s="20"/>
      <c r="C6631" s="20"/>
    </row>
    <row r="6632" spans="1:3">
      <c r="A6632" s="65"/>
      <c r="B6632" s="20"/>
      <c r="C6632" s="20"/>
    </row>
    <row r="6633" spans="1:3">
      <c r="A6633" s="65"/>
      <c r="B6633" s="20"/>
      <c r="C6633" s="20"/>
    </row>
    <row r="6634" spans="1:3">
      <c r="A6634" s="65"/>
      <c r="B6634" s="20"/>
      <c r="C6634" s="20"/>
    </row>
    <row r="6635" spans="1:3">
      <c r="A6635" s="65"/>
      <c r="B6635" s="20"/>
      <c r="C6635" s="20"/>
    </row>
    <row r="6636" spans="1:3">
      <c r="A6636" s="65"/>
      <c r="B6636" s="20"/>
      <c r="C6636" s="20"/>
    </row>
    <row r="6637" spans="1:3">
      <c r="A6637" s="65"/>
      <c r="B6637" s="20"/>
      <c r="C6637" s="20"/>
    </row>
    <row r="6638" spans="1:3">
      <c r="A6638" s="65"/>
      <c r="B6638" s="20"/>
      <c r="C6638" s="20"/>
    </row>
    <row r="6639" spans="1:3">
      <c r="A6639" s="65"/>
      <c r="B6639" s="20"/>
      <c r="C6639" s="20"/>
    </row>
    <row r="6640" spans="1:3">
      <c r="A6640" s="65"/>
      <c r="B6640" s="20"/>
      <c r="C6640" s="20"/>
    </row>
    <row r="6641" spans="1:3">
      <c r="A6641" s="65"/>
      <c r="B6641" s="20"/>
      <c r="C6641" s="20"/>
    </row>
    <row r="6642" spans="1:3">
      <c r="A6642" s="65"/>
      <c r="B6642" s="20"/>
      <c r="C6642" s="20"/>
    </row>
    <row r="6643" spans="1:3">
      <c r="A6643" s="65"/>
      <c r="B6643" s="20"/>
      <c r="C6643" s="20"/>
    </row>
    <row r="6644" spans="1:3">
      <c r="A6644" s="65"/>
      <c r="B6644" s="20"/>
      <c r="C6644" s="20"/>
    </row>
    <row r="6645" spans="1:3">
      <c r="A6645" s="65"/>
      <c r="B6645" s="20"/>
      <c r="C6645" s="20"/>
    </row>
    <row r="6646" spans="1:3">
      <c r="A6646" s="65"/>
      <c r="B6646" s="20"/>
      <c r="C6646" s="20"/>
    </row>
    <row r="6647" spans="1:3">
      <c r="A6647" s="65"/>
      <c r="B6647" s="20"/>
      <c r="C6647" s="20"/>
    </row>
    <row r="6648" spans="1:3">
      <c r="A6648" s="65"/>
      <c r="B6648" s="20"/>
      <c r="C6648" s="20"/>
    </row>
    <row r="6649" spans="1:3">
      <c r="A6649" s="65"/>
      <c r="B6649" s="20"/>
      <c r="C6649" s="20"/>
    </row>
    <row r="6650" spans="1:3">
      <c r="A6650" s="65"/>
      <c r="B6650" s="20"/>
      <c r="C6650" s="20"/>
    </row>
    <row r="6651" spans="1:3">
      <c r="A6651" s="65"/>
      <c r="B6651" s="20"/>
      <c r="C6651" s="20"/>
    </row>
    <row r="6652" spans="1:3">
      <c r="A6652" s="65"/>
      <c r="B6652" s="20"/>
      <c r="C6652" s="20"/>
    </row>
    <row r="6653" spans="1:3">
      <c r="A6653" s="65"/>
      <c r="B6653" s="20"/>
      <c r="C6653" s="20"/>
    </row>
    <row r="6654" spans="1:3">
      <c r="A6654" s="65"/>
      <c r="B6654" s="20"/>
      <c r="C6654" s="20"/>
    </row>
    <row r="6655" spans="1:3">
      <c r="A6655" s="65"/>
      <c r="B6655" s="20"/>
      <c r="C6655" s="20"/>
    </row>
    <row r="6656" spans="1:3">
      <c r="A6656" s="65"/>
      <c r="B6656" s="20"/>
      <c r="C6656" s="20"/>
    </row>
    <row r="6657" spans="1:3">
      <c r="A6657" s="65"/>
      <c r="B6657" s="20"/>
      <c r="C6657" s="20"/>
    </row>
    <row r="6658" spans="1:3">
      <c r="A6658" s="65"/>
      <c r="B6658" s="20"/>
      <c r="C6658" s="20"/>
    </row>
    <row r="6659" spans="1:3">
      <c r="A6659" s="65"/>
      <c r="B6659" s="20"/>
      <c r="C6659" s="20"/>
    </row>
    <row r="6660" spans="1:3">
      <c r="A6660" s="65"/>
      <c r="B6660" s="20"/>
      <c r="C6660" s="20"/>
    </row>
    <row r="6661" spans="1:3">
      <c r="A6661" s="65"/>
      <c r="B6661" s="20"/>
      <c r="C6661" s="20"/>
    </row>
    <row r="6662" spans="1:3">
      <c r="A6662" s="65"/>
      <c r="B6662" s="20"/>
      <c r="C6662" s="20"/>
    </row>
    <row r="6663" spans="1:3">
      <c r="A6663" s="65"/>
      <c r="B6663" s="20"/>
      <c r="C6663" s="20"/>
    </row>
    <row r="6664" spans="1:3">
      <c r="A6664" s="65"/>
      <c r="B6664" s="20"/>
      <c r="C6664" s="20"/>
    </row>
    <row r="6665" spans="1:3">
      <c r="A6665" s="65"/>
      <c r="B6665" s="20"/>
      <c r="C6665" s="20"/>
    </row>
    <row r="6666" spans="1:3">
      <c r="A6666" s="65"/>
      <c r="B6666" s="20"/>
      <c r="C6666" s="20"/>
    </row>
    <row r="6667" spans="1:3">
      <c r="A6667" s="65"/>
      <c r="B6667" s="20"/>
      <c r="C6667" s="20"/>
    </row>
    <row r="6668" spans="1:3">
      <c r="A6668" s="65"/>
      <c r="B6668" s="20"/>
      <c r="C6668" s="20"/>
    </row>
    <row r="6669" spans="1:3">
      <c r="A6669" s="65"/>
      <c r="B6669" s="20"/>
      <c r="C6669" s="20"/>
    </row>
    <row r="6670" spans="1:3">
      <c r="A6670" s="65"/>
      <c r="B6670" s="20"/>
      <c r="C6670" s="20"/>
    </row>
    <row r="6671" spans="1:3">
      <c r="A6671" s="65"/>
      <c r="B6671" s="20"/>
      <c r="C6671" s="20"/>
    </row>
    <row r="6672" spans="1:3">
      <c r="A6672" s="65"/>
      <c r="B6672" s="20"/>
      <c r="C6672" s="20"/>
    </row>
    <row r="6673" spans="1:3">
      <c r="A6673" s="65"/>
      <c r="B6673" s="20"/>
      <c r="C6673" s="20"/>
    </row>
    <row r="6674" spans="1:3">
      <c r="A6674" s="65"/>
      <c r="B6674" s="20"/>
      <c r="C6674" s="20"/>
    </row>
    <row r="6675" spans="1:3">
      <c r="A6675" s="65"/>
      <c r="B6675" s="20"/>
      <c r="C6675" s="20"/>
    </row>
    <row r="6676" spans="1:3">
      <c r="A6676" s="65"/>
      <c r="B6676" s="20"/>
      <c r="C6676" s="20"/>
    </row>
    <row r="6677" spans="1:3">
      <c r="A6677" s="65"/>
      <c r="B6677" s="20"/>
      <c r="C6677" s="20"/>
    </row>
    <row r="6678" spans="1:3">
      <c r="A6678" s="65"/>
      <c r="B6678" s="20"/>
      <c r="C6678" s="20"/>
    </row>
    <row r="6679" spans="1:3">
      <c r="A6679" s="65"/>
      <c r="B6679" s="20"/>
      <c r="C6679" s="20"/>
    </row>
    <row r="6680" spans="1:3">
      <c r="A6680" s="65"/>
      <c r="B6680" s="20"/>
      <c r="C6680" s="20"/>
    </row>
    <row r="6681" spans="1:3">
      <c r="A6681" s="65"/>
      <c r="B6681" s="20"/>
      <c r="C6681" s="20"/>
    </row>
    <row r="6682" spans="1:3">
      <c r="A6682" s="65"/>
      <c r="B6682" s="20"/>
      <c r="C6682" s="20"/>
    </row>
    <row r="6683" spans="1:3">
      <c r="A6683" s="65"/>
      <c r="B6683" s="20"/>
      <c r="C6683" s="20"/>
    </row>
    <row r="6684" spans="1:3">
      <c r="A6684" s="65"/>
      <c r="B6684" s="20"/>
      <c r="C6684" s="20"/>
    </row>
    <row r="6685" spans="1:3">
      <c r="A6685" s="65"/>
      <c r="B6685" s="20"/>
      <c r="C6685" s="20"/>
    </row>
    <row r="6686" spans="1:3">
      <c r="A6686" s="65"/>
      <c r="B6686" s="20"/>
      <c r="C6686" s="20"/>
    </row>
    <row r="6687" spans="1:3">
      <c r="A6687" s="65"/>
      <c r="B6687" s="20"/>
      <c r="C6687" s="20"/>
    </row>
    <row r="6688" spans="1:3">
      <c r="A6688" s="65"/>
      <c r="B6688" s="20"/>
      <c r="C6688" s="20"/>
    </row>
    <row r="6689" spans="1:3">
      <c r="A6689" s="65"/>
      <c r="B6689" s="20"/>
      <c r="C6689" s="20"/>
    </row>
    <row r="6690" spans="1:3">
      <c r="A6690" s="65"/>
      <c r="B6690" s="20"/>
      <c r="C6690" s="20"/>
    </row>
    <row r="6691" spans="1:3">
      <c r="A6691" s="65"/>
      <c r="B6691" s="20"/>
      <c r="C6691" s="20"/>
    </row>
    <row r="6692" spans="1:3">
      <c r="A6692" s="65"/>
      <c r="B6692" s="20"/>
      <c r="C6692" s="20"/>
    </row>
    <row r="6693" spans="1:3">
      <c r="A6693" s="65"/>
      <c r="B6693" s="20"/>
      <c r="C6693" s="20"/>
    </row>
    <row r="6694" spans="1:3">
      <c r="A6694" s="65"/>
      <c r="B6694" s="20"/>
      <c r="C6694" s="20"/>
    </row>
    <row r="6695" spans="1:3">
      <c r="A6695" s="65"/>
      <c r="B6695" s="20"/>
      <c r="C6695" s="20"/>
    </row>
    <row r="6696" spans="1:3">
      <c r="A6696" s="65"/>
      <c r="B6696" s="20"/>
      <c r="C6696" s="20"/>
    </row>
    <row r="6697" spans="1:3">
      <c r="A6697" s="65"/>
      <c r="B6697" s="20"/>
      <c r="C6697" s="20"/>
    </row>
    <row r="6698" spans="1:3">
      <c r="A6698" s="65"/>
      <c r="B6698" s="20"/>
      <c r="C6698" s="20"/>
    </row>
    <row r="6699" spans="1:3">
      <c r="A6699" s="65"/>
      <c r="B6699" s="20"/>
      <c r="C6699" s="20"/>
    </row>
    <row r="6700" spans="1:3">
      <c r="A6700" s="65"/>
      <c r="B6700" s="20"/>
      <c r="C6700" s="20"/>
    </row>
    <row r="6701" spans="1:3">
      <c r="A6701" s="65"/>
      <c r="B6701" s="20"/>
      <c r="C6701" s="20"/>
    </row>
    <row r="6702" spans="1:3">
      <c r="A6702" s="65"/>
      <c r="B6702" s="20"/>
      <c r="C6702" s="20"/>
    </row>
    <row r="6703" spans="1:3">
      <c r="A6703" s="65"/>
      <c r="B6703" s="20"/>
      <c r="C6703" s="20"/>
    </row>
    <row r="6704" spans="1:3">
      <c r="A6704" s="65"/>
      <c r="B6704" s="20"/>
      <c r="C6704" s="20"/>
    </row>
    <row r="6705" spans="1:3">
      <c r="A6705" s="65"/>
      <c r="B6705" s="20"/>
      <c r="C6705" s="20"/>
    </row>
    <row r="6706" spans="1:3">
      <c r="A6706" s="65"/>
      <c r="B6706" s="20"/>
      <c r="C6706" s="20"/>
    </row>
    <row r="6707" spans="1:3">
      <c r="A6707" s="65"/>
      <c r="B6707" s="20"/>
      <c r="C6707" s="20"/>
    </row>
    <row r="6708" spans="1:3">
      <c r="A6708" s="65"/>
      <c r="B6708" s="20"/>
      <c r="C6708" s="20"/>
    </row>
    <row r="6709" spans="1:3">
      <c r="A6709" s="65"/>
      <c r="B6709" s="20"/>
      <c r="C6709" s="20"/>
    </row>
    <row r="6710" spans="1:3">
      <c r="A6710" s="65"/>
      <c r="B6710" s="20"/>
      <c r="C6710" s="20"/>
    </row>
    <row r="6711" spans="1:3">
      <c r="A6711" s="65"/>
      <c r="B6711" s="20"/>
      <c r="C6711" s="20"/>
    </row>
    <row r="6712" spans="1:3">
      <c r="A6712" s="65"/>
      <c r="B6712" s="20"/>
      <c r="C6712" s="20"/>
    </row>
    <row r="6713" spans="1:3">
      <c r="A6713" s="65"/>
      <c r="B6713" s="20"/>
      <c r="C6713" s="20"/>
    </row>
    <row r="6714" spans="1:3">
      <c r="A6714" s="65"/>
      <c r="B6714" s="20"/>
      <c r="C6714" s="20"/>
    </row>
    <row r="6715" spans="1:3">
      <c r="A6715" s="65"/>
      <c r="B6715" s="20"/>
      <c r="C6715" s="20"/>
    </row>
    <row r="6716" spans="1:3">
      <c r="A6716" s="65"/>
      <c r="B6716" s="20"/>
      <c r="C6716" s="20"/>
    </row>
    <row r="6717" spans="1:3">
      <c r="A6717" s="65"/>
      <c r="B6717" s="20"/>
      <c r="C6717" s="20"/>
    </row>
    <row r="6718" spans="1:3">
      <c r="A6718" s="65"/>
      <c r="B6718" s="20"/>
      <c r="C6718" s="20"/>
    </row>
    <row r="6719" spans="1:3">
      <c r="A6719" s="65"/>
      <c r="B6719" s="20"/>
      <c r="C6719" s="20"/>
    </row>
    <row r="6720" spans="1:3">
      <c r="A6720" s="65"/>
      <c r="B6720" s="20"/>
      <c r="C6720" s="20"/>
    </row>
    <row r="6721" spans="1:3">
      <c r="A6721" s="65"/>
      <c r="B6721" s="20"/>
      <c r="C6721" s="20"/>
    </row>
    <row r="6722" spans="1:3">
      <c r="A6722" s="65"/>
      <c r="B6722" s="20"/>
      <c r="C6722" s="20"/>
    </row>
    <row r="6723" spans="1:3">
      <c r="A6723" s="65"/>
      <c r="B6723" s="20"/>
      <c r="C6723" s="20"/>
    </row>
    <row r="6724" spans="1:3">
      <c r="A6724" s="65"/>
      <c r="B6724" s="20"/>
      <c r="C6724" s="20"/>
    </row>
    <row r="6725" spans="1:3">
      <c r="A6725" s="65"/>
      <c r="B6725" s="20"/>
      <c r="C6725" s="20"/>
    </row>
    <row r="6726" spans="1:3">
      <c r="A6726" s="65"/>
      <c r="B6726" s="20"/>
      <c r="C6726" s="20"/>
    </row>
    <row r="6727" spans="1:3">
      <c r="A6727" s="65"/>
      <c r="B6727" s="20"/>
      <c r="C6727" s="20"/>
    </row>
    <row r="6728" spans="1:3">
      <c r="A6728" s="65"/>
      <c r="B6728" s="20"/>
      <c r="C6728" s="20"/>
    </row>
    <row r="6729" spans="1:3">
      <c r="A6729" s="65"/>
      <c r="B6729" s="20"/>
      <c r="C6729" s="20"/>
    </row>
    <row r="6730" spans="1:3">
      <c r="A6730" s="65"/>
      <c r="B6730" s="20"/>
      <c r="C6730" s="20"/>
    </row>
    <row r="6731" spans="1:3">
      <c r="A6731" s="65"/>
      <c r="B6731" s="20"/>
      <c r="C6731" s="20"/>
    </row>
    <row r="6732" spans="1:3">
      <c r="A6732" s="65"/>
      <c r="B6732" s="20"/>
      <c r="C6732" s="20"/>
    </row>
    <row r="6733" spans="1:3">
      <c r="A6733" s="65"/>
      <c r="B6733" s="20"/>
      <c r="C6733" s="20"/>
    </row>
    <row r="6734" spans="1:3">
      <c r="A6734" s="65"/>
      <c r="B6734" s="20"/>
      <c r="C6734" s="20"/>
    </row>
    <row r="6735" spans="1:3">
      <c r="A6735" s="65"/>
      <c r="B6735" s="20"/>
      <c r="C6735" s="20"/>
    </row>
    <row r="6736" spans="1:3">
      <c r="A6736" s="65"/>
      <c r="B6736" s="20"/>
      <c r="C6736" s="20"/>
    </row>
    <row r="6737" spans="1:3">
      <c r="A6737" s="65"/>
      <c r="B6737" s="20"/>
      <c r="C6737" s="20"/>
    </row>
    <row r="6738" spans="1:3">
      <c r="A6738" s="65"/>
      <c r="B6738" s="20"/>
      <c r="C6738" s="20"/>
    </row>
    <row r="6739" spans="1:3">
      <c r="A6739" s="65"/>
      <c r="B6739" s="20"/>
      <c r="C6739" s="20"/>
    </row>
    <row r="6740" spans="1:3">
      <c r="A6740" s="65"/>
      <c r="B6740" s="20"/>
      <c r="C6740" s="20"/>
    </row>
    <row r="6741" spans="1:3">
      <c r="A6741" s="65"/>
      <c r="B6741" s="20"/>
      <c r="C6741" s="20"/>
    </row>
    <row r="6742" spans="1:3">
      <c r="A6742" s="65"/>
      <c r="B6742" s="20"/>
      <c r="C6742" s="20"/>
    </row>
    <row r="6743" spans="1:3">
      <c r="A6743" s="65"/>
      <c r="B6743" s="20"/>
      <c r="C6743" s="20"/>
    </row>
    <row r="6744" spans="1:3">
      <c r="A6744" s="65"/>
      <c r="B6744" s="20"/>
      <c r="C6744" s="20"/>
    </row>
    <row r="6745" spans="1:3">
      <c r="A6745" s="65"/>
      <c r="B6745" s="20"/>
      <c r="C6745" s="20"/>
    </row>
    <row r="6746" spans="1:3">
      <c r="A6746" s="65"/>
      <c r="B6746" s="20"/>
      <c r="C6746" s="20"/>
    </row>
    <row r="6747" spans="1:3">
      <c r="A6747" s="65"/>
      <c r="B6747" s="20"/>
      <c r="C6747" s="20"/>
    </row>
    <row r="6748" spans="1:3">
      <c r="A6748" s="65"/>
      <c r="B6748" s="20"/>
      <c r="C6748" s="20"/>
    </row>
    <row r="6749" spans="1:3">
      <c r="A6749" s="65"/>
      <c r="B6749" s="20"/>
      <c r="C6749" s="20"/>
    </row>
    <row r="6750" spans="1:3">
      <c r="A6750" s="65"/>
      <c r="B6750" s="20"/>
      <c r="C6750" s="20"/>
    </row>
    <row r="6751" spans="1:3">
      <c r="A6751" s="65"/>
      <c r="B6751" s="20"/>
      <c r="C6751" s="20"/>
    </row>
    <row r="6752" spans="1:3">
      <c r="A6752" s="65"/>
      <c r="B6752" s="20"/>
      <c r="C6752" s="20"/>
    </row>
    <row r="6753" spans="1:3">
      <c r="A6753" s="65"/>
      <c r="B6753" s="20"/>
      <c r="C6753" s="20"/>
    </row>
    <row r="6754" spans="1:3">
      <c r="A6754" s="65"/>
      <c r="B6754" s="20"/>
      <c r="C6754" s="20"/>
    </row>
    <row r="6755" spans="1:3">
      <c r="A6755" s="65"/>
      <c r="B6755" s="20"/>
      <c r="C6755" s="20"/>
    </row>
    <row r="6756" spans="1:3">
      <c r="A6756" s="65"/>
      <c r="B6756" s="20"/>
      <c r="C6756" s="20"/>
    </row>
    <row r="6757" spans="1:3">
      <c r="A6757" s="65"/>
      <c r="B6757" s="20"/>
      <c r="C6757" s="20"/>
    </row>
    <row r="6758" spans="1:3">
      <c r="A6758" s="65"/>
      <c r="B6758" s="20"/>
      <c r="C6758" s="20"/>
    </row>
    <row r="6759" spans="1:3">
      <c r="A6759" s="65"/>
      <c r="B6759" s="20"/>
      <c r="C6759" s="20"/>
    </row>
    <row r="6760" spans="1:3">
      <c r="A6760" s="65"/>
      <c r="B6760" s="20"/>
      <c r="C6760" s="20"/>
    </row>
    <row r="6761" spans="1:3">
      <c r="A6761" s="65"/>
      <c r="B6761" s="20"/>
      <c r="C6761" s="20"/>
    </row>
    <row r="6762" spans="1:3">
      <c r="A6762" s="65"/>
      <c r="B6762" s="20"/>
      <c r="C6762" s="20"/>
    </row>
    <row r="6763" spans="1:3">
      <c r="A6763" s="65"/>
      <c r="B6763" s="20"/>
      <c r="C6763" s="20"/>
    </row>
    <row r="6764" spans="1:3">
      <c r="A6764" s="65"/>
      <c r="B6764" s="20"/>
      <c r="C6764" s="20"/>
    </row>
    <row r="6765" spans="1:3">
      <c r="A6765" s="65"/>
      <c r="B6765" s="20"/>
      <c r="C6765" s="20"/>
    </row>
    <row r="6766" spans="1:3">
      <c r="A6766" s="65"/>
      <c r="B6766" s="20"/>
      <c r="C6766" s="20"/>
    </row>
    <row r="6767" spans="1:3">
      <c r="A6767" s="65"/>
      <c r="B6767" s="20"/>
      <c r="C6767" s="20"/>
    </row>
    <row r="6768" spans="1:3">
      <c r="A6768" s="65"/>
      <c r="B6768" s="20"/>
      <c r="C6768" s="20"/>
    </row>
    <row r="6769" spans="1:3">
      <c r="A6769" s="65"/>
      <c r="B6769" s="20"/>
      <c r="C6769" s="20"/>
    </row>
    <row r="6770" spans="1:3">
      <c r="A6770" s="65"/>
      <c r="B6770" s="20"/>
      <c r="C6770" s="20"/>
    </row>
    <row r="6771" spans="1:3">
      <c r="A6771" s="65"/>
      <c r="B6771" s="20"/>
      <c r="C6771" s="20"/>
    </row>
    <row r="6772" spans="1:3">
      <c r="A6772" s="65"/>
      <c r="B6772" s="20"/>
      <c r="C6772" s="20"/>
    </row>
    <row r="6773" spans="1:3">
      <c r="A6773" s="65"/>
      <c r="B6773" s="20"/>
      <c r="C6773" s="20"/>
    </row>
    <row r="6774" spans="1:3">
      <c r="A6774" s="65"/>
      <c r="B6774" s="20"/>
      <c r="C6774" s="20"/>
    </row>
    <row r="6775" spans="1:3">
      <c r="A6775" s="65"/>
      <c r="B6775" s="20"/>
      <c r="C6775" s="20"/>
    </row>
    <row r="6776" spans="1:3">
      <c r="A6776" s="65"/>
      <c r="B6776" s="20"/>
      <c r="C6776" s="20"/>
    </row>
    <row r="6777" spans="1:3">
      <c r="A6777" s="65"/>
      <c r="B6777" s="20"/>
      <c r="C6777" s="20"/>
    </row>
    <row r="6778" spans="1:3">
      <c r="A6778" s="65"/>
      <c r="B6778" s="20"/>
      <c r="C6778" s="20"/>
    </row>
    <row r="6779" spans="1:3">
      <c r="A6779" s="65"/>
      <c r="B6779" s="20"/>
      <c r="C6779" s="20"/>
    </row>
    <row r="6780" spans="1:3">
      <c r="A6780" s="65"/>
      <c r="B6780" s="20"/>
      <c r="C6780" s="20"/>
    </row>
    <row r="6781" spans="1:3">
      <c r="A6781" s="65"/>
      <c r="B6781" s="20"/>
      <c r="C6781" s="20"/>
    </row>
    <row r="6782" spans="1:3">
      <c r="A6782" s="65"/>
      <c r="B6782" s="20"/>
      <c r="C6782" s="20"/>
    </row>
    <row r="6783" spans="1:3">
      <c r="A6783" s="65"/>
      <c r="B6783" s="20"/>
      <c r="C6783" s="20"/>
    </row>
    <row r="6784" spans="1:3">
      <c r="A6784" s="65"/>
      <c r="B6784" s="20"/>
      <c r="C6784" s="20"/>
    </row>
    <row r="6785" spans="1:3">
      <c r="A6785" s="65"/>
      <c r="B6785" s="20"/>
      <c r="C6785" s="20"/>
    </row>
    <row r="6786" spans="1:3">
      <c r="A6786" s="65"/>
      <c r="B6786" s="20"/>
      <c r="C6786" s="20"/>
    </row>
    <row r="6787" spans="1:3">
      <c r="A6787" s="65"/>
      <c r="B6787" s="20"/>
      <c r="C6787" s="20"/>
    </row>
    <row r="6788" spans="1:3">
      <c r="A6788" s="65"/>
      <c r="B6788" s="20"/>
      <c r="C6788" s="20"/>
    </row>
    <row r="6789" spans="1:3">
      <c r="A6789" s="65"/>
      <c r="B6789" s="20"/>
      <c r="C6789" s="20"/>
    </row>
    <row r="6790" spans="1:3">
      <c r="A6790" s="65"/>
      <c r="B6790" s="20"/>
      <c r="C6790" s="20"/>
    </row>
    <row r="6791" spans="1:3">
      <c r="A6791" s="65"/>
      <c r="B6791" s="20"/>
      <c r="C6791" s="20"/>
    </row>
    <row r="6792" spans="1:3">
      <c r="A6792" s="65"/>
      <c r="B6792" s="20"/>
      <c r="C6792" s="20"/>
    </row>
    <row r="6793" spans="1:3">
      <c r="A6793" s="65"/>
      <c r="B6793" s="20"/>
      <c r="C6793" s="20"/>
    </row>
    <row r="6794" spans="1:3">
      <c r="A6794" s="65"/>
      <c r="B6794" s="20"/>
      <c r="C6794" s="20"/>
    </row>
    <row r="6795" spans="1:3">
      <c r="A6795" s="65"/>
      <c r="B6795" s="20"/>
      <c r="C6795" s="20"/>
    </row>
    <row r="6796" spans="1:3">
      <c r="A6796" s="65"/>
      <c r="B6796" s="20"/>
      <c r="C6796" s="20"/>
    </row>
    <row r="6797" spans="1:3">
      <c r="A6797" s="65"/>
      <c r="B6797" s="20"/>
      <c r="C6797" s="20"/>
    </row>
    <row r="6798" spans="1:3">
      <c r="A6798" s="65"/>
      <c r="B6798" s="20"/>
      <c r="C6798" s="20"/>
    </row>
    <row r="6799" spans="1:3">
      <c r="A6799" s="65"/>
      <c r="B6799" s="20"/>
      <c r="C6799" s="20"/>
    </row>
    <row r="6800" spans="1:3">
      <c r="A6800" s="65"/>
      <c r="B6800" s="20"/>
      <c r="C6800" s="20"/>
    </row>
    <row r="6801" spans="1:3">
      <c r="A6801" s="65"/>
      <c r="B6801" s="20"/>
      <c r="C6801" s="20"/>
    </row>
    <row r="6802" spans="1:3">
      <c r="A6802" s="65"/>
      <c r="B6802" s="20"/>
      <c r="C6802" s="20"/>
    </row>
    <row r="6803" spans="1:3">
      <c r="A6803" s="65"/>
      <c r="B6803" s="20"/>
      <c r="C6803" s="20"/>
    </row>
    <row r="6804" spans="1:3">
      <c r="A6804" s="65"/>
      <c r="B6804" s="20"/>
      <c r="C6804" s="20"/>
    </row>
    <row r="6805" spans="1:3">
      <c r="A6805" s="65"/>
      <c r="B6805" s="20"/>
      <c r="C6805" s="20"/>
    </row>
    <row r="6806" spans="1:3">
      <c r="A6806" s="65"/>
      <c r="B6806" s="20"/>
      <c r="C6806" s="20"/>
    </row>
    <row r="6807" spans="1:3">
      <c r="A6807" s="65"/>
      <c r="B6807" s="20"/>
      <c r="C6807" s="20"/>
    </row>
    <row r="6808" spans="1:3">
      <c r="A6808" s="65"/>
      <c r="B6808" s="20"/>
      <c r="C6808" s="20"/>
    </row>
    <row r="6809" spans="1:3">
      <c r="A6809" s="65"/>
      <c r="B6809" s="20"/>
      <c r="C6809" s="20"/>
    </row>
    <row r="6810" spans="1:3">
      <c r="A6810" s="65"/>
      <c r="B6810" s="20"/>
      <c r="C6810" s="20"/>
    </row>
    <row r="6811" spans="1:3">
      <c r="A6811" s="65"/>
      <c r="B6811" s="20"/>
      <c r="C6811" s="20"/>
    </row>
    <row r="6812" spans="1:3">
      <c r="A6812" s="65"/>
      <c r="B6812" s="20"/>
      <c r="C6812" s="20"/>
    </row>
    <row r="6813" spans="1:3">
      <c r="A6813" s="65"/>
      <c r="B6813" s="20"/>
      <c r="C6813" s="20"/>
    </row>
    <row r="6814" spans="1:3">
      <c r="A6814" s="65"/>
      <c r="B6814" s="20"/>
      <c r="C6814" s="20"/>
    </row>
    <row r="6815" spans="1:3">
      <c r="A6815" s="65"/>
      <c r="B6815" s="20"/>
      <c r="C6815" s="20"/>
    </row>
    <row r="6816" spans="1:3">
      <c r="A6816" s="65"/>
      <c r="B6816" s="20"/>
      <c r="C6816" s="20"/>
    </row>
    <row r="6817" spans="1:3">
      <c r="A6817" s="65"/>
      <c r="B6817" s="20"/>
      <c r="C6817" s="20"/>
    </row>
    <row r="6818" spans="1:3">
      <c r="A6818" s="65"/>
      <c r="B6818" s="20"/>
      <c r="C6818" s="20"/>
    </row>
    <row r="6819" spans="1:3">
      <c r="A6819" s="65"/>
      <c r="B6819" s="20"/>
      <c r="C6819" s="20"/>
    </row>
    <row r="6820" spans="1:3">
      <c r="A6820" s="65"/>
      <c r="B6820" s="20"/>
      <c r="C6820" s="20"/>
    </row>
    <row r="6821" spans="1:3">
      <c r="A6821" s="65"/>
      <c r="B6821" s="20"/>
      <c r="C6821" s="20"/>
    </row>
    <row r="6822" spans="1:3">
      <c r="A6822" s="65"/>
      <c r="B6822" s="20"/>
      <c r="C6822" s="20"/>
    </row>
    <row r="6823" spans="1:3">
      <c r="A6823" s="65"/>
      <c r="B6823" s="20"/>
      <c r="C6823" s="20"/>
    </row>
    <row r="6824" spans="1:3">
      <c r="A6824" s="65"/>
      <c r="B6824" s="20"/>
      <c r="C6824" s="20"/>
    </row>
    <row r="6825" spans="1:3">
      <c r="A6825" s="65"/>
      <c r="B6825" s="20"/>
      <c r="C6825" s="20"/>
    </row>
    <row r="6826" spans="1:3">
      <c r="A6826" s="65"/>
      <c r="B6826" s="20"/>
      <c r="C6826" s="20"/>
    </row>
    <row r="6827" spans="1:3">
      <c r="A6827" s="65"/>
      <c r="B6827" s="20"/>
      <c r="C6827" s="20"/>
    </row>
    <row r="6828" spans="1:3">
      <c r="A6828" s="65"/>
      <c r="B6828" s="20"/>
      <c r="C6828" s="20"/>
    </row>
    <row r="6829" spans="1:3">
      <c r="A6829" s="65"/>
      <c r="B6829" s="20"/>
      <c r="C6829" s="20"/>
    </row>
    <row r="6830" spans="1:3">
      <c r="A6830" s="65"/>
      <c r="B6830" s="20"/>
      <c r="C6830" s="20"/>
    </row>
    <row r="6831" spans="1:3">
      <c r="A6831" s="65"/>
      <c r="B6831" s="20"/>
      <c r="C6831" s="20"/>
    </row>
    <row r="6832" spans="1:3">
      <c r="A6832" s="65"/>
      <c r="B6832" s="20"/>
      <c r="C6832" s="20"/>
    </row>
    <row r="6833" spans="1:3">
      <c r="A6833" s="65"/>
      <c r="B6833" s="20"/>
      <c r="C6833" s="20"/>
    </row>
    <row r="6834" spans="1:3">
      <c r="A6834" s="65"/>
      <c r="B6834" s="20"/>
      <c r="C6834" s="20"/>
    </row>
    <row r="6835" spans="1:3">
      <c r="A6835" s="65"/>
      <c r="B6835" s="20"/>
      <c r="C6835" s="20"/>
    </row>
    <row r="6836" spans="1:3">
      <c r="A6836" s="65"/>
      <c r="B6836" s="20"/>
      <c r="C6836" s="20"/>
    </row>
    <row r="6837" spans="1:3">
      <c r="A6837" s="65"/>
      <c r="B6837" s="20"/>
      <c r="C6837" s="20"/>
    </row>
    <row r="6838" spans="1:3">
      <c r="A6838" s="65"/>
      <c r="B6838" s="20"/>
      <c r="C6838" s="20"/>
    </row>
    <row r="6839" spans="1:3">
      <c r="A6839" s="65"/>
      <c r="B6839" s="20"/>
      <c r="C6839" s="20"/>
    </row>
    <row r="6840" spans="1:3">
      <c r="A6840" s="65"/>
      <c r="B6840" s="20"/>
      <c r="C6840" s="20"/>
    </row>
    <row r="6841" spans="1:3">
      <c r="A6841" s="65"/>
      <c r="B6841" s="20"/>
      <c r="C6841" s="20"/>
    </row>
    <row r="6842" spans="1:3">
      <c r="A6842" s="65"/>
      <c r="B6842" s="20"/>
      <c r="C6842" s="20"/>
    </row>
    <row r="6843" spans="1:3">
      <c r="A6843" s="65"/>
      <c r="B6843" s="20"/>
      <c r="C6843" s="20"/>
    </row>
    <row r="6844" spans="1:3">
      <c r="A6844" s="65"/>
      <c r="B6844" s="20"/>
      <c r="C6844" s="20"/>
    </row>
    <row r="6845" spans="1:3">
      <c r="A6845" s="65"/>
      <c r="B6845" s="20"/>
      <c r="C6845" s="20"/>
    </row>
    <row r="6846" spans="1:3">
      <c r="A6846" s="65"/>
      <c r="B6846" s="20"/>
      <c r="C6846" s="20"/>
    </row>
    <row r="6847" spans="1:3">
      <c r="A6847" s="65"/>
      <c r="B6847" s="20"/>
      <c r="C6847" s="20"/>
    </row>
    <row r="6848" spans="1:3">
      <c r="A6848" s="65"/>
      <c r="B6848" s="20"/>
      <c r="C6848" s="20"/>
    </row>
    <row r="6849" spans="1:3">
      <c r="A6849" s="65"/>
      <c r="B6849" s="20"/>
      <c r="C6849" s="20"/>
    </row>
    <row r="6850" spans="1:3">
      <c r="A6850" s="65"/>
      <c r="B6850" s="20"/>
      <c r="C6850" s="20"/>
    </row>
    <row r="6851" spans="1:3">
      <c r="A6851" s="65"/>
      <c r="B6851" s="20"/>
      <c r="C6851" s="20"/>
    </row>
    <row r="6852" spans="1:3">
      <c r="A6852" s="65"/>
      <c r="B6852" s="20"/>
      <c r="C6852" s="20"/>
    </row>
    <row r="6853" spans="1:3">
      <c r="A6853" s="65"/>
      <c r="B6853" s="20"/>
      <c r="C6853" s="20"/>
    </row>
    <row r="6854" spans="1:3">
      <c r="A6854" s="65"/>
      <c r="B6854" s="20"/>
      <c r="C6854" s="20"/>
    </row>
    <row r="6855" spans="1:3">
      <c r="A6855" s="65"/>
      <c r="B6855" s="20"/>
      <c r="C6855" s="20"/>
    </row>
    <row r="6856" spans="1:3">
      <c r="A6856" s="65"/>
      <c r="B6856" s="20"/>
      <c r="C6856" s="20"/>
    </row>
    <row r="6857" spans="1:3">
      <c r="A6857" s="65"/>
      <c r="B6857" s="20"/>
      <c r="C6857" s="20"/>
    </row>
    <row r="6858" spans="1:3">
      <c r="A6858" s="65"/>
      <c r="B6858" s="20"/>
      <c r="C6858" s="20"/>
    </row>
    <row r="6859" spans="1:3">
      <c r="A6859" s="65"/>
      <c r="B6859" s="20"/>
      <c r="C6859" s="20"/>
    </row>
    <row r="6860" spans="1:3">
      <c r="A6860" s="65"/>
      <c r="B6860" s="20"/>
      <c r="C6860" s="20"/>
    </row>
    <row r="6861" spans="1:3">
      <c r="A6861" s="65"/>
      <c r="B6861" s="20"/>
      <c r="C6861" s="20"/>
    </row>
    <row r="6862" spans="1:3">
      <c r="A6862" s="65"/>
      <c r="B6862" s="20"/>
      <c r="C6862" s="20"/>
    </row>
    <row r="6863" spans="1:3">
      <c r="A6863" s="65"/>
      <c r="B6863" s="20"/>
      <c r="C6863" s="20"/>
    </row>
    <row r="6864" spans="1:3">
      <c r="A6864" s="65"/>
      <c r="B6864" s="20"/>
      <c r="C6864" s="20"/>
    </row>
    <row r="6865" spans="1:3">
      <c r="A6865" s="65"/>
      <c r="B6865" s="20"/>
      <c r="C6865" s="20"/>
    </row>
    <row r="6866" spans="1:3">
      <c r="A6866" s="65"/>
      <c r="B6866" s="20"/>
      <c r="C6866" s="20"/>
    </row>
    <row r="6867" spans="1:3">
      <c r="A6867" s="65"/>
      <c r="B6867" s="20"/>
      <c r="C6867" s="20"/>
    </row>
    <row r="6868" spans="1:3">
      <c r="A6868" s="65"/>
      <c r="B6868" s="20"/>
      <c r="C6868" s="20"/>
    </row>
    <row r="6869" spans="1:3">
      <c r="A6869" s="65"/>
      <c r="B6869" s="20"/>
      <c r="C6869" s="20"/>
    </row>
    <row r="6870" spans="1:3">
      <c r="A6870" s="65"/>
      <c r="B6870" s="20"/>
      <c r="C6870" s="20"/>
    </row>
    <row r="6871" spans="1:3">
      <c r="A6871" s="65"/>
      <c r="B6871" s="20"/>
      <c r="C6871" s="20"/>
    </row>
    <row r="6872" spans="1:3">
      <c r="A6872" s="65"/>
      <c r="B6872" s="20"/>
      <c r="C6872" s="20"/>
    </row>
    <row r="6873" spans="1:3">
      <c r="A6873" s="65"/>
      <c r="B6873" s="20"/>
      <c r="C6873" s="20"/>
    </row>
    <row r="6874" spans="1:3">
      <c r="A6874" s="65"/>
      <c r="B6874" s="20"/>
      <c r="C6874" s="20"/>
    </row>
    <row r="6875" spans="1:3">
      <c r="A6875" s="65"/>
      <c r="B6875" s="20"/>
      <c r="C6875" s="20"/>
    </row>
    <row r="6876" spans="1:3">
      <c r="A6876" s="65"/>
      <c r="B6876" s="20"/>
      <c r="C6876" s="20"/>
    </row>
    <row r="6877" spans="1:3">
      <c r="A6877" s="65"/>
      <c r="B6877" s="20"/>
      <c r="C6877" s="20"/>
    </row>
    <row r="6878" spans="1:3">
      <c r="A6878" s="65"/>
      <c r="B6878" s="20"/>
      <c r="C6878" s="20"/>
    </row>
    <row r="6879" spans="1:3">
      <c r="A6879" s="65"/>
      <c r="B6879" s="20"/>
      <c r="C6879" s="20"/>
    </row>
    <row r="6880" spans="1:3">
      <c r="A6880" s="65"/>
      <c r="B6880" s="20"/>
      <c r="C6880" s="20"/>
    </row>
    <row r="6881" spans="1:3">
      <c r="A6881" s="65"/>
      <c r="B6881" s="20"/>
      <c r="C6881" s="20"/>
    </row>
    <row r="6882" spans="1:3">
      <c r="A6882" s="65"/>
      <c r="B6882" s="20"/>
      <c r="C6882" s="20"/>
    </row>
    <row r="6883" spans="1:3">
      <c r="A6883" s="65"/>
      <c r="B6883" s="20"/>
      <c r="C6883" s="20"/>
    </row>
    <row r="6884" spans="1:3">
      <c r="A6884" s="65"/>
      <c r="B6884" s="20"/>
      <c r="C6884" s="20"/>
    </row>
    <row r="6885" spans="1:3">
      <c r="A6885" s="65"/>
      <c r="B6885" s="20"/>
      <c r="C6885" s="20"/>
    </row>
    <row r="6886" spans="1:3">
      <c r="A6886" s="65"/>
      <c r="B6886" s="20"/>
      <c r="C6886" s="20"/>
    </row>
    <row r="6887" spans="1:3">
      <c r="A6887" s="65"/>
      <c r="B6887" s="20"/>
      <c r="C6887" s="20"/>
    </row>
    <row r="6888" spans="1:3">
      <c r="A6888" s="65"/>
      <c r="B6888" s="20"/>
      <c r="C6888" s="20"/>
    </row>
    <row r="6889" spans="1:3">
      <c r="A6889" s="65"/>
      <c r="B6889" s="20"/>
      <c r="C6889" s="20"/>
    </row>
    <row r="6890" spans="1:3">
      <c r="A6890" s="65"/>
      <c r="B6890" s="20"/>
      <c r="C6890" s="20"/>
    </row>
    <row r="6891" spans="1:3">
      <c r="A6891" s="65"/>
      <c r="B6891" s="20"/>
      <c r="C6891" s="20"/>
    </row>
    <row r="6892" spans="1:3">
      <c r="A6892" s="65"/>
      <c r="B6892" s="20"/>
      <c r="C6892" s="20"/>
    </row>
    <row r="6893" spans="1:3">
      <c r="A6893" s="65"/>
      <c r="B6893" s="20"/>
      <c r="C6893" s="20"/>
    </row>
    <row r="6894" spans="1:3">
      <c r="A6894" s="65"/>
      <c r="B6894" s="20"/>
      <c r="C6894" s="20"/>
    </row>
    <row r="6895" spans="1:3">
      <c r="A6895" s="65"/>
      <c r="B6895" s="20"/>
      <c r="C6895" s="20"/>
    </row>
    <row r="6896" spans="1:3">
      <c r="A6896" s="65"/>
      <c r="B6896" s="20"/>
      <c r="C6896" s="20"/>
    </row>
    <row r="6897" spans="1:3">
      <c r="A6897" s="65"/>
      <c r="B6897" s="20"/>
      <c r="C6897" s="20"/>
    </row>
    <row r="6898" spans="1:3">
      <c r="A6898" s="65"/>
      <c r="B6898" s="20"/>
      <c r="C6898" s="20"/>
    </row>
    <row r="6899" spans="1:3">
      <c r="A6899" s="65"/>
      <c r="B6899" s="20"/>
      <c r="C6899" s="20"/>
    </row>
    <row r="6900" spans="1:3">
      <c r="A6900" s="65"/>
      <c r="B6900" s="20"/>
      <c r="C6900" s="20"/>
    </row>
    <row r="6901" spans="1:3">
      <c r="A6901" s="65"/>
      <c r="B6901" s="20"/>
      <c r="C6901" s="20"/>
    </row>
    <row r="6902" spans="1:3">
      <c r="A6902" s="65"/>
      <c r="B6902" s="20"/>
      <c r="C6902" s="20"/>
    </row>
    <row r="6903" spans="1:3">
      <c r="A6903" s="65"/>
      <c r="B6903" s="20"/>
      <c r="C6903" s="20"/>
    </row>
    <row r="6904" spans="1:3">
      <c r="A6904" s="65"/>
      <c r="B6904" s="20"/>
      <c r="C6904" s="20"/>
    </row>
    <row r="6905" spans="1:3">
      <c r="A6905" s="65"/>
      <c r="B6905" s="20"/>
      <c r="C6905" s="20"/>
    </row>
    <row r="6906" spans="1:3">
      <c r="A6906" s="65"/>
      <c r="B6906" s="20"/>
      <c r="C6906" s="20"/>
    </row>
    <row r="6907" spans="1:3">
      <c r="A6907" s="65"/>
      <c r="B6907" s="20"/>
      <c r="C6907" s="20"/>
    </row>
    <row r="6908" spans="1:3">
      <c r="A6908" s="65"/>
      <c r="B6908" s="20"/>
      <c r="C6908" s="20"/>
    </row>
    <row r="6909" spans="1:3">
      <c r="A6909" s="65"/>
      <c r="B6909" s="20"/>
      <c r="C6909" s="20"/>
    </row>
    <row r="6910" spans="1:3">
      <c r="A6910" s="65"/>
      <c r="B6910" s="20"/>
      <c r="C6910" s="20"/>
    </row>
    <row r="6911" spans="1:3">
      <c r="A6911" s="65"/>
      <c r="B6911" s="20"/>
      <c r="C6911" s="20"/>
    </row>
    <row r="6912" spans="1:3">
      <c r="A6912" s="65"/>
      <c r="B6912" s="20"/>
      <c r="C6912" s="20"/>
    </row>
    <row r="6913" spans="1:3">
      <c r="A6913" s="65"/>
      <c r="B6913" s="20"/>
      <c r="C6913" s="20"/>
    </row>
    <row r="6914" spans="1:3">
      <c r="A6914" s="65"/>
      <c r="B6914" s="20"/>
      <c r="C6914" s="20"/>
    </row>
    <row r="6915" spans="1:3">
      <c r="A6915" s="65"/>
      <c r="B6915" s="20"/>
      <c r="C6915" s="20"/>
    </row>
    <row r="6916" spans="1:3">
      <c r="A6916" s="65"/>
      <c r="B6916" s="20"/>
      <c r="C6916" s="20"/>
    </row>
    <row r="6917" spans="1:3">
      <c r="A6917" s="65"/>
      <c r="B6917" s="20"/>
      <c r="C6917" s="20"/>
    </row>
    <row r="6918" spans="1:3">
      <c r="A6918" s="65"/>
      <c r="B6918" s="20"/>
      <c r="C6918" s="20"/>
    </row>
    <row r="6919" spans="1:3">
      <c r="A6919" s="65"/>
      <c r="B6919" s="20"/>
      <c r="C6919" s="20"/>
    </row>
    <row r="6920" spans="1:3">
      <c r="A6920" s="65"/>
      <c r="B6920" s="20"/>
      <c r="C6920" s="20"/>
    </row>
    <row r="6921" spans="1:3">
      <c r="A6921" s="65"/>
      <c r="B6921" s="20"/>
      <c r="C6921" s="20"/>
    </row>
    <row r="6922" spans="1:3">
      <c r="A6922" s="65"/>
      <c r="B6922" s="20"/>
      <c r="C6922" s="20"/>
    </row>
    <row r="6923" spans="1:3">
      <c r="A6923" s="65"/>
      <c r="B6923" s="20"/>
      <c r="C6923" s="20"/>
    </row>
    <row r="6924" spans="1:3">
      <c r="A6924" s="65"/>
      <c r="B6924" s="20"/>
      <c r="C6924" s="20"/>
    </row>
    <row r="6925" spans="1:3">
      <c r="A6925" s="65"/>
      <c r="B6925" s="20"/>
      <c r="C6925" s="20"/>
    </row>
    <row r="6926" spans="1:3">
      <c r="A6926" s="65"/>
      <c r="B6926" s="20"/>
      <c r="C6926" s="20"/>
    </row>
    <row r="6927" spans="1:3">
      <c r="A6927" s="65"/>
      <c r="B6927" s="20"/>
      <c r="C6927" s="20"/>
    </row>
    <row r="6928" spans="1:3">
      <c r="A6928" s="65"/>
      <c r="B6928" s="20"/>
      <c r="C6928" s="20"/>
    </row>
    <row r="6929" spans="1:3">
      <c r="A6929" s="65"/>
      <c r="B6929" s="20"/>
      <c r="C6929" s="20"/>
    </row>
    <row r="6930" spans="1:3">
      <c r="A6930" s="65"/>
      <c r="B6930" s="20"/>
      <c r="C6930" s="20"/>
    </row>
    <row r="6931" spans="1:3">
      <c r="A6931" s="65"/>
      <c r="B6931" s="20"/>
      <c r="C6931" s="20"/>
    </row>
    <row r="6932" spans="1:3">
      <c r="A6932" s="65"/>
      <c r="B6932" s="20"/>
      <c r="C6932" s="20"/>
    </row>
    <row r="6933" spans="1:3">
      <c r="A6933" s="65"/>
      <c r="B6933" s="20"/>
      <c r="C6933" s="20"/>
    </row>
    <row r="6934" spans="1:3">
      <c r="A6934" s="65"/>
      <c r="B6934" s="20"/>
      <c r="C6934" s="20"/>
    </row>
    <row r="6935" spans="1:3">
      <c r="A6935" s="65"/>
      <c r="B6935" s="20"/>
      <c r="C6935" s="20"/>
    </row>
    <row r="6936" spans="1:3">
      <c r="A6936" s="65"/>
      <c r="B6936" s="20"/>
      <c r="C6936" s="20"/>
    </row>
    <row r="6937" spans="1:3">
      <c r="A6937" s="65"/>
      <c r="B6937" s="20"/>
      <c r="C6937" s="20"/>
    </row>
    <row r="6938" spans="1:3">
      <c r="A6938" s="65"/>
      <c r="B6938" s="20"/>
      <c r="C6938" s="20"/>
    </row>
    <row r="6939" spans="1:3">
      <c r="A6939" s="65"/>
      <c r="B6939" s="20"/>
      <c r="C6939" s="20"/>
    </row>
    <row r="6940" spans="1:3">
      <c r="A6940" s="65"/>
      <c r="B6940" s="20"/>
      <c r="C6940" s="20"/>
    </row>
    <row r="6941" spans="1:3">
      <c r="A6941" s="65"/>
      <c r="B6941" s="20"/>
      <c r="C6941" s="20"/>
    </row>
    <row r="6942" spans="1:3">
      <c r="A6942" s="65"/>
      <c r="B6942" s="20"/>
      <c r="C6942" s="20"/>
    </row>
    <row r="6943" spans="1:3">
      <c r="A6943" s="65"/>
      <c r="B6943" s="20"/>
      <c r="C6943" s="20"/>
    </row>
    <row r="6944" spans="1:3">
      <c r="A6944" s="65"/>
      <c r="B6944" s="20"/>
      <c r="C6944" s="20"/>
    </row>
    <row r="6945" spans="1:3">
      <c r="A6945" s="65"/>
      <c r="B6945" s="20"/>
      <c r="C6945" s="20"/>
    </row>
    <row r="6946" spans="1:3">
      <c r="A6946" s="65"/>
      <c r="B6946" s="20"/>
      <c r="C6946" s="20"/>
    </row>
    <row r="6947" spans="1:3">
      <c r="A6947" s="65"/>
      <c r="B6947" s="20"/>
      <c r="C6947" s="20"/>
    </row>
    <row r="6948" spans="1:3">
      <c r="A6948" s="65"/>
      <c r="B6948" s="20"/>
      <c r="C6948" s="20"/>
    </row>
    <row r="6949" spans="1:3">
      <c r="A6949" s="65"/>
      <c r="B6949" s="20"/>
      <c r="C6949" s="20"/>
    </row>
    <row r="6950" spans="1:3">
      <c r="A6950" s="65"/>
      <c r="B6950" s="20"/>
      <c r="C6950" s="20"/>
    </row>
    <row r="6951" spans="1:3">
      <c r="A6951" s="65"/>
      <c r="B6951" s="20"/>
      <c r="C6951" s="20"/>
    </row>
    <row r="6952" spans="1:3">
      <c r="A6952" s="65"/>
      <c r="B6952" s="20"/>
      <c r="C6952" s="20"/>
    </row>
    <row r="6953" spans="1:3">
      <c r="A6953" s="65"/>
      <c r="B6953" s="20"/>
      <c r="C6953" s="20"/>
    </row>
    <row r="6954" spans="1:3">
      <c r="A6954" s="65"/>
      <c r="B6954" s="20"/>
      <c r="C6954" s="20"/>
    </row>
    <row r="6955" spans="1:3">
      <c r="A6955" s="65"/>
      <c r="B6955" s="20"/>
      <c r="C6955" s="20"/>
    </row>
    <row r="6956" spans="1:3">
      <c r="A6956" s="65"/>
      <c r="B6956" s="20"/>
      <c r="C6956" s="20"/>
    </row>
    <row r="6957" spans="1:3">
      <c r="A6957" s="65"/>
      <c r="B6957" s="20"/>
      <c r="C6957" s="20"/>
    </row>
    <row r="6958" spans="1:3">
      <c r="A6958" s="65"/>
      <c r="B6958" s="20"/>
      <c r="C6958" s="20"/>
    </row>
    <row r="6959" spans="1:3">
      <c r="A6959" s="65"/>
      <c r="B6959" s="20"/>
      <c r="C6959" s="20"/>
    </row>
    <row r="6960" spans="1:3">
      <c r="A6960" s="65"/>
      <c r="B6960" s="20"/>
      <c r="C6960" s="20"/>
    </row>
    <row r="6961" spans="1:3">
      <c r="A6961" s="65"/>
      <c r="B6961" s="20"/>
      <c r="C6961" s="20"/>
    </row>
    <row r="6962" spans="1:3">
      <c r="A6962" s="65"/>
      <c r="B6962" s="20"/>
      <c r="C6962" s="20"/>
    </row>
    <row r="6963" spans="1:3">
      <c r="A6963" s="65"/>
      <c r="B6963" s="20"/>
      <c r="C6963" s="20"/>
    </row>
    <row r="6964" spans="1:3">
      <c r="A6964" s="65"/>
      <c r="B6964" s="20"/>
      <c r="C6964" s="20"/>
    </row>
    <row r="6965" spans="1:3">
      <c r="A6965" s="65"/>
      <c r="B6965" s="20"/>
      <c r="C6965" s="20"/>
    </row>
    <row r="6966" spans="1:3">
      <c r="A6966" s="65"/>
      <c r="B6966" s="20"/>
      <c r="C6966" s="20"/>
    </row>
    <row r="6967" spans="1:3">
      <c r="A6967" s="65"/>
      <c r="B6967" s="20"/>
      <c r="C6967" s="20"/>
    </row>
    <row r="6968" spans="1:3">
      <c r="A6968" s="65"/>
      <c r="B6968" s="20"/>
      <c r="C6968" s="20"/>
    </row>
    <row r="6969" spans="1:3">
      <c r="A6969" s="65"/>
      <c r="B6969" s="20"/>
      <c r="C6969" s="20"/>
    </row>
    <row r="6970" spans="1:3">
      <c r="A6970" s="65"/>
      <c r="B6970" s="20"/>
      <c r="C6970" s="20"/>
    </row>
    <row r="6971" spans="1:3">
      <c r="A6971" s="65"/>
      <c r="B6971" s="20"/>
      <c r="C6971" s="20"/>
    </row>
    <row r="6972" spans="1:3">
      <c r="A6972" s="65"/>
      <c r="B6972" s="20"/>
      <c r="C6972" s="20"/>
    </row>
    <row r="6973" spans="1:3">
      <c r="A6973" s="65"/>
      <c r="B6973" s="20"/>
      <c r="C6973" s="20"/>
    </row>
    <row r="6974" spans="1:3">
      <c r="A6974" s="65"/>
      <c r="B6974" s="20"/>
      <c r="C6974" s="20"/>
    </row>
    <row r="6975" spans="1:3">
      <c r="A6975" s="65"/>
      <c r="B6975" s="20"/>
      <c r="C6975" s="20"/>
    </row>
    <row r="6976" spans="1:3">
      <c r="A6976" s="65"/>
      <c r="B6976" s="20"/>
      <c r="C6976" s="20"/>
    </row>
    <row r="6977" spans="1:3">
      <c r="A6977" s="65"/>
      <c r="B6977" s="20"/>
      <c r="C6977" s="20"/>
    </row>
    <row r="6978" spans="1:3">
      <c r="A6978" s="65"/>
      <c r="B6978" s="20"/>
      <c r="C6978" s="20"/>
    </row>
    <row r="6979" spans="1:3">
      <c r="A6979" s="65"/>
      <c r="B6979" s="20"/>
      <c r="C6979" s="20"/>
    </row>
    <row r="6980" spans="1:3">
      <c r="A6980" s="65"/>
      <c r="B6980" s="20"/>
      <c r="C6980" s="20"/>
    </row>
    <row r="6981" spans="1:3">
      <c r="A6981" s="65"/>
      <c r="B6981" s="20"/>
      <c r="C6981" s="20"/>
    </row>
    <row r="6982" spans="1:3">
      <c r="A6982" s="65"/>
      <c r="B6982" s="20"/>
      <c r="C6982" s="20"/>
    </row>
    <row r="6983" spans="1:3">
      <c r="A6983" s="65"/>
      <c r="B6983" s="20"/>
      <c r="C6983" s="20"/>
    </row>
    <row r="6984" spans="1:3">
      <c r="A6984" s="65"/>
      <c r="B6984" s="20"/>
      <c r="C6984" s="20"/>
    </row>
    <row r="6985" spans="1:3">
      <c r="A6985" s="65"/>
      <c r="B6985" s="20"/>
      <c r="C6985" s="20"/>
    </row>
    <row r="6986" spans="1:3">
      <c r="A6986" s="65"/>
      <c r="B6986" s="20"/>
      <c r="C6986" s="20"/>
    </row>
    <row r="6987" spans="1:3">
      <c r="A6987" s="65"/>
      <c r="B6987" s="20"/>
      <c r="C6987" s="20"/>
    </row>
    <row r="6988" spans="1:3">
      <c r="A6988" s="65"/>
      <c r="B6988" s="20"/>
      <c r="C6988" s="20"/>
    </row>
    <row r="6989" spans="1:3">
      <c r="A6989" s="65"/>
      <c r="B6989" s="20"/>
      <c r="C6989" s="20"/>
    </row>
    <row r="6990" spans="1:3">
      <c r="A6990" s="65"/>
      <c r="B6990" s="20"/>
      <c r="C6990" s="20"/>
    </row>
    <row r="6991" spans="1:3">
      <c r="A6991" s="65"/>
      <c r="B6991" s="20"/>
      <c r="C6991" s="20"/>
    </row>
    <row r="6992" spans="1:3">
      <c r="A6992" s="65"/>
      <c r="B6992" s="20"/>
      <c r="C6992" s="20"/>
    </row>
    <row r="6993" spans="1:3">
      <c r="A6993" s="65"/>
      <c r="B6993" s="20"/>
      <c r="C6993" s="20"/>
    </row>
    <row r="6994" spans="1:3">
      <c r="A6994" s="65"/>
      <c r="B6994" s="20"/>
      <c r="C6994" s="20"/>
    </row>
    <row r="6995" spans="1:3">
      <c r="A6995" s="65"/>
      <c r="B6995" s="20"/>
      <c r="C6995" s="20"/>
    </row>
    <row r="6996" spans="1:3">
      <c r="A6996" s="65"/>
      <c r="B6996" s="20"/>
      <c r="C6996" s="20"/>
    </row>
    <row r="6997" spans="1:3">
      <c r="A6997" s="65"/>
      <c r="B6997" s="20"/>
      <c r="C6997" s="20"/>
    </row>
    <row r="6998" spans="1:3">
      <c r="A6998" s="65"/>
      <c r="B6998" s="20"/>
      <c r="C6998" s="20"/>
    </row>
    <row r="6999" spans="1:3">
      <c r="A6999" s="65"/>
      <c r="B6999" s="20"/>
      <c r="C6999" s="20"/>
    </row>
    <row r="7000" spans="1:3">
      <c r="A7000" s="65"/>
      <c r="B7000" s="20"/>
      <c r="C7000" s="20"/>
    </row>
    <row r="7001" spans="1:3">
      <c r="A7001" s="65"/>
      <c r="B7001" s="20"/>
      <c r="C7001" s="20"/>
    </row>
    <row r="7002" spans="1:3">
      <c r="A7002" s="65"/>
      <c r="B7002" s="20"/>
      <c r="C7002" s="20"/>
    </row>
    <row r="7003" spans="1:3">
      <c r="A7003" s="65"/>
      <c r="B7003" s="20"/>
      <c r="C7003" s="20"/>
    </row>
    <row r="7004" spans="1:3">
      <c r="A7004" s="65"/>
      <c r="B7004" s="20"/>
      <c r="C7004" s="20"/>
    </row>
    <row r="7005" spans="1:3">
      <c r="A7005" s="65"/>
      <c r="B7005" s="20"/>
      <c r="C7005" s="20"/>
    </row>
    <row r="7006" spans="1:3">
      <c r="A7006" s="65"/>
      <c r="B7006" s="20"/>
      <c r="C7006" s="20"/>
    </row>
    <row r="7007" spans="1:3">
      <c r="A7007" s="65"/>
      <c r="B7007" s="20"/>
      <c r="C7007" s="20"/>
    </row>
    <row r="7008" spans="1:3">
      <c r="A7008" s="65"/>
      <c r="B7008" s="20"/>
      <c r="C7008" s="20"/>
    </row>
    <row r="7009" spans="1:3">
      <c r="A7009" s="65"/>
      <c r="B7009" s="20"/>
      <c r="C7009" s="20"/>
    </row>
    <row r="7010" spans="1:3">
      <c r="A7010" s="65"/>
      <c r="B7010" s="20"/>
      <c r="C7010" s="20"/>
    </row>
    <row r="7011" spans="1:3">
      <c r="A7011" s="65"/>
      <c r="B7011" s="20"/>
      <c r="C7011" s="20"/>
    </row>
    <row r="7012" spans="1:3">
      <c r="A7012" s="65"/>
      <c r="B7012" s="20"/>
      <c r="C7012" s="20"/>
    </row>
    <row r="7013" spans="1:3">
      <c r="A7013" s="65"/>
      <c r="B7013" s="20"/>
      <c r="C7013" s="20"/>
    </row>
    <row r="7014" spans="1:3">
      <c r="A7014" s="65"/>
      <c r="B7014" s="20"/>
      <c r="C7014" s="20"/>
    </row>
    <row r="7015" spans="1:3">
      <c r="A7015" s="65"/>
      <c r="B7015" s="20"/>
      <c r="C7015" s="20"/>
    </row>
    <row r="7016" spans="1:3">
      <c r="A7016" s="65"/>
      <c r="B7016" s="20"/>
      <c r="C7016" s="20"/>
    </row>
    <row r="7017" spans="1:3">
      <c r="A7017" s="65"/>
      <c r="B7017" s="20"/>
      <c r="C7017" s="20"/>
    </row>
    <row r="7018" spans="1:3">
      <c r="A7018" s="65"/>
      <c r="B7018" s="20"/>
      <c r="C7018" s="20"/>
    </row>
    <row r="7019" spans="1:3">
      <c r="A7019" s="65"/>
      <c r="B7019" s="20"/>
      <c r="C7019" s="20"/>
    </row>
    <row r="7020" spans="1:3">
      <c r="A7020" s="65"/>
      <c r="B7020" s="20"/>
      <c r="C7020" s="20"/>
    </row>
    <row r="7021" spans="1:3">
      <c r="A7021" s="65"/>
      <c r="B7021" s="20"/>
      <c r="C7021" s="20"/>
    </row>
    <row r="7022" spans="1:3">
      <c r="A7022" s="65"/>
      <c r="B7022" s="20"/>
      <c r="C7022" s="20"/>
    </row>
    <row r="7023" spans="1:3">
      <c r="A7023" s="65"/>
      <c r="B7023" s="20"/>
      <c r="C7023" s="20"/>
    </row>
    <row r="7024" spans="1:3">
      <c r="A7024" s="65"/>
      <c r="B7024" s="20"/>
      <c r="C7024" s="20"/>
    </row>
    <row r="7025" spans="1:3">
      <c r="A7025" s="65"/>
      <c r="B7025" s="20"/>
      <c r="C7025" s="20"/>
    </row>
    <row r="7026" spans="1:3">
      <c r="A7026" s="65"/>
      <c r="B7026" s="20"/>
      <c r="C7026" s="20"/>
    </row>
    <row r="7027" spans="1:3">
      <c r="A7027" s="65"/>
      <c r="B7027" s="20"/>
      <c r="C7027" s="20"/>
    </row>
    <row r="7028" spans="1:3">
      <c r="A7028" s="65"/>
      <c r="B7028" s="20"/>
      <c r="C7028" s="20"/>
    </row>
    <row r="7029" spans="1:3">
      <c r="A7029" s="65"/>
      <c r="B7029" s="20"/>
      <c r="C7029" s="20"/>
    </row>
    <row r="7030" spans="1:3">
      <c r="A7030" s="65"/>
      <c r="B7030" s="20"/>
      <c r="C7030" s="20"/>
    </row>
    <row r="7031" spans="1:3">
      <c r="A7031" s="65"/>
      <c r="B7031" s="20"/>
      <c r="C7031" s="20"/>
    </row>
    <row r="7032" spans="1:3">
      <c r="A7032" s="65"/>
      <c r="B7032" s="20"/>
      <c r="C7032" s="20"/>
    </row>
    <row r="7033" spans="1:3">
      <c r="A7033" s="65"/>
      <c r="B7033" s="20"/>
      <c r="C7033" s="20"/>
    </row>
    <row r="7034" spans="1:3">
      <c r="A7034" s="65"/>
      <c r="B7034" s="20"/>
      <c r="C7034" s="20"/>
    </row>
    <row r="7035" spans="1:3">
      <c r="A7035" s="65"/>
      <c r="B7035" s="20"/>
      <c r="C7035" s="20"/>
    </row>
    <row r="7036" spans="1:3">
      <c r="A7036" s="65"/>
      <c r="B7036" s="20"/>
      <c r="C7036" s="20"/>
    </row>
    <row r="7037" spans="1:3">
      <c r="A7037" s="65"/>
      <c r="B7037" s="20"/>
      <c r="C7037" s="20"/>
    </row>
    <row r="7038" spans="1:3">
      <c r="A7038" s="65"/>
      <c r="B7038" s="20"/>
      <c r="C7038" s="20"/>
    </row>
    <row r="7039" spans="1:3">
      <c r="A7039" s="65"/>
      <c r="B7039" s="20"/>
      <c r="C7039" s="20"/>
    </row>
    <row r="7040" spans="1:3">
      <c r="A7040" s="65"/>
      <c r="B7040" s="20"/>
      <c r="C7040" s="20"/>
    </row>
    <row r="7041" spans="1:3">
      <c r="A7041" s="65"/>
      <c r="B7041" s="20"/>
      <c r="C7041" s="20"/>
    </row>
    <row r="7042" spans="1:3">
      <c r="A7042" s="65"/>
      <c r="B7042" s="20"/>
      <c r="C7042" s="20"/>
    </row>
    <row r="7043" spans="1:3">
      <c r="A7043" s="65"/>
      <c r="B7043" s="20"/>
      <c r="C7043" s="20"/>
    </row>
    <row r="7044" spans="1:3">
      <c r="A7044" s="65"/>
      <c r="B7044" s="20"/>
      <c r="C7044" s="20"/>
    </row>
    <row r="7045" spans="1:3">
      <c r="A7045" s="65"/>
      <c r="B7045" s="20"/>
      <c r="C7045" s="20"/>
    </row>
    <row r="7046" spans="1:3">
      <c r="A7046" s="65"/>
      <c r="B7046" s="20"/>
      <c r="C7046" s="20"/>
    </row>
    <row r="7047" spans="1:3">
      <c r="A7047" s="65"/>
      <c r="B7047" s="20"/>
      <c r="C7047" s="20"/>
    </row>
    <row r="7048" spans="1:3">
      <c r="A7048" s="65"/>
      <c r="B7048" s="20"/>
      <c r="C7048" s="20"/>
    </row>
    <row r="7049" spans="1:3">
      <c r="A7049" s="65"/>
      <c r="B7049" s="20"/>
      <c r="C7049" s="20"/>
    </row>
    <row r="7050" spans="1:3">
      <c r="A7050" s="65"/>
      <c r="B7050" s="20"/>
      <c r="C7050" s="20"/>
    </row>
    <row r="7051" spans="1:3">
      <c r="A7051" s="65"/>
      <c r="B7051" s="20"/>
      <c r="C7051" s="20"/>
    </row>
    <row r="7052" spans="1:3">
      <c r="A7052" s="65"/>
      <c r="B7052" s="20"/>
      <c r="C7052" s="20"/>
    </row>
    <row r="7053" spans="1:3">
      <c r="A7053" s="65"/>
      <c r="B7053" s="20"/>
      <c r="C7053" s="20"/>
    </row>
    <row r="7054" spans="1:3">
      <c r="A7054" s="65"/>
      <c r="B7054" s="20"/>
      <c r="C7054" s="20"/>
    </row>
    <row r="7055" spans="1:3">
      <c r="A7055" s="65"/>
      <c r="B7055" s="20"/>
      <c r="C7055" s="20"/>
    </row>
    <row r="7056" spans="1:3">
      <c r="A7056" s="65"/>
      <c r="B7056" s="20"/>
      <c r="C7056" s="20"/>
    </row>
    <row r="7057" spans="1:3">
      <c r="A7057" s="65"/>
      <c r="B7057" s="20"/>
      <c r="C7057" s="20"/>
    </row>
    <row r="7058" spans="1:3">
      <c r="A7058" s="65"/>
      <c r="B7058" s="20"/>
      <c r="C7058" s="20"/>
    </row>
    <row r="7059" spans="1:3">
      <c r="A7059" s="65"/>
      <c r="B7059" s="20"/>
      <c r="C7059" s="20"/>
    </row>
    <row r="7060" spans="1:3">
      <c r="A7060" s="65"/>
      <c r="B7060" s="20"/>
      <c r="C7060" s="20"/>
    </row>
    <row r="7061" spans="1:3">
      <c r="A7061" s="65"/>
      <c r="B7061" s="20"/>
      <c r="C7061" s="20"/>
    </row>
    <row r="7062" spans="1:3">
      <c r="A7062" s="65"/>
      <c r="B7062" s="20"/>
      <c r="C7062" s="20"/>
    </row>
    <row r="7063" spans="1:3">
      <c r="A7063" s="65"/>
      <c r="B7063" s="20"/>
      <c r="C7063" s="20"/>
    </row>
    <row r="7064" spans="1:3">
      <c r="A7064" s="65"/>
      <c r="B7064" s="20"/>
      <c r="C7064" s="20"/>
    </row>
    <row r="7065" spans="1:3">
      <c r="A7065" s="65"/>
      <c r="B7065" s="20"/>
      <c r="C7065" s="20"/>
    </row>
    <row r="7066" spans="1:3">
      <c r="A7066" s="65"/>
      <c r="B7066" s="20"/>
      <c r="C7066" s="20"/>
    </row>
    <row r="7067" spans="1:3">
      <c r="A7067" s="65"/>
      <c r="B7067" s="20"/>
      <c r="C7067" s="20"/>
    </row>
    <row r="7068" spans="1:3">
      <c r="A7068" s="65"/>
      <c r="B7068" s="20"/>
      <c r="C7068" s="20"/>
    </row>
    <row r="7069" spans="1:3">
      <c r="A7069" s="65"/>
      <c r="B7069" s="20"/>
      <c r="C7069" s="20"/>
    </row>
    <row r="7070" spans="1:3">
      <c r="A7070" s="65"/>
      <c r="B7070" s="20"/>
      <c r="C7070" s="20"/>
    </row>
    <row r="7071" spans="1:3">
      <c r="A7071" s="65"/>
      <c r="B7071" s="20"/>
      <c r="C7071" s="20"/>
    </row>
    <row r="7072" spans="1:3">
      <c r="A7072" s="65"/>
      <c r="B7072" s="20"/>
      <c r="C7072" s="20"/>
    </row>
    <row r="7073" spans="1:3">
      <c r="A7073" s="65"/>
      <c r="B7073" s="20"/>
      <c r="C7073" s="20"/>
    </row>
    <row r="7074" spans="1:3">
      <c r="A7074" s="65"/>
      <c r="B7074" s="20"/>
      <c r="C7074" s="20"/>
    </row>
    <row r="7075" spans="1:3">
      <c r="A7075" s="65"/>
      <c r="B7075" s="20"/>
      <c r="C7075" s="20"/>
    </row>
    <row r="7076" spans="1:3">
      <c r="A7076" s="65"/>
      <c r="B7076" s="20"/>
      <c r="C7076" s="20"/>
    </row>
    <row r="7077" spans="1:3">
      <c r="A7077" s="65"/>
      <c r="B7077" s="20"/>
      <c r="C7077" s="20"/>
    </row>
    <row r="7078" spans="1:3">
      <c r="A7078" s="65"/>
      <c r="B7078" s="20"/>
      <c r="C7078" s="20"/>
    </row>
    <row r="7079" spans="1:3">
      <c r="A7079" s="65"/>
      <c r="B7079" s="20"/>
      <c r="C7079" s="20"/>
    </row>
    <row r="7080" spans="1:3">
      <c r="A7080" s="65"/>
      <c r="B7080" s="20"/>
      <c r="C7080" s="20"/>
    </row>
    <row r="7081" spans="1:3">
      <c r="A7081" s="65"/>
      <c r="B7081" s="20"/>
      <c r="C7081" s="20"/>
    </row>
    <row r="7082" spans="1:3">
      <c r="A7082" s="65"/>
      <c r="B7082" s="20"/>
      <c r="C7082" s="20"/>
    </row>
    <row r="7083" spans="1:3">
      <c r="A7083" s="65"/>
      <c r="B7083" s="20"/>
      <c r="C7083" s="20"/>
    </row>
    <row r="7084" spans="1:3">
      <c r="A7084" s="65"/>
      <c r="B7084" s="20"/>
      <c r="C7084" s="20"/>
    </row>
    <row r="7085" spans="1:3">
      <c r="A7085" s="65"/>
      <c r="B7085" s="20"/>
      <c r="C7085" s="20"/>
    </row>
    <row r="7086" spans="1:3">
      <c r="A7086" s="65"/>
      <c r="B7086" s="20"/>
      <c r="C7086" s="20"/>
    </row>
    <row r="7087" spans="1:3">
      <c r="A7087" s="65"/>
      <c r="B7087" s="20"/>
      <c r="C7087" s="20"/>
    </row>
    <row r="7088" spans="1:3">
      <c r="A7088" s="65"/>
      <c r="B7088" s="20"/>
      <c r="C7088" s="20"/>
    </row>
    <row r="7089" spans="1:3">
      <c r="A7089" s="65"/>
      <c r="B7089" s="20"/>
      <c r="C7089" s="20"/>
    </row>
    <row r="7090" spans="1:3">
      <c r="A7090" s="65"/>
      <c r="B7090" s="20"/>
      <c r="C7090" s="20"/>
    </row>
    <row r="7091" spans="1:3">
      <c r="A7091" s="65"/>
      <c r="B7091" s="20"/>
      <c r="C7091" s="20"/>
    </row>
    <row r="7092" spans="1:3">
      <c r="A7092" s="65"/>
      <c r="B7092" s="20"/>
      <c r="C7092" s="20"/>
    </row>
    <row r="7093" spans="1:3">
      <c r="A7093" s="65"/>
      <c r="B7093" s="20"/>
      <c r="C7093" s="20"/>
    </row>
    <row r="7094" spans="1:3">
      <c r="A7094" s="65"/>
      <c r="B7094" s="20"/>
      <c r="C7094" s="20"/>
    </row>
    <row r="7095" spans="1:3">
      <c r="A7095" s="65"/>
      <c r="B7095" s="20"/>
      <c r="C7095" s="20"/>
    </row>
    <row r="7096" spans="1:3">
      <c r="A7096" s="65"/>
      <c r="B7096" s="20"/>
      <c r="C7096" s="20"/>
    </row>
    <row r="7097" spans="1:3">
      <c r="A7097" s="65"/>
      <c r="B7097" s="20"/>
      <c r="C7097" s="20"/>
    </row>
    <row r="7098" spans="1:3">
      <c r="A7098" s="65"/>
      <c r="B7098" s="20"/>
      <c r="C7098" s="20"/>
    </row>
    <row r="7099" spans="1:3">
      <c r="A7099" s="65"/>
      <c r="B7099" s="20"/>
      <c r="C7099" s="20"/>
    </row>
    <row r="7100" spans="1:3">
      <c r="A7100" s="65"/>
      <c r="B7100" s="20"/>
      <c r="C7100" s="20"/>
    </row>
    <row r="7101" spans="1:3">
      <c r="A7101" s="65"/>
      <c r="B7101" s="20"/>
      <c r="C7101" s="20"/>
    </row>
    <row r="7102" spans="1:3">
      <c r="A7102" s="65"/>
      <c r="B7102" s="20"/>
      <c r="C7102" s="20"/>
    </row>
    <row r="7103" spans="1:3">
      <c r="A7103" s="65"/>
      <c r="B7103" s="20"/>
      <c r="C7103" s="20"/>
    </row>
    <row r="7104" spans="1:3">
      <c r="A7104" s="65"/>
      <c r="B7104" s="20"/>
      <c r="C7104" s="20"/>
    </row>
    <row r="7105" spans="1:3">
      <c r="A7105" s="65"/>
      <c r="B7105" s="20"/>
      <c r="C7105" s="20"/>
    </row>
    <row r="7106" spans="1:3">
      <c r="A7106" s="65"/>
      <c r="B7106" s="20"/>
      <c r="C7106" s="20"/>
    </row>
    <row r="7107" spans="1:3">
      <c r="A7107" s="65"/>
      <c r="B7107" s="20"/>
      <c r="C7107" s="20"/>
    </row>
    <row r="7108" spans="1:3">
      <c r="A7108" s="65"/>
      <c r="B7108" s="20"/>
      <c r="C7108" s="20"/>
    </row>
    <row r="7109" spans="1:3">
      <c r="A7109" s="65"/>
      <c r="B7109" s="20"/>
      <c r="C7109" s="20"/>
    </row>
    <row r="7110" spans="1:3">
      <c r="A7110" s="65"/>
      <c r="B7110" s="20"/>
      <c r="C7110" s="20"/>
    </row>
    <row r="7111" spans="1:3">
      <c r="A7111" s="65"/>
      <c r="B7111" s="20"/>
      <c r="C7111" s="20"/>
    </row>
    <row r="7112" spans="1:3">
      <c r="A7112" s="65"/>
      <c r="B7112" s="20"/>
      <c r="C7112" s="20"/>
    </row>
    <row r="7113" spans="1:3">
      <c r="A7113" s="65"/>
      <c r="B7113" s="20"/>
      <c r="C7113" s="20"/>
    </row>
    <row r="7114" spans="1:3">
      <c r="A7114" s="65"/>
      <c r="B7114" s="20"/>
      <c r="C7114" s="20"/>
    </row>
    <row r="7115" spans="1:3">
      <c r="A7115" s="65"/>
      <c r="B7115" s="20"/>
      <c r="C7115" s="20"/>
    </row>
    <row r="7116" spans="1:3">
      <c r="A7116" s="65"/>
      <c r="B7116" s="20"/>
      <c r="C7116" s="20"/>
    </row>
    <row r="7117" spans="1:3">
      <c r="A7117" s="65"/>
      <c r="B7117" s="20"/>
      <c r="C7117" s="20"/>
    </row>
    <row r="7118" spans="1:3">
      <c r="A7118" s="65"/>
      <c r="B7118" s="20"/>
      <c r="C7118" s="20"/>
    </row>
    <row r="7119" spans="1:3">
      <c r="A7119" s="65"/>
      <c r="B7119" s="20"/>
      <c r="C7119" s="20"/>
    </row>
    <row r="7120" spans="1:3">
      <c r="A7120" s="65"/>
      <c r="B7120" s="20"/>
      <c r="C7120" s="20"/>
    </row>
    <row r="7121" spans="1:3">
      <c r="A7121" s="65"/>
      <c r="B7121" s="20"/>
      <c r="C7121" s="20"/>
    </row>
    <row r="7122" spans="1:3">
      <c r="A7122" s="65"/>
      <c r="B7122" s="20"/>
      <c r="C7122" s="20"/>
    </row>
    <row r="7123" spans="1:3">
      <c r="A7123" s="65"/>
      <c r="B7123" s="20"/>
      <c r="C7123" s="20"/>
    </row>
    <row r="7124" spans="1:3">
      <c r="A7124" s="65"/>
      <c r="B7124" s="20"/>
      <c r="C7124" s="20"/>
    </row>
    <row r="7125" spans="1:3">
      <c r="A7125" s="65"/>
      <c r="B7125" s="20"/>
      <c r="C7125" s="20"/>
    </row>
    <row r="7126" spans="1:3">
      <c r="A7126" s="65"/>
      <c r="B7126" s="20"/>
      <c r="C7126" s="20"/>
    </row>
    <row r="7127" spans="1:3">
      <c r="A7127" s="65"/>
      <c r="B7127" s="20"/>
      <c r="C7127" s="20"/>
    </row>
    <row r="7128" spans="1:3">
      <c r="A7128" s="65"/>
      <c r="B7128" s="20"/>
      <c r="C7128" s="20"/>
    </row>
    <row r="7129" spans="1:3">
      <c r="A7129" s="65"/>
      <c r="B7129" s="20"/>
      <c r="C7129" s="20"/>
    </row>
    <row r="7130" spans="1:3">
      <c r="A7130" s="65"/>
      <c r="B7130" s="20"/>
      <c r="C7130" s="20"/>
    </row>
    <row r="7131" spans="1:3">
      <c r="A7131" s="65"/>
      <c r="B7131" s="20"/>
      <c r="C7131" s="20"/>
    </row>
    <row r="7132" spans="1:3">
      <c r="A7132" s="65"/>
      <c r="B7132" s="20"/>
      <c r="C7132" s="20"/>
    </row>
    <row r="7133" spans="1:3">
      <c r="A7133" s="65"/>
      <c r="B7133" s="20"/>
      <c r="C7133" s="20"/>
    </row>
    <row r="7134" spans="1:3">
      <c r="A7134" s="65"/>
      <c r="B7134" s="20"/>
      <c r="C7134" s="20"/>
    </row>
    <row r="7135" spans="1:3">
      <c r="A7135" s="65"/>
      <c r="B7135" s="20"/>
      <c r="C7135" s="20"/>
    </row>
    <row r="7136" spans="1:3">
      <c r="A7136" s="65"/>
      <c r="B7136" s="20"/>
      <c r="C7136" s="20"/>
    </row>
    <row r="7137" spans="1:3">
      <c r="A7137" s="65"/>
      <c r="B7137" s="20"/>
      <c r="C7137" s="20"/>
    </row>
    <row r="7138" spans="1:3">
      <c r="A7138" s="65"/>
      <c r="B7138" s="20"/>
      <c r="C7138" s="20"/>
    </row>
    <row r="7139" spans="1:3">
      <c r="A7139" s="65"/>
      <c r="B7139" s="20"/>
      <c r="C7139" s="20"/>
    </row>
    <row r="7140" spans="1:3">
      <c r="A7140" s="65"/>
      <c r="B7140" s="20"/>
      <c r="C7140" s="20"/>
    </row>
    <row r="7141" spans="1:3">
      <c r="A7141" s="65"/>
      <c r="B7141" s="20"/>
      <c r="C7141" s="20"/>
    </row>
    <row r="7142" spans="1:3">
      <c r="A7142" s="65"/>
      <c r="B7142" s="20"/>
      <c r="C7142" s="20"/>
    </row>
    <row r="7143" spans="1:3">
      <c r="A7143" s="65"/>
      <c r="B7143" s="20"/>
      <c r="C7143" s="20"/>
    </row>
    <row r="7144" spans="1:3">
      <c r="A7144" s="65"/>
      <c r="B7144" s="20"/>
      <c r="C7144" s="20"/>
    </row>
    <row r="7145" spans="1:3">
      <c r="A7145" s="65"/>
      <c r="B7145" s="20"/>
      <c r="C7145" s="20"/>
    </row>
    <row r="7146" spans="1:3">
      <c r="A7146" s="65"/>
      <c r="B7146" s="20"/>
      <c r="C7146" s="20"/>
    </row>
    <row r="7147" spans="1:3">
      <c r="A7147" s="65"/>
      <c r="B7147" s="20"/>
      <c r="C7147" s="20"/>
    </row>
    <row r="7148" spans="1:3">
      <c r="A7148" s="65"/>
      <c r="B7148" s="20"/>
      <c r="C7148" s="20"/>
    </row>
    <row r="7149" spans="1:3">
      <c r="A7149" s="65"/>
      <c r="B7149" s="20"/>
      <c r="C7149" s="20"/>
    </row>
    <row r="7150" spans="1:3">
      <c r="A7150" s="65"/>
      <c r="B7150" s="20"/>
      <c r="C7150" s="20"/>
    </row>
    <row r="7151" spans="1:3">
      <c r="A7151" s="65"/>
      <c r="B7151" s="20"/>
      <c r="C7151" s="20"/>
    </row>
    <row r="7152" spans="1:3">
      <c r="A7152" s="65"/>
      <c r="B7152" s="20"/>
      <c r="C7152" s="20"/>
    </row>
    <row r="7153" spans="1:3">
      <c r="A7153" s="65"/>
      <c r="B7153" s="20"/>
      <c r="C7153" s="20"/>
    </row>
    <row r="7154" spans="1:3">
      <c r="A7154" s="65"/>
      <c r="B7154" s="20"/>
      <c r="C7154" s="20"/>
    </row>
    <row r="7155" spans="1:3">
      <c r="A7155" s="65"/>
      <c r="B7155" s="20"/>
      <c r="C7155" s="20"/>
    </row>
    <row r="7156" spans="1:3">
      <c r="A7156" s="65"/>
      <c r="B7156" s="20"/>
      <c r="C7156" s="20"/>
    </row>
    <row r="7157" spans="1:3">
      <c r="A7157" s="65"/>
      <c r="B7157" s="20"/>
      <c r="C7157" s="20"/>
    </row>
    <row r="7158" spans="1:3">
      <c r="A7158" s="65"/>
      <c r="B7158" s="20"/>
      <c r="C7158" s="20"/>
    </row>
    <row r="7159" spans="1:3">
      <c r="A7159" s="65"/>
      <c r="B7159" s="20"/>
      <c r="C7159" s="20"/>
    </row>
    <row r="7160" spans="1:3">
      <c r="A7160" s="65"/>
      <c r="B7160" s="20"/>
      <c r="C7160" s="20"/>
    </row>
    <row r="7161" spans="1:3">
      <c r="A7161" s="65"/>
      <c r="B7161" s="20"/>
      <c r="C7161" s="20"/>
    </row>
    <row r="7162" spans="1:3">
      <c r="A7162" s="65"/>
      <c r="B7162" s="20"/>
      <c r="C7162" s="20"/>
    </row>
    <row r="7163" spans="1:3">
      <c r="A7163" s="65"/>
      <c r="B7163" s="20"/>
      <c r="C7163" s="20"/>
    </row>
    <row r="7164" spans="1:3">
      <c r="A7164" s="65"/>
      <c r="B7164" s="20"/>
      <c r="C7164" s="20"/>
    </row>
    <row r="7165" spans="1:3">
      <c r="A7165" s="65"/>
      <c r="B7165" s="20"/>
      <c r="C7165" s="20"/>
    </row>
    <row r="7166" spans="1:3">
      <c r="A7166" s="65"/>
      <c r="B7166" s="20"/>
      <c r="C7166" s="20"/>
    </row>
    <row r="7167" spans="1:3">
      <c r="A7167" s="65"/>
      <c r="B7167" s="20"/>
      <c r="C7167" s="20"/>
    </row>
    <row r="7168" spans="1:3">
      <c r="A7168" s="65"/>
      <c r="B7168" s="20"/>
      <c r="C7168" s="20"/>
    </row>
    <row r="7169" spans="1:3">
      <c r="A7169" s="65"/>
      <c r="B7169" s="20"/>
      <c r="C7169" s="20"/>
    </row>
    <row r="7170" spans="1:3">
      <c r="A7170" s="65"/>
      <c r="B7170" s="20"/>
      <c r="C7170" s="20"/>
    </row>
    <row r="7171" spans="1:3">
      <c r="A7171" s="65"/>
      <c r="B7171" s="20"/>
      <c r="C7171" s="20"/>
    </row>
    <row r="7172" spans="1:3">
      <c r="A7172" s="65"/>
      <c r="B7172" s="20"/>
      <c r="C7172" s="20"/>
    </row>
    <row r="7173" spans="1:3">
      <c r="A7173" s="65"/>
      <c r="B7173" s="20"/>
      <c r="C7173" s="20"/>
    </row>
    <row r="7174" spans="1:3">
      <c r="A7174" s="65"/>
      <c r="B7174" s="20"/>
      <c r="C7174" s="20"/>
    </row>
    <row r="7175" spans="1:3">
      <c r="A7175" s="65"/>
      <c r="B7175" s="20"/>
      <c r="C7175" s="20"/>
    </row>
    <row r="7176" spans="1:3">
      <c r="A7176" s="65"/>
      <c r="B7176" s="20"/>
      <c r="C7176" s="20"/>
    </row>
    <row r="7177" spans="1:3">
      <c r="A7177" s="65"/>
      <c r="B7177" s="20"/>
      <c r="C7177" s="20"/>
    </row>
    <row r="7178" spans="1:3">
      <c r="A7178" s="65"/>
      <c r="B7178" s="20"/>
      <c r="C7178" s="20"/>
    </row>
    <row r="7179" spans="1:3">
      <c r="A7179" s="65"/>
      <c r="B7179" s="20"/>
      <c r="C7179" s="20"/>
    </row>
    <row r="7180" spans="1:3">
      <c r="A7180" s="65"/>
      <c r="B7180" s="20"/>
      <c r="C7180" s="20"/>
    </row>
    <row r="7181" spans="1:3">
      <c r="A7181" s="65"/>
      <c r="B7181" s="20"/>
      <c r="C7181" s="20"/>
    </row>
    <row r="7182" spans="1:3">
      <c r="A7182" s="65"/>
      <c r="B7182" s="20"/>
      <c r="C7182" s="20"/>
    </row>
    <row r="7183" spans="1:3">
      <c r="A7183" s="65"/>
      <c r="B7183" s="20"/>
      <c r="C7183" s="20"/>
    </row>
    <row r="7184" spans="1:3">
      <c r="A7184" s="65"/>
      <c r="B7184" s="20"/>
      <c r="C7184" s="20"/>
    </row>
    <row r="7185" spans="1:3">
      <c r="A7185" s="65"/>
      <c r="B7185" s="20"/>
      <c r="C7185" s="20"/>
    </row>
    <row r="7186" spans="1:3">
      <c r="A7186" s="65"/>
      <c r="B7186" s="20"/>
      <c r="C7186" s="20"/>
    </row>
    <row r="7187" spans="1:3">
      <c r="A7187" s="65"/>
      <c r="B7187" s="20"/>
      <c r="C7187" s="20"/>
    </row>
    <row r="7188" spans="1:3">
      <c r="A7188" s="65"/>
      <c r="B7188" s="20"/>
      <c r="C7188" s="20"/>
    </row>
    <row r="7189" spans="1:3">
      <c r="A7189" s="65"/>
      <c r="B7189" s="20"/>
      <c r="C7189" s="20"/>
    </row>
    <row r="7190" spans="1:3">
      <c r="A7190" s="65"/>
      <c r="B7190" s="20"/>
      <c r="C7190" s="20"/>
    </row>
    <row r="7191" spans="1:3">
      <c r="A7191" s="65"/>
      <c r="B7191" s="20"/>
      <c r="C7191" s="20"/>
    </row>
    <row r="7192" spans="1:3">
      <c r="A7192" s="65"/>
      <c r="B7192" s="20"/>
      <c r="C7192" s="20"/>
    </row>
    <row r="7193" spans="1:3">
      <c r="A7193" s="65"/>
      <c r="B7193" s="20"/>
      <c r="C7193" s="20"/>
    </row>
    <row r="7194" spans="1:3">
      <c r="A7194" s="65"/>
      <c r="B7194" s="20"/>
      <c r="C7194" s="20"/>
    </row>
    <row r="7195" spans="1:3">
      <c r="A7195" s="65"/>
      <c r="B7195" s="20"/>
      <c r="C7195" s="20"/>
    </row>
    <row r="7196" spans="1:3">
      <c r="A7196" s="65"/>
      <c r="B7196" s="20"/>
      <c r="C7196" s="20"/>
    </row>
    <row r="7197" spans="1:3">
      <c r="A7197" s="65"/>
      <c r="B7197" s="20"/>
      <c r="C7197" s="20"/>
    </row>
    <row r="7198" spans="1:3">
      <c r="A7198" s="65"/>
      <c r="B7198" s="20"/>
      <c r="C7198" s="20"/>
    </row>
    <row r="7199" spans="1:3">
      <c r="A7199" s="65"/>
      <c r="B7199" s="20"/>
      <c r="C7199" s="20"/>
    </row>
    <row r="7200" spans="1:3">
      <c r="A7200" s="65"/>
      <c r="B7200" s="20"/>
      <c r="C7200" s="20"/>
    </row>
    <row r="7201" spans="1:3">
      <c r="A7201" s="65"/>
      <c r="B7201" s="20"/>
      <c r="C7201" s="20"/>
    </row>
    <row r="7202" spans="1:3">
      <c r="A7202" s="65"/>
      <c r="B7202" s="20"/>
      <c r="C7202" s="20"/>
    </row>
    <row r="7203" spans="1:3">
      <c r="A7203" s="65"/>
      <c r="B7203" s="20"/>
      <c r="C7203" s="20"/>
    </row>
    <row r="7204" spans="1:3">
      <c r="A7204" s="65"/>
      <c r="B7204" s="20"/>
      <c r="C7204" s="20"/>
    </row>
    <row r="7205" spans="1:3">
      <c r="A7205" s="65"/>
      <c r="B7205" s="20"/>
      <c r="C7205" s="20"/>
    </row>
    <row r="7206" spans="1:3">
      <c r="A7206" s="65"/>
      <c r="B7206" s="20"/>
      <c r="C7206" s="20"/>
    </row>
    <row r="7207" spans="1:3">
      <c r="A7207" s="65"/>
      <c r="B7207" s="20"/>
      <c r="C7207" s="20"/>
    </row>
    <row r="7208" spans="1:3">
      <c r="A7208" s="65"/>
      <c r="B7208" s="20"/>
      <c r="C7208" s="20"/>
    </row>
    <row r="7209" spans="1:3">
      <c r="A7209" s="65"/>
      <c r="B7209" s="20"/>
      <c r="C7209" s="20"/>
    </row>
    <row r="7210" spans="1:3">
      <c r="A7210" s="65"/>
      <c r="B7210" s="20"/>
      <c r="C7210" s="20"/>
    </row>
    <row r="7211" spans="1:3">
      <c r="A7211" s="65"/>
      <c r="B7211" s="20"/>
      <c r="C7211" s="20"/>
    </row>
    <row r="7212" spans="1:3">
      <c r="A7212" s="65"/>
      <c r="B7212" s="20"/>
      <c r="C7212" s="20"/>
    </row>
    <row r="7213" spans="1:3">
      <c r="A7213" s="65"/>
      <c r="B7213" s="20"/>
      <c r="C7213" s="20"/>
    </row>
    <row r="7214" spans="1:3">
      <c r="A7214" s="65"/>
      <c r="B7214" s="20"/>
      <c r="C7214" s="20"/>
    </row>
    <row r="7215" spans="1:3">
      <c r="A7215" s="65"/>
      <c r="B7215" s="20"/>
      <c r="C7215" s="20"/>
    </row>
    <row r="7216" spans="1:3">
      <c r="A7216" s="65"/>
      <c r="B7216" s="20"/>
      <c r="C7216" s="20"/>
    </row>
    <row r="7217" spans="1:3">
      <c r="A7217" s="65"/>
      <c r="B7217" s="20"/>
      <c r="C7217" s="20"/>
    </row>
    <row r="7218" spans="1:3">
      <c r="A7218" s="65"/>
      <c r="B7218" s="20"/>
      <c r="C7218" s="20"/>
    </row>
    <row r="7219" spans="1:3">
      <c r="A7219" s="65"/>
      <c r="B7219" s="20"/>
      <c r="C7219" s="20"/>
    </row>
    <row r="7220" spans="1:3">
      <c r="A7220" s="65"/>
      <c r="B7220" s="20"/>
      <c r="C7220" s="20"/>
    </row>
    <row r="7221" spans="1:3">
      <c r="A7221" s="65"/>
      <c r="B7221" s="20"/>
      <c r="C7221" s="20"/>
    </row>
    <row r="7222" spans="1:3">
      <c r="A7222" s="65"/>
      <c r="B7222" s="20"/>
      <c r="C7222" s="20"/>
    </row>
    <row r="7223" spans="1:3">
      <c r="A7223" s="65"/>
      <c r="B7223" s="20"/>
      <c r="C7223" s="20"/>
    </row>
    <row r="7224" spans="1:3">
      <c r="A7224" s="65"/>
      <c r="B7224" s="20"/>
      <c r="C7224" s="20"/>
    </row>
    <row r="7225" spans="1:3">
      <c r="A7225" s="65"/>
      <c r="B7225" s="20"/>
      <c r="C7225" s="20"/>
    </row>
    <row r="7226" spans="1:3">
      <c r="A7226" s="65"/>
      <c r="B7226" s="20"/>
      <c r="C7226" s="20"/>
    </row>
    <row r="7227" spans="1:3">
      <c r="A7227" s="65"/>
      <c r="B7227" s="20"/>
      <c r="C7227" s="20"/>
    </row>
    <row r="7228" spans="1:3">
      <c r="A7228" s="65"/>
      <c r="B7228" s="20"/>
      <c r="C7228" s="20"/>
    </row>
    <row r="7229" spans="1:3">
      <c r="A7229" s="65"/>
      <c r="B7229" s="20"/>
      <c r="C7229" s="20"/>
    </row>
    <row r="7230" spans="1:3">
      <c r="A7230" s="65"/>
      <c r="B7230" s="20"/>
      <c r="C7230" s="20"/>
    </row>
    <row r="7231" spans="1:3">
      <c r="A7231" s="65"/>
      <c r="B7231" s="20"/>
      <c r="C7231" s="20"/>
    </row>
    <row r="7232" spans="1:3">
      <c r="A7232" s="65"/>
      <c r="B7232" s="20"/>
      <c r="C7232" s="20"/>
    </row>
    <row r="7233" spans="1:3">
      <c r="A7233" s="65"/>
      <c r="B7233" s="20"/>
      <c r="C7233" s="20"/>
    </row>
    <row r="7234" spans="1:3">
      <c r="A7234" s="65"/>
      <c r="B7234" s="20"/>
      <c r="C7234" s="20"/>
    </row>
    <row r="7235" spans="1:3">
      <c r="A7235" s="65"/>
      <c r="B7235" s="20"/>
      <c r="C7235" s="20"/>
    </row>
    <row r="7236" spans="1:3">
      <c r="A7236" s="65"/>
      <c r="B7236" s="20"/>
      <c r="C7236" s="20"/>
    </row>
    <row r="7237" spans="1:3">
      <c r="A7237" s="65"/>
      <c r="B7237" s="20"/>
      <c r="C7237" s="20"/>
    </row>
    <row r="7238" spans="1:3">
      <c r="A7238" s="65"/>
      <c r="B7238" s="20"/>
      <c r="C7238" s="20"/>
    </row>
    <row r="7239" spans="1:3">
      <c r="A7239" s="65"/>
      <c r="B7239" s="20"/>
      <c r="C7239" s="20"/>
    </row>
    <row r="7240" spans="1:3">
      <c r="A7240" s="65"/>
      <c r="B7240" s="20"/>
      <c r="C7240" s="20"/>
    </row>
    <row r="7241" spans="1:3">
      <c r="A7241" s="65"/>
      <c r="B7241" s="20"/>
      <c r="C7241" s="20"/>
    </row>
    <row r="7242" spans="1:3">
      <c r="A7242" s="65"/>
      <c r="B7242" s="20"/>
      <c r="C7242" s="20"/>
    </row>
    <row r="7243" spans="1:3">
      <c r="A7243" s="65"/>
      <c r="B7243" s="20"/>
      <c r="C7243" s="20"/>
    </row>
    <row r="7244" spans="1:3">
      <c r="A7244" s="65"/>
      <c r="B7244" s="20"/>
      <c r="C7244" s="20"/>
    </row>
    <row r="7245" spans="1:3">
      <c r="A7245" s="65"/>
      <c r="B7245" s="20"/>
      <c r="C7245" s="20"/>
    </row>
    <row r="7246" spans="1:3">
      <c r="A7246" s="65"/>
      <c r="B7246" s="20"/>
      <c r="C7246" s="20"/>
    </row>
    <row r="7247" spans="1:3">
      <c r="A7247" s="65"/>
      <c r="B7247" s="20"/>
      <c r="C7247" s="20"/>
    </row>
    <row r="7248" spans="1:3">
      <c r="A7248" s="65"/>
      <c r="B7248" s="20"/>
      <c r="C7248" s="20"/>
    </row>
    <row r="7249" spans="1:3">
      <c r="A7249" s="65"/>
      <c r="B7249" s="20"/>
      <c r="C7249" s="20"/>
    </row>
    <row r="7250" spans="1:3">
      <c r="A7250" s="65"/>
      <c r="B7250" s="20"/>
      <c r="C7250" s="20"/>
    </row>
    <row r="7251" spans="1:3">
      <c r="A7251" s="65"/>
      <c r="B7251" s="20"/>
      <c r="C7251" s="20"/>
    </row>
    <row r="7252" spans="1:3">
      <c r="A7252" s="65"/>
      <c r="B7252" s="20"/>
      <c r="C7252" s="20"/>
    </row>
    <row r="7253" spans="1:3">
      <c r="A7253" s="65"/>
      <c r="B7253" s="20"/>
      <c r="C7253" s="20"/>
    </row>
    <row r="7254" spans="1:3">
      <c r="A7254" s="65"/>
      <c r="B7254" s="20"/>
      <c r="C7254" s="20"/>
    </row>
    <row r="7255" spans="1:3">
      <c r="A7255" s="65"/>
      <c r="B7255" s="20"/>
      <c r="C7255" s="20"/>
    </row>
    <row r="7256" spans="1:3">
      <c r="A7256" s="65"/>
      <c r="B7256" s="20"/>
      <c r="C7256" s="20"/>
    </row>
    <row r="7257" spans="1:3">
      <c r="A7257" s="65"/>
      <c r="B7257" s="20"/>
      <c r="C7257" s="20"/>
    </row>
    <row r="7258" spans="1:3">
      <c r="A7258" s="65"/>
      <c r="B7258" s="20"/>
      <c r="C7258" s="20"/>
    </row>
    <row r="7259" spans="1:3">
      <c r="A7259" s="65"/>
      <c r="B7259" s="20"/>
      <c r="C7259" s="20"/>
    </row>
    <row r="7260" spans="1:3">
      <c r="A7260" s="65"/>
      <c r="B7260" s="20"/>
      <c r="C7260" s="20"/>
    </row>
    <row r="7261" spans="1:3">
      <c r="A7261" s="65"/>
      <c r="B7261" s="20"/>
      <c r="C7261" s="20"/>
    </row>
    <row r="7262" spans="1:3">
      <c r="A7262" s="65"/>
      <c r="B7262" s="20"/>
      <c r="C7262" s="20"/>
    </row>
    <row r="7263" spans="1:3">
      <c r="A7263" s="65"/>
      <c r="B7263" s="20"/>
      <c r="C7263" s="20"/>
    </row>
    <row r="7264" spans="1:3">
      <c r="A7264" s="65"/>
      <c r="B7264" s="20"/>
      <c r="C7264" s="20"/>
    </row>
    <row r="7265" spans="1:3">
      <c r="A7265" s="65"/>
      <c r="B7265" s="20"/>
      <c r="C7265" s="20"/>
    </row>
    <row r="7266" spans="1:3">
      <c r="A7266" s="65"/>
      <c r="B7266" s="20"/>
      <c r="C7266" s="20"/>
    </row>
    <row r="7267" spans="1:3">
      <c r="A7267" s="65"/>
      <c r="B7267" s="20"/>
      <c r="C7267" s="20"/>
    </row>
    <row r="7268" spans="1:3">
      <c r="A7268" s="65"/>
      <c r="B7268" s="20"/>
      <c r="C7268" s="20"/>
    </row>
    <row r="7269" spans="1:3">
      <c r="A7269" s="65"/>
      <c r="B7269" s="20"/>
      <c r="C7269" s="20"/>
    </row>
    <row r="7270" spans="1:3">
      <c r="A7270" s="65"/>
      <c r="B7270" s="20"/>
      <c r="C7270" s="20"/>
    </row>
    <row r="7271" spans="1:3">
      <c r="A7271" s="65"/>
      <c r="B7271" s="20"/>
      <c r="C7271" s="20"/>
    </row>
    <row r="7272" spans="1:3">
      <c r="A7272" s="65"/>
      <c r="B7272" s="20"/>
      <c r="C7272" s="20"/>
    </row>
    <row r="7273" spans="1:3">
      <c r="A7273" s="65"/>
      <c r="B7273" s="20"/>
      <c r="C7273" s="20"/>
    </row>
    <row r="7274" spans="1:3">
      <c r="A7274" s="65"/>
      <c r="B7274" s="20"/>
      <c r="C7274" s="20"/>
    </row>
    <row r="7275" spans="1:3">
      <c r="A7275" s="65"/>
      <c r="B7275" s="20"/>
      <c r="C7275" s="20"/>
    </row>
    <row r="7276" spans="1:3">
      <c r="A7276" s="65"/>
      <c r="B7276" s="20"/>
      <c r="C7276" s="20"/>
    </row>
    <row r="7277" spans="1:3">
      <c r="A7277" s="65"/>
      <c r="B7277" s="20"/>
      <c r="C7277" s="20"/>
    </row>
    <row r="7278" spans="1:3">
      <c r="A7278" s="65"/>
      <c r="B7278" s="20"/>
      <c r="C7278" s="20"/>
    </row>
    <row r="7279" spans="1:3">
      <c r="A7279" s="65"/>
      <c r="B7279" s="20"/>
      <c r="C7279" s="20"/>
    </row>
    <row r="7280" spans="1:3">
      <c r="A7280" s="65"/>
      <c r="B7280" s="20"/>
      <c r="C7280" s="20"/>
    </row>
    <row r="7281" spans="1:3">
      <c r="A7281" s="65"/>
      <c r="B7281" s="20"/>
      <c r="C7281" s="20"/>
    </row>
    <row r="7282" spans="1:3">
      <c r="A7282" s="65"/>
      <c r="B7282" s="20"/>
      <c r="C7282" s="20"/>
    </row>
    <row r="7283" spans="1:3">
      <c r="A7283" s="65"/>
      <c r="B7283" s="20"/>
      <c r="C7283" s="20"/>
    </row>
    <row r="7284" spans="1:3">
      <c r="A7284" s="65"/>
      <c r="B7284" s="20"/>
      <c r="C7284" s="20"/>
    </row>
    <row r="7285" spans="1:3">
      <c r="A7285" s="65"/>
      <c r="B7285" s="20"/>
      <c r="C7285" s="20"/>
    </row>
    <row r="7286" spans="1:3">
      <c r="A7286" s="65"/>
      <c r="B7286" s="20"/>
      <c r="C7286" s="20"/>
    </row>
    <row r="7287" spans="1:3">
      <c r="A7287" s="65"/>
      <c r="B7287" s="20"/>
      <c r="C7287" s="20"/>
    </row>
    <row r="7288" spans="1:3">
      <c r="A7288" s="65"/>
      <c r="B7288" s="20"/>
      <c r="C7288" s="20"/>
    </row>
    <row r="7289" spans="1:3">
      <c r="A7289" s="65"/>
      <c r="B7289" s="20"/>
      <c r="C7289" s="20"/>
    </row>
    <row r="7290" spans="1:3">
      <c r="A7290" s="65"/>
      <c r="B7290" s="20"/>
      <c r="C7290" s="20"/>
    </row>
    <row r="7291" spans="1:3">
      <c r="A7291" s="65"/>
      <c r="B7291" s="20"/>
      <c r="C7291" s="20"/>
    </row>
    <row r="7292" spans="1:3">
      <c r="A7292" s="65"/>
      <c r="B7292" s="20"/>
      <c r="C7292" s="20"/>
    </row>
    <row r="7293" spans="1:3">
      <c r="A7293" s="65"/>
      <c r="B7293" s="20"/>
      <c r="C7293" s="20"/>
    </row>
    <row r="7294" spans="1:3">
      <c r="A7294" s="65"/>
      <c r="B7294" s="20"/>
      <c r="C7294" s="20"/>
    </row>
    <row r="7295" spans="1:3">
      <c r="A7295" s="65"/>
      <c r="B7295" s="20"/>
      <c r="C7295" s="20"/>
    </row>
    <row r="7296" spans="1:3">
      <c r="A7296" s="65"/>
      <c r="B7296" s="20"/>
      <c r="C7296" s="20"/>
    </row>
    <row r="7297" spans="1:3">
      <c r="A7297" s="65"/>
      <c r="B7297" s="20"/>
      <c r="C7297" s="20"/>
    </row>
    <row r="7298" spans="1:3">
      <c r="A7298" s="65"/>
      <c r="B7298" s="20"/>
      <c r="C7298" s="20"/>
    </row>
    <row r="7299" spans="1:3">
      <c r="A7299" s="65"/>
      <c r="B7299" s="20"/>
      <c r="C7299" s="20"/>
    </row>
    <row r="7300" spans="1:3">
      <c r="A7300" s="65"/>
      <c r="B7300" s="20"/>
      <c r="C7300" s="20"/>
    </row>
    <row r="7301" spans="1:3">
      <c r="A7301" s="65"/>
      <c r="B7301" s="20"/>
      <c r="C7301" s="20"/>
    </row>
    <row r="7302" spans="1:3">
      <c r="A7302" s="65"/>
      <c r="B7302" s="20"/>
      <c r="C7302" s="20"/>
    </row>
    <row r="7303" spans="1:3">
      <c r="A7303" s="65"/>
      <c r="B7303" s="20"/>
      <c r="C7303" s="20"/>
    </row>
    <row r="7304" spans="1:3">
      <c r="A7304" s="65"/>
      <c r="B7304" s="20"/>
      <c r="C7304" s="20"/>
    </row>
    <row r="7305" spans="1:3">
      <c r="A7305" s="65"/>
      <c r="B7305" s="20"/>
      <c r="C7305" s="20"/>
    </row>
    <row r="7306" spans="1:3">
      <c r="A7306" s="65"/>
      <c r="B7306" s="20"/>
      <c r="C7306" s="20"/>
    </row>
    <row r="7307" spans="1:3">
      <c r="A7307" s="65"/>
      <c r="B7307" s="20"/>
      <c r="C7307" s="20"/>
    </row>
    <row r="7308" spans="1:3">
      <c r="A7308" s="65"/>
      <c r="B7308" s="20"/>
      <c r="C7308" s="20"/>
    </row>
    <row r="7309" spans="1:3">
      <c r="A7309" s="65"/>
      <c r="B7309" s="20"/>
      <c r="C7309" s="20"/>
    </row>
    <row r="7310" spans="1:3">
      <c r="A7310" s="65"/>
      <c r="B7310" s="20"/>
      <c r="C7310" s="20"/>
    </row>
    <row r="7311" spans="1:3">
      <c r="A7311" s="65"/>
      <c r="B7311" s="20"/>
      <c r="C7311" s="20"/>
    </row>
    <row r="7312" spans="1:3">
      <c r="A7312" s="65"/>
      <c r="B7312" s="20"/>
      <c r="C7312" s="20"/>
    </row>
    <row r="7313" spans="1:3">
      <c r="A7313" s="65"/>
      <c r="B7313" s="20"/>
      <c r="C7313" s="20"/>
    </row>
    <row r="7314" spans="1:3">
      <c r="A7314" s="65"/>
      <c r="B7314" s="20"/>
      <c r="C7314" s="20"/>
    </row>
    <row r="7315" spans="1:3">
      <c r="A7315" s="65"/>
      <c r="B7315" s="20"/>
      <c r="C7315" s="20"/>
    </row>
    <row r="7316" spans="1:3">
      <c r="A7316" s="65"/>
      <c r="B7316" s="20"/>
      <c r="C7316" s="20"/>
    </row>
    <row r="7317" spans="1:3">
      <c r="A7317" s="65"/>
      <c r="B7317" s="20"/>
      <c r="C7317" s="20"/>
    </row>
    <row r="7318" spans="1:3">
      <c r="A7318" s="65"/>
      <c r="B7318" s="20"/>
      <c r="C7318" s="20"/>
    </row>
    <row r="7319" spans="1:3">
      <c r="A7319" s="65"/>
      <c r="B7319" s="20"/>
      <c r="C7319" s="20"/>
    </row>
    <row r="7320" spans="1:3">
      <c r="A7320" s="65"/>
      <c r="B7320" s="20"/>
      <c r="C7320" s="20"/>
    </row>
    <row r="7321" spans="1:3">
      <c r="A7321" s="65"/>
      <c r="B7321" s="20"/>
      <c r="C7321" s="20"/>
    </row>
    <row r="7322" spans="1:3">
      <c r="A7322" s="65"/>
      <c r="B7322" s="20"/>
      <c r="C7322" s="20"/>
    </row>
    <row r="7323" spans="1:3">
      <c r="A7323" s="65"/>
      <c r="B7323" s="20"/>
      <c r="C7323" s="20"/>
    </row>
    <row r="7324" spans="1:3">
      <c r="A7324" s="65"/>
      <c r="B7324" s="20"/>
      <c r="C7324" s="20"/>
    </row>
    <row r="7325" spans="1:3">
      <c r="A7325" s="65"/>
      <c r="B7325" s="20"/>
      <c r="C7325" s="20"/>
    </row>
    <row r="7326" spans="1:3">
      <c r="A7326" s="65"/>
      <c r="B7326" s="20"/>
      <c r="C7326" s="20"/>
    </row>
    <row r="7327" spans="1:3">
      <c r="A7327" s="65"/>
      <c r="B7327" s="20"/>
      <c r="C7327" s="20"/>
    </row>
    <row r="7328" spans="1:3">
      <c r="A7328" s="65"/>
      <c r="B7328" s="20"/>
      <c r="C7328" s="20"/>
    </row>
    <row r="7329" spans="1:3">
      <c r="A7329" s="65"/>
      <c r="B7329" s="20"/>
      <c r="C7329" s="20"/>
    </row>
    <row r="7330" spans="1:3">
      <c r="A7330" s="65"/>
      <c r="B7330" s="20"/>
      <c r="C7330" s="20"/>
    </row>
    <row r="7331" spans="1:3">
      <c r="A7331" s="65"/>
      <c r="B7331" s="20"/>
      <c r="C7331" s="20"/>
    </row>
    <row r="7332" spans="1:3">
      <c r="A7332" s="65"/>
      <c r="B7332" s="20"/>
      <c r="C7332" s="20"/>
    </row>
    <row r="7333" spans="1:3">
      <c r="A7333" s="65"/>
      <c r="B7333" s="20"/>
      <c r="C7333" s="20"/>
    </row>
    <row r="7334" spans="1:3">
      <c r="A7334" s="65"/>
      <c r="B7334" s="20"/>
      <c r="C7334" s="20"/>
    </row>
    <row r="7335" spans="1:3">
      <c r="A7335" s="65"/>
      <c r="B7335" s="20"/>
      <c r="C7335" s="20"/>
    </row>
    <row r="7336" spans="1:3">
      <c r="A7336" s="65"/>
      <c r="B7336" s="20"/>
      <c r="C7336" s="20"/>
    </row>
    <row r="7337" spans="1:3">
      <c r="A7337" s="65"/>
      <c r="B7337" s="20"/>
      <c r="C7337" s="20"/>
    </row>
    <row r="7338" spans="1:3">
      <c r="A7338" s="65"/>
      <c r="B7338" s="20"/>
      <c r="C7338" s="20"/>
    </row>
    <row r="7339" spans="1:3">
      <c r="A7339" s="65"/>
      <c r="B7339" s="20"/>
      <c r="C7339" s="20"/>
    </row>
    <row r="7340" spans="1:3">
      <c r="A7340" s="65"/>
      <c r="B7340" s="20"/>
      <c r="C7340" s="20"/>
    </row>
    <row r="7341" spans="1:3">
      <c r="A7341" s="65"/>
      <c r="B7341" s="20"/>
      <c r="C7341" s="20"/>
    </row>
    <row r="7342" spans="1:3">
      <c r="A7342" s="65"/>
      <c r="B7342" s="20"/>
      <c r="C7342" s="20"/>
    </row>
    <row r="7343" spans="1:3">
      <c r="A7343" s="65"/>
      <c r="B7343" s="20"/>
      <c r="C7343" s="20"/>
    </row>
    <row r="7344" spans="1:3">
      <c r="A7344" s="65"/>
      <c r="B7344" s="20"/>
      <c r="C7344" s="20"/>
    </row>
    <row r="7345" spans="1:3">
      <c r="A7345" s="65"/>
      <c r="B7345" s="20"/>
      <c r="C7345" s="20"/>
    </row>
    <row r="7346" spans="1:3">
      <c r="A7346" s="65"/>
      <c r="B7346" s="20"/>
      <c r="C7346" s="20"/>
    </row>
    <row r="7347" spans="1:3">
      <c r="A7347" s="65"/>
      <c r="B7347" s="20"/>
      <c r="C7347" s="20"/>
    </row>
    <row r="7348" spans="1:3">
      <c r="A7348" s="65"/>
      <c r="B7348" s="20"/>
      <c r="C7348" s="20"/>
    </row>
    <row r="7349" spans="1:3">
      <c r="A7349" s="65"/>
      <c r="B7349" s="20"/>
      <c r="C7349" s="20"/>
    </row>
    <row r="7350" spans="1:3">
      <c r="A7350" s="65"/>
      <c r="B7350" s="20"/>
      <c r="C7350" s="20"/>
    </row>
    <row r="7351" spans="1:3">
      <c r="A7351" s="65"/>
      <c r="B7351" s="20"/>
      <c r="C7351" s="20"/>
    </row>
    <row r="7352" spans="1:3">
      <c r="A7352" s="65"/>
      <c r="B7352" s="20"/>
      <c r="C7352" s="20"/>
    </row>
    <row r="7353" spans="1:3">
      <c r="A7353" s="65"/>
      <c r="B7353" s="20"/>
      <c r="C7353" s="20"/>
    </row>
    <row r="7354" spans="1:3">
      <c r="A7354" s="65"/>
      <c r="B7354" s="20"/>
      <c r="C7354" s="20"/>
    </row>
    <row r="7355" spans="1:3">
      <c r="A7355" s="65"/>
      <c r="B7355" s="20"/>
      <c r="C7355" s="20"/>
    </row>
    <row r="7356" spans="1:3">
      <c r="A7356" s="65"/>
      <c r="B7356" s="20"/>
      <c r="C7356" s="20"/>
    </row>
    <row r="7357" spans="1:3">
      <c r="A7357" s="65"/>
      <c r="B7357" s="20"/>
      <c r="C7357" s="20"/>
    </row>
    <row r="7358" spans="1:3">
      <c r="A7358" s="65"/>
      <c r="B7358" s="20"/>
      <c r="C7358" s="20"/>
    </row>
    <row r="7359" spans="1:3">
      <c r="A7359" s="65"/>
      <c r="B7359" s="20"/>
      <c r="C7359" s="20"/>
    </row>
    <row r="7360" spans="1:3">
      <c r="A7360" s="65"/>
      <c r="B7360" s="20"/>
      <c r="C7360" s="20"/>
    </row>
    <row r="7361" spans="1:3">
      <c r="A7361" s="65"/>
      <c r="B7361" s="20"/>
      <c r="C7361" s="20"/>
    </row>
    <row r="7362" spans="1:3">
      <c r="A7362" s="65"/>
      <c r="B7362" s="20"/>
      <c r="C7362" s="20"/>
    </row>
    <row r="7363" spans="1:3">
      <c r="A7363" s="65"/>
      <c r="B7363" s="20"/>
      <c r="C7363" s="20"/>
    </row>
    <row r="7364" spans="1:3">
      <c r="A7364" s="65"/>
      <c r="B7364" s="20"/>
      <c r="C7364" s="20"/>
    </row>
    <row r="7365" spans="1:3">
      <c r="A7365" s="65"/>
      <c r="B7365" s="20"/>
      <c r="C7365" s="20"/>
    </row>
    <row r="7366" spans="1:3">
      <c r="A7366" s="65"/>
      <c r="B7366" s="20"/>
      <c r="C7366" s="20"/>
    </row>
    <row r="7367" spans="1:3">
      <c r="A7367" s="65"/>
      <c r="B7367" s="20"/>
      <c r="C7367" s="20"/>
    </row>
    <row r="7368" spans="1:3">
      <c r="A7368" s="65"/>
      <c r="B7368" s="20"/>
      <c r="C7368" s="20"/>
    </row>
    <row r="7369" spans="1:3">
      <c r="A7369" s="65"/>
      <c r="B7369" s="20"/>
      <c r="C7369" s="20"/>
    </row>
    <row r="7370" spans="1:3">
      <c r="A7370" s="65"/>
      <c r="B7370" s="20"/>
      <c r="C7370" s="20"/>
    </row>
    <row r="7371" spans="1:3">
      <c r="A7371" s="65"/>
      <c r="B7371" s="20"/>
      <c r="C7371" s="20"/>
    </row>
    <row r="7372" spans="1:3">
      <c r="A7372" s="65"/>
      <c r="B7372" s="20"/>
      <c r="C7372" s="20"/>
    </row>
    <row r="7373" spans="1:3">
      <c r="A7373" s="65"/>
      <c r="B7373" s="20"/>
      <c r="C7373" s="20"/>
    </row>
    <row r="7374" spans="1:3">
      <c r="A7374" s="65"/>
      <c r="B7374" s="20"/>
      <c r="C7374" s="20"/>
    </row>
    <row r="7375" spans="1:3">
      <c r="A7375" s="65"/>
      <c r="B7375" s="20"/>
      <c r="C7375" s="20"/>
    </row>
    <row r="7376" spans="1:3">
      <c r="A7376" s="65"/>
      <c r="B7376" s="20"/>
      <c r="C7376" s="20"/>
    </row>
    <row r="7377" spans="1:3">
      <c r="A7377" s="65"/>
      <c r="B7377" s="20"/>
      <c r="C7377" s="20"/>
    </row>
    <row r="7378" spans="1:3">
      <c r="A7378" s="65"/>
      <c r="B7378" s="20"/>
      <c r="C7378" s="20"/>
    </row>
    <row r="7379" spans="1:3">
      <c r="A7379" s="65"/>
      <c r="B7379" s="20"/>
      <c r="C7379" s="20"/>
    </row>
    <row r="7380" spans="1:3">
      <c r="A7380" s="65"/>
      <c r="B7380" s="20"/>
      <c r="C7380" s="20"/>
    </row>
    <row r="7381" spans="1:3">
      <c r="A7381" s="65"/>
      <c r="B7381" s="20"/>
      <c r="C7381" s="20"/>
    </row>
    <row r="7382" spans="1:3">
      <c r="A7382" s="65"/>
      <c r="B7382" s="20"/>
      <c r="C7382" s="20"/>
    </row>
    <row r="7383" spans="1:3">
      <c r="A7383" s="65"/>
      <c r="B7383" s="20"/>
      <c r="C7383" s="20"/>
    </row>
    <row r="7384" spans="1:3">
      <c r="A7384" s="65"/>
      <c r="B7384" s="20"/>
      <c r="C7384" s="20"/>
    </row>
    <row r="7385" spans="1:3">
      <c r="A7385" s="65"/>
      <c r="B7385" s="20"/>
      <c r="C7385" s="20"/>
    </row>
    <row r="7386" spans="1:3">
      <c r="A7386" s="65"/>
      <c r="B7386" s="20"/>
      <c r="C7386" s="20"/>
    </row>
    <row r="7387" spans="1:3">
      <c r="A7387" s="65"/>
      <c r="B7387" s="20"/>
      <c r="C7387" s="20"/>
    </row>
    <row r="7388" spans="1:3">
      <c r="A7388" s="65"/>
      <c r="B7388" s="20"/>
      <c r="C7388" s="20"/>
    </row>
    <row r="7389" spans="1:3">
      <c r="A7389" s="65"/>
      <c r="B7389" s="20"/>
      <c r="C7389" s="20"/>
    </row>
    <row r="7390" spans="1:3">
      <c r="A7390" s="65"/>
      <c r="B7390" s="20"/>
      <c r="C7390" s="20"/>
    </row>
    <row r="7391" spans="1:3">
      <c r="A7391" s="65"/>
      <c r="B7391" s="20"/>
      <c r="C7391" s="20"/>
    </row>
    <row r="7392" spans="1:3">
      <c r="A7392" s="65"/>
      <c r="B7392" s="20"/>
      <c r="C7392" s="20"/>
    </row>
    <row r="7393" spans="1:3">
      <c r="A7393" s="65"/>
      <c r="B7393" s="20"/>
      <c r="C7393" s="20"/>
    </row>
    <row r="7394" spans="1:3">
      <c r="A7394" s="65"/>
      <c r="B7394" s="20"/>
      <c r="C7394" s="20"/>
    </row>
    <row r="7395" spans="1:3">
      <c r="A7395" s="65"/>
      <c r="B7395" s="20"/>
      <c r="C7395" s="20"/>
    </row>
    <row r="7396" spans="1:3">
      <c r="A7396" s="65"/>
      <c r="B7396" s="20"/>
      <c r="C7396" s="20"/>
    </row>
    <row r="7397" spans="1:3">
      <c r="A7397" s="65"/>
      <c r="B7397" s="20"/>
      <c r="C7397" s="20"/>
    </row>
    <row r="7398" spans="1:3">
      <c r="A7398" s="65"/>
      <c r="B7398" s="20"/>
      <c r="C7398" s="20"/>
    </row>
    <row r="7399" spans="1:3">
      <c r="A7399" s="65"/>
      <c r="B7399" s="20"/>
      <c r="C7399" s="20"/>
    </row>
    <row r="7400" spans="1:3">
      <c r="A7400" s="65"/>
      <c r="B7400" s="20"/>
      <c r="C7400" s="20"/>
    </row>
    <row r="7401" spans="1:3">
      <c r="A7401" s="65"/>
      <c r="B7401" s="20"/>
      <c r="C7401" s="20"/>
    </row>
    <row r="7402" spans="1:3">
      <c r="A7402" s="65"/>
      <c r="B7402" s="20"/>
      <c r="C7402" s="20"/>
    </row>
    <row r="7403" spans="1:3">
      <c r="A7403" s="65"/>
      <c r="B7403" s="20"/>
      <c r="C7403" s="20"/>
    </row>
    <row r="7404" spans="1:3">
      <c r="A7404" s="65"/>
      <c r="B7404" s="20"/>
      <c r="C7404" s="20"/>
    </row>
    <row r="7405" spans="1:3">
      <c r="A7405" s="65"/>
      <c r="B7405" s="20"/>
      <c r="C7405" s="20"/>
    </row>
    <row r="7406" spans="1:3">
      <c r="A7406" s="65"/>
      <c r="B7406" s="20"/>
      <c r="C7406" s="20"/>
    </row>
    <row r="7407" spans="1:3">
      <c r="A7407" s="65"/>
      <c r="B7407" s="20"/>
      <c r="C7407" s="20"/>
    </row>
    <row r="7408" spans="1:3">
      <c r="A7408" s="65"/>
      <c r="B7408" s="20"/>
      <c r="C7408" s="20"/>
    </row>
    <row r="7409" spans="1:3">
      <c r="A7409" s="65"/>
      <c r="B7409" s="20"/>
      <c r="C7409" s="20"/>
    </row>
    <row r="7410" spans="1:3">
      <c r="A7410" s="65"/>
      <c r="B7410" s="20"/>
      <c r="C7410" s="20"/>
    </row>
    <row r="7411" spans="1:3">
      <c r="A7411" s="65"/>
      <c r="B7411" s="20"/>
      <c r="C7411" s="20"/>
    </row>
    <row r="7412" spans="1:3">
      <c r="A7412" s="65"/>
      <c r="B7412" s="20"/>
      <c r="C7412" s="20"/>
    </row>
    <row r="7413" spans="1:3">
      <c r="A7413" s="65"/>
      <c r="B7413" s="20"/>
      <c r="C7413" s="20"/>
    </row>
    <row r="7414" spans="1:3">
      <c r="A7414" s="65"/>
      <c r="B7414" s="20"/>
      <c r="C7414" s="20"/>
    </row>
    <row r="7415" spans="1:3">
      <c r="A7415" s="65"/>
      <c r="B7415" s="20"/>
      <c r="C7415" s="20"/>
    </row>
    <row r="7416" spans="1:3">
      <c r="A7416" s="65"/>
      <c r="B7416" s="20"/>
      <c r="C7416" s="20"/>
    </row>
    <row r="7417" spans="1:3">
      <c r="A7417" s="65"/>
      <c r="B7417" s="20"/>
      <c r="C7417" s="20"/>
    </row>
    <row r="7418" spans="1:3">
      <c r="A7418" s="65"/>
      <c r="B7418" s="20"/>
      <c r="C7418" s="20"/>
    </row>
    <row r="7419" spans="1:3">
      <c r="A7419" s="65"/>
      <c r="B7419" s="20"/>
      <c r="C7419" s="20"/>
    </row>
    <row r="7420" spans="1:3">
      <c r="A7420" s="65"/>
      <c r="B7420" s="20"/>
      <c r="C7420" s="20"/>
    </row>
    <row r="7421" spans="1:3">
      <c r="A7421" s="65"/>
      <c r="B7421" s="20"/>
      <c r="C7421" s="20"/>
    </row>
    <row r="7422" spans="1:3">
      <c r="A7422" s="65"/>
      <c r="B7422" s="20"/>
      <c r="C7422" s="20"/>
    </row>
    <row r="7423" spans="1:3">
      <c r="A7423" s="65"/>
      <c r="B7423" s="20"/>
      <c r="C7423" s="20"/>
    </row>
    <row r="7424" spans="1:3">
      <c r="A7424" s="65"/>
      <c r="B7424" s="20"/>
      <c r="C7424" s="20"/>
    </row>
    <row r="7425" spans="1:3">
      <c r="A7425" s="65"/>
      <c r="B7425" s="20"/>
      <c r="C7425" s="20"/>
    </row>
    <row r="7426" spans="1:3">
      <c r="A7426" s="65"/>
      <c r="B7426" s="20"/>
      <c r="C7426" s="20"/>
    </row>
    <row r="7427" spans="1:3">
      <c r="A7427" s="65"/>
      <c r="B7427" s="20"/>
      <c r="C7427" s="20"/>
    </row>
    <row r="7428" spans="1:3">
      <c r="A7428" s="65"/>
      <c r="B7428" s="20"/>
      <c r="C7428" s="20"/>
    </row>
    <row r="7429" spans="1:3">
      <c r="A7429" s="65"/>
      <c r="B7429" s="20"/>
      <c r="C7429" s="20"/>
    </row>
    <row r="7430" spans="1:3">
      <c r="A7430" s="65"/>
      <c r="B7430" s="20"/>
      <c r="C7430" s="20"/>
    </row>
    <row r="7431" spans="1:3">
      <c r="A7431" s="65"/>
      <c r="B7431" s="20"/>
      <c r="C7431" s="20"/>
    </row>
    <row r="7432" spans="1:3">
      <c r="A7432" s="65"/>
      <c r="B7432" s="20"/>
      <c r="C7432" s="20"/>
    </row>
    <row r="7433" spans="1:3">
      <c r="A7433" s="65"/>
      <c r="B7433" s="20"/>
      <c r="C7433" s="20"/>
    </row>
    <row r="7434" spans="1:3">
      <c r="A7434" s="65"/>
      <c r="B7434" s="20"/>
      <c r="C7434" s="20"/>
    </row>
    <row r="7435" spans="1:3">
      <c r="A7435" s="65"/>
      <c r="B7435" s="20"/>
      <c r="C7435" s="20"/>
    </row>
    <row r="7436" spans="1:3">
      <c r="A7436" s="65"/>
      <c r="B7436" s="20"/>
      <c r="C7436" s="20"/>
    </row>
    <row r="7437" spans="1:3">
      <c r="A7437" s="65"/>
      <c r="B7437" s="20"/>
      <c r="C7437" s="20"/>
    </row>
    <row r="7438" spans="1:3">
      <c r="A7438" s="65"/>
      <c r="B7438" s="20"/>
      <c r="C7438" s="20"/>
    </row>
    <row r="7439" spans="1:3">
      <c r="A7439" s="65"/>
      <c r="B7439" s="20"/>
      <c r="C7439" s="20"/>
    </row>
    <row r="7440" spans="1:3">
      <c r="A7440" s="65"/>
      <c r="B7440" s="20"/>
      <c r="C7440" s="20"/>
    </row>
    <row r="7441" spans="1:3">
      <c r="A7441" s="65"/>
      <c r="B7441" s="20"/>
      <c r="C7441" s="20"/>
    </row>
    <row r="7442" spans="1:3">
      <c r="A7442" s="65"/>
      <c r="B7442" s="20"/>
      <c r="C7442" s="20"/>
    </row>
    <row r="7443" spans="1:3">
      <c r="A7443" s="65"/>
      <c r="B7443" s="20"/>
      <c r="C7443" s="20"/>
    </row>
    <row r="7444" spans="1:3">
      <c r="A7444" s="65"/>
      <c r="B7444" s="20"/>
      <c r="C7444" s="20"/>
    </row>
    <row r="7445" spans="1:3">
      <c r="A7445" s="65"/>
      <c r="B7445" s="20"/>
      <c r="C7445" s="20"/>
    </row>
    <row r="7446" spans="1:3">
      <c r="A7446" s="65"/>
      <c r="B7446" s="20"/>
      <c r="C7446" s="20"/>
    </row>
    <row r="7447" spans="1:3">
      <c r="A7447" s="65"/>
      <c r="B7447" s="20"/>
      <c r="C7447" s="20"/>
    </row>
    <row r="7448" spans="1:3">
      <c r="A7448" s="65"/>
      <c r="B7448" s="20"/>
      <c r="C7448" s="20"/>
    </row>
    <row r="7449" spans="1:3">
      <c r="A7449" s="65"/>
      <c r="B7449" s="20"/>
      <c r="C7449" s="20"/>
    </row>
    <row r="7450" spans="1:3">
      <c r="A7450" s="65"/>
      <c r="B7450" s="20"/>
      <c r="C7450" s="20"/>
    </row>
    <row r="7451" spans="1:3">
      <c r="A7451" s="65"/>
      <c r="B7451" s="20"/>
      <c r="C7451" s="20"/>
    </row>
    <row r="7452" spans="1:3">
      <c r="A7452" s="65"/>
      <c r="B7452" s="20"/>
      <c r="C7452" s="20"/>
    </row>
    <row r="7453" spans="1:3">
      <c r="A7453" s="65"/>
      <c r="B7453" s="20"/>
      <c r="C7453" s="20"/>
    </row>
    <row r="7454" spans="1:3">
      <c r="A7454" s="65"/>
      <c r="B7454" s="20"/>
      <c r="C7454" s="20"/>
    </row>
    <row r="7455" spans="1:3">
      <c r="A7455" s="65"/>
      <c r="B7455" s="20"/>
      <c r="C7455" s="20"/>
    </row>
    <row r="7456" spans="1:3">
      <c r="A7456" s="65"/>
      <c r="B7456" s="20"/>
      <c r="C7456" s="20"/>
    </row>
    <row r="7457" spans="1:3">
      <c r="A7457" s="65"/>
      <c r="B7457" s="20"/>
      <c r="C7457" s="20"/>
    </row>
    <row r="7458" spans="1:3">
      <c r="A7458" s="65"/>
      <c r="B7458" s="20"/>
      <c r="C7458" s="20"/>
    </row>
    <row r="7459" spans="1:3">
      <c r="A7459" s="65"/>
      <c r="B7459" s="20"/>
      <c r="C7459" s="20"/>
    </row>
    <row r="7460" spans="1:3">
      <c r="A7460" s="65"/>
      <c r="B7460" s="20"/>
      <c r="C7460" s="20"/>
    </row>
    <row r="7461" spans="1:3">
      <c r="A7461" s="65"/>
      <c r="B7461" s="20"/>
      <c r="C7461" s="20"/>
    </row>
    <row r="7462" spans="1:3">
      <c r="A7462" s="65"/>
      <c r="B7462" s="20"/>
      <c r="C7462" s="20"/>
    </row>
    <row r="7463" spans="1:3">
      <c r="A7463" s="65"/>
      <c r="B7463" s="20"/>
      <c r="C7463" s="20"/>
    </row>
    <row r="7464" spans="1:3">
      <c r="A7464" s="65"/>
      <c r="B7464" s="20"/>
      <c r="C7464" s="20"/>
    </row>
    <row r="7465" spans="1:3">
      <c r="A7465" s="65"/>
      <c r="B7465" s="20"/>
      <c r="C7465" s="20"/>
    </row>
    <row r="7466" spans="1:3">
      <c r="A7466" s="65"/>
      <c r="B7466" s="20"/>
      <c r="C7466" s="20"/>
    </row>
    <row r="7467" spans="1:3">
      <c r="A7467" s="65"/>
      <c r="B7467" s="20"/>
      <c r="C7467" s="20"/>
    </row>
    <row r="7468" spans="1:3">
      <c r="A7468" s="65"/>
      <c r="B7468" s="20"/>
      <c r="C7468" s="20"/>
    </row>
    <row r="7469" spans="1:3">
      <c r="A7469" s="65"/>
      <c r="B7469" s="20"/>
      <c r="C7469" s="20"/>
    </row>
    <row r="7470" spans="1:3">
      <c r="A7470" s="65"/>
      <c r="B7470" s="20"/>
      <c r="C7470" s="20"/>
    </row>
    <row r="7471" spans="1:3">
      <c r="A7471" s="65"/>
      <c r="B7471" s="20"/>
      <c r="C7471" s="20"/>
    </row>
    <row r="7472" spans="1:3">
      <c r="A7472" s="65"/>
      <c r="B7472" s="20"/>
      <c r="C7472" s="20"/>
    </row>
    <row r="7473" spans="1:3">
      <c r="A7473" s="65"/>
      <c r="B7473" s="20"/>
      <c r="C7473" s="20"/>
    </row>
    <row r="7474" spans="1:3">
      <c r="A7474" s="65"/>
      <c r="B7474" s="20"/>
      <c r="C7474" s="20"/>
    </row>
    <row r="7475" spans="1:3">
      <c r="A7475" s="65"/>
      <c r="B7475" s="20"/>
      <c r="C7475" s="20"/>
    </row>
    <row r="7476" spans="1:3">
      <c r="A7476" s="65"/>
      <c r="B7476" s="20"/>
      <c r="C7476" s="20"/>
    </row>
    <row r="7477" spans="1:3">
      <c r="A7477" s="65"/>
      <c r="B7477" s="20"/>
      <c r="C7477" s="20"/>
    </row>
    <row r="7478" spans="1:3">
      <c r="A7478" s="65"/>
      <c r="B7478" s="20"/>
      <c r="C7478" s="20"/>
    </row>
    <row r="7479" spans="1:3">
      <c r="A7479" s="65"/>
      <c r="B7479" s="20"/>
      <c r="C7479" s="20"/>
    </row>
    <row r="7480" spans="1:3">
      <c r="A7480" s="65"/>
      <c r="B7480" s="20"/>
      <c r="C7480" s="20"/>
    </row>
    <row r="7481" spans="1:3">
      <c r="A7481" s="65"/>
      <c r="B7481" s="20"/>
      <c r="C7481" s="20"/>
    </row>
    <row r="7482" spans="1:3">
      <c r="A7482" s="65"/>
      <c r="B7482" s="20"/>
      <c r="C7482" s="20"/>
    </row>
    <row r="7483" spans="1:3">
      <c r="A7483" s="65"/>
      <c r="B7483" s="20"/>
      <c r="C7483" s="20"/>
    </row>
    <row r="7484" spans="1:3">
      <c r="A7484" s="65"/>
      <c r="B7484" s="20"/>
      <c r="C7484" s="20"/>
    </row>
    <row r="7485" spans="1:3">
      <c r="A7485" s="65"/>
      <c r="B7485" s="20"/>
      <c r="C7485" s="20"/>
    </row>
    <row r="7486" spans="1:3">
      <c r="A7486" s="65"/>
      <c r="B7486" s="20"/>
      <c r="C7486" s="20"/>
    </row>
    <row r="7487" spans="1:3">
      <c r="A7487" s="65"/>
      <c r="B7487" s="20"/>
      <c r="C7487" s="20"/>
    </row>
    <row r="7488" spans="1:3">
      <c r="A7488" s="65"/>
      <c r="B7488" s="20"/>
      <c r="C7488" s="20"/>
    </row>
    <row r="7489" spans="1:3">
      <c r="A7489" s="65"/>
      <c r="B7489" s="20"/>
      <c r="C7489" s="20"/>
    </row>
    <row r="7490" spans="1:3">
      <c r="A7490" s="65"/>
      <c r="B7490" s="20"/>
      <c r="C7490" s="20"/>
    </row>
    <row r="7491" spans="1:3">
      <c r="A7491" s="65"/>
      <c r="B7491" s="20"/>
      <c r="C7491" s="20"/>
    </row>
    <row r="7492" spans="1:3">
      <c r="A7492" s="65"/>
      <c r="B7492" s="20"/>
      <c r="C7492" s="20"/>
    </row>
    <row r="7493" spans="1:3">
      <c r="A7493" s="65"/>
      <c r="B7493" s="20"/>
      <c r="C7493" s="20"/>
    </row>
    <row r="7494" spans="1:3">
      <c r="A7494" s="65"/>
      <c r="B7494" s="20"/>
      <c r="C7494" s="20"/>
    </row>
    <row r="7495" spans="1:3">
      <c r="A7495" s="65"/>
      <c r="B7495" s="20"/>
      <c r="C7495" s="20"/>
    </row>
    <row r="7496" spans="1:3">
      <c r="A7496" s="65"/>
      <c r="B7496" s="20"/>
      <c r="C7496" s="20"/>
    </row>
    <row r="7497" spans="1:3">
      <c r="A7497" s="65"/>
      <c r="B7497" s="20"/>
      <c r="C7497" s="20"/>
    </row>
    <row r="7498" spans="1:3">
      <c r="A7498" s="65"/>
      <c r="B7498" s="20"/>
      <c r="C7498" s="20"/>
    </row>
    <row r="7499" spans="1:3">
      <c r="A7499" s="65"/>
      <c r="B7499" s="20"/>
      <c r="C7499" s="20"/>
    </row>
    <row r="7500" spans="1:3">
      <c r="A7500" s="65"/>
      <c r="B7500" s="20"/>
      <c r="C7500" s="20"/>
    </row>
    <row r="7501" spans="1:3">
      <c r="A7501" s="65"/>
      <c r="B7501" s="20"/>
      <c r="C7501" s="20"/>
    </row>
    <row r="7502" spans="1:3">
      <c r="A7502" s="65"/>
      <c r="B7502" s="20"/>
      <c r="C7502" s="20"/>
    </row>
    <row r="7503" spans="1:3">
      <c r="A7503" s="65"/>
      <c r="B7503" s="20"/>
      <c r="C7503" s="20"/>
    </row>
    <row r="7504" spans="1:3">
      <c r="A7504" s="65"/>
      <c r="B7504" s="20"/>
      <c r="C7504" s="20"/>
    </row>
    <row r="7505" spans="1:3">
      <c r="A7505" s="65"/>
      <c r="B7505" s="20"/>
      <c r="C7505" s="20"/>
    </row>
    <row r="7506" spans="1:3">
      <c r="A7506" s="65"/>
      <c r="B7506" s="20"/>
      <c r="C7506" s="20"/>
    </row>
    <row r="7507" spans="1:3">
      <c r="A7507" s="65"/>
      <c r="B7507" s="20"/>
      <c r="C7507" s="20"/>
    </row>
    <row r="7508" spans="1:3">
      <c r="A7508" s="65"/>
      <c r="B7508" s="20"/>
      <c r="C7508" s="20"/>
    </row>
    <row r="7509" spans="1:3">
      <c r="A7509" s="65"/>
      <c r="B7509" s="20"/>
      <c r="C7509" s="20"/>
    </row>
    <row r="7510" spans="1:3">
      <c r="A7510" s="65"/>
      <c r="B7510" s="20"/>
      <c r="C7510" s="20"/>
    </row>
    <row r="7511" spans="1:3">
      <c r="A7511" s="65"/>
      <c r="B7511" s="20"/>
      <c r="C7511" s="20"/>
    </row>
    <row r="7512" spans="1:3">
      <c r="A7512" s="65"/>
      <c r="B7512" s="20"/>
      <c r="C7512" s="20"/>
    </row>
    <row r="7513" spans="1:3">
      <c r="A7513" s="65"/>
      <c r="B7513" s="20"/>
      <c r="C7513" s="20"/>
    </row>
    <row r="7514" spans="1:3">
      <c r="A7514" s="65"/>
      <c r="B7514" s="20"/>
      <c r="C7514" s="20"/>
    </row>
    <row r="7515" spans="1:3">
      <c r="A7515" s="65"/>
      <c r="B7515" s="20"/>
      <c r="C7515" s="20"/>
    </row>
    <row r="7516" spans="1:3">
      <c r="A7516" s="65"/>
      <c r="B7516" s="20"/>
      <c r="C7516" s="20"/>
    </row>
    <row r="7517" spans="1:3">
      <c r="A7517" s="65"/>
      <c r="B7517" s="20"/>
      <c r="C7517" s="20"/>
    </row>
    <row r="7518" spans="1:3">
      <c r="A7518" s="65"/>
      <c r="B7518" s="20"/>
      <c r="C7518" s="20"/>
    </row>
    <row r="7519" spans="1:3">
      <c r="A7519" s="65"/>
      <c r="B7519" s="20"/>
      <c r="C7519" s="20"/>
    </row>
    <row r="7520" spans="1:3">
      <c r="A7520" s="65"/>
      <c r="B7520" s="20"/>
      <c r="C7520" s="20"/>
    </row>
    <row r="7521" spans="1:3">
      <c r="A7521" s="65"/>
      <c r="B7521" s="20"/>
      <c r="C7521" s="20"/>
    </row>
    <row r="7522" spans="1:3">
      <c r="A7522" s="65"/>
      <c r="B7522" s="20"/>
      <c r="C7522" s="20"/>
    </row>
    <row r="7523" spans="1:3">
      <c r="A7523" s="65"/>
      <c r="B7523" s="20"/>
      <c r="C7523" s="20"/>
    </row>
    <row r="7524" spans="1:3">
      <c r="A7524" s="65"/>
      <c r="B7524" s="20"/>
      <c r="C7524" s="20"/>
    </row>
    <row r="7525" spans="1:3">
      <c r="A7525" s="65"/>
      <c r="B7525" s="20"/>
      <c r="C7525" s="20"/>
    </row>
    <row r="7526" spans="1:3">
      <c r="A7526" s="65"/>
      <c r="B7526" s="20"/>
      <c r="C7526" s="20"/>
    </row>
    <row r="7527" spans="1:3">
      <c r="A7527" s="65"/>
      <c r="B7527" s="20"/>
      <c r="C7527" s="20"/>
    </row>
    <row r="7528" spans="1:3">
      <c r="A7528" s="65"/>
      <c r="B7528" s="20"/>
      <c r="C7528" s="20"/>
    </row>
    <row r="7529" spans="1:3">
      <c r="A7529" s="65"/>
      <c r="B7529" s="20"/>
      <c r="C7529" s="20"/>
    </row>
    <row r="7530" spans="1:3">
      <c r="A7530" s="65"/>
      <c r="B7530" s="20"/>
      <c r="C7530" s="20"/>
    </row>
    <row r="7531" spans="1:3">
      <c r="A7531" s="65"/>
      <c r="B7531" s="20"/>
      <c r="C7531" s="20"/>
    </row>
    <row r="7532" spans="1:3">
      <c r="A7532" s="65"/>
      <c r="B7532" s="20"/>
      <c r="C7532" s="20"/>
    </row>
    <row r="7533" spans="1:3">
      <c r="A7533" s="65"/>
      <c r="B7533" s="20"/>
      <c r="C7533" s="20"/>
    </row>
    <row r="7534" spans="1:3">
      <c r="A7534" s="65"/>
      <c r="B7534" s="20"/>
      <c r="C7534" s="20"/>
    </row>
    <row r="7535" spans="1:3">
      <c r="A7535" s="65"/>
      <c r="B7535" s="20"/>
      <c r="C7535" s="20"/>
    </row>
    <row r="7536" spans="1:3">
      <c r="A7536" s="65"/>
      <c r="B7536" s="20"/>
      <c r="C7536" s="20"/>
    </row>
    <row r="7537" spans="1:3">
      <c r="A7537" s="65"/>
      <c r="B7537" s="20"/>
      <c r="C7537" s="20"/>
    </row>
    <row r="7538" spans="1:3">
      <c r="A7538" s="65"/>
      <c r="B7538" s="20"/>
      <c r="C7538" s="20"/>
    </row>
    <row r="7539" spans="1:3">
      <c r="A7539" s="65"/>
      <c r="B7539" s="20"/>
      <c r="C7539" s="20"/>
    </row>
    <row r="7540" spans="1:3">
      <c r="A7540" s="65"/>
      <c r="B7540" s="20"/>
      <c r="C7540" s="20"/>
    </row>
    <row r="7541" spans="1:3">
      <c r="A7541" s="65"/>
      <c r="B7541" s="20"/>
      <c r="C7541" s="20"/>
    </row>
    <row r="7542" spans="1:3">
      <c r="A7542" s="65"/>
      <c r="B7542" s="20"/>
      <c r="C7542" s="20"/>
    </row>
    <row r="7543" spans="1:3">
      <c r="A7543" s="65"/>
      <c r="B7543" s="20"/>
      <c r="C7543" s="20"/>
    </row>
    <row r="7544" spans="1:3">
      <c r="A7544" s="65"/>
      <c r="B7544" s="20"/>
      <c r="C7544" s="20"/>
    </row>
    <row r="7545" spans="1:3">
      <c r="A7545" s="65"/>
      <c r="B7545" s="20"/>
      <c r="C7545" s="20"/>
    </row>
    <row r="7546" spans="1:3">
      <c r="A7546" s="65"/>
      <c r="B7546" s="20"/>
      <c r="C7546" s="20"/>
    </row>
    <row r="7547" spans="1:3">
      <c r="A7547" s="65"/>
      <c r="B7547" s="20"/>
      <c r="C7547" s="20"/>
    </row>
    <row r="7548" spans="1:3">
      <c r="A7548" s="65"/>
      <c r="B7548" s="20"/>
      <c r="C7548" s="20"/>
    </row>
    <row r="7549" spans="1:3">
      <c r="A7549" s="65"/>
      <c r="B7549" s="20"/>
      <c r="C7549" s="20"/>
    </row>
    <row r="7550" spans="1:3">
      <c r="A7550" s="65"/>
      <c r="B7550" s="20"/>
      <c r="C7550" s="20"/>
    </row>
    <row r="7551" spans="1:3">
      <c r="A7551" s="65"/>
      <c r="B7551" s="20"/>
      <c r="C7551" s="20"/>
    </row>
    <row r="7552" spans="1:3">
      <c r="A7552" s="65"/>
      <c r="B7552" s="20"/>
      <c r="C7552" s="20"/>
    </row>
    <row r="7553" spans="1:3">
      <c r="A7553" s="65"/>
      <c r="B7553" s="20"/>
      <c r="C7553" s="20"/>
    </row>
    <row r="7554" spans="1:3">
      <c r="A7554" s="65"/>
      <c r="B7554" s="20"/>
      <c r="C7554" s="20"/>
    </row>
    <row r="7555" spans="1:3">
      <c r="A7555" s="65"/>
      <c r="B7555" s="20"/>
      <c r="C7555" s="20"/>
    </row>
    <row r="7556" spans="1:3">
      <c r="A7556" s="65"/>
      <c r="B7556" s="20"/>
      <c r="C7556" s="20"/>
    </row>
    <row r="7557" spans="1:3">
      <c r="A7557" s="65"/>
      <c r="B7557" s="20"/>
      <c r="C7557" s="20"/>
    </row>
    <row r="7558" spans="1:3">
      <c r="A7558" s="65"/>
      <c r="B7558" s="20"/>
      <c r="C7558" s="20"/>
    </row>
    <row r="7559" spans="1:3">
      <c r="A7559" s="65"/>
      <c r="B7559" s="20"/>
      <c r="C7559" s="20"/>
    </row>
    <row r="7560" spans="1:3">
      <c r="A7560" s="65"/>
      <c r="B7560" s="20"/>
      <c r="C7560" s="20"/>
    </row>
    <row r="7561" spans="1:3">
      <c r="A7561" s="65"/>
      <c r="B7561" s="20"/>
      <c r="C7561" s="20"/>
    </row>
    <row r="7562" spans="1:3">
      <c r="A7562" s="65"/>
      <c r="B7562" s="20"/>
      <c r="C7562" s="20"/>
    </row>
    <row r="7563" spans="1:3">
      <c r="A7563" s="65"/>
      <c r="B7563" s="20"/>
      <c r="C7563" s="20"/>
    </row>
    <row r="7564" spans="1:3">
      <c r="A7564" s="65"/>
      <c r="B7564" s="20"/>
      <c r="C7564" s="20"/>
    </row>
    <row r="7565" spans="1:3">
      <c r="A7565" s="65"/>
      <c r="B7565" s="20"/>
      <c r="C7565" s="20"/>
    </row>
    <row r="7566" spans="1:3">
      <c r="A7566" s="65"/>
      <c r="B7566" s="20"/>
      <c r="C7566" s="20"/>
    </row>
    <row r="7567" spans="1:3">
      <c r="A7567" s="65"/>
      <c r="B7567" s="20"/>
      <c r="C7567" s="20"/>
    </row>
    <row r="7568" spans="1:3">
      <c r="A7568" s="65"/>
      <c r="B7568" s="20"/>
      <c r="C7568" s="20"/>
    </row>
    <row r="7569" spans="1:3">
      <c r="A7569" s="65"/>
      <c r="B7569" s="20"/>
      <c r="C7569" s="20"/>
    </row>
    <row r="7570" spans="1:3">
      <c r="A7570" s="65"/>
      <c r="B7570" s="20"/>
      <c r="C7570" s="20"/>
    </row>
    <row r="7571" spans="1:3">
      <c r="A7571" s="65"/>
      <c r="B7571" s="20"/>
      <c r="C7571" s="20"/>
    </row>
    <row r="7572" spans="1:3">
      <c r="A7572" s="65"/>
      <c r="B7572" s="20"/>
      <c r="C7572" s="20"/>
    </row>
    <row r="7573" spans="1:3">
      <c r="A7573" s="65"/>
      <c r="B7573" s="20"/>
      <c r="C7573" s="20"/>
    </row>
    <row r="7574" spans="1:3">
      <c r="A7574" s="65"/>
      <c r="B7574" s="20"/>
      <c r="C7574" s="20"/>
    </row>
    <row r="7575" spans="1:3">
      <c r="A7575" s="65"/>
      <c r="B7575" s="20"/>
      <c r="C7575" s="20"/>
    </row>
    <row r="7576" spans="1:3">
      <c r="A7576" s="65"/>
      <c r="B7576" s="20"/>
      <c r="C7576" s="20"/>
    </row>
    <row r="7577" spans="1:3">
      <c r="A7577" s="65"/>
      <c r="B7577" s="20"/>
      <c r="C7577" s="20"/>
    </row>
    <row r="7578" spans="1:3">
      <c r="A7578" s="65"/>
      <c r="B7578" s="20"/>
      <c r="C7578" s="20"/>
    </row>
    <row r="7579" spans="1:3">
      <c r="A7579" s="65"/>
      <c r="B7579" s="20"/>
      <c r="C7579" s="20"/>
    </row>
    <row r="7580" spans="1:3">
      <c r="A7580" s="65"/>
      <c r="B7580" s="20"/>
      <c r="C7580" s="20"/>
    </row>
    <row r="7581" spans="1:3">
      <c r="A7581" s="65"/>
      <c r="B7581" s="20"/>
      <c r="C7581" s="20"/>
    </row>
    <row r="7582" spans="1:3">
      <c r="A7582" s="65"/>
      <c r="B7582" s="20"/>
      <c r="C7582" s="20"/>
    </row>
    <row r="7583" spans="1:3">
      <c r="A7583" s="65"/>
      <c r="B7583" s="20"/>
      <c r="C7583" s="20"/>
    </row>
    <row r="7584" spans="1:3">
      <c r="A7584" s="65"/>
      <c r="B7584" s="20"/>
      <c r="C7584" s="20"/>
    </row>
    <row r="7585" spans="1:3">
      <c r="A7585" s="65"/>
      <c r="B7585" s="20"/>
      <c r="C7585" s="20"/>
    </row>
    <row r="7586" spans="1:3">
      <c r="A7586" s="65"/>
      <c r="B7586" s="20"/>
      <c r="C7586" s="20"/>
    </row>
    <row r="7587" spans="1:3">
      <c r="A7587" s="65"/>
      <c r="B7587" s="20"/>
      <c r="C7587" s="20"/>
    </row>
    <row r="7588" spans="1:3">
      <c r="A7588" s="65"/>
      <c r="B7588" s="20"/>
      <c r="C7588" s="20"/>
    </row>
    <row r="7589" spans="1:3">
      <c r="A7589" s="65"/>
      <c r="B7589" s="20"/>
      <c r="C7589" s="20"/>
    </row>
    <row r="7590" spans="1:3">
      <c r="A7590" s="65"/>
      <c r="B7590" s="20"/>
      <c r="C7590" s="20"/>
    </row>
    <row r="7591" spans="1:3">
      <c r="A7591" s="65"/>
      <c r="B7591" s="20"/>
      <c r="C7591" s="20"/>
    </row>
    <row r="7592" spans="1:3">
      <c r="A7592" s="65"/>
      <c r="B7592" s="20"/>
      <c r="C7592" s="20"/>
    </row>
    <row r="7593" spans="1:3">
      <c r="A7593" s="65"/>
      <c r="B7593" s="20"/>
      <c r="C7593" s="20"/>
    </row>
    <row r="7594" spans="1:3">
      <c r="A7594" s="65"/>
      <c r="B7594" s="20"/>
      <c r="C7594" s="20"/>
    </row>
    <row r="7595" spans="1:3">
      <c r="A7595" s="65"/>
      <c r="B7595" s="20"/>
      <c r="C7595" s="20"/>
    </row>
    <row r="7596" spans="1:3">
      <c r="A7596" s="65"/>
      <c r="B7596" s="20"/>
      <c r="C7596" s="20"/>
    </row>
    <row r="7597" spans="1:3">
      <c r="A7597" s="65"/>
      <c r="B7597" s="20"/>
      <c r="C7597" s="20"/>
    </row>
    <row r="7598" spans="1:3">
      <c r="A7598" s="65"/>
      <c r="B7598" s="20"/>
      <c r="C7598" s="20"/>
    </row>
    <row r="7599" spans="1:3">
      <c r="A7599" s="65"/>
      <c r="B7599" s="20"/>
      <c r="C7599" s="20"/>
    </row>
    <row r="7600" spans="1:3">
      <c r="A7600" s="65"/>
      <c r="B7600" s="20"/>
      <c r="C7600" s="20"/>
    </row>
    <row r="7601" spans="1:3">
      <c r="A7601" s="65"/>
      <c r="B7601" s="20"/>
      <c r="C7601" s="20"/>
    </row>
    <row r="7602" spans="1:3">
      <c r="A7602" s="65"/>
      <c r="B7602" s="20"/>
      <c r="C7602" s="20"/>
    </row>
    <row r="7603" spans="1:3">
      <c r="A7603" s="65"/>
      <c r="B7603" s="20"/>
      <c r="C7603" s="20"/>
    </row>
    <row r="7604" spans="1:3">
      <c r="A7604" s="65"/>
      <c r="B7604" s="20"/>
      <c r="C7604" s="20"/>
    </row>
    <row r="7605" spans="1:3">
      <c r="A7605" s="65"/>
      <c r="B7605" s="20"/>
      <c r="C7605" s="20"/>
    </row>
    <row r="7606" spans="1:3">
      <c r="A7606" s="65"/>
      <c r="B7606" s="20"/>
      <c r="C7606" s="20"/>
    </row>
    <row r="7607" spans="1:3">
      <c r="A7607" s="65"/>
      <c r="B7607" s="20"/>
      <c r="C7607" s="20"/>
    </row>
    <row r="7608" spans="1:3">
      <c r="A7608" s="65"/>
      <c r="B7608" s="20"/>
      <c r="C7608" s="20"/>
    </row>
    <row r="7609" spans="1:3">
      <c r="A7609" s="65"/>
      <c r="B7609" s="20"/>
      <c r="C7609" s="20"/>
    </row>
    <row r="7610" spans="1:3">
      <c r="A7610" s="65"/>
      <c r="B7610" s="20"/>
      <c r="C7610" s="20"/>
    </row>
    <row r="7611" spans="1:3">
      <c r="A7611" s="65"/>
      <c r="B7611" s="20"/>
      <c r="C7611" s="20"/>
    </row>
    <row r="7612" spans="1:3">
      <c r="A7612" s="65"/>
      <c r="B7612" s="20"/>
      <c r="C7612" s="20"/>
    </row>
    <row r="7613" spans="1:3">
      <c r="A7613" s="65"/>
      <c r="B7613" s="20"/>
      <c r="C7613" s="20"/>
    </row>
    <row r="7614" spans="1:3">
      <c r="A7614" s="65"/>
      <c r="B7614" s="20"/>
      <c r="C7614" s="20"/>
    </row>
    <row r="7615" spans="1:3">
      <c r="A7615" s="65"/>
      <c r="B7615" s="20"/>
      <c r="C7615" s="20"/>
    </row>
    <row r="7616" spans="1:3">
      <c r="A7616" s="65"/>
      <c r="B7616" s="20"/>
      <c r="C7616" s="20"/>
    </row>
    <row r="7617" spans="1:3">
      <c r="A7617" s="65"/>
      <c r="B7617" s="20"/>
      <c r="C7617" s="20"/>
    </row>
    <row r="7618" spans="1:3">
      <c r="A7618" s="65"/>
      <c r="B7618" s="20"/>
      <c r="C7618" s="20"/>
    </row>
    <row r="7619" spans="1:3">
      <c r="A7619" s="65"/>
      <c r="B7619" s="20"/>
      <c r="C7619" s="20"/>
    </row>
    <row r="7620" spans="1:3">
      <c r="A7620" s="65"/>
      <c r="B7620" s="20"/>
      <c r="C7620" s="20"/>
    </row>
    <row r="7621" spans="1:3">
      <c r="A7621" s="65"/>
      <c r="B7621" s="20"/>
      <c r="C7621" s="20"/>
    </row>
    <row r="7622" spans="1:3">
      <c r="A7622" s="65"/>
      <c r="B7622" s="20"/>
      <c r="C7622" s="20"/>
    </row>
    <row r="7623" spans="1:3">
      <c r="A7623" s="65"/>
      <c r="B7623" s="20"/>
      <c r="C7623" s="20"/>
    </row>
    <row r="7624" spans="1:3">
      <c r="A7624" s="65"/>
      <c r="B7624" s="20"/>
      <c r="C7624" s="20"/>
    </row>
    <row r="7625" spans="1:3">
      <c r="A7625" s="65"/>
      <c r="B7625" s="20"/>
      <c r="C7625" s="20"/>
    </row>
    <row r="7626" spans="1:3">
      <c r="A7626" s="65"/>
      <c r="B7626" s="20"/>
      <c r="C7626" s="20"/>
    </row>
    <row r="7627" spans="1:3">
      <c r="A7627" s="65"/>
      <c r="B7627" s="20"/>
      <c r="C7627" s="20"/>
    </row>
    <row r="7628" spans="1:3">
      <c r="A7628" s="65"/>
      <c r="B7628" s="20"/>
      <c r="C7628" s="20"/>
    </row>
    <row r="7629" spans="1:3">
      <c r="A7629" s="65"/>
      <c r="B7629" s="20"/>
      <c r="C7629" s="20"/>
    </row>
    <row r="7630" spans="1:3">
      <c r="A7630" s="65"/>
      <c r="B7630" s="20"/>
      <c r="C7630" s="20"/>
    </row>
    <row r="7631" spans="1:3">
      <c r="A7631" s="65"/>
      <c r="B7631" s="20"/>
      <c r="C7631" s="20"/>
    </row>
    <row r="7632" spans="1:3">
      <c r="A7632" s="65"/>
      <c r="B7632" s="20"/>
      <c r="C7632" s="20"/>
    </row>
    <row r="7633" spans="1:3">
      <c r="A7633" s="65"/>
      <c r="B7633" s="20"/>
      <c r="C7633" s="20"/>
    </row>
    <row r="7634" spans="1:3">
      <c r="A7634" s="65"/>
      <c r="B7634" s="20"/>
      <c r="C7634" s="20"/>
    </row>
    <row r="7635" spans="1:3">
      <c r="A7635" s="65"/>
      <c r="B7635" s="20"/>
      <c r="C7635" s="20"/>
    </row>
    <row r="7636" spans="1:3">
      <c r="A7636" s="65"/>
      <c r="B7636" s="20"/>
      <c r="C7636" s="20"/>
    </row>
    <row r="7637" spans="1:3">
      <c r="A7637" s="65"/>
      <c r="B7637" s="20"/>
      <c r="C7637" s="20"/>
    </row>
    <row r="7638" spans="1:3">
      <c r="A7638" s="65"/>
      <c r="B7638" s="20"/>
      <c r="C7638" s="20"/>
    </row>
    <row r="7639" spans="1:3">
      <c r="A7639" s="65"/>
      <c r="B7639" s="20"/>
      <c r="C7639" s="20"/>
    </row>
    <row r="7640" spans="1:3">
      <c r="A7640" s="65"/>
      <c r="B7640" s="20"/>
      <c r="C7640" s="20"/>
    </row>
    <row r="7641" spans="1:3">
      <c r="A7641" s="65"/>
      <c r="B7641" s="20"/>
      <c r="C7641" s="20"/>
    </row>
    <row r="7642" spans="1:3">
      <c r="A7642" s="65"/>
      <c r="B7642" s="20"/>
      <c r="C7642" s="20"/>
    </row>
    <row r="7643" spans="1:3">
      <c r="A7643" s="65"/>
      <c r="B7643" s="20"/>
      <c r="C7643" s="20"/>
    </row>
    <row r="7644" spans="1:3">
      <c r="A7644" s="65"/>
      <c r="B7644" s="20"/>
      <c r="C7644" s="20"/>
    </row>
    <row r="7645" spans="1:3">
      <c r="A7645" s="65"/>
      <c r="B7645" s="20"/>
      <c r="C7645" s="20"/>
    </row>
    <row r="7646" spans="1:3">
      <c r="A7646" s="65"/>
      <c r="B7646" s="20"/>
      <c r="C7646" s="20"/>
    </row>
    <row r="7647" spans="1:3">
      <c r="A7647" s="65"/>
      <c r="B7647" s="20"/>
      <c r="C7647" s="20"/>
    </row>
    <row r="7648" spans="1:3">
      <c r="A7648" s="65"/>
      <c r="B7648" s="20"/>
      <c r="C7648" s="20"/>
    </row>
    <row r="7649" spans="1:3">
      <c r="A7649" s="65"/>
      <c r="B7649" s="20"/>
      <c r="C7649" s="20"/>
    </row>
    <row r="7650" spans="1:3">
      <c r="A7650" s="65"/>
      <c r="B7650" s="20"/>
      <c r="C7650" s="20"/>
    </row>
    <row r="7651" spans="1:3">
      <c r="A7651" s="65"/>
      <c r="B7651" s="20"/>
      <c r="C7651" s="20"/>
    </row>
    <row r="7652" spans="1:3">
      <c r="A7652" s="65"/>
      <c r="B7652" s="20"/>
      <c r="C7652" s="20"/>
    </row>
    <row r="7653" spans="1:3">
      <c r="A7653" s="65"/>
      <c r="B7653" s="20"/>
      <c r="C7653" s="20"/>
    </row>
    <row r="7654" spans="1:3">
      <c r="A7654" s="65"/>
      <c r="B7654" s="20"/>
      <c r="C7654" s="20"/>
    </row>
    <row r="7655" spans="1:3">
      <c r="A7655" s="65"/>
      <c r="B7655" s="20"/>
      <c r="C7655" s="20"/>
    </row>
    <row r="7656" spans="1:3">
      <c r="A7656" s="65"/>
      <c r="B7656" s="20"/>
      <c r="C7656" s="20"/>
    </row>
    <row r="7657" spans="1:3">
      <c r="A7657" s="65"/>
      <c r="B7657" s="20"/>
      <c r="C7657" s="20"/>
    </row>
    <row r="7658" spans="1:3">
      <c r="A7658" s="65"/>
      <c r="B7658" s="20"/>
      <c r="C7658" s="20"/>
    </row>
    <row r="7659" spans="1:3">
      <c r="A7659" s="65"/>
      <c r="B7659" s="20"/>
      <c r="C7659" s="20"/>
    </row>
    <row r="7660" spans="1:3">
      <c r="A7660" s="65"/>
      <c r="B7660" s="20"/>
      <c r="C7660" s="20"/>
    </row>
    <row r="7661" spans="1:3">
      <c r="A7661" s="65"/>
      <c r="B7661" s="20"/>
      <c r="C7661" s="20"/>
    </row>
    <row r="7662" spans="1:3">
      <c r="A7662" s="65"/>
      <c r="B7662" s="20"/>
      <c r="C7662" s="20"/>
    </row>
    <row r="7663" spans="1:3">
      <c r="A7663" s="65"/>
      <c r="B7663" s="20"/>
      <c r="C7663" s="20"/>
    </row>
    <row r="7664" spans="1:3">
      <c r="A7664" s="65"/>
      <c r="B7664" s="20"/>
      <c r="C7664" s="20"/>
    </row>
    <row r="7665" spans="1:3">
      <c r="A7665" s="65"/>
      <c r="B7665" s="20"/>
      <c r="C7665" s="20"/>
    </row>
    <row r="7666" spans="1:3">
      <c r="A7666" s="65"/>
      <c r="B7666" s="20"/>
      <c r="C7666" s="20"/>
    </row>
    <row r="7667" spans="1:3">
      <c r="A7667" s="65"/>
      <c r="B7667" s="20"/>
      <c r="C7667" s="20"/>
    </row>
    <row r="7668" spans="1:3">
      <c r="A7668" s="65"/>
      <c r="B7668" s="20"/>
      <c r="C7668" s="20"/>
    </row>
    <row r="7669" spans="1:3">
      <c r="A7669" s="65"/>
      <c r="B7669" s="20"/>
      <c r="C7669" s="20"/>
    </row>
    <row r="7670" spans="1:3">
      <c r="A7670" s="65"/>
      <c r="B7670" s="20"/>
      <c r="C7670" s="20"/>
    </row>
    <row r="7671" spans="1:3">
      <c r="A7671" s="65"/>
      <c r="B7671" s="20"/>
      <c r="C7671" s="20"/>
    </row>
    <row r="7672" spans="1:3">
      <c r="A7672" s="65"/>
      <c r="B7672" s="20"/>
      <c r="C7672" s="20"/>
    </row>
    <row r="7673" spans="1:3">
      <c r="A7673" s="65"/>
      <c r="B7673" s="20"/>
      <c r="C7673" s="20"/>
    </row>
    <row r="7674" spans="1:3">
      <c r="A7674" s="65"/>
      <c r="B7674" s="20"/>
      <c r="C7674" s="20"/>
    </row>
    <row r="7675" spans="1:3">
      <c r="A7675" s="65"/>
      <c r="B7675" s="20"/>
      <c r="C7675" s="20"/>
    </row>
    <row r="7676" spans="1:3">
      <c r="A7676" s="65"/>
      <c r="B7676" s="20"/>
      <c r="C7676" s="20"/>
    </row>
    <row r="7677" spans="1:3">
      <c r="A7677" s="65"/>
      <c r="B7677" s="20"/>
      <c r="C7677" s="20"/>
    </row>
    <row r="7678" spans="1:3">
      <c r="A7678" s="65"/>
      <c r="B7678" s="20"/>
      <c r="C7678" s="20"/>
    </row>
    <row r="7679" spans="1:3">
      <c r="A7679" s="65"/>
      <c r="B7679" s="20"/>
      <c r="C7679" s="20"/>
    </row>
    <row r="7680" spans="1:3">
      <c r="A7680" s="65"/>
      <c r="B7680" s="20"/>
      <c r="C7680" s="20"/>
    </row>
    <row r="7681" spans="1:3">
      <c r="A7681" s="65"/>
      <c r="B7681" s="20"/>
      <c r="C7681" s="20"/>
    </row>
    <row r="7682" spans="1:3">
      <c r="A7682" s="65"/>
      <c r="B7682" s="20"/>
      <c r="C7682" s="20"/>
    </row>
    <row r="7683" spans="1:3">
      <c r="A7683" s="65"/>
      <c r="B7683" s="20"/>
      <c r="C7683" s="20"/>
    </row>
    <row r="7684" spans="1:3">
      <c r="A7684" s="65"/>
      <c r="B7684" s="20"/>
      <c r="C7684" s="20"/>
    </row>
    <row r="7685" spans="1:3">
      <c r="A7685" s="65"/>
      <c r="B7685" s="20"/>
      <c r="C7685" s="20"/>
    </row>
    <row r="7686" spans="1:3">
      <c r="A7686" s="65"/>
      <c r="B7686" s="20"/>
      <c r="C7686" s="20"/>
    </row>
    <row r="7687" spans="1:3">
      <c r="A7687" s="65"/>
      <c r="B7687" s="20"/>
      <c r="C7687" s="20"/>
    </row>
    <row r="7688" spans="1:3">
      <c r="A7688" s="65"/>
      <c r="B7688" s="20"/>
      <c r="C7688" s="20"/>
    </row>
    <row r="7689" spans="1:3">
      <c r="A7689" s="65"/>
      <c r="B7689" s="20"/>
      <c r="C7689" s="20"/>
    </row>
    <row r="7690" spans="1:3">
      <c r="A7690" s="65"/>
      <c r="B7690" s="20"/>
      <c r="C7690" s="20"/>
    </row>
    <row r="7691" spans="1:3">
      <c r="A7691" s="65"/>
      <c r="B7691" s="20"/>
      <c r="C7691" s="20"/>
    </row>
    <row r="7692" spans="1:3">
      <c r="A7692" s="65"/>
      <c r="B7692" s="20"/>
      <c r="C7692" s="20"/>
    </row>
    <row r="7693" spans="1:3">
      <c r="A7693" s="65"/>
      <c r="B7693" s="20"/>
      <c r="C7693" s="20"/>
    </row>
    <row r="7694" spans="1:3">
      <c r="A7694" s="65"/>
      <c r="B7694" s="20"/>
      <c r="C7694" s="20"/>
    </row>
    <row r="7695" spans="1:3">
      <c r="A7695" s="65"/>
      <c r="B7695" s="20"/>
      <c r="C7695" s="20"/>
    </row>
    <row r="7696" spans="1:3">
      <c r="A7696" s="65"/>
      <c r="B7696" s="20"/>
      <c r="C7696" s="20"/>
    </row>
    <row r="7697" spans="1:3">
      <c r="A7697" s="65"/>
      <c r="B7697" s="20"/>
      <c r="C7697" s="20"/>
    </row>
    <row r="7698" spans="1:3">
      <c r="A7698" s="65"/>
      <c r="B7698" s="20"/>
      <c r="C7698" s="20"/>
    </row>
    <row r="7699" spans="1:3">
      <c r="A7699" s="65"/>
      <c r="B7699" s="20"/>
      <c r="C7699" s="20"/>
    </row>
    <row r="7700" spans="1:3">
      <c r="A7700" s="65"/>
      <c r="B7700" s="20"/>
      <c r="C7700" s="20"/>
    </row>
    <row r="7701" spans="1:3">
      <c r="A7701" s="65"/>
      <c r="B7701" s="20"/>
      <c r="C7701" s="20"/>
    </row>
    <row r="7702" spans="1:3">
      <c r="A7702" s="65"/>
      <c r="B7702" s="20"/>
      <c r="C7702" s="20"/>
    </row>
    <row r="7703" spans="1:3">
      <c r="A7703" s="65"/>
      <c r="B7703" s="20"/>
      <c r="C7703" s="20"/>
    </row>
    <row r="7704" spans="1:3">
      <c r="A7704" s="65"/>
      <c r="B7704" s="20"/>
      <c r="C7704" s="20"/>
    </row>
    <row r="7705" spans="1:3">
      <c r="A7705" s="65"/>
      <c r="B7705" s="20"/>
      <c r="C7705" s="20"/>
    </row>
    <row r="7706" spans="1:3">
      <c r="A7706" s="65"/>
      <c r="B7706" s="20"/>
      <c r="C7706" s="20"/>
    </row>
    <row r="7707" spans="1:3">
      <c r="A7707" s="65"/>
      <c r="B7707" s="20"/>
      <c r="C7707" s="20"/>
    </row>
    <row r="7708" spans="1:3">
      <c r="A7708" s="65"/>
      <c r="B7708" s="20"/>
      <c r="C7708" s="20"/>
    </row>
    <row r="7709" spans="1:3">
      <c r="A7709" s="65"/>
      <c r="B7709" s="20"/>
      <c r="C7709" s="20"/>
    </row>
    <row r="7710" spans="1:3">
      <c r="A7710" s="65"/>
      <c r="B7710" s="20"/>
      <c r="C7710" s="20"/>
    </row>
    <row r="7711" spans="1:3">
      <c r="A7711" s="65"/>
      <c r="B7711" s="20"/>
      <c r="C7711" s="20"/>
    </row>
    <row r="7712" spans="1:3">
      <c r="A7712" s="65"/>
      <c r="B7712" s="20"/>
      <c r="C7712" s="20"/>
    </row>
    <row r="7713" spans="1:3">
      <c r="A7713" s="65"/>
      <c r="B7713" s="20"/>
      <c r="C7713" s="20"/>
    </row>
    <row r="7714" spans="1:3">
      <c r="A7714" s="65"/>
      <c r="B7714" s="20"/>
      <c r="C7714" s="20"/>
    </row>
    <row r="7715" spans="1:3">
      <c r="A7715" s="65"/>
      <c r="B7715" s="20"/>
      <c r="C7715" s="20"/>
    </row>
    <row r="7716" spans="1:3">
      <c r="A7716" s="65"/>
      <c r="B7716" s="20"/>
      <c r="C7716" s="20"/>
    </row>
    <row r="7717" spans="1:3">
      <c r="A7717" s="65"/>
      <c r="B7717" s="20"/>
      <c r="C7717" s="20"/>
    </row>
    <row r="7718" spans="1:3">
      <c r="A7718" s="65"/>
      <c r="B7718" s="20"/>
      <c r="C7718" s="20"/>
    </row>
    <row r="7719" spans="1:3">
      <c r="A7719" s="65"/>
      <c r="B7719" s="20"/>
      <c r="C7719" s="20"/>
    </row>
    <row r="7720" spans="1:3">
      <c r="A7720" s="65"/>
      <c r="B7720" s="20"/>
      <c r="C7720" s="20"/>
    </row>
    <row r="7721" spans="1:3">
      <c r="A7721" s="65"/>
      <c r="B7721" s="20"/>
      <c r="C7721" s="20"/>
    </row>
    <row r="7722" spans="1:3">
      <c r="A7722" s="65"/>
      <c r="B7722" s="20"/>
      <c r="C7722" s="20"/>
    </row>
    <row r="7723" spans="1:3">
      <c r="A7723" s="65"/>
      <c r="B7723" s="20"/>
      <c r="C7723" s="20"/>
    </row>
    <row r="7724" spans="1:3">
      <c r="A7724" s="65"/>
      <c r="B7724" s="20"/>
      <c r="C7724" s="20"/>
    </row>
    <row r="7725" spans="1:3">
      <c r="A7725" s="65"/>
      <c r="B7725" s="20"/>
      <c r="C7725" s="20"/>
    </row>
    <row r="7726" spans="1:3">
      <c r="A7726" s="65"/>
      <c r="B7726" s="20"/>
      <c r="C7726" s="20"/>
    </row>
    <row r="7727" spans="1:3">
      <c r="A7727" s="65"/>
      <c r="B7727" s="20"/>
      <c r="C7727" s="20"/>
    </row>
    <row r="7728" spans="1:3">
      <c r="A7728" s="65"/>
      <c r="B7728" s="20"/>
      <c r="C7728" s="20"/>
    </row>
    <row r="7729" spans="1:3">
      <c r="A7729" s="65"/>
      <c r="B7729" s="20"/>
      <c r="C7729" s="20"/>
    </row>
    <row r="7730" spans="1:3">
      <c r="A7730" s="65"/>
      <c r="B7730" s="20"/>
      <c r="C7730" s="20"/>
    </row>
    <row r="7731" spans="1:3">
      <c r="A7731" s="65"/>
      <c r="B7731" s="20"/>
      <c r="C7731" s="20"/>
    </row>
    <row r="7732" spans="1:3">
      <c r="A7732" s="65"/>
      <c r="B7732" s="20"/>
      <c r="C7732" s="20"/>
    </row>
    <row r="7733" spans="1:3">
      <c r="A7733" s="65"/>
      <c r="B7733" s="20"/>
      <c r="C7733" s="20"/>
    </row>
    <row r="7734" spans="1:3">
      <c r="A7734" s="65"/>
      <c r="B7734" s="20"/>
      <c r="C7734" s="20"/>
    </row>
    <row r="7735" spans="1:3">
      <c r="A7735" s="65"/>
      <c r="B7735" s="20"/>
      <c r="C7735" s="20"/>
    </row>
    <row r="7736" spans="1:3">
      <c r="A7736" s="65"/>
      <c r="B7736" s="20"/>
      <c r="C7736" s="20"/>
    </row>
    <row r="7737" spans="1:3">
      <c r="A7737" s="65"/>
      <c r="B7737" s="20"/>
      <c r="C7737" s="20"/>
    </row>
    <row r="7738" spans="1:3">
      <c r="A7738" s="65"/>
      <c r="B7738" s="20"/>
      <c r="C7738" s="20"/>
    </row>
    <row r="7739" spans="1:3">
      <c r="A7739" s="65"/>
      <c r="B7739" s="20"/>
      <c r="C7739" s="20"/>
    </row>
    <row r="7740" spans="1:3">
      <c r="A7740" s="65"/>
      <c r="B7740" s="20"/>
      <c r="C7740" s="20"/>
    </row>
    <row r="7741" spans="1:3">
      <c r="A7741" s="65"/>
      <c r="B7741" s="20"/>
      <c r="C7741" s="20"/>
    </row>
    <row r="7742" spans="1:3">
      <c r="A7742" s="65"/>
      <c r="B7742" s="20"/>
      <c r="C7742" s="20"/>
    </row>
    <row r="7743" spans="1:3">
      <c r="A7743" s="65"/>
      <c r="B7743" s="20"/>
      <c r="C7743" s="20"/>
    </row>
    <row r="7744" spans="1:3">
      <c r="A7744" s="65"/>
      <c r="B7744" s="20"/>
      <c r="C7744" s="20"/>
    </row>
    <row r="7745" spans="1:3">
      <c r="A7745" s="65"/>
      <c r="B7745" s="20"/>
      <c r="C7745" s="20"/>
    </row>
    <row r="7746" spans="1:3">
      <c r="A7746" s="65"/>
      <c r="B7746" s="20"/>
      <c r="C7746" s="20"/>
    </row>
    <row r="7747" spans="1:3">
      <c r="A7747" s="65"/>
      <c r="B7747" s="20"/>
      <c r="C7747" s="20"/>
    </row>
    <row r="7748" spans="1:3">
      <c r="A7748" s="65"/>
      <c r="B7748" s="20"/>
      <c r="C7748" s="20"/>
    </row>
    <row r="7749" spans="1:3">
      <c r="A7749" s="65"/>
      <c r="B7749" s="20"/>
      <c r="C7749" s="20"/>
    </row>
    <row r="7750" spans="1:3">
      <c r="A7750" s="65"/>
      <c r="B7750" s="20"/>
      <c r="C7750" s="20"/>
    </row>
    <row r="7751" spans="1:3">
      <c r="A7751" s="65"/>
      <c r="B7751" s="20"/>
      <c r="C7751" s="20"/>
    </row>
    <row r="7752" spans="1:3">
      <c r="A7752" s="65"/>
      <c r="B7752" s="20"/>
      <c r="C7752" s="20"/>
    </row>
    <row r="7753" spans="1:3">
      <c r="A7753" s="65"/>
      <c r="B7753" s="20"/>
      <c r="C7753" s="20"/>
    </row>
    <row r="7754" spans="1:3">
      <c r="A7754" s="65"/>
      <c r="B7754" s="20"/>
      <c r="C7754" s="20"/>
    </row>
    <row r="7755" spans="1:3">
      <c r="A7755" s="65"/>
      <c r="B7755" s="20"/>
      <c r="C7755" s="20"/>
    </row>
    <row r="7756" spans="1:3">
      <c r="A7756" s="65"/>
      <c r="B7756" s="20"/>
      <c r="C7756" s="20"/>
    </row>
    <row r="7757" spans="1:3">
      <c r="A7757" s="65"/>
      <c r="B7757" s="20"/>
      <c r="C7757" s="20"/>
    </row>
    <row r="7758" spans="1:3">
      <c r="A7758" s="65"/>
      <c r="B7758" s="20"/>
      <c r="C7758" s="20"/>
    </row>
    <row r="7759" spans="1:3">
      <c r="A7759" s="65"/>
      <c r="B7759" s="20"/>
      <c r="C7759" s="20"/>
    </row>
    <row r="7760" spans="1:3">
      <c r="A7760" s="65"/>
      <c r="B7760" s="20"/>
      <c r="C7760" s="20"/>
    </row>
    <row r="7761" spans="1:3">
      <c r="A7761" s="65"/>
      <c r="B7761" s="20"/>
      <c r="C7761" s="20"/>
    </row>
    <row r="7762" spans="1:3">
      <c r="A7762" s="65"/>
      <c r="B7762" s="20"/>
      <c r="C7762" s="20"/>
    </row>
    <row r="7763" spans="1:3">
      <c r="A7763" s="65"/>
      <c r="B7763" s="20"/>
      <c r="C7763" s="20"/>
    </row>
    <row r="7764" spans="1:3">
      <c r="A7764" s="65"/>
      <c r="B7764" s="20"/>
      <c r="C7764" s="20"/>
    </row>
    <row r="7765" spans="1:3">
      <c r="A7765" s="65"/>
      <c r="B7765" s="20"/>
      <c r="C7765" s="20"/>
    </row>
    <row r="7766" spans="1:3">
      <c r="A7766" s="65"/>
      <c r="B7766" s="20"/>
      <c r="C7766" s="20"/>
    </row>
    <row r="7767" spans="1:3">
      <c r="A7767" s="65"/>
      <c r="B7767" s="20"/>
      <c r="C7767" s="20"/>
    </row>
    <row r="7768" spans="1:3">
      <c r="A7768" s="65"/>
      <c r="B7768" s="20"/>
      <c r="C7768" s="20"/>
    </row>
    <row r="7769" spans="1:3">
      <c r="A7769" s="65"/>
      <c r="B7769" s="20"/>
      <c r="C7769" s="20"/>
    </row>
    <row r="7770" spans="1:3">
      <c r="A7770" s="65"/>
      <c r="B7770" s="20"/>
      <c r="C7770" s="20"/>
    </row>
    <row r="7771" spans="1:3">
      <c r="A7771" s="65"/>
      <c r="B7771" s="20"/>
      <c r="C7771" s="20"/>
    </row>
    <row r="7772" spans="1:3">
      <c r="A7772" s="65"/>
      <c r="B7772" s="20"/>
      <c r="C7772" s="20"/>
    </row>
    <row r="7773" spans="1:3">
      <c r="A7773" s="65"/>
      <c r="B7773" s="20"/>
      <c r="C7773" s="20"/>
    </row>
    <row r="7774" spans="1:3">
      <c r="A7774" s="65"/>
      <c r="B7774" s="20"/>
      <c r="C7774" s="20"/>
    </row>
    <row r="7775" spans="1:3">
      <c r="A7775" s="65"/>
      <c r="B7775" s="20"/>
      <c r="C7775" s="20"/>
    </row>
    <row r="7776" spans="1:3">
      <c r="A7776" s="65"/>
      <c r="B7776" s="20"/>
      <c r="C7776" s="20"/>
    </row>
    <row r="7777" spans="1:3">
      <c r="A7777" s="65"/>
      <c r="B7777" s="20"/>
      <c r="C7777" s="20"/>
    </row>
    <row r="7778" spans="1:3">
      <c r="A7778" s="65"/>
      <c r="B7778" s="20"/>
      <c r="C7778" s="20"/>
    </row>
    <row r="7779" spans="1:3">
      <c r="A7779" s="65"/>
      <c r="B7779" s="20"/>
      <c r="C7779" s="20"/>
    </row>
    <row r="7780" spans="1:3">
      <c r="A7780" s="65"/>
      <c r="B7780" s="20"/>
      <c r="C7780" s="20"/>
    </row>
    <row r="7781" spans="1:3">
      <c r="A7781" s="65"/>
      <c r="B7781" s="20"/>
      <c r="C7781" s="20"/>
    </row>
    <row r="7782" spans="1:3">
      <c r="A7782" s="65"/>
      <c r="B7782" s="20"/>
      <c r="C7782" s="20"/>
    </row>
    <row r="7783" spans="1:3">
      <c r="A7783" s="65"/>
      <c r="B7783" s="20"/>
      <c r="C7783" s="20"/>
    </row>
    <row r="7784" spans="1:3">
      <c r="A7784" s="65"/>
      <c r="B7784" s="20"/>
      <c r="C7784" s="20"/>
    </row>
    <row r="7785" spans="1:3">
      <c r="A7785" s="65"/>
      <c r="B7785" s="20"/>
      <c r="C7785" s="20"/>
    </row>
    <row r="7786" spans="1:3">
      <c r="A7786" s="65"/>
      <c r="B7786" s="20"/>
      <c r="C7786" s="20"/>
    </row>
    <row r="7787" spans="1:3">
      <c r="A7787" s="65"/>
      <c r="B7787" s="20"/>
      <c r="C7787" s="20"/>
    </row>
    <row r="7788" spans="1:3">
      <c r="A7788" s="65"/>
      <c r="B7788" s="20"/>
      <c r="C7788" s="20"/>
    </row>
    <row r="7789" spans="1:3">
      <c r="A7789" s="65"/>
      <c r="B7789" s="20"/>
      <c r="C7789" s="20"/>
    </row>
    <row r="7790" spans="1:3">
      <c r="A7790" s="65"/>
      <c r="B7790" s="20"/>
      <c r="C7790" s="20"/>
    </row>
    <row r="7791" spans="1:3">
      <c r="A7791" s="65"/>
      <c r="B7791" s="20"/>
      <c r="C7791" s="20"/>
    </row>
    <row r="7792" spans="1:3">
      <c r="A7792" s="65"/>
      <c r="B7792" s="20"/>
      <c r="C7792" s="20"/>
    </row>
    <row r="7793" spans="1:3">
      <c r="A7793" s="65"/>
      <c r="B7793" s="20"/>
      <c r="C7793" s="20"/>
    </row>
    <row r="7794" spans="1:3">
      <c r="A7794" s="65"/>
      <c r="B7794" s="20"/>
      <c r="C7794" s="20"/>
    </row>
    <row r="7795" spans="1:3">
      <c r="A7795" s="65"/>
      <c r="B7795" s="20"/>
      <c r="C7795" s="20"/>
    </row>
    <row r="7796" spans="1:3">
      <c r="A7796" s="65"/>
      <c r="B7796" s="20"/>
      <c r="C7796" s="20"/>
    </row>
    <row r="7797" spans="1:3">
      <c r="A7797" s="65"/>
      <c r="B7797" s="20"/>
      <c r="C7797" s="20"/>
    </row>
    <row r="7798" spans="1:3">
      <c r="A7798" s="65"/>
      <c r="B7798" s="20"/>
      <c r="C7798" s="20"/>
    </row>
    <row r="7799" spans="1:3">
      <c r="A7799" s="65"/>
      <c r="B7799" s="20"/>
      <c r="C7799" s="20"/>
    </row>
    <row r="7800" spans="1:3">
      <c r="A7800" s="65"/>
      <c r="B7800" s="20"/>
      <c r="C7800" s="20"/>
    </row>
    <row r="7801" spans="1:3">
      <c r="A7801" s="65"/>
      <c r="B7801" s="20"/>
      <c r="C7801" s="20"/>
    </row>
    <row r="7802" spans="1:3">
      <c r="A7802" s="65"/>
      <c r="B7802" s="20"/>
      <c r="C7802" s="20"/>
    </row>
    <row r="7803" spans="1:3">
      <c r="A7803" s="65"/>
      <c r="B7803" s="20"/>
      <c r="C7803" s="20"/>
    </row>
    <row r="7804" spans="1:3">
      <c r="A7804" s="65"/>
      <c r="B7804" s="20"/>
      <c r="C7804" s="20"/>
    </row>
    <row r="7805" spans="1:3">
      <c r="A7805" s="65"/>
      <c r="B7805" s="20"/>
      <c r="C7805" s="20"/>
    </row>
    <row r="7806" spans="1:3">
      <c r="A7806" s="65"/>
      <c r="B7806" s="20"/>
      <c r="C7806" s="20"/>
    </row>
    <row r="7807" spans="1:3">
      <c r="A7807" s="65"/>
      <c r="B7807" s="20"/>
      <c r="C7807" s="20"/>
    </row>
    <row r="7808" spans="1:3">
      <c r="A7808" s="65"/>
      <c r="B7808" s="20"/>
      <c r="C7808" s="20"/>
    </row>
    <row r="7809" spans="1:3">
      <c r="A7809" s="65"/>
      <c r="B7809" s="20"/>
      <c r="C7809" s="20"/>
    </row>
    <row r="7810" spans="1:3">
      <c r="A7810" s="65"/>
      <c r="B7810" s="20"/>
      <c r="C7810" s="20"/>
    </row>
    <row r="7811" spans="1:3">
      <c r="A7811" s="65"/>
      <c r="B7811" s="20"/>
      <c r="C7811" s="20"/>
    </row>
    <row r="7812" spans="1:3">
      <c r="A7812" s="65"/>
      <c r="B7812" s="20"/>
      <c r="C7812" s="20"/>
    </row>
    <row r="7813" spans="1:3">
      <c r="A7813" s="65"/>
      <c r="B7813" s="20"/>
      <c r="C7813" s="20"/>
    </row>
    <row r="7814" spans="1:3">
      <c r="A7814" s="65"/>
      <c r="B7814" s="20"/>
      <c r="C7814" s="20"/>
    </row>
    <row r="7815" spans="1:3">
      <c r="A7815" s="65"/>
      <c r="B7815" s="20"/>
      <c r="C7815" s="20"/>
    </row>
    <row r="7816" spans="1:3">
      <c r="A7816" s="65"/>
      <c r="B7816" s="20"/>
      <c r="C7816" s="20"/>
    </row>
    <row r="7817" spans="1:3">
      <c r="A7817" s="65"/>
      <c r="B7817" s="20"/>
      <c r="C7817" s="20"/>
    </row>
    <row r="7818" spans="1:3">
      <c r="A7818" s="65"/>
      <c r="B7818" s="20"/>
      <c r="C7818" s="20"/>
    </row>
    <row r="7819" spans="1:3">
      <c r="A7819" s="65"/>
      <c r="B7819" s="20"/>
      <c r="C7819" s="20"/>
    </row>
    <row r="7820" spans="1:3">
      <c r="A7820" s="65"/>
      <c r="B7820" s="20"/>
      <c r="C7820" s="20"/>
    </row>
    <row r="7821" spans="1:3">
      <c r="A7821" s="65"/>
      <c r="B7821" s="20"/>
      <c r="C7821" s="20"/>
    </row>
    <row r="7822" spans="1:3">
      <c r="A7822" s="65"/>
      <c r="B7822" s="20"/>
      <c r="C7822" s="20"/>
    </row>
    <row r="7823" spans="1:3">
      <c r="A7823" s="65"/>
      <c r="B7823" s="20"/>
      <c r="C7823" s="20"/>
    </row>
    <row r="7824" spans="1:3">
      <c r="A7824" s="65"/>
      <c r="B7824" s="20"/>
      <c r="C7824" s="20"/>
    </row>
    <row r="7825" spans="1:3">
      <c r="A7825" s="65"/>
      <c r="B7825" s="20"/>
      <c r="C7825" s="20"/>
    </row>
    <row r="7826" spans="1:3">
      <c r="A7826" s="65"/>
      <c r="B7826" s="20"/>
      <c r="C7826" s="20"/>
    </row>
    <row r="7827" spans="1:3">
      <c r="A7827" s="65"/>
      <c r="B7827" s="20"/>
      <c r="C7827" s="20"/>
    </row>
    <row r="7828" spans="1:3">
      <c r="A7828" s="65"/>
      <c r="B7828" s="20"/>
      <c r="C7828" s="20"/>
    </row>
    <row r="7829" spans="1:3">
      <c r="A7829" s="65"/>
      <c r="B7829" s="20"/>
      <c r="C7829" s="20"/>
    </row>
    <row r="7830" spans="1:3">
      <c r="A7830" s="65"/>
      <c r="B7830" s="20"/>
      <c r="C7830" s="20"/>
    </row>
    <row r="7831" spans="1:3">
      <c r="A7831" s="65"/>
      <c r="B7831" s="20"/>
      <c r="C7831" s="20"/>
    </row>
    <row r="7832" spans="1:3">
      <c r="A7832" s="65"/>
      <c r="B7832" s="20"/>
      <c r="C7832" s="20"/>
    </row>
    <row r="7833" spans="1:3">
      <c r="A7833" s="65"/>
      <c r="B7833" s="20"/>
      <c r="C7833" s="20"/>
    </row>
    <row r="7834" spans="1:3">
      <c r="A7834" s="65"/>
      <c r="B7834" s="20"/>
      <c r="C7834" s="20"/>
    </row>
    <row r="7835" spans="1:3">
      <c r="A7835" s="65"/>
      <c r="B7835" s="20"/>
      <c r="C7835" s="20"/>
    </row>
    <row r="7836" spans="1:3">
      <c r="A7836" s="65"/>
      <c r="B7836" s="20"/>
      <c r="C7836" s="20"/>
    </row>
    <row r="7837" spans="1:3">
      <c r="A7837" s="65"/>
      <c r="B7837" s="20"/>
      <c r="C7837" s="20"/>
    </row>
    <row r="7838" spans="1:3">
      <c r="A7838" s="65"/>
      <c r="B7838" s="20"/>
      <c r="C7838" s="20"/>
    </row>
    <row r="7839" spans="1:3">
      <c r="A7839" s="65"/>
      <c r="B7839" s="20"/>
      <c r="C7839" s="20"/>
    </row>
    <row r="7840" spans="1:3">
      <c r="A7840" s="65"/>
      <c r="B7840" s="20"/>
      <c r="C7840" s="20"/>
    </row>
    <row r="7841" spans="1:3">
      <c r="A7841" s="65"/>
      <c r="B7841" s="20"/>
      <c r="C7841" s="20"/>
    </row>
    <row r="7842" spans="1:3">
      <c r="A7842" s="65"/>
      <c r="B7842" s="20"/>
      <c r="C7842" s="20"/>
    </row>
    <row r="7843" spans="1:3">
      <c r="A7843" s="65"/>
      <c r="B7843" s="20"/>
      <c r="C7843" s="20"/>
    </row>
    <row r="7844" spans="1:3">
      <c r="A7844" s="65"/>
      <c r="B7844" s="20"/>
      <c r="C7844" s="20"/>
    </row>
    <row r="7845" spans="1:3">
      <c r="A7845" s="65"/>
      <c r="B7845" s="20"/>
      <c r="C7845" s="20"/>
    </row>
    <row r="7846" spans="1:3">
      <c r="A7846" s="65"/>
      <c r="B7846" s="20"/>
      <c r="C7846" s="20"/>
    </row>
    <row r="7847" spans="1:3">
      <c r="A7847" s="65"/>
      <c r="B7847" s="20"/>
      <c r="C7847" s="20"/>
    </row>
    <row r="7848" spans="1:3">
      <c r="A7848" s="65"/>
      <c r="B7848" s="20"/>
      <c r="C7848" s="20"/>
    </row>
    <row r="7849" spans="1:3">
      <c r="A7849" s="65"/>
      <c r="B7849" s="20"/>
      <c r="C7849" s="20"/>
    </row>
    <row r="7850" spans="1:3">
      <c r="A7850" s="65"/>
      <c r="B7850" s="20"/>
      <c r="C7850" s="20"/>
    </row>
    <row r="7851" spans="1:3">
      <c r="A7851" s="65"/>
      <c r="B7851" s="20"/>
      <c r="C7851" s="20"/>
    </row>
    <row r="7852" spans="1:3">
      <c r="A7852" s="65"/>
      <c r="B7852" s="20"/>
      <c r="C7852" s="20"/>
    </row>
    <row r="7853" spans="1:3">
      <c r="A7853" s="65"/>
      <c r="B7853" s="20"/>
      <c r="C7853" s="20"/>
    </row>
    <row r="7854" spans="1:3">
      <c r="A7854" s="65"/>
      <c r="B7854" s="20"/>
      <c r="C7854" s="20"/>
    </row>
    <row r="7855" spans="1:3">
      <c r="A7855" s="65"/>
      <c r="B7855" s="20"/>
      <c r="C7855" s="20"/>
    </row>
    <row r="7856" spans="1:3">
      <c r="A7856" s="65"/>
      <c r="B7856" s="20"/>
      <c r="C7856" s="20"/>
    </row>
    <row r="7857" spans="1:3">
      <c r="A7857" s="65"/>
      <c r="B7857" s="20"/>
      <c r="C7857" s="20"/>
    </row>
    <row r="7858" spans="1:3">
      <c r="A7858" s="65"/>
      <c r="B7858" s="20"/>
      <c r="C7858" s="20"/>
    </row>
    <row r="7859" spans="1:3">
      <c r="A7859" s="65"/>
      <c r="B7859" s="20"/>
      <c r="C7859" s="20"/>
    </row>
    <row r="7860" spans="1:3">
      <c r="A7860" s="65"/>
      <c r="B7860" s="20"/>
      <c r="C7860" s="20"/>
    </row>
    <row r="7861" spans="1:3">
      <c r="A7861" s="65"/>
      <c r="B7861" s="20"/>
      <c r="C7861" s="20"/>
    </row>
    <row r="7862" spans="1:3">
      <c r="A7862" s="65"/>
      <c r="B7862" s="20"/>
      <c r="C7862" s="20"/>
    </row>
    <row r="7863" spans="1:3">
      <c r="A7863" s="65"/>
      <c r="B7863" s="20"/>
      <c r="C7863" s="20"/>
    </row>
    <row r="7864" spans="1:3">
      <c r="A7864" s="65"/>
      <c r="B7864" s="20"/>
      <c r="C7864" s="20"/>
    </row>
    <row r="7865" spans="1:3">
      <c r="A7865" s="65"/>
      <c r="B7865" s="20"/>
      <c r="C7865" s="20"/>
    </row>
    <row r="7866" spans="1:3">
      <c r="A7866" s="65"/>
      <c r="B7866" s="20"/>
      <c r="C7866" s="20"/>
    </row>
    <row r="7867" spans="1:3">
      <c r="A7867" s="65"/>
      <c r="B7867" s="20"/>
      <c r="C7867" s="20"/>
    </row>
    <row r="7868" spans="1:3">
      <c r="A7868" s="65"/>
      <c r="B7868" s="20"/>
      <c r="C7868" s="20"/>
    </row>
    <row r="7869" spans="1:3">
      <c r="A7869" s="65"/>
      <c r="B7869" s="20"/>
      <c r="C7869" s="20"/>
    </row>
    <row r="7870" spans="1:3">
      <c r="A7870" s="65"/>
      <c r="B7870" s="20"/>
      <c r="C7870" s="20"/>
    </row>
    <row r="7871" spans="1:3">
      <c r="A7871" s="65"/>
      <c r="B7871" s="20"/>
      <c r="C7871" s="20"/>
    </row>
    <row r="7872" spans="1:3">
      <c r="A7872" s="65"/>
      <c r="B7872" s="20"/>
      <c r="C7872" s="20"/>
    </row>
    <row r="7873" spans="1:3">
      <c r="A7873" s="65"/>
      <c r="B7873" s="20"/>
      <c r="C7873" s="20"/>
    </row>
    <row r="7874" spans="1:3">
      <c r="A7874" s="65"/>
      <c r="B7874" s="20"/>
      <c r="C7874" s="20"/>
    </row>
    <row r="7875" spans="1:3">
      <c r="A7875" s="65"/>
      <c r="B7875" s="20"/>
      <c r="C7875" s="20"/>
    </row>
    <row r="7876" spans="1:3">
      <c r="A7876" s="65"/>
      <c r="B7876" s="20"/>
      <c r="C7876" s="20"/>
    </row>
    <row r="7877" spans="1:3">
      <c r="A7877" s="65"/>
      <c r="B7877" s="20"/>
      <c r="C7877" s="20"/>
    </row>
    <row r="7878" spans="1:3">
      <c r="A7878" s="65"/>
      <c r="B7878" s="20"/>
      <c r="C7878" s="20"/>
    </row>
    <row r="7879" spans="1:3">
      <c r="A7879" s="65"/>
      <c r="B7879" s="20"/>
      <c r="C7879" s="20"/>
    </row>
    <row r="7880" spans="1:3">
      <c r="A7880" s="65"/>
      <c r="B7880" s="20"/>
      <c r="C7880" s="20"/>
    </row>
    <row r="7881" spans="1:3">
      <c r="A7881" s="65"/>
      <c r="B7881" s="20"/>
      <c r="C7881" s="20"/>
    </row>
    <row r="7882" spans="1:3">
      <c r="A7882" s="65"/>
      <c r="B7882" s="20"/>
      <c r="C7882" s="20"/>
    </row>
    <row r="7883" spans="1:3">
      <c r="A7883" s="65"/>
      <c r="B7883" s="20"/>
      <c r="C7883" s="20"/>
    </row>
    <row r="7884" spans="1:3">
      <c r="A7884" s="65"/>
      <c r="B7884" s="20"/>
      <c r="C7884" s="20"/>
    </row>
    <row r="7885" spans="1:3">
      <c r="A7885" s="65"/>
      <c r="B7885" s="20"/>
      <c r="C7885" s="20"/>
    </row>
    <row r="7886" spans="1:3">
      <c r="A7886" s="65"/>
      <c r="B7886" s="20"/>
      <c r="C7886" s="20"/>
    </row>
    <row r="7887" spans="1:3">
      <c r="A7887" s="65"/>
      <c r="B7887" s="20"/>
      <c r="C7887" s="20"/>
    </row>
    <row r="7888" spans="1:3">
      <c r="A7888" s="65"/>
      <c r="B7888" s="20"/>
      <c r="C7888" s="20"/>
    </row>
    <row r="7889" spans="1:3">
      <c r="A7889" s="65"/>
      <c r="B7889" s="20"/>
      <c r="C7889" s="20"/>
    </row>
    <row r="7890" spans="1:3">
      <c r="A7890" s="65"/>
      <c r="B7890" s="20"/>
      <c r="C7890" s="20"/>
    </row>
    <row r="7891" spans="1:3">
      <c r="A7891" s="65"/>
      <c r="B7891" s="20"/>
      <c r="C7891" s="20"/>
    </row>
    <row r="7892" spans="1:3">
      <c r="A7892" s="65"/>
      <c r="B7892" s="20"/>
      <c r="C7892" s="20"/>
    </row>
    <row r="7893" spans="1:3">
      <c r="A7893" s="65"/>
      <c r="B7893" s="20"/>
      <c r="C7893" s="20"/>
    </row>
    <row r="7894" spans="1:3">
      <c r="A7894" s="65"/>
      <c r="B7894" s="20"/>
      <c r="C7894" s="20"/>
    </row>
    <row r="7895" spans="1:3">
      <c r="A7895" s="65"/>
      <c r="B7895" s="20"/>
      <c r="C7895" s="20"/>
    </row>
    <row r="7896" spans="1:3">
      <c r="A7896" s="65"/>
      <c r="B7896" s="20"/>
      <c r="C7896" s="20"/>
    </row>
    <row r="7897" spans="1:3">
      <c r="A7897" s="65"/>
      <c r="B7897" s="20"/>
      <c r="C7897" s="20"/>
    </row>
    <row r="7898" spans="1:3">
      <c r="A7898" s="65"/>
      <c r="B7898" s="20"/>
      <c r="C7898" s="20"/>
    </row>
    <row r="7899" spans="1:3">
      <c r="A7899" s="65"/>
      <c r="B7899" s="20"/>
      <c r="C7899" s="20"/>
    </row>
    <row r="7900" spans="1:3">
      <c r="A7900" s="65"/>
      <c r="B7900" s="20"/>
      <c r="C7900" s="20"/>
    </row>
    <row r="7901" spans="1:3">
      <c r="A7901" s="65"/>
      <c r="B7901" s="20"/>
      <c r="C7901" s="20"/>
    </row>
    <row r="7902" spans="1:3">
      <c r="A7902" s="65"/>
      <c r="B7902" s="20"/>
      <c r="C7902" s="20"/>
    </row>
    <row r="7903" spans="1:3">
      <c r="A7903" s="65"/>
      <c r="B7903" s="20"/>
      <c r="C7903" s="20"/>
    </row>
    <row r="7904" spans="1:3">
      <c r="A7904" s="65"/>
      <c r="B7904" s="20"/>
      <c r="C7904" s="20"/>
    </row>
    <row r="7905" spans="1:3">
      <c r="A7905" s="65"/>
      <c r="B7905" s="20"/>
      <c r="C7905" s="20"/>
    </row>
    <row r="7906" spans="1:3">
      <c r="A7906" s="65"/>
      <c r="B7906" s="20"/>
      <c r="C7906" s="20"/>
    </row>
    <row r="7907" spans="1:3">
      <c r="A7907" s="65"/>
      <c r="B7907" s="20"/>
      <c r="C7907" s="20"/>
    </row>
    <row r="7908" spans="1:3">
      <c r="A7908" s="65"/>
      <c r="B7908" s="20"/>
      <c r="C7908" s="20"/>
    </row>
    <row r="7909" spans="1:3">
      <c r="A7909" s="65"/>
      <c r="B7909" s="20"/>
      <c r="C7909" s="20"/>
    </row>
    <row r="7910" spans="1:3">
      <c r="A7910" s="65"/>
      <c r="B7910" s="20"/>
      <c r="C7910" s="20"/>
    </row>
    <row r="7911" spans="1:3">
      <c r="A7911" s="65"/>
      <c r="B7911" s="20"/>
      <c r="C7911" s="20"/>
    </row>
    <row r="7912" spans="1:3">
      <c r="A7912" s="65"/>
      <c r="B7912" s="20"/>
      <c r="C7912" s="20"/>
    </row>
    <row r="7913" spans="1:3">
      <c r="A7913" s="65"/>
      <c r="B7913" s="20"/>
      <c r="C7913" s="20"/>
    </row>
    <row r="7914" spans="1:3">
      <c r="A7914" s="65"/>
      <c r="B7914" s="20"/>
      <c r="C7914" s="20"/>
    </row>
    <row r="7915" spans="1:3">
      <c r="A7915" s="65"/>
      <c r="B7915" s="20"/>
      <c r="C7915" s="20"/>
    </row>
    <row r="7916" spans="1:3">
      <c r="A7916" s="65"/>
      <c r="B7916" s="20"/>
      <c r="C7916" s="20"/>
    </row>
    <row r="7917" spans="1:3">
      <c r="A7917" s="65"/>
      <c r="B7917" s="20"/>
      <c r="C7917" s="20"/>
    </row>
    <row r="7918" spans="1:3">
      <c r="A7918" s="65"/>
      <c r="B7918" s="20"/>
      <c r="C7918" s="20"/>
    </row>
    <row r="7919" spans="1:3">
      <c r="A7919" s="65"/>
      <c r="B7919" s="20"/>
      <c r="C7919" s="20"/>
    </row>
    <row r="7920" spans="1:3">
      <c r="A7920" s="65"/>
      <c r="B7920" s="20"/>
      <c r="C7920" s="20"/>
    </row>
    <row r="7921" spans="1:3">
      <c r="A7921" s="65"/>
      <c r="B7921" s="20"/>
      <c r="C7921" s="20"/>
    </row>
    <row r="7922" spans="1:3">
      <c r="A7922" s="65"/>
      <c r="B7922" s="20"/>
      <c r="C7922" s="20"/>
    </row>
    <row r="7923" spans="1:3">
      <c r="A7923" s="65"/>
      <c r="B7923" s="20"/>
      <c r="C7923" s="20"/>
    </row>
    <row r="7924" spans="1:3">
      <c r="A7924" s="65"/>
      <c r="B7924" s="20"/>
      <c r="C7924" s="20"/>
    </row>
    <row r="7925" spans="1:3">
      <c r="A7925" s="65"/>
      <c r="B7925" s="20"/>
      <c r="C7925" s="20"/>
    </row>
    <row r="7926" spans="1:3">
      <c r="A7926" s="65"/>
      <c r="B7926" s="20"/>
      <c r="C7926" s="20"/>
    </row>
    <row r="7927" spans="1:3">
      <c r="A7927" s="65"/>
      <c r="B7927" s="20"/>
      <c r="C7927" s="20"/>
    </row>
    <row r="7928" spans="1:3">
      <c r="A7928" s="65"/>
      <c r="B7928" s="20"/>
      <c r="C7928" s="20"/>
    </row>
    <row r="7929" spans="1:3">
      <c r="A7929" s="65"/>
      <c r="B7929" s="20"/>
      <c r="C7929" s="20"/>
    </row>
    <row r="7930" spans="1:3">
      <c r="A7930" s="65"/>
      <c r="B7930" s="20"/>
      <c r="C7930" s="20"/>
    </row>
    <row r="7931" spans="1:3">
      <c r="A7931" s="65"/>
      <c r="B7931" s="20"/>
      <c r="C7931" s="20"/>
    </row>
    <row r="7932" spans="1:3">
      <c r="A7932" s="65"/>
      <c r="B7932" s="20"/>
      <c r="C7932" s="20"/>
    </row>
    <row r="7933" spans="1:3">
      <c r="A7933" s="65"/>
      <c r="B7933" s="20"/>
      <c r="C7933" s="20"/>
    </row>
    <row r="7934" spans="1:3">
      <c r="A7934" s="65"/>
      <c r="B7934" s="20"/>
      <c r="C7934" s="20"/>
    </row>
    <row r="7935" spans="1:3">
      <c r="A7935" s="65"/>
      <c r="B7935" s="20"/>
      <c r="C7935" s="20"/>
    </row>
    <row r="7936" spans="1:3">
      <c r="A7936" s="65"/>
      <c r="B7936" s="20"/>
      <c r="C7936" s="20"/>
    </row>
    <row r="7937" spans="1:3">
      <c r="A7937" s="65"/>
      <c r="B7937" s="20"/>
      <c r="C7937" s="20"/>
    </row>
    <row r="7938" spans="1:3">
      <c r="A7938" s="65"/>
      <c r="B7938" s="20"/>
      <c r="C7938" s="20"/>
    </row>
    <row r="7939" spans="1:3">
      <c r="A7939" s="65"/>
      <c r="B7939" s="20"/>
      <c r="C7939" s="20"/>
    </row>
    <row r="7940" spans="1:3">
      <c r="A7940" s="65"/>
      <c r="B7940" s="20"/>
      <c r="C7940" s="20"/>
    </row>
    <row r="7941" spans="1:3">
      <c r="A7941" s="65"/>
      <c r="B7941" s="20"/>
      <c r="C7941" s="20"/>
    </row>
    <row r="7942" spans="1:3">
      <c r="A7942" s="65"/>
      <c r="B7942" s="20"/>
      <c r="C7942" s="20"/>
    </row>
    <row r="7943" spans="1:3">
      <c r="A7943" s="65"/>
      <c r="B7943" s="20"/>
      <c r="C7943" s="20"/>
    </row>
    <row r="7944" spans="1:3">
      <c r="A7944" s="65"/>
      <c r="B7944" s="20"/>
      <c r="C7944" s="20"/>
    </row>
    <row r="7945" spans="1:3">
      <c r="A7945" s="65"/>
      <c r="B7945" s="20"/>
      <c r="C7945" s="20"/>
    </row>
    <row r="7946" spans="1:3">
      <c r="A7946" s="65"/>
      <c r="B7946" s="20"/>
      <c r="C7946" s="20"/>
    </row>
    <row r="7947" spans="1:3">
      <c r="A7947" s="65"/>
      <c r="B7947" s="20"/>
      <c r="C7947" s="20"/>
    </row>
    <row r="7948" spans="1:3">
      <c r="A7948" s="65"/>
      <c r="B7948" s="20"/>
      <c r="C7948" s="20"/>
    </row>
    <row r="7949" spans="1:3">
      <c r="A7949" s="65"/>
      <c r="B7949" s="20"/>
      <c r="C7949" s="20"/>
    </row>
    <row r="7950" spans="1:3">
      <c r="A7950" s="65"/>
      <c r="B7950" s="20"/>
      <c r="C7950" s="20"/>
    </row>
    <row r="7951" spans="1:3">
      <c r="A7951" s="65"/>
      <c r="B7951" s="20"/>
      <c r="C7951" s="20"/>
    </row>
    <row r="7952" spans="1:3">
      <c r="A7952" s="65"/>
      <c r="B7952" s="20"/>
      <c r="C7952" s="20"/>
    </row>
    <row r="7953" spans="1:3">
      <c r="A7953" s="65"/>
      <c r="B7953" s="20"/>
      <c r="C7953" s="20"/>
    </row>
    <row r="7954" spans="1:3">
      <c r="A7954" s="65"/>
      <c r="B7954" s="20"/>
      <c r="C7954" s="20"/>
    </row>
    <row r="7955" spans="1:3">
      <c r="A7955" s="65"/>
      <c r="B7955" s="20"/>
      <c r="C7955" s="20"/>
    </row>
    <row r="7956" spans="1:3">
      <c r="A7956" s="65"/>
      <c r="B7956" s="20"/>
      <c r="C7956" s="20"/>
    </row>
    <row r="7957" spans="1:3">
      <c r="A7957" s="65"/>
      <c r="B7957" s="20"/>
      <c r="C7957" s="20"/>
    </row>
    <row r="7958" spans="1:3">
      <c r="A7958" s="65"/>
      <c r="B7958" s="20"/>
      <c r="C7958" s="20"/>
    </row>
    <row r="7959" spans="1:3">
      <c r="A7959" s="65"/>
      <c r="B7959" s="20"/>
      <c r="C7959" s="20"/>
    </row>
    <row r="7960" spans="1:3">
      <c r="A7960" s="65"/>
      <c r="B7960" s="20"/>
      <c r="C7960" s="20"/>
    </row>
    <row r="7961" spans="1:3">
      <c r="A7961" s="65"/>
      <c r="B7961" s="20"/>
      <c r="C7961" s="20"/>
    </row>
    <row r="7962" spans="1:3">
      <c r="A7962" s="65"/>
      <c r="B7962" s="20"/>
      <c r="C7962" s="20"/>
    </row>
    <row r="7963" spans="1:3">
      <c r="A7963" s="65"/>
      <c r="B7963" s="20"/>
      <c r="C7963" s="20"/>
    </row>
    <row r="7964" spans="1:3">
      <c r="A7964" s="65"/>
      <c r="B7964" s="20"/>
      <c r="C7964" s="20"/>
    </row>
    <row r="7965" spans="1:3">
      <c r="A7965" s="65"/>
      <c r="B7965" s="20"/>
      <c r="C7965" s="20"/>
    </row>
    <row r="7966" spans="1:3">
      <c r="A7966" s="65"/>
      <c r="B7966" s="20"/>
      <c r="C7966" s="20"/>
    </row>
    <row r="7967" spans="1:3">
      <c r="A7967" s="65"/>
      <c r="B7967" s="20"/>
      <c r="C7967" s="20"/>
    </row>
    <row r="7968" spans="1:3">
      <c r="A7968" s="65"/>
      <c r="B7968" s="20"/>
      <c r="C7968" s="20"/>
    </row>
    <row r="7969" spans="1:3">
      <c r="A7969" s="65"/>
      <c r="B7969" s="20"/>
      <c r="C7969" s="20"/>
    </row>
    <row r="7970" spans="1:3">
      <c r="A7970" s="65"/>
      <c r="B7970" s="20"/>
      <c r="C7970" s="20"/>
    </row>
    <row r="7971" spans="1:3">
      <c r="A7971" s="65"/>
      <c r="B7971" s="20"/>
      <c r="C7971" s="20"/>
    </row>
    <row r="7972" spans="1:3">
      <c r="A7972" s="65"/>
      <c r="B7972" s="20"/>
      <c r="C7972" s="20"/>
    </row>
    <row r="7973" spans="1:3">
      <c r="A7973" s="65"/>
      <c r="B7973" s="20"/>
      <c r="C7973" s="20"/>
    </row>
    <row r="7974" spans="1:3">
      <c r="A7974" s="65"/>
      <c r="B7974" s="20"/>
      <c r="C7974" s="20"/>
    </row>
    <row r="7975" spans="1:3">
      <c r="A7975" s="65"/>
      <c r="B7975" s="20"/>
      <c r="C7975" s="20"/>
    </row>
    <row r="7976" spans="1:3">
      <c r="A7976" s="65"/>
      <c r="B7976" s="20"/>
      <c r="C7976" s="20"/>
    </row>
    <row r="7977" spans="1:3">
      <c r="A7977" s="65"/>
      <c r="B7977" s="20"/>
      <c r="C7977" s="20"/>
    </row>
    <row r="7978" spans="1:3">
      <c r="A7978" s="65"/>
      <c r="B7978" s="20"/>
      <c r="C7978" s="20"/>
    </row>
    <row r="7979" spans="1:3">
      <c r="A7979" s="65"/>
      <c r="B7979" s="20"/>
      <c r="C7979" s="20"/>
    </row>
    <row r="7980" spans="1:3">
      <c r="A7980" s="65"/>
      <c r="B7980" s="20"/>
      <c r="C7980" s="20"/>
    </row>
    <row r="7981" spans="1:3">
      <c r="A7981" s="65"/>
      <c r="B7981" s="20"/>
      <c r="C7981" s="20"/>
    </row>
    <row r="7982" spans="1:3">
      <c r="A7982" s="65"/>
      <c r="B7982" s="20"/>
      <c r="C7982" s="20"/>
    </row>
    <row r="7983" spans="1:3">
      <c r="A7983" s="65"/>
      <c r="B7983" s="20"/>
      <c r="C7983" s="20"/>
    </row>
    <row r="7984" spans="1:3">
      <c r="A7984" s="65"/>
      <c r="B7984" s="20"/>
      <c r="C7984" s="20"/>
    </row>
    <row r="7985" spans="1:3">
      <c r="A7985" s="65"/>
      <c r="B7985" s="20"/>
      <c r="C7985" s="20"/>
    </row>
    <row r="7986" spans="1:3">
      <c r="A7986" s="65"/>
      <c r="B7986" s="20"/>
      <c r="C7986" s="20"/>
    </row>
    <row r="7987" spans="1:3">
      <c r="A7987" s="65"/>
      <c r="B7987" s="20"/>
      <c r="C7987" s="20"/>
    </row>
    <row r="7988" spans="1:3">
      <c r="A7988" s="65"/>
      <c r="B7988" s="20"/>
      <c r="C7988" s="20"/>
    </row>
    <row r="7989" spans="1:3">
      <c r="A7989" s="65"/>
      <c r="B7989" s="20"/>
      <c r="C7989" s="20"/>
    </row>
    <row r="7990" spans="1:3">
      <c r="A7990" s="65"/>
      <c r="B7990" s="20"/>
      <c r="C7990" s="20"/>
    </row>
    <row r="7991" spans="1:3">
      <c r="A7991" s="65"/>
      <c r="B7991" s="20"/>
      <c r="C7991" s="20"/>
    </row>
    <row r="7992" spans="1:3">
      <c r="A7992" s="65"/>
      <c r="B7992" s="20"/>
      <c r="C7992" s="20"/>
    </row>
    <row r="7993" spans="1:3">
      <c r="A7993" s="65"/>
      <c r="B7993" s="20"/>
      <c r="C7993" s="20"/>
    </row>
    <row r="7994" spans="1:3">
      <c r="A7994" s="65"/>
      <c r="B7994" s="20"/>
      <c r="C7994" s="20"/>
    </row>
    <row r="7995" spans="1:3">
      <c r="A7995" s="65"/>
      <c r="B7995" s="20"/>
      <c r="C7995" s="20"/>
    </row>
    <row r="7996" spans="1:3">
      <c r="A7996" s="65"/>
      <c r="B7996" s="20"/>
      <c r="C7996" s="20"/>
    </row>
    <row r="7997" spans="1:3">
      <c r="A7997" s="65"/>
      <c r="B7997" s="20"/>
      <c r="C7997" s="20"/>
    </row>
    <row r="7998" spans="1:3">
      <c r="A7998" s="65"/>
      <c r="B7998" s="20"/>
      <c r="C7998" s="20"/>
    </row>
    <row r="7999" spans="1:3">
      <c r="A7999" s="65"/>
      <c r="B7999" s="20"/>
      <c r="C7999" s="20"/>
    </row>
    <row r="8000" spans="1:3">
      <c r="A8000" s="65"/>
      <c r="B8000" s="20"/>
      <c r="C8000" s="20"/>
    </row>
    <row r="8001" spans="1:3">
      <c r="A8001" s="65"/>
      <c r="B8001" s="20"/>
      <c r="C8001" s="20"/>
    </row>
    <row r="8002" spans="1:3">
      <c r="A8002" s="65"/>
      <c r="B8002" s="20"/>
      <c r="C8002" s="20"/>
    </row>
    <row r="8003" spans="1:3">
      <c r="A8003" s="65"/>
      <c r="B8003" s="20"/>
      <c r="C8003" s="20"/>
    </row>
    <row r="8004" spans="1:3">
      <c r="A8004" s="65"/>
      <c r="B8004" s="20"/>
      <c r="C8004" s="20"/>
    </row>
    <row r="8005" spans="1:3">
      <c r="A8005" s="65"/>
      <c r="B8005" s="20"/>
      <c r="C8005" s="20"/>
    </row>
    <row r="8006" spans="1:3">
      <c r="A8006" s="65"/>
      <c r="B8006" s="20"/>
      <c r="C8006" s="20"/>
    </row>
    <row r="8007" spans="1:3">
      <c r="A8007" s="65"/>
      <c r="B8007" s="20"/>
      <c r="C8007" s="20"/>
    </row>
    <row r="8008" spans="1:3">
      <c r="A8008" s="65"/>
      <c r="B8008" s="20"/>
      <c r="C8008" s="20"/>
    </row>
    <row r="8009" spans="1:3">
      <c r="A8009" s="65"/>
      <c r="B8009" s="20"/>
      <c r="C8009" s="20"/>
    </row>
    <row r="8010" spans="1:3">
      <c r="A8010" s="65"/>
      <c r="B8010" s="20"/>
      <c r="C8010" s="20"/>
    </row>
    <row r="8011" spans="1:3">
      <c r="A8011" s="65"/>
      <c r="B8011" s="20"/>
      <c r="C8011" s="20"/>
    </row>
    <row r="8012" spans="1:3">
      <c r="A8012" s="65"/>
      <c r="B8012" s="20"/>
      <c r="C8012" s="20"/>
    </row>
    <row r="8013" spans="1:3">
      <c r="A8013" s="65"/>
      <c r="B8013" s="20"/>
      <c r="C8013" s="20"/>
    </row>
    <row r="8014" spans="1:3">
      <c r="A8014" s="65"/>
      <c r="B8014" s="20"/>
      <c r="C8014" s="20"/>
    </row>
    <row r="8015" spans="1:3">
      <c r="A8015" s="65"/>
      <c r="B8015" s="20"/>
      <c r="C8015" s="20"/>
    </row>
    <row r="8016" spans="1:3">
      <c r="A8016" s="65"/>
      <c r="B8016" s="20"/>
      <c r="C8016" s="20"/>
    </row>
    <row r="8017" spans="1:3">
      <c r="A8017" s="65"/>
      <c r="B8017" s="20"/>
      <c r="C8017" s="20"/>
    </row>
    <row r="8018" spans="1:3">
      <c r="A8018" s="65"/>
      <c r="B8018" s="20"/>
      <c r="C8018" s="20"/>
    </row>
    <row r="8019" spans="1:3">
      <c r="A8019" s="65"/>
      <c r="B8019" s="20"/>
      <c r="C8019" s="20"/>
    </row>
    <row r="8020" spans="1:3">
      <c r="A8020" s="65"/>
      <c r="B8020" s="20"/>
      <c r="C8020" s="20"/>
    </row>
    <row r="8021" spans="1:3">
      <c r="A8021" s="65"/>
      <c r="B8021" s="20"/>
      <c r="C8021" s="20"/>
    </row>
    <row r="8022" spans="1:3">
      <c r="A8022" s="65"/>
      <c r="B8022" s="20"/>
      <c r="C8022" s="20"/>
    </row>
    <row r="8023" spans="1:3">
      <c r="A8023" s="65"/>
      <c r="B8023" s="20"/>
      <c r="C8023" s="20"/>
    </row>
    <row r="8024" spans="1:3">
      <c r="A8024" s="65"/>
      <c r="B8024" s="20"/>
      <c r="C8024" s="20"/>
    </row>
    <row r="8025" spans="1:3">
      <c r="A8025" s="65"/>
      <c r="B8025" s="20"/>
      <c r="C8025" s="20"/>
    </row>
    <row r="8026" spans="1:3">
      <c r="A8026" s="65"/>
      <c r="B8026" s="20"/>
      <c r="C8026" s="20"/>
    </row>
    <row r="8027" spans="1:3">
      <c r="A8027" s="65"/>
      <c r="B8027" s="20"/>
      <c r="C8027" s="20"/>
    </row>
    <row r="8028" spans="1:3">
      <c r="A8028" s="65"/>
      <c r="B8028" s="20"/>
      <c r="C8028" s="20"/>
    </row>
    <row r="8029" spans="1:3">
      <c r="A8029" s="65"/>
      <c r="B8029" s="20"/>
      <c r="C8029" s="20"/>
    </row>
    <row r="8030" spans="1:3">
      <c r="A8030" s="65"/>
      <c r="B8030" s="20"/>
      <c r="C8030" s="20"/>
    </row>
    <row r="8031" spans="1:3">
      <c r="A8031" s="65"/>
      <c r="B8031" s="20"/>
      <c r="C8031" s="20"/>
    </row>
    <row r="8032" spans="1:3">
      <c r="A8032" s="65"/>
      <c r="B8032" s="20"/>
      <c r="C8032" s="20"/>
    </row>
    <row r="8033" spans="1:3">
      <c r="A8033" s="65"/>
      <c r="B8033" s="20"/>
      <c r="C8033" s="20"/>
    </row>
    <row r="8034" spans="1:3">
      <c r="A8034" s="65"/>
      <c r="B8034" s="20"/>
      <c r="C8034" s="20"/>
    </row>
    <row r="8035" spans="1:3">
      <c r="A8035" s="65"/>
      <c r="B8035" s="20"/>
      <c r="C8035" s="20"/>
    </row>
    <row r="8036" spans="1:3">
      <c r="A8036" s="65"/>
      <c r="B8036" s="20"/>
      <c r="C8036" s="20"/>
    </row>
    <row r="8037" spans="1:3">
      <c r="A8037" s="65"/>
      <c r="B8037" s="20"/>
      <c r="C8037" s="20"/>
    </row>
    <row r="8038" spans="1:3">
      <c r="A8038" s="65"/>
      <c r="B8038" s="20"/>
      <c r="C8038" s="20"/>
    </row>
    <row r="8039" spans="1:3">
      <c r="A8039" s="65"/>
      <c r="B8039" s="20"/>
      <c r="C8039" s="20"/>
    </row>
    <row r="8040" spans="1:3">
      <c r="A8040" s="65"/>
      <c r="B8040" s="20"/>
      <c r="C8040" s="20"/>
    </row>
    <row r="8041" spans="1:3">
      <c r="A8041" s="65"/>
      <c r="B8041" s="20"/>
      <c r="C8041" s="20"/>
    </row>
    <row r="8042" spans="1:3">
      <c r="A8042" s="65"/>
      <c r="B8042" s="20"/>
      <c r="C8042" s="20"/>
    </row>
    <row r="8043" spans="1:3">
      <c r="A8043" s="65"/>
      <c r="B8043" s="20"/>
      <c r="C8043" s="20"/>
    </row>
    <row r="8044" spans="1:3">
      <c r="A8044" s="65"/>
      <c r="B8044" s="20"/>
      <c r="C8044" s="20"/>
    </row>
    <row r="8045" spans="1:3">
      <c r="A8045" s="65"/>
      <c r="B8045" s="20"/>
      <c r="C8045" s="20"/>
    </row>
    <row r="8046" spans="1:3">
      <c r="A8046" s="65"/>
      <c r="B8046" s="20"/>
      <c r="C8046" s="20"/>
    </row>
    <row r="8047" spans="1:3">
      <c r="A8047" s="65"/>
      <c r="B8047" s="20"/>
      <c r="C8047" s="20"/>
    </row>
    <row r="8048" spans="1:3">
      <c r="A8048" s="65"/>
      <c r="B8048" s="20"/>
      <c r="C8048" s="20"/>
    </row>
    <row r="8049" spans="1:3">
      <c r="A8049" s="65"/>
      <c r="B8049" s="20"/>
      <c r="C8049" s="20"/>
    </row>
    <row r="8050" spans="1:3">
      <c r="A8050" s="65"/>
      <c r="B8050" s="20"/>
      <c r="C8050" s="20"/>
    </row>
    <row r="8051" spans="1:3">
      <c r="A8051" s="65"/>
      <c r="B8051" s="20"/>
      <c r="C8051" s="20"/>
    </row>
    <row r="8052" spans="1:3">
      <c r="A8052" s="65"/>
      <c r="B8052" s="20"/>
      <c r="C8052" s="20"/>
    </row>
    <row r="8053" spans="1:3">
      <c r="A8053" s="65"/>
      <c r="B8053" s="20"/>
      <c r="C8053" s="20"/>
    </row>
    <row r="8054" spans="1:3">
      <c r="A8054" s="65"/>
      <c r="B8054" s="20"/>
      <c r="C8054" s="20"/>
    </row>
    <row r="8055" spans="1:3">
      <c r="A8055" s="65"/>
      <c r="B8055" s="20"/>
      <c r="C8055" s="20"/>
    </row>
    <row r="8056" spans="1:3">
      <c r="A8056" s="65"/>
      <c r="B8056" s="20"/>
      <c r="C8056" s="20"/>
    </row>
    <row r="8057" spans="1:3">
      <c r="A8057" s="65"/>
      <c r="B8057" s="20"/>
      <c r="C8057" s="20"/>
    </row>
    <row r="8058" spans="1:3">
      <c r="A8058" s="65"/>
      <c r="B8058" s="20"/>
      <c r="C8058" s="20"/>
    </row>
    <row r="8059" spans="1:3">
      <c r="A8059" s="65"/>
      <c r="B8059" s="20"/>
      <c r="C8059" s="20"/>
    </row>
    <row r="8060" spans="1:3">
      <c r="A8060" s="65"/>
      <c r="B8060" s="20"/>
      <c r="C8060" s="20"/>
    </row>
    <row r="8061" spans="1:3">
      <c r="A8061" s="65"/>
      <c r="B8061" s="20"/>
      <c r="C8061" s="20"/>
    </row>
    <row r="8062" spans="1:3">
      <c r="A8062" s="65"/>
      <c r="B8062" s="20"/>
      <c r="C8062" s="20"/>
    </row>
    <row r="8063" spans="1:3">
      <c r="A8063" s="65"/>
      <c r="B8063" s="20"/>
      <c r="C8063" s="20"/>
    </row>
    <row r="8064" spans="1:3">
      <c r="A8064" s="65"/>
      <c r="B8064" s="20"/>
      <c r="C8064" s="20"/>
    </row>
    <row r="8065" spans="1:3">
      <c r="A8065" s="65"/>
      <c r="B8065" s="20"/>
      <c r="C8065" s="20"/>
    </row>
    <row r="8066" spans="1:3">
      <c r="A8066" s="65"/>
      <c r="B8066" s="20"/>
      <c r="C8066" s="20"/>
    </row>
    <row r="8067" spans="1:3">
      <c r="A8067" s="65"/>
      <c r="B8067" s="20"/>
      <c r="C8067" s="20"/>
    </row>
    <row r="8068" spans="1:3">
      <c r="A8068" s="65"/>
      <c r="B8068" s="20"/>
      <c r="C8068" s="20"/>
    </row>
    <row r="8069" spans="1:3">
      <c r="A8069" s="65"/>
      <c r="B8069" s="20"/>
      <c r="C8069" s="20"/>
    </row>
    <row r="8070" spans="1:3">
      <c r="A8070" s="65"/>
      <c r="B8070" s="20"/>
      <c r="C8070" s="20"/>
    </row>
    <row r="8071" spans="1:3">
      <c r="A8071" s="65"/>
      <c r="B8071" s="20"/>
      <c r="C8071" s="20"/>
    </row>
    <row r="8072" spans="1:3">
      <c r="A8072" s="65"/>
      <c r="B8072" s="20"/>
      <c r="C8072" s="20"/>
    </row>
    <row r="8073" spans="1:3">
      <c r="A8073" s="65"/>
      <c r="B8073" s="20"/>
      <c r="C8073" s="20"/>
    </row>
    <row r="8074" spans="1:3">
      <c r="A8074" s="65"/>
      <c r="B8074" s="20"/>
      <c r="C8074" s="20"/>
    </row>
    <row r="8075" spans="1:3">
      <c r="A8075" s="65"/>
      <c r="B8075" s="20"/>
      <c r="C8075" s="20"/>
    </row>
    <row r="8076" spans="1:3">
      <c r="A8076" s="65"/>
      <c r="B8076" s="20"/>
      <c r="C8076" s="20"/>
    </row>
    <row r="8077" spans="1:3">
      <c r="A8077" s="65"/>
      <c r="B8077" s="20"/>
      <c r="C8077" s="20"/>
    </row>
    <row r="8078" spans="1:3">
      <c r="A8078" s="65"/>
      <c r="B8078" s="20"/>
      <c r="C8078" s="20"/>
    </row>
    <row r="8079" spans="1:3">
      <c r="A8079" s="65"/>
      <c r="B8079" s="20"/>
      <c r="C8079" s="20"/>
    </row>
    <row r="8080" spans="1:3">
      <c r="A8080" s="65"/>
      <c r="B8080" s="20"/>
      <c r="C8080" s="20"/>
    </row>
    <row r="8081" spans="1:3">
      <c r="A8081" s="65"/>
      <c r="B8081" s="20"/>
      <c r="C8081" s="20"/>
    </row>
    <row r="8082" spans="1:3">
      <c r="A8082" s="65"/>
      <c r="B8082" s="20"/>
      <c r="C8082" s="20"/>
    </row>
    <row r="8083" spans="1:3">
      <c r="A8083" s="65"/>
      <c r="B8083" s="20"/>
      <c r="C8083" s="20"/>
    </row>
    <row r="8084" spans="1:3">
      <c r="A8084" s="65"/>
      <c r="B8084" s="20"/>
      <c r="C8084" s="20"/>
    </row>
    <row r="8085" spans="1:3">
      <c r="A8085" s="65"/>
      <c r="B8085" s="20"/>
      <c r="C8085" s="20"/>
    </row>
    <row r="8086" spans="1:3">
      <c r="A8086" s="65"/>
      <c r="B8086" s="20"/>
      <c r="C8086" s="20"/>
    </row>
    <row r="8087" spans="1:3">
      <c r="A8087" s="65"/>
      <c r="B8087" s="20"/>
      <c r="C8087" s="20"/>
    </row>
    <row r="8088" spans="1:3">
      <c r="A8088" s="65"/>
      <c r="B8088" s="20"/>
      <c r="C8088" s="20"/>
    </row>
    <row r="8089" spans="1:3">
      <c r="A8089" s="65"/>
      <c r="B8089" s="20"/>
      <c r="C8089" s="20"/>
    </row>
    <row r="8090" spans="1:3">
      <c r="A8090" s="65"/>
      <c r="B8090" s="20"/>
      <c r="C8090" s="20"/>
    </row>
    <row r="8091" spans="1:3">
      <c r="A8091" s="65"/>
      <c r="B8091" s="20"/>
      <c r="C8091" s="20"/>
    </row>
    <row r="8092" spans="1:3">
      <c r="A8092" s="65"/>
      <c r="B8092" s="20"/>
      <c r="C8092" s="20"/>
    </row>
    <row r="8093" spans="1:3">
      <c r="A8093" s="65"/>
      <c r="B8093" s="20"/>
      <c r="C8093" s="20"/>
    </row>
    <row r="8094" spans="1:3">
      <c r="A8094" s="65"/>
      <c r="B8094" s="20"/>
      <c r="C8094" s="20"/>
    </row>
    <row r="8095" spans="1:3">
      <c r="A8095" s="65"/>
      <c r="B8095" s="20"/>
      <c r="C8095" s="20"/>
    </row>
    <row r="8096" spans="1:3">
      <c r="A8096" s="65"/>
      <c r="B8096" s="20"/>
      <c r="C8096" s="20"/>
    </row>
    <row r="8097" spans="1:3">
      <c r="A8097" s="65"/>
      <c r="B8097" s="20"/>
      <c r="C8097" s="20"/>
    </row>
    <row r="8098" spans="1:3">
      <c r="A8098" s="65"/>
      <c r="B8098" s="20"/>
      <c r="C8098" s="20"/>
    </row>
    <row r="8099" spans="1:3">
      <c r="A8099" s="65"/>
      <c r="B8099" s="20"/>
      <c r="C8099" s="20"/>
    </row>
    <row r="8100" spans="1:3">
      <c r="A8100" s="65"/>
      <c r="B8100" s="20"/>
      <c r="C8100" s="20"/>
    </row>
    <row r="8101" spans="1:3">
      <c r="A8101" s="65"/>
      <c r="B8101" s="20"/>
      <c r="C8101" s="20"/>
    </row>
    <row r="8102" spans="1:3">
      <c r="A8102" s="65"/>
      <c r="B8102" s="20"/>
      <c r="C8102" s="20"/>
    </row>
    <row r="8103" spans="1:3">
      <c r="A8103" s="65"/>
      <c r="B8103" s="20"/>
      <c r="C8103" s="20"/>
    </row>
    <row r="8104" spans="1:3">
      <c r="A8104" s="65"/>
      <c r="B8104" s="20"/>
      <c r="C8104" s="20"/>
    </row>
    <row r="8105" spans="1:3">
      <c r="A8105" s="65"/>
      <c r="B8105" s="20"/>
      <c r="C8105" s="20"/>
    </row>
    <row r="8106" spans="1:3">
      <c r="A8106" s="65"/>
      <c r="B8106" s="20"/>
      <c r="C8106" s="20"/>
    </row>
    <row r="8107" spans="1:3">
      <c r="A8107" s="65"/>
      <c r="B8107" s="20"/>
      <c r="C8107" s="20"/>
    </row>
    <row r="8108" spans="1:3">
      <c r="A8108" s="65"/>
      <c r="B8108" s="20"/>
      <c r="C8108" s="20"/>
    </row>
    <row r="8109" spans="1:3">
      <c r="A8109" s="65"/>
      <c r="B8109" s="20"/>
      <c r="C8109" s="20"/>
    </row>
    <row r="8110" spans="1:3">
      <c r="A8110" s="65"/>
      <c r="B8110" s="20"/>
      <c r="C8110" s="20"/>
    </row>
    <row r="8111" spans="1:3">
      <c r="A8111" s="65"/>
      <c r="B8111" s="20"/>
      <c r="C8111" s="20"/>
    </row>
    <row r="8112" spans="1:3">
      <c r="A8112" s="65"/>
      <c r="B8112" s="20"/>
      <c r="C8112" s="20"/>
    </row>
    <row r="8113" spans="1:3">
      <c r="A8113" s="65"/>
      <c r="B8113" s="20"/>
      <c r="C8113" s="20"/>
    </row>
    <row r="8114" spans="1:3">
      <c r="A8114" s="65"/>
      <c r="B8114" s="20"/>
      <c r="C8114" s="20"/>
    </row>
    <row r="8115" spans="1:3">
      <c r="A8115" s="65"/>
      <c r="B8115" s="20"/>
      <c r="C8115" s="20"/>
    </row>
    <row r="8116" spans="1:3">
      <c r="A8116" s="65"/>
      <c r="B8116" s="20"/>
      <c r="C8116" s="20"/>
    </row>
    <row r="8117" spans="1:3">
      <c r="A8117" s="65"/>
      <c r="B8117" s="20"/>
      <c r="C8117" s="20"/>
    </row>
    <row r="8118" spans="1:3">
      <c r="A8118" s="65"/>
      <c r="B8118" s="20"/>
      <c r="C8118" s="20"/>
    </row>
    <row r="8119" spans="1:3">
      <c r="A8119" s="65"/>
      <c r="B8119" s="20"/>
      <c r="C8119" s="20"/>
    </row>
    <row r="8120" spans="1:3">
      <c r="A8120" s="65"/>
      <c r="B8120" s="20"/>
      <c r="C8120" s="20"/>
    </row>
    <row r="8121" spans="1:3">
      <c r="A8121" s="65"/>
      <c r="B8121" s="20"/>
      <c r="C8121" s="20"/>
    </row>
    <row r="8122" spans="1:3">
      <c r="A8122" s="65"/>
      <c r="B8122" s="20"/>
      <c r="C8122" s="20"/>
    </row>
    <row r="8123" spans="1:3">
      <c r="A8123" s="65"/>
      <c r="B8123" s="20"/>
      <c r="C8123" s="20"/>
    </row>
    <row r="8124" spans="1:3">
      <c r="A8124" s="65"/>
      <c r="B8124" s="20"/>
      <c r="C8124" s="20"/>
    </row>
    <row r="8125" spans="1:3">
      <c r="A8125" s="65"/>
      <c r="B8125" s="20"/>
      <c r="C8125" s="20"/>
    </row>
    <row r="8126" spans="1:3">
      <c r="A8126" s="65"/>
      <c r="B8126" s="20"/>
      <c r="C8126" s="20"/>
    </row>
    <row r="8127" spans="1:3">
      <c r="A8127" s="65"/>
      <c r="B8127" s="20"/>
      <c r="C8127" s="20"/>
    </row>
    <row r="8128" spans="1:3">
      <c r="A8128" s="65"/>
      <c r="B8128" s="20"/>
      <c r="C8128" s="20"/>
    </row>
    <row r="8129" spans="1:3">
      <c r="A8129" s="65"/>
      <c r="B8129" s="20"/>
      <c r="C8129" s="20"/>
    </row>
    <row r="8130" spans="1:3">
      <c r="A8130" s="65"/>
      <c r="B8130" s="20"/>
      <c r="C8130" s="20"/>
    </row>
    <row r="8131" spans="1:3">
      <c r="A8131" s="65"/>
      <c r="B8131" s="20"/>
      <c r="C8131" s="20"/>
    </row>
    <row r="8132" spans="1:3">
      <c r="A8132" s="65"/>
      <c r="B8132" s="20"/>
      <c r="C8132" s="20"/>
    </row>
    <row r="8133" spans="1:3">
      <c r="A8133" s="65"/>
      <c r="B8133" s="20"/>
      <c r="C8133" s="20"/>
    </row>
    <row r="8134" spans="1:3">
      <c r="A8134" s="65"/>
      <c r="B8134" s="20"/>
      <c r="C8134" s="20"/>
    </row>
    <row r="8135" spans="1:3">
      <c r="A8135" s="65"/>
      <c r="B8135" s="20"/>
      <c r="C8135" s="20"/>
    </row>
    <row r="8136" spans="1:3">
      <c r="A8136" s="65"/>
      <c r="B8136" s="20"/>
      <c r="C8136" s="20"/>
    </row>
    <row r="8137" spans="1:3">
      <c r="A8137" s="65"/>
      <c r="B8137" s="20"/>
      <c r="C8137" s="20"/>
    </row>
    <row r="8138" spans="1:3">
      <c r="A8138" s="65"/>
      <c r="B8138" s="20"/>
      <c r="C8138" s="20"/>
    </row>
    <row r="8139" spans="1:3">
      <c r="A8139" s="65"/>
      <c r="B8139" s="20"/>
      <c r="C8139" s="20"/>
    </row>
    <row r="8140" spans="1:3">
      <c r="A8140" s="65"/>
      <c r="B8140" s="20"/>
      <c r="C8140" s="20"/>
    </row>
    <row r="8141" spans="1:3">
      <c r="A8141" s="65"/>
      <c r="B8141" s="20"/>
      <c r="C8141" s="20"/>
    </row>
    <row r="8142" spans="1:3">
      <c r="A8142" s="65"/>
      <c r="B8142" s="20"/>
      <c r="C8142" s="20"/>
    </row>
    <row r="8143" spans="1:3">
      <c r="A8143" s="65"/>
      <c r="B8143" s="20"/>
      <c r="C8143" s="20"/>
    </row>
    <row r="8144" spans="1:3">
      <c r="A8144" s="65"/>
      <c r="B8144" s="20"/>
      <c r="C8144" s="20"/>
    </row>
    <row r="8145" spans="1:3">
      <c r="A8145" s="65"/>
      <c r="B8145" s="20"/>
      <c r="C8145" s="20"/>
    </row>
    <row r="8146" spans="1:3">
      <c r="A8146" s="65"/>
      <c r="B8146" s="20"/>
      <c r="C8146" s="20"/>
    </row>
    <row r="8147" spans="1:3">
      <c r="A8147" s="65"/>
      <c r="B8147" s="20"/>
      <c r="C8147" s="20"/>
    </row>
    <row r="8148" spans="1:3">
      <c r="A8148" s="65"/>
      <c r="B8148" s="20"/>
      <c r="C8148" s="20"/>
    </row>
    <row r="8149" spans="1:3">
      <c r="A8149" s="65"/>
      <c r="B8149" s="20"/>
      <c r="C8149" s="20"/>
    </row>
    <row r="8150" spans="1:3">
      <c r="A8150" s="65"/>
      <c r="B8150" s="20"/>
      <c r="C8150" s="20"/>
    </row>
    <row r="8151" spans="1:3">
      <c r="A8151" s="65"/>
      <c r="B8151" s="20"/>
      <c r="C8151" s="20"/>
    </row>
    <row r="8152" spans="1:3">
      <c r="A8152" s="65"/>
      <c r="B8152" s="20"/>
      <c r="C8152" s="20"/>
    </row>
    <row r="8153" spans="1:3">
      <c r="A8153" s="65"/>
      <c r="B8153" s="20"/>
      <c r="C8153" s="20"/>
    </row>
    <row r="8154" spans="1:3">
      <c r="A8154" s="65"/>
      <c r="B8154" s="20"/>
      <c r="C8154" s="20"/>
    </row>
    <row r="8155" spans="1:3">
      <c r="A8155" s="65"/>
      <c r="B8155" s="20"/>
      <c r="C8155" s="20"/>
    </row>
    <row r="8156" spans="1:3">
      <c r="A8156" s="65"/>
      <c r="B8156" s="20"/>
      <c r="C8156" s="20"/>
    </row>
    <row r="8157" spans="1:3">
      <c r="A8157" s="65"/>
      <c r="B8157" s="20"/>
      <c r="C8157" s="20"/>
    </row>
    <row r="8158" spans="1:3">
      <c r="A8158" s="65"/>
      <c r="B8158" s="20"/>
      <c r="C8158" s="20"/>
    </row>
    <row r="8159" spans="1:3">
      <c r="A8159" s="65"/>
      <c r="B8159" s="20"/>
      <c r="C8159" s="20"/>
    </row>
    <row r="8160" spans="1:3">
      <c r="A8160" s="65"/>
      <c r="B8160" s="20"/>
      <c r="C8160" s="20"/>
    </row>
    <row r="8161" spans="1:3">
      <c r="A8161" s="65"/>
      <c r="B8161" s="20"/>
      <c r="C8161" s="20"/>
    </row>
    <row r="8162" spans="1:3">
      <c r="A8162" s="65"/>
      <c r="B8162" s="20"/>
      <c r="C8162" s="20"/>
    </row>
    <row r="8163" spans="1:3">
      <c r="A8163" s="65"/>
      <c r="B8163" s="20"/>
      <c r="C8163" s="20"/>
    </row>
    <row r="8164" spans="1:3">
      <c r="A8164" s="65"/>
      <c r="B8164" s="20"/>
      <c r="C8164" s="20"/>
    </row>
    <row r="8165" spans="1:3">
      <c r="A8165" s="65"/>
      <c r="B8165" s="20"/>
      <c r="C8165" s="20"/>
    </row>
    <row r="8166" spans="1:3">
      <c r="A8166" s="65"/>
      <c r="B8166" s="20"/>
      <c r="C8166" s="20"/>
    </row>
    <row r="8167" spans="1:3">
      <c r="A8167" s="65"/>
      <c r="B8167" s="20"/>
      <c r="C8167" s="20"/>
    </row>
    <row r="8168" spans="1:3">
      <c r="A8168" s="65"/>
      <c r="B8168" s="20"/>
      <c r="C8168" s="20"/>
    </row>
    <row r="8169" spans="1:3">
      <c r="A8169" s="65"/>
      <c r="B8169" s="20"/>
      <c r="C8169" s="20"/>
    </row>
    <row r="8170" spans="1:3">
      <c r="A8170" s="65"/>
      <c r="B8170" s="20"/>
      <c r="C8170" s="20"/>
    </row>
    <row r="8171" spans="1:3">
      <c r="A8171" s="65"/>
      <c r="B8171" s="20"/>
      <c r="C8171" s="20"/>
    </row>
    <row r="8172" spans="1:3">
      <c r="A8172" s="65"/>
      <c r="B8172" s="20"/>
      <c r="C8172" s="20"/>
    </row>
    <row r="8173" spans="1:3">
      <c r="A8173" s="65"/>
      <c r="B8173" s="20"/>
      <c r="C8173" s="20"/>
    </row>
    <row r="8174" spans="1:3">
      <c r="A8174" s="65"/>
      <c r="B8174" s="20"/>
      <c r="C8174" s="20"/>
    </row>
    <row r="8175" spans="1:3">
      <c r="A8175" s="65"/>
      <c r="B8175" s="20"/>
      <c r="C8175" s="20"/>
    </row>
    <row r="8176" spans="1:3">
      <c r="A8176" s="65"/>
      <c r="B8176" s="20"/>
      <c r="C8176" s="20"/>
    </row>
    <row r="8177" spans="1:3">
      <c r="A8177" s="65"/>
      <c r="B8177" s="20"/>
      <c r="C8177" s="20"/>
    </row>
    <row r="8178" spans="1:3">
      <c r="A8178" s="65"/>
      <c r="B8178" s="20"/>
      <c r="C8178" s="20"/>
    </row>
    <row r="8179" spans="1:3">
      <c r="A8179" s="65"/>
      <c r="B8179" s="20"/>
      <c r="C8179" s="20"/>
    </row>
    <row r="8180" spans="1:3">
      <c r="A8180" s="65"/>
      <c r="B8180" s="20"/>
      <c r="C8180" s="20"/>
    </row>
    <row r="8181" spans="1:3">
      <c r="A8181" s="65"/>
      <c r="B8181" s="20"/>
      <c r="C8181" s="20"/>
    </row>
    <row r="8182" spans="1:3">
      <c r="A8182" s="65"/>
      <c r="B8182" s="20"/>
      <c r="C8182" s="20"/>
    </row>
    <row r="8183" spans="1:3">
      <c r="A8183" s="65"/>
      <c r="B8183" s="20"/>
      <c r="C8183" s="20"/>
    </row>
    <row r="8184" spans="1:3">
      <c r="A8184" s="65"/>
      <c r="B8184" s="20"/>
      <c r="C8184" s="20"/>
    </row>
    <row r="8185" spans="1:3">
      <c r="A8185" s="65"/>
      <c r="B8185" s="20"/>
      <c r="C8185" s="20"/>
    </row>
    <row r="8186" spans="1:3">
      <c r="A8186" s="65"/>
      <c r="B8186" s="20"/>
      <c r="C8186" s="20"/>
    </row>
    <row r="8187" spans="1:3">
      <c r="A8187" s="65"/>
      <c r="B8187" s="20"/>
      <c r="C8187" s="20"/>
    </row>
    <row r="8188" spans="1:3">
      <c r="A8188" s="65"/>
      <c r="B8188" s="20"/>
      <c r="C8188" s="20"/>
    </row>
    <row r="8189" spans="1:3">
      <c r="A8189" s="65"/>
      <c r="B8189" s="20"/>
      <c r="C8189" s="20"/>
    </row>
    <row r="8190" spans="1:3">
      <c r="A8190" s="65"/>
      <c r="B8190" s="20"/>
      <c r="C8190" s="20"/>
    </row>
    <row r="8191" spans="1:3">
      <c r="A8191" s="65"/>
      <c r="B8191" s="20"/>
      <c r="C8191" s="20"/>
    </row>
    <row r="8192" spans="1:3">
      <c r="A8192" s="65"/>
      <c r="B8192" s="20"/>
      <c r="C8192" s="20"/>
    </row>
    <row r="8193" spans="1:3">
      <c r="A8193" s="65"/>
      <c r="B8193" s="20"/>
      <c r="C8193" s="20"/>
    </row>
    <row r="8194" spans="1:3">
      <c r="A8194" s="65"/>
      <c r="B8194" s="20"/>
      <c r="C8194" s="20"/>
    </row>
    <row r="8195" spans="1:3">
      <c r="A8195" s="65"/>
      <c r="B8195" s="20"/>
      <c r="C8195" s="20"/>
    </row>
    <row r="8196" spans="1:3">
      <c r="A8196" s="65"/>
      <c r="B8196" s="20"/>
      <c r="C8196" s="20"/>
    </row>
    <row r="8197" spans="1:3">
      <c r="A8197" s="65"/>
      <c r="B8197" s="20"/>
      <c r="C8197" s="20"/>
    </row>
    <row r="8198" spans="1:3">
      <c r="A8198" s="65"/>
      <c r="B8198" s="20"/>
      <c r="C8198" s="20"/>
    </row>
    <row r="8199" spans="1:3">
      <c r="A8199" s="65"/>
      <c r="B8199" s="20"/>
      <c r="C8199" s="20"/>
    </row>
    <row r="8200" spans="1:3">
      <c r="A8200" s="65"/>
      <c r="B8200" s="20"/>
      <c r="C8200" s="20"/>
    </row>
    <row r="8201" spans="1:3">
      <c r="A8201" s="65"/>
      <c r="B8201" s="20"/>
      <c r="C8201" s="20"/>
    </row>
    <row r="8202" spans="1:3">
      <c r="A8202" s="65"/>
      <c r="B8202" s="20"/>
      <c r="C8202" s="20"/>
    </row>
    <row r="8203" spans="1:3">
      <c r="A8203" s="65"/>
      <c r="B8203" s="20"/>
      <c r="C8203" s="20"/>
    </row>
    <row r="8204" spans="1:3">
      <c r="A8204" s="65"/>
      <c r="B8204" s="20"/>
      <c r="C8204" s="20"/>
    </row>
    <row r="8205" spans="1:3">
      <c r="A8205" s="65"/>
      <c r="B8205" s="20"/>
      <c r="C8205" s="20"/>
    </row>
    <row r="8206" spans="1:3">
      <c r="A8206" s="65"/>
      <c r="B8206" s="20"/>
      <c r="C8206" s="20"/>
    </row>
    <row r="8207" spans="1:3">
      <c r="A8207" s="65"/>
      <c r="B8207" s="20"/>
      <c r="C8207" s="20"/>
    </row>
    <row r="8208" spans="1:3">
      <c r="A8208" s="65"/>
      <c r="B8208" s="20"/>
      <c r="C8208" s="20"/>
    </row>
    <row r="8209" spans="1:3">
      <c r="A8209" s="65"/>
      <c r="B8209" s="20"/>
      <c r="C8209" s="20"/>
    </row>
    <row r="8210" spans="1:3">
      <c r="A8210" s="65"/>
      <c r="B8210" s="20"/>
      <c r="C8210" s="20"/>
    </row>
    <row r="8211" spans="1:3">
      <c r="A8211" s="65"/>
      <c r="B8211" s="20"/>
      <c r="C8211" s="20"/>
    </row>
    <row r="8212" spans="1:3">
      <c r="A8212" s="65"/>
      <c r="B8212" s="20"/>
      <c r="C8212" s="20"/>
    </row>
    <row r="8213" spans="1:3">
      <c r="A8213" s="65"/>
      <c r="B8213" s="20"/>
      <c r="C8213" s="20"/>
    </row>
    <row r="8214" spans="1:3">
      <c r="A8214" s="65"/>
      <c r="B8214" s="20"/>
      <c r="C8214" s="20"/>
    </row>
    <row r="8215" spans="1:3">
      <c r="A8215" s="65"/>
      <c r="B8215" s="20"/>
      <c r="C8215" s="20"/>
    </row>
    <row r="8216" spans="1:3">
      <c r="A8216" s="65"/>
      <c r="B8216" s="20"/>
      <c r="C8216" s="20"/>
    </row>
    <row r="8217" spans="1:3">
      <c r="A8217" s="65"/>
      <c r="B8217" s="20"/>
      <c r="C8217" s="20"/>
    </row>
    <row r="8218" spans="1:3">
      <c r="A8218" s="65"/>
      <c r="B8218" s="20"/>
      <c r="C8218" s="20"/>
    </row>
    <row r="8219" spans="1:3">
      <c r="A8219" s="65"/>
      <c r="B8219" s="20"/>
      <c r="C8219" s="20"/>
    </row>
    <row r="8220" spans="1:3">
      <c r="A8220" s="65"/>
      <c r="B8220" s="20"/>
      <c r="C8220" s="20"/>
    </row>
    <row r="8221" spans="1:3">
      <c r="A8221" s="65"/>
      <c r="B8221" s="20"/>
      <c r="C8221" s="20"/>
    </row>
    <row r="8222" spans="1:3">
      <c r="A8222" s="65"/>
      <c r="B8222" s="20"/>
      <c r="C8222" s="20"/>
    </row>
    <row r="8223" spans="1:3">
      <c r="A8223" s="65"/>
      <c r="B8223" s="20"/>
      <c r="C8223" s="20"/>
    </row>
    <row r="8224" spans="1:3">
      <c r="A8224" s="65"/>
      <c r="B8224" s="20"/>
      <c r="C8224" s="20"/>
    </row>
    <row r="8225" spans="1:3">
      <c r="A8225" s="65"/>
      <c r="B8225" s="20"/>
      <c r="C8225" s="20"/>
    </row>
    <row r="8226" spans="1:3">
      <c r="A8226" s="65"/>
      <c r="B8226" s="20"/>
      <c r="C8226" s="20"/>
    </row>
    <row r="8227" spans="1:3">
      <c r="A8227" s="65"/>
      <c r="B8227" s="20"/>
      <c r="C8227" s="20"/>
    </row>
    <row r="8228" spans="1:3">
      <c r="A8228" s="65"/>
      <c r="B8228" s="20"/>
      <c r="C8228" s="20"/>
    </row>
    <row r="8229" spans="1:3">
      <c r="A8229" s="65"/>
      <c r="B8229" s="20"/>
      <c r="C8229" s="20"/>
    </row>
    <row r="8230" spans="1:3">
      <c r="A8230" s="65"/>
      <c r="B8230" s="20"/>
      <c r="C8230" s="20"/>
    </row>
    <row r="8231" spans="1:3">
      <c r="A8231" s="65"/>
      <c r="B8231" s="20"/>
      <c r="C8231" s="20"/>
    </row>
    <row r="8232" spans="1:3">
      <c r="A8232" s="65"/>
      <c r="B8232" s="20"/>
      <c r="C8232" s="20"/>
    </row>
    <row r="8233" spans="1:3">
      <c r="A8233" s="65"/>
      <c r="B8233" s="20"/>
      <c r="C8233" s="20"/>
    </row>
    <row r="8234" spans="1:3">
      <c r="A8234" s="65"/>
      <c r="B8234" s="20"/>
      <c r="C8234" s="20"/>
    </row>
    <row r="8235" spans="1:3">
      <c r="A8235" s="65"/>
      <c r="B8235" s="20"/>
      <c r="C8235" s="20"/>
    </row>
    <row r="8236" spans="1:3">
      <c r="A8236" s="65"/>
      <c r="B8236" s="20"/>
      <c r="C8236" s="20"/>
    </row>
    <row r="8237" spans="1:3">
      <c r="A8237" s="65"/>
      <c r="B8237" s="20"/>
      <c r="C8237" s="20"/>
    </row>
    <row r="8238" spans="1:3">
      <c r="A8238" s="65"/>
      <c r="B8238" s="20"/>
      <c r="C8238" s="20"/>
    </row>
    <row r="8239" spans="1:3">
      <c r="A8239" s="65"/>
      <c r="B8239" s="20"/>
      <c r="C8239" s="20"/>
    </row>
    <row r="8240" spans="1:3">
      <c r="A8240" s="65"/>
      <c r="B8240" s="20"/>
      <c r="C8240" s="20"/>
    </row>
    <row r="8241" spans="1:3">
      <c r="A8241" s="65"/>
      <c r="B8241" s="20"/>
      <c r="C8241" s="20"/>
    </row>
    <row r="8242" spans="1:3">
      <c r="A8242" s="65"/>
      <c r="B8242" s="20"/>
      <c r="C8242" s="20"/>
    </row>
    <row r="8243" spans="1:3">
      <c r="A8243" s="65"/>
      <c r="B8243" s="20"/>
      <c r="C8243" s="20"/>
    </row>
    <row r="8244" spans="1:3">
      <c r="A8244" s="65"/>
      <c r="B8244" s="20"/>
      <c r="C8244" s="20"/>
    </row>
    <row r="8245" spans="1:3">
      <c r="A8245" s="65"/>
      <c r="B8245" s="20"/>
      <c r="C8245" s="20"/>
    </row>
    <row r="8246" spans="1:3">
      <c r="A8246" s="65"/>
      <c r="B8246" s="20"/>
      <c r="C8246" s="20"/>
    </row>
    <row r="8247" spans="1:3">
      <c r="A8247" s="65"/>
      <c r="B8247" s="20"/>
      <c r="C8247" s="20"/>
    </row>
    <row r="8248" spans="1:3">
      <c r="A8248" s="65"/>
      <c r="B8248" s="20"/>
      <c r="C8248" s="20"/>
    </row>
    <row r="8249" spans="1:3">
      <c r="A8249" s="65"/>
      <c r="B8249" s="20"/>
      <c r="C8249" s="20"/>
    </row>
    <row r="8250" spans="1:3">
      <c r="A8250" s="65"/>
      <c r="B8250" s="20"/>
      <c r="C8250" s="20"/>
    </row>
    <row r="8251" spans="1:3">
      <c r="A8251" s="65"/>
      <c r="B8251" s="20"/>
      <c r="C8251" s="20"/>
    </row>
    <row r="8252" spans="1:3">
      <c r="A8252" s="65"/>
      <c r="B8252" s="20"/>
      <c r="C8252" s="20"/>
    </row>
    <row r="8253" spans="1:3">
      <c r="A8253" s="65"/>
      <c r="B8253" s="20"/>
      <c r="C8253" s="20"/>
    </row>
    <row r="8254" spans="1:3">
      <c r="A8254" s="65"/>
      <c r="B8254" s="20"/>
      <c r="C8254" s="20"/>
    </row>
    <row r="8255" spans="1:3">
      <c r="A8255" s="65"/>
      <c r="B8255" s="20"/>
      <c r="C8255" s="20"/>
    </row>
    <row r="8256" spans="1:3">
      <c r="A8256" s="65"/>
      <c r="B8256" s="20"/>
      <c r="C8256" s="20"/>
    </row>
    <row r="8257" spans="1:3">
      <c r="A8257" s="65"/>
      <c r="B8257" s="20"/>
      <c r="C8257" s="20"/>
    </row>
    <row r="8258" spans="1:3">
      <c r="A8258" s="65"/>
      <c r="B8258" s="20"/>
      <c r="C8258" s="20"/>
    </row>
    <row r="8259" spans="1:3">
      <c r="A8259" s="65"/>
      <c r="B8259" s="20"/>
      <c r="C8259" s="20"/>
    </row>
    <row r="8260" spans="1:3">
      <c r="A8260" s="65"/>
      <c r="B8260" s="20"/>
      <c r="C8260" s="20"/>
    </row>
    <row r="8261" spans="1:3">
      <c r="A8261" s="65"/>
      <c r="B8261" s="20"/>
      <c r="C8261" s="20"/>
    </row>
    <row r="8262" spans="1:3">
      <c r="A8262" s="65"/>
      <c r="B8262" s="20"/>
      <c r="C8262" s="20"/>
    </row>
    <row r="8263" spans="1:3">
      <c r="A8263" s="65"/>
      <c r="B8263" s="20"/>
      <c r="C8263" s="20"/>
    </row>
    <row r="8264" spans="1:3">
      <c r="A8264" s="65"/>
      <c r="B8264" s="20"/>
      <c r="C8264" s="20"/>
    </row>
    <row r="8265" spans="1:3">
      <c r="A8265" s="65"/>
      <c r="B8265" s="20"/>
      <c r="C8265" s="20"/>
    </row>
    <row r="8266" spans="1:3">
      <c r="A8266" s="65"/>
      <c r="B8266" s="20"/>
      <c r="C8266" s="20"/>
    </row>
    <row r="8267" spans="1:3">
      <c r="A8267" s="65"/>
      <c r="B8267" s="20"/>
      <c r="C8267" s="20"/>
    </row>
    <row r="8268" spans="1:3">
      <c r="A8268" s="65"/>
      <c r="B8268" s="20"/>
      <c r="C8268" s="20"/>
    </row>
    <row r="8269" spans="1:3">
      <c r="A8269" s="65"/>
      <c r="B8269" s="20"/>
      <c r="C8269" s="20"/>
    </row>
    <row r="8270" spans="1:3">
      <c r="A8270" s="65"/>
      <c r="B8270" s="20"/>
      <c r="C8270" s="20"/>
    </row>
    <row r="8271" spans="1:3">
      <c r="A8271" s="65"/>
      <c r="B8271" s="20"/>
      <c r="C8271" s="20"/>
    </row>
    <row r="8272" spans="1:3">
      <c r="A8272" s="65"/>
      <c r="B8272" s="20"/>
      <c r="C8272" s="20"/>
    </row>
    <row r="8273" spans="1:3">
      <c r="A8273" s="65"/>
      <c r="B8273" s="20"/>
      <c r="C8273" s="20"/>
    </row>
    <row r="8274" spans="1:3">
      <c r="A8274" s="65"/>
      <c r="B8274" s="20"/>
      <c r="C8274" s="20"/>
    </row>
    <row r="8275" spans="1:3">
      <c r="A8275" s="65"/>
      <c r="B8275" s="20"/>
      <c r="C8275" s="20"/>
    </row>
    <row r="8276" spans="1:3">
      <c r="A8276" s="65"/>
      <c r="B8276" s="20"/>
      <c r="C8276" s="20"/>
    </row>
    <row r="8277" spans="1:3">
      <c r="A8277" s="65"/>
      <c r="B8277" s="20"/>
      <c r="C8277" s="20"/>
    </row>
    <row r="8278" spans="1:3">
      <c r="A8278" s="65"/>
      <c r="B8278" s="20"/>
      <c r="C8278" s="20"/>
    </row>
    <row r="8279" spans="1:3">
      <c r="A8279" s="65"/>
      <c r="B8279" s="20"/>
      <c r="C8279" s="20"/>
    </row>
    <row r="8280" spans="1:3">
      <c r="A8280" s="65"/>
      <c r="B8280" s="20"/>
      <c r="C8280" s="20"/>
    </row>
    <row r="8281" spans="1:3">
      <c r="A8281" s="65"/>
      <c r="B8281" s="20"/>
      <c r="C8281" s="20"/>
    </row>
    <row r="8282" spans="1:3">
      <c r="A8282" s="65"/>
      <c r="B8282" s="20"/>
      <c r="C8282" s="20"/>
    </row>
    <row r="8283" spans="1:3">
      <c r="A8283" s="65"/>
      <c r="B8283" s="20"/>
      <c r="C8283" s="20"/>
    </row>
    <row r="8284" spans="1:3">
      <c r="A8284" s="65"/>
      <c r="B8284" s="20"/>
      <c r="C8284" s="20"/>
    </row>
    <row r="8285" spans="1:3">
      <c r="A8285" s="65"/>
      <c r="B8285" s="20"/>
      <c r="C8285" s="20"/>
    </row>
    <row r="8286" spans="1:3">
      <c r="A8286" s="65"/>
      <c r="B8286" s="20"/>
      <c r="C8286" s="20"/>
    </row>
    <row r="8287" spans="1:3">
      <c r="A8287" s="65"/>
      <c r="B8287" s="20"/>
      <c r="C8287" s="20"/>
    </row>
    <row r="8288" spans="1:3">
      <c r="A8288" s="65"/>
      <c r="B8288" s="20"/>
      <c r="C8288" s="20"/>
    </row>
    <row r="8289" spans="1:3">
      <c r="A8289" s="65"/>
      <c r="B8289" s="20"/>
      <c r="C8289" s="20"/>
    </row>
    <row r="8290" spans="1:3">
      <c r="A8290" s="65"/>
      <c r="B8290" s="20"/>
      <c r="C8290" s="20"/>
    </row>
    <row r="8291" spans="1:3">
      <c r="A8291" s="65"/>
      <c r="B8291" s="20"/>
      <c r="C8291" s="20"/>
    </row>
    <row r="8292" spans="1:3">
      <c r="A8292" s="65"/>
      <c r="B8292" s="20"/>
      <c r="C8292" s="20"/>
    </row>
    <row r="8293" spans="1:3">
      <c r="A8293" s="65"/>
      <c r="B8293" s="20"/>
      <c r="C8293" s="20"/>
    </row>
    <row r="8294" spans="1:3">
      <c r="A8294" s="65"/>
      <c r="B8294" s="20"/>
      <c r="C8294" s="20"/>
    </row>
    <row r="8295" spans="1:3">
      <c r="A8295" s="65"/>
      <c r="B8295" s="20"/>
      <c r="C8295" s="20"/>
    </row>
    <row r="8296" spans="1:3">
      <c r="A8296" s="65"/>
      <c r="B8296" s="20"/>
      <c r="C8296" s="20"/>
    </row>
    <row r="8297" spans="1:3">
      <c r="A8297" s="65"/>
      <c r="B8297" s="20"/>
      <c r="C8297" s="20"/>
    </row>
    <row r="8298" spans="1:3">
      <c r="A8298" s="65"/>
      <c r="B8298" s="20"/>
      <c r="C8298" s="20"/>
    </row>
    <row r="8299" spans="1:3">
      <c r="A8299" s="65"/>
      <c r="B8299" s="20"/>
      <c r="C8299" s="20"/>
    </row>
    <row r="8300" spans="1:3">
      <c r="A8300" s="65"/>
      <c r="B8300" s="20"/>
      <c r="C8300" s="20"/>
    </row>
    <row r="8301" spans="1:3">
      <c r="A8301" s="65"/>
      <c r="B8301" s="20"/>
      <c r="C8301" s="20"/>
    </row>
    <row r="8302" spans="1:3">
      <c r="A8302" s="65"/>
      <c r="B8302" s="20"/>
      <c r="C8302" s="20"/>
    </row>
    <row r="8303" spans="1:3">
      <c r="A8303" s="65"/>
      <c r="B8303" s="20"/>
      <c r="C8303" s="20"/>
    </row>
    <row r="8304" spans="1:3">
      <c r="A8304" s="65"/>
      <c r="B8304" s="20"/>
      <c r="C8304" s="20"/>
    </row>
    <row r="8305" spans="1:3">
      <c r="A8305" s="65"/>
      <c r="B8305" s="20"/>
      <c r="C8305" s="20"/>
    </row>
    <row r="8306" spans="1:3">
      <c r="A8306" s="65"/>
      <c r="B8306" s="20"/>
      <c r="C8306" s="20"/>
    </row>
    <row r="8307" spans="1:3">
      <c r="A8307" s="65"/>
      <c r="B8307" s="20"/>
      <c r="C8307" s="20"/>
    </row>
    <row r="8308" spans="1:3">
      <c r="A8308" s="65"/>
      <c r="B8308" s="20"/>
      <c r="C8308" s="20"/>
    </row>
    <row r="8309" spans="1:3">
      <c r="A8309" s="65"/>
      <c r="B8309" s="20"/>
      <c r="C8309" s="20"/>
    </row>
    <row r="8310" spans="1:3">
      <c r="A8310" s="65"/>
      <c r="B8310" s="20"/>
      <c r="C8310" s="20"/>
    </row>
    <row r="8311" spans="1:3">
      <c r="A8311" s="65"/>
      <c r="B8311" s="20"/>
      <c r="C8311" s="20"/>
    </row>
    <row r="8312" spans="1:3">
      <c r="A8312" s="65"/>
      <c r="B8312" s="20"/>
      <c r="C8312" s="20"/>
    </row>
    <row r="8313" spans="1:3">
      <c r="A8313" s="65"/>
      <c r="B8313" s="20"/>
      <c r="C8313" s="20"/>
    </row>
    <row r="8314" spans="1:3">
      <c r="A8314" s="65"/>
      <c r="B8314" s="20"/>
      <c r="C8314" s="20"/>
    </row>
    <row r="8315" spans="1:3">
      <c r="A8315" s="65"/>
      <c r="B8315" s="20"/>
      <c r="C8315" s="20"/>
    </row>
    <row r="8316" spans="1:3">
      <c r="A8316" s="65"/>
      <c r="B8316" s="20"/>
      <c r="C8316" s="20"/>
    </row>
    <row r="8317" spans="1:3">
      <c r="A8317" s="65"/>
      <c r="B8317" s="20"/>
      <c r="C8317" s="20"/>
    </row>
    <row r="8318" spans="1:3">
      <c r="A8318" s="65"/>
      <c r="B8318" s="20"/>
      <c r="C8318" s="20"/>
    </row>
    <row r="8319" spans="1:3">
      <c r="A8319" s="65"/>
      <c r="B8319" s="20"/>
      <c r="C8319" s="20"/>
    </row>
    <row r="8320" spans="1:3">
      <c r="A8320" s="65"/>
      <c r="B8320" s="20"/>
      <c r="C8320" s="20"/>
    </row>
    <row r="8321" spans="1:3">
      <c r="A8321" s="65"/>
      <c r="B8321" s="20"/>
      <c r="C8321" s="20"/>
    </row>
    <row r="8322" spans="1:3">
      <c r="A8322" s="65"/>
      <c r="B8322" s="20"/>
      <c r="C8322" s="20"/>
    </row>
    <row r="8323" spans="1:3">
      <c r="A8323" s="65"/>
      <c r="B8323" s="20"/>
      <c r="C8323" s="20"/>
    </row>
    <row r="8324" spans="1:3">
      <c r="A8324" s="65"/>
      <c r="B8324" s="20"/>
      <c r="C8324" s="20"/>
    </row>
    <row r="8325" spans="1:3">
      <c r="A8325" s="65"/>
      <c r="B8325" s="20"/>
      <c r="C8325" s="20"/>
    </row>
    <row r="8326" spans="1:3">
      <c r="A8326" s="65"/>
      <c r="B8326" s="20"/>
      <c r="C8326" s="20"/>
    </row>
    <row r="8327" spans="1:3">
      <c r="A8327" s="65"/>
      <c r="B8327" s="20"/>
      <c r="C8327" s="20"/>
    </row>
    <row r="8328" spans="1:3">
      <c r="A8328" s="65"/>
      <c r="B8328" s="20"/>
      <c r="C8328" s="20"/>
    </row>
    <row r="8329" spans="1:3">
      <c r="A8329" s="65"/>
      <c r="B8329" s="20"/>
      <c r="C8329" s="20"/>
    </row>
    <row r="8330" spans="1:3">
      <c r="A8330" s="65"/>
      <c r="B8330" s="20"/>
      <c r="C8330" s="20"/>
    </row>
    <row r="8331" spans="1:3">
      <c r="A8331" s="65"/>
      <c r="B8331" s="20"/>
      <c r="C8331" s="20"/>
    </row>
    <row r="8332" spans="1:3">
      <c r="A8332" s="65"/>
      <c r="B8332" s="20"/>
      <c r="C8332" s="20"/>
    </row>
    <row r="8333" spans="1:3">
      <c r="A8333" s="65"/>
      <c r="B8333" s="20"/>
      <c r="C8333" s="20"/>
    </row>
    <row r="8334" spans="1:3">
      <c r="A8334" s="65"/>
      <c r="B8334" s="20"/>
      <c r="C8334" s="20"/>
    </row>
    <row r="8335" spans="1:3">
      <c r="A8335" s="65"/>
      <c r="B8335" s="20"/>
      <c r="C8335" s="20"/>
    </row>
    <row r="8336" spans="1:3">
      <c r="A8336" s="65"/>
      <c r="B8336" s="20"/>
      <c r="C8336" s="20"/>
    </row>
    <row r="8337" spans="1:3">
      <c r="A8337" s="65"/>
      <c r="B8337" s="20"/>
      <c r="C8337" s="20"/>
    </row>
    <row r="8338" spans="1:3">
      <c r="A8338" s="65"/>
      <c r="B8338" s="20"/>
      <c r="C8338" s="20"/>
    </row>
    <row r="8339" spans="1:3">
      <c r="A8339" s="65"/>
      <c r="B8339" s="20"/>
      <c r="C8339" s="20"/>
    </row>
    <row r="8340" spans="1:3">
      <c r="A8340" s="65"/>
      <c r="B8340" s="20"/>
      <c r="C8340" s="20"/>
    </row>
    <row r="8341" spans="1:3">
      <c r="A8341" s="65"/>
      <c r="B8341" s="20"/>
      <c r="C8341" s="20"/>
    </row>
    <row r="8342" spans="1:3">
      <c r="A8342" s="65"/>
      <c r="B8342" s="20"/>
      <c r="C8342" s="20"/>
    </row>
    <row r="8343" spans="1:3">
      <c r="A8343" s="65"/>
      <c r="B8343" s="20"/>
      <c r="C8343" s="20"/>
    </row>
    <row r="8344" spans="1:3">
      <c r="A8344" s="65"/>
      <c r="B8344" s="20"/>
      <c r="C8344" s="20"/>
    </row>
    <row r="8345" spans="1:3">
      <c r="A8345" s="65"/>
      <c r="B8345" s="20"/>
      <c r="C8345" s="20"/>
    </row>
    <row r="8346" spans="1:3">
      <c r="A8346" s="65"/>
      <c r="B8346" s="20"/>
      <c r="C8346" s="20"/>
    </row>
    <row r="8347" spans="1:3">
      <c r="A8347" s="65"/>
      <c r="B8347" s="20"/>
      <c r="C8347" s="20"/>
    </row>
    <row r="8348" spans="1:3">
      <c r="A8348" s="65"/>
      <c r="B8348" s="20"/>
      <c r="C8348" s="20"/>
    </row>
    <row r="8349" spans="1:3">
      <c r="A8349" s="65"/>
      <c r="B8349" s="20"/>
      <c r="C8349" s="20"/>
    </row>
    <row r="8350" spans="1:3">
      <c r="A8350" s="65"/>
      <c r="B8350" s="20"/>
      <c r="C8350" s="20"/>
    </row>
    <row r="8351" spans="1:3">
      <c r="A8351" s="65"/>
      <c r="B8351" s="20"/>
      <c r="C8351" s="20"/>
    </row>
    <row r="8352" spans="1:3">
      <c r="A8352" s="65"/>
      <c r="B8352" s="20"/>
      <c r="C8352" s="20"/>
    </row>
    <row r="8353" spans="1:3">
      <c r="A8353" s="65"/>
      <c r="B8353" s="20"/>
      <c r="C8353" s="20"/>
    </row>
    <row r="8354" spans="1:3">
      <c r="A8354" s="65"/>
      <c r="B8354" s="20"/>
      <c r="C8354" s="20"/>
    </row>
    <row r="8355" spans="1:3">
      <c r="A8355" s="65"/>
      <c r="B8355" s="20"/>
      <c r="C8355" s="20"/>
    </row>
    <row r="8356" spans="1:3">
      <c r="A8356" s="65"/>
      <c r="B8356" s="20"/>
      <c r="C8356" s="20"/>
    </row>
    <row r="8357" spans="1:3">
      <c r="A8357" s="65"/>
      <c r="B8357" s="20"/>
      <c r="C8357" s="20"/>
    </row>
    <row r="8358" spans="1:3">
      <c r="A8358" s="65"/>
      <c r="B8358" s="20"/>
      <c r="C8358" s="20"/>
    </row>
    <row r="8359" spans="1:3">
      <c r="A8359" s="65"/>
      <c r="B8359" s="20"/>
      <c r="C8359" s="20"/>
    </row>
    <row r="8360" spans="1:3">
      <c r="A8360" s="65"/>
      <c r="B8360" s="20"/>
      <c r="C8360" s="20"/>
    </row>
    <row r="8361" spans="1:3">
      <c r="A8361" s="65"/>
      <c r="B8361" s="20"/>
      <c r="C8361" s="20"/>
    </row>
    <row r="8362" spans="1:3">
      <c r="A8362" s="65"/>
      <c r="B8362" s="20"/>
      <c r="C8362" s="20"/>
    </row>
    <row r="8363" spans="1:3">
      <c r="A8363" s="65"/>
      <c r="B8363" s="20"/>
      <c r="C8363" s="20"/>
    </row>
    <row r="8364" spans="1:3">
      <c r="A8364" s="65"/>
      <c r="B8364" s="20"/>
      <c r="C8364" s="20"/>
    </row>
    <row r="8365" spans="1:3">
      <c r="A8365" s="65"/>
      <c r="B8365" s="20"/>
      <c r="C8365" s="20"/>
    </row>
    <row r="8366" spans="1:3">
      <c r="A8366" s="65"/>
      <c r="B8366" s="20"/>
      <c r="C8366" s="20"/>
    </row>
    <row r="8367" spans="1:3">
      <c r="A8367" s="65"/>
      <c r="B8367" s="20"/>
      <c r="C8367" s="20"/>
    </row>
    <row r="8368" spans="1:3">
      <c r="A8368" s="65"/>
      <c r="B8368" s="20"/>
      <c r="C8368" s="20"/>
    </row>
    <row r="8369" spans="1:3">
      <c r="A8369" s="65"/>
      <c r="B8369" s="20"/>
      <c r="C8369" s="20"/>
    </row>
    <row r="8370" spans="1:3">
      <c r="A8370" s="65"/>
      <c r="B8370" s="20"/>
      <c r="C8370" s="20"/>
    </row>
    <row r="8371" spans="1:3">
      <c r="A8371" s="65"/>
      <c r="B8371" s="20"/>
      <c r="C8371" s="20"/>
    </row>
    <row r="8372" spans="1:3">
      <c r="A8372" s="65"/>
      <c r="B8372" s="20"/>
      <c r="C8372" s="20"/>
    </row>
    <row r="8373" spans="1:3">
      <c r="A8373" s="65"/>
      <c r="B8373" s="20"/>
      <c r="C8373" s="20"/>
    </row>
    <row r="8374" spans="1:3">
      <c r="A8374" s="65"/>
      <c r="B8374" s="20"/>
      <c r="C8374" s="20"/>
    </row>
    <row r="8375" spans="1:3">
      <c r="A8375" s="65"/>
      <c r="B8375" s="20"/>
      <c r="C8375" s="20"/>
    </row>
    <row r="8376" spans="1:3">
      <c r="A8376" s="65"/>
      <c r="B8376" s="20"/>
      <c r="C8376" s="20"/>
    </row>
    <row r="8377" spans="1:3">
      <c r="A8377" s="65"/>
      <c r="B8377" s="20"/>
      <c r="C8377" s="20"/>
    </row>
    <row r="8378" spans="1:3">
      <c r="A8378" s="65"/>
      <c r="B8378" s="20"/>
      <c r="C8378" s="20"/>
    </row>
    <row r="8379" spans="1:3">
      <c r="A8379" s="65"/>
      <c r="B8379" s="20"/>
      <c r="C8379" s="20"/>
    </row>
    <row r="8380" spans="1:3">
      <c r="A8380" s="65"/>
      <c r="B8380" s="20"/>
      <c r="C8380" s="20"/>
    </row>
    <row r="8381" spans="1:3">
      <c r="A8381" s="65"/>
      <c r="B8381" s="20"/>
      <c r="C8381" s="20"/>
    </row>
    <row r="8382" spans="1:3">
      <c r="A8382" s="65"/>
      <c r="B8382" s="20"/>
      <c r="C8382" s="20"/>
    </row>
    <row r="8383" spans="1:3">
      <c r="A8383" s="65"/>
      <c r="B8383" s="20"/>
      <c r="C8383" s="20"/>
    </row>
    <row r="8384" spans="1:3">
      <c r="A8384" s="65"/>
      <c r="B8384" s="20"/>
      <c r="C8384" s="20"/>
    </row>
    <row r="8385" spans="1:3">
      <c r="A8385" s="65"/>
      <c r="B8385" s="20"/>
      <c r="C8385" s="20"/>
    </row>
    <row r="8386" spans="1:3">
      <c r="A8386" s="65"/>
      <c r="B8386" s="20"/>
      <c r="C8386" s="20"/>
    </row>
    <row r="8387" spans="1:3">
      <c r="A8387" s="65"/>
      <c r="B8387" s="20"/>
      <c r="C8387" s="20"/>
    </row>
    <row r="8388" spans="1:3">
      <c r="A8388" s="65"/>
      <c r="B8388" s="20"/>
      <c r="C8388" s="20"/>
    </row>
    <row r="8389" spans="1:3">
      <c r="A8389" s="65"/>
      <c r="B8389" s="20"/>
      <c r="C8389" s="20"/>
    </row>
    <row r="8390" spans="1:3">
      <c r="A8390" s="65"/>
      <c r="B8390" s="20"/>
      <c r="C8390" s="20"/>
    </row>
    <row r="8391" spans="1:3">
      <c r="A8391" s="65"/>
      <c r="B8391" s="20"/>
      <c r="C8391" s="20"/>
    </row>
    <row r="8392" spans="1:3">
      <c r="A8392" s="65"/>
      <c r="B8392" s="20"/>
      <c r="C8392" s="20"/>
    </row>
    <row r="8393" spans="1:3">
      <c r="A8393" s="65"/>
      <c r="B8393" s="20"/>
      <c r="C8393" s="20"/>
    </row>
    <row r="8394" spans="1:3">
      <c r="A8394" s="65"/>
      <c r="B8394" s="20"/>
      <c r="C8394" s="20"/>
    </row>
    <row r="8395" spans="1:3">
      <c r="A8395" s="65"/>
      <c r="B8395" s="20"/>
      <c r="C8395" s="20"/>
    </row>
    <row r="8396" spans="1:3">
      <c r="A8396" s="65"/>
      <c r="B8396" s="20"/>
      <c r="C8396" s="20"/>
    </row>
    <row r="8397" spans="1:3">
      <c r="A8397" s="65"/>
      <c r="B8397" s="20"/>
      <c r="C8397" s="20"/>
    </row>
    <row r="8398" spans="1:3">
      <c r="A8398" s="65"/>
      <c r="B8398" s="20"/>
      <c r="C8398" s="20"/>
    </row>
    <row r="8399" spans="1:3">
      <c r="A8399" s="65"/>
      <c r="B8399" s="20"/>
      <c r="C8399" s="20"/>
    </row>
    <row r="8400" spans="1:3">
      <c r="A8400" s="65"/>
      <c r="B8400" s="20"/>
      <c r="C8400" s="20"/>
    </row>
    <row r="8401" spans="1:3">
      <c r="A8401" s="65"/>
      <c r="B8401" s="20"/>
      <c r="C8401" s="20"/>
    </row>
    <row r="8402" spans="1:3">
      <c r="A8402" s="65"/>
      <c r="B8402" s="20"/>
      <c r="C8402" s="20"/>
    </row>
    <row r="8403" spans="1:3">
      <c r="A8403" s="65"/>
      <c r="B8403" s="20"/>
      <c r="C8403" s="20"/>
    </row>
    <row r="8404" spans="1:3">
      <c r="A8404" s="65"/>
      <c r="B8404" s="20"/>
      <c r="C8404" s="20"/>
    </row>
    <row r="8405" spans="1:3">
      <c r="A8405" s="65"/>
      <c r="B8405" s="20"/>
      <c r="C8405" s="20"/>
    </row>
    <row r="8406" spans="1:3">
      <c r="A8406" s="65"/>
      <c r="B8406" s="20"/>
      <c r="C8406" s="20"/>
    </row>
    <row r="8407" spans="1:3">
      <c r="A8407" s="65"/>
      <c r="B8407" s="20"/>
      <c r="C8407" s="20"/>
    </row>
    <row r="8408" spans="1:3">
      <c r="A8408" s="65"/>
      <c r="B8408" s="20"/>
      <c r="C8408" s="20"/>
    </row>
    <row r="8409" spans="1:3">
      <c r="A8409" s="65"/>
      <c r="B8409" s="20"/>
      <c r="C8409" s="20"/>
    </row>
    <row r="8410" spans="1:3">
      <c r="A8410" s="65"/>
      <c r="B8410" s="20"/>
      <c r="C8410" s="20"/>
    </row>
    <row r="8411" spans="1:3">
      <c r="A8411" s="65"/>
      <c r="B8411" s="20"/>
      <c r="C8411" s="20"/>
    </row>
    <row r="8412" spans="1:3">
      <c r="A8412" s="65"/>
      <c r="B8412" s="20"/>
      <c r="C8412" s="20"/>
    </row>
    <row r="8413" spans="1:3">
      <c r="A8413" s="65"/>
      <c r="B8413" s="20"/>
      <c r="C8413" s="20"/>
    </row>
    <row r="8414" spans="1:3">
      <c r="A8414" s="65"/>
      <c r="B8414" s="20"/>
      <c r="C8414" s="20"/>
    </row>
    <row r="8415" spans="1:3">
      <c r="A8415" s="65"/>
      <c r="B8415" s="20"/>
      <c r="C8415" s="20"/>
    </row>
    <row r="8416" spans="1:3">
      <c r="A8416" s="65"/>
      <c r="B8416" s="20"/>
      <c r="C8416" s="20"/>
    </row>
    <row r="8417" spans="1:3">
      <c r="A8417" s="65"/>
      <c r="B8417" s="20"/>
      <c r="C8417" s="20"/>
    </row>
    <row r="8418" spans="1:3">
      <c r="A8418" s="65"/>
      <c r="B8418" s="20"/>
      <c r="C8418" s="20"/>
    </row>
    <row r="8419" spans="1:3">
      <c r="A8419" s="65"/>
      <c r="B8419" s="20"/>
      <c r="C8419" s="20"/>
    </row>
    <row r="8420" spans="1:3">
      <c r="A8420" s="65"/>
      <c r="B8420" s="20"/>
      <c r="C8420" s="20"/>
    </row>
    <row r="8421" spans="1:3">
      <c r="A8421" s="65"/>
      <c r="B8421" s="20"/>
      <c r="C8421" s="20"/>
    </row>
    <row r="8422" spans="1:3">
      <c r="A8422" s="65"/>
      <c r="B8422" s="20"/>
      <c r="C8422" s="20"/>
    </row>
    <row r="8423" spans="1:3">
      <c r="A8423" s="65"/>
      <c r="B8423" s="20"/>
      <c r="C8423" s="20"/>
    </row>
    <row r="8424" spans="1:3">
      <c r="A8424" s="65"/>
      <c r="B8424" s="20"/>
      <c r="C8424" s="20"/>
    </row>
    <row r="8425" spans="1:3">
      <c r="A8425" s="65"/>
      <c r="B8425" s="20"/>
      <c r="C8425" s="20"/>
    </row>
    <row r="8426" spans="1:3">
      <c r="A8426" s="65"/>
      <c r="B8426" s="20"/>
      <c r="C8426" s="20"/>
    </row>
    <row r="8427" spans="1:3">
      <c r="A8427" s="65"/>
      <c r="B8427" s="20"/>
      <c r="C8427" s="20"/>
    </row>
    <row r="8428" spans="1:3">
      <c r="A8428" s="65"/>
      <c r="B8428" s="20"/>
      <c r="C8428" s="20"/>
    </row>
    <row r="8429" spans="1:3">
      <c r="A8429" s="65"/>
      <c r="B8429" s="20"/>
      <c r="C8429" s="20"/>
    </row>
    <row r="8430" spans="1:3">
      <c r="A8430" s="65"/>
      <c r="B8430" s="20"/>
      <c r="C8430" s="20"/>
    </row>
    <row r="8431" spans="1:3">
      <c r="A8431" s="65"/>
      <c r="B8431" s="20"/>
      <c r="C8431" s="20"/>
    </row>
    <row r="8432" spans="1:3">
      <c r="A8432" s="65"/>
      <c r="B8432" s="20"/>
      <c r="C8432" s="20"/>
    </row>
    <row r="8433" spans="1:3">
      <c r="A8433" s="65"/>
      <c r="B8433" s="20"/>
      <c r="C8433" s="20"/>
    </row>
    <row r="8434" spans="1:3">
      <c r="A8434" s="65"/>
      <c r="B8434" s="20"/>
      <c r="C8434" s="20"/>
    </row>
    <row r="8435" spans="1:3">
      <c r="A8435" s="65"/>
      <c r="B8435" s="20"/>
      <c r="C8435" s="20"/>
    </row>
    <row r="8436" spans="1:3">
      <c r="A8436" s="65"/>
      <c r="B8436" s="20"/>
      <c r="C8436" s="20"/>
    </row>
    <row r="8437" spans="1:3">
      <c r="A8437" s="65"/>
      <c r="B8437" s="20"/>
      <c r="C8437" s="20"/>
    </row>
    <row r="8438" spans="1:3">
      <c r="A8438" s="65"/>
      <c r="B8438" s="20"/>
      <c r="C8438" s="20"/>
    </row>
    <row r="8439" spans="1:3">
      <c r="A8439" s="65"/>
      <c r="B8439" s="20"/>
      <c r="C8439" s="20"/>
    </row>
    <row r="8440" spans="1:3">
      <c r="A8440" s="65"/>
      <c r="B8440" s="20"/>
      <c r="C8440" s="20"/>
    </row>
    <row r="8441" spans="1:3">
      <c r="A8441" s="65"/>
      <c r="B8441" s="20"/>
      <c r="C8441" s="20"/>
    </row>
    <row r="8442" spans="1:3">
      <c r="A8442" s="65"/>
      <c r="B8442" s="20"/>
      <c r="C8442" s="20"/>
    </row>
    <row r="8443" spans="1:3">
      <c r="A8443" s="65"/>
      <c r="B8443" s="20"/>
      <c r="C8443" s="20"/>
    </row>
    <row r="8444" spans="1:3">
      <c r="A8444" s="65"/>
      <c r="B8444" s="20"/>
      <c r="C8444" s="20"/>
    </row>
    <row r="8445" spans="1:3">
      <c r="A8445" s="65"/>
      <c r="B8445" s="20"/>
      <c r="C8445" s="20"/>
    </row>
    <row r="8446" spans="1:3">
      <c r="A8446" s="65"/>
      <c r="B8446" s="20"/>
      <c r="C8446" s="20"/>
    </row>
    <row r="8447" spans="1:3">
      <c r="A8447" s="65"/>
      <c r="B8447" s="20"/>
      <c r="C8447" s="20"/>
    </row>
    <row r="8448" spans="1:3">
      <c r="A8448" s="65"/>
      <c r="B8448" s="20"/>
      <c r="C8448" s="20"/>
    </row>
    <row r="8449" spans="1:3">
      <c r="A8449" s="65"/>
      <c r="B8449" s="20"/>
      <c r="C8449" s="20"/>
    </row>
    <row r="8450" spans="1:3">
      <c r="A8450" s="65"/>
      <c r="B8450" s="20"/>
      <c r="C8450" s="20"/>
    </row>
    <row r="8451" spans="1:3">
      <c r="A8451" s="65"/>
      <c r="B8451" s="20"/>
      <c r="C8451" s="20"/>
    </row>
    <row r="8452" spans="1:3">
      <c r="A8452" s="65"/>
      <c r="B8452" s="20"/>
      <c r="C8452" s="20"/>
    </row>
    <row r="8453" spans="1:3">
      <c r="A8453" s="65"/>
      <c r="B8453" s="20"/>
      <c r="C8453" s="20"/>
    </row>
    <row r="8454" spans="1:3">
      <c r="A8454" s="65"/>
      <c r="B8454" s="20"/>
      <c r="C8454" s="20"/>
    </row>
    <row r="8455" spans="1:3">
      <c r="A8455" s="65"/>
      <c r="B8455" s="20"/>
      <c r="C8455" s="20"/>
    </row>
    <row r="8456" spans="1:3">
      <c r="A8456" s="65"/>
      <c r="B8456" s="20"/>
      <c r="C8456" s="20"/>
    </row>
    <row r="8457" spans="1:3">
      <c r="A8457" s="65"/>
      <c r="B8457" s="20"/>
      <c r="C8457" s="20"/>
    </row>
    <row r="8458" spans="1:3">
      <c r="A8458" s="65"/>
      <c r="B8458" s="20"/>
      <c r="C8458" s="20"/>
    </row>
    <row r="8459" spans="1:3">
      <c r="A8459" s="65"/>
      <c r="B8459" s="20"/>
      <c r="C8459" s="20"/>
    </row>
    <row r="8460" spans="1:3">
      <c r="A8460" s="65"/>
      <c r="B8460" s="20"/>
      <c r="C8460" s="20"/>
    </row>
    <row r="8461" spans="1:3">
      <c r="A8461" s="65"/>
      <c r="B8461" s="20"/>
      <c r="C8461" s="20"/>
    </row>
    <row r="8462" spans="1:3">
      <c r="A8462" s="65"/>
      <c r="B8462" s="20"/>
      <c r="C8462" s="20"/>
    </row>
    <row r="8463" spans="1:3">
      <c r="A8463" s="65"/>
      <c r="B8463" s="20"/>
      <c r="C8463" s="20"/>
    </row>
    <row r="8464" spans="1:3">
      <c r="A8464" s="65"/>
      <c r="B8464" s="20"/>
      <c r="C8464" s="20"/>
    </row>
    <row r="8465" spans="1:3">
      <c r="A8465" s="65"/>
      <c r="B8465" s="20"/>
      <c r="C8465" s="20"/>
    </row>
    <row r="8466" spans="1:3">
      <c r="A8466" s="65"/>
      <c r="B8466" s="20"/>
      <c r="C8466" s="20"/>
    </row>
    <row r="8467" spans="1:3">
      <c r="A8467" s="65"/>
      <c r="B8467" s="20"/>
      <c r="C8467" s="20"/>
    </row>
    <row r="8468" spans="1:3">
      <c r="A8468" s="65"/>
      <c r="B8468" s="20"/>
      <c r="C8468" s="20"/>
    </row>
    <row r="8469" spans="1:3">
      <c r="A8469" s="65"/>
      <c r="B8469" s="20"/>
      <c r="C8469" s="20"/>
    </row>
    <row r="8470" spans="1:3">
      <c r="A8470" s="65"/>
      <c r="B8470" s="20"/>
      <c r="C8470" s="20"/>
    </row>
    <row r="8471" spans="1:3">
      <c r="A8471" s="65"/>
      <c r="B8471" s="20"/>
      <c r="C8471" s="20"/>
    </row>
    <row r="8472" spans="1:3">
      <c r="A8472" s="65"/>
      <c r="B8472" s="20"/>
      <c r="C8472" s="20"/>
    </row>
    <row r="8473" spans="1:3">
      <c r="A8473" s="65"/>
      <c r="B8473" s="20"/>
      <c r="C8473" s="20"/>
    </row>
    <row r="8474" spans="1:3">
      <c r="A8474" s="65"/>
      <c r="B8474" s="20"/>
      <c r="C8474" s="20"/>
    </row>
    <row r="8475" spans="1:3">
      <c r="A8475" s="65"/>
      <c r="B8475" s="20"/>
      <c r="C8475" s="20"/>
    </row>
    <row r="8476" spans="1:3">
      <c r="A8476" s="65"/>
      <c r="B8476" s="20"/>
      <c r="C8476" s="20"/>
    </row>
    <row r="8477" spans="1:3">
      <c r="A8477" s="65"/>
      <c r="B8477" s="20"/>
      <c r="C8477" s="20"/>
    </row>
    <row r="8478" spans="1:3">
      <c r="A8478" s="65"/>
      <c r="B8478" s="20"/>
      <c r="C8478" s="20"/>
    </row>
    <row r="8479" spans="1:3">
      <c r="A8479" s="65"/>
      <c r="B8479" s="20"/>
      <c r="C8479" s="20"/>
    </row>
    <row r="8480" spans="1:3">
      <c r="A8480" s="65"/>
      <c r="B8480" s="20"/>
      <c r="C8480" s="20"/>
    </row>
    <row r="8481" spans="1:3">
      <c r="A8481" s="65"/>
      <c r="B8481" s="20"/>
      <c r="C8481" s="20"/>
    </row>
    <row r="8482" spans="1:3">
      <c r="A8482" s="65"/>
      <c r="B8482" s="20"/>
      <c r="C8482" s="20"/>
    </row>
    <row r="8483" spans="1:3">
      <c r="A8483" s="65"/>
      <c r="B8483" s="20"/>
      <c r="C8483" s="20"/>
    </row>
    <row r="8484" spans="1:3">
      <c r="A8484" s="65"/>
      <c r="B8484" s="20"/>
      <c r="C8484" s="20"/>
    </row>
    <row r="8485" spans="1:3">
      <c r="A8485" s="65"/>
      <c r="B8485" s="20"/>
      <c r="C8485" s="20"/>
    </row>
    <row r="8486" spans="1:3">
      <c r="A8486" s="65"/>
      <c r="B8486" s="20"/>
      <c r="C8486" s="20"/>
    </row>
    <row r="8487" spans="1:3">
      <c r="A8487" s="65"/>
      <c r="B8487" s="20"/>
      <c r="C8487" s="20"/>
    </row>
    <row r="8488" spans="1:3">
      <c r="A8488" s="65"/>
      <c r="B8488" s="20"/>
      <c r="C8488" s="20"/>
    </row>
    <row r="8489" spans="1:3">
      <c r="A8489" s="65"/>
      <c r="B8489" s="20"/>
      <c r="C8489" s="20"/>
    </row>
    <row r="8490" spans="1:3">
      <c r="A8490" s="65"/>
      <c r="B8490" s="20"/>
      <c r="C8490" s="20"/>
    </row>
    <row r="8491" spans="1:3">
      <c r="A8491" s="65"/>
      <c r="B8491" s="20"/>
      <c r="C8491" s="20"/>
    </row>
    <row r="8492" spans="1:3">
      <c r="A8492" s="65"/>
      <c r="B8492" s="20"/>
      <c r="C8492" s="20"/>
    </row>
    <row r="8493" spans="1:3">
      <c r="A8493" s="65"/>
      <c r="B8493" s="20"/>
      <c r="C8493" s="20"/>
    </row>
    <row r="8494" spans="1:3">
      <c r="A8494" s="65"/>
      <c r="B8494" s="20"/>
      <c r="C8494" s="20"/>
    </row>
    <row r="8495" spans="1:3">
      <c r="A8495" s="65"/>
      <c r="B8495" s="20"/>
      <c r="C8495" s="20"/>
    </row>
    <row r="8496" spans="1:3">
      <c r="A8496" s="65"/>
      <c r="B8496" s="20"/>
      <c r="C8496" s="20"/>
    </row>
    <row r="8497" spans="1:3">
      <c r="A8497" s="65"/>
      <c r="B8497" s="20"/>
      <c r="C8497" s="20"/>
    </row>
    <row r="8498" spans="1:3">
      <c r="A8498" s="65"/>
      <c r="B8498" s="20"/>
      <c r="C8498" s="20"/>
    </row>
    <row r="8499" spans="1:3">
      <c r="A8499" s="65"/>
      <c r="B8499" s="20"/>
      <c r="C8499" s="20"/>
    </row>
    <row r="8500" spans="1:3">
      <c r="A8500" s="65"/>
      <c r="B8500" s="20"/>
      <c r="C8500" s="20"/>
    </row>
    <row r="8501" spans="1:3">
      <c r="A8501" s="65"/>
      <c r="B8501" s="20"/>
      <c r="C8501" s="20"/>
    </row>
    <row r="8502" spans="1:3">
      <c r="A8502" s="65"/>
      <c r="B8502" s="20"/>
      <c r="C8502" s="20"/>
    </row>
    <row r="8503" spans="1:3">
      <c r="A8503" s="65"/>
      <c r="B8503" s="20"/>
      <c r="C8503" s="20"/>
    </row>
    <row r="8504" spans="1:3">
      <c r="A8504" s="65"/>
      <c r="B8504" s="20"/>
      <c r="C8504" s="20"/>
    </row>
    <row r="8505" spans="1:3">
      <c r="A8505" s="65"/>
      <c r="B8505" s="20"/>
      <c r="C8505" s="20"/>
    </row>
    <row r="8506" spans="1:3">
      <c r="A8506" s="65"/>
      <c r="B8506" s="20"/>
      <c r="C8506" s="20"/>
    </row>
    <row r="8507" spans="1:3">
      <c r="A8507" s="65"/>
      <c r="B8507" s="20"/>
      <c r="C8507" s="20"/>
    </row>
    <row r="8508" spans="1:3">
      <c r="A8508" s="65"/>
      <c r="B8508" s="20"/>
      <c r="C8508" s="20"/>
    </row>
    <row r="8509" spans="1:3">
      <c r="A8509" s="65"/>
      <c r="B8509" s="20"/>
      <c r="C8509" s="20"/>
    </row>
    <row r="8510" spans="1:3">
      <c r="A8510" s="65"/>
      <c r="B8510" s="20"/>
      <c r="C8510" s="20"/>
    </row>
    <row r="8511" spans="1:3">
      <c r="A8511" s="65"/>
      <c r="B8511" s="20"/>
      <c r="C8511" s="20"/>
    </row>
    <row r="8512" spans="1:3">
      <c r="A8512" s="65"/>
      <c r="B8512" s="20"/>
      <c r="C8512" s="20"/>
    </row>
    <row r="8513" spans="1:3">
      <c r="A8513" s="65"/>
      <c r="B8513" s="20"/>
      <c r="C8513" s="20"/>
    </row>
    <row r="8514" spans="1:3">
      <c r="A8514" s="65"/>
      <c r="B8514" s="20"/>
      <c r="C8514" s="20"/>
    </row>
    <row r="8515" spans="1:3">
      <c r="A8515" s="65"/>
      <c r="B8515" s="20"/>
      <c r="C8515" s="20"/>
    </row>
    <row r="8516" spans="1:3">
      <c r="A8516" s="65"/>
      <c r="B8516" s="20"/>
      <c r="C8516" s="20"/>
    </row>
    <row r="8517" spans="1:3">
      <c r="A8517" s="65"/>
      <c r="B8517" s="20"/>
      <c r="C8517" s="20"/>
    </row>
    <row r="8518" spans="1:3">
      <c r="A8518" s="65"/>
      <c r="B8518" s="20"/>
      <c r="C8518" s="20"/>
    </row>
    <row r="8519" spans="1:3">
      <c r="A8519" s="65"/>
      <c r="B8519" s="20"/>
      <c r="C8519" s="20"/>
    </row>
    <row r="8520" spans="1:3">
      <c r="A8520" s="65"/>
      <c r="B8520" s="20"/>
      <c r="C8520" s="20"/>
    </row>
    <row r="8521" spans="1:3">
      <c r="A8521" s="65"/>
      <c r="B8521" s="20"/>
      <c r="C8521" s="20"/>
    </row>
    <row r="8522" spans="1:3">
      <c r="A8522" s="65"/>
      <c r="B8522" s="20"/>
      <c r="C8522" s="20"/>
    </row>
    <row r="8523" spans="1:3">
      <c r="A8523" s="65"/>
      <c r="B8523" s="20"/>
      <c r="C8523" s="20"/>
    </row>
    <row r="8524" spans="1:3">
      <c r="A8524" s="65"/>
      <c r="B8524" s="20"/>
      <c r="C8524" s="20"/>
    </row>
    <row r="8525" spans="1:3">
      <c r="A8525" s="65"/>
      <c r="B8525" s="20"/>
      <c r="C8525" s="20"/>
    </row>
    <row r="8526" spans="1:3">
      <c r="A8526" s="65"/>
      <c r="B8526" s="20"/>
      <c r="C8526" s="20"/>
    </row>
    <row r="8527" spans="1:3">
      <c r="A8527" s="65"/>
      <c r="B8527" s="20"/>
      <c r="C8527" s="20"/>
    </row>
    <row r="8528" spans="1:3">
      <c r="A8528" s="65"/>
      <c r="B8528" s="20"/>
      <c r="C8528" s="20"/>
    </row>
    <row r="8529" spans="1:3">
      <c r="A8529" s="65"/>
      <c r="B8529" s="20"/>
      <c r="C8529" s="20"/>
    </row>
    <row r="8530" spans="1:3">
      <c r="A8530" s="65"/>
      <c r="B8530" s="20"/>
      <c r="C8530" s="20"/>
    </row>
    <row r="8531" spans="1:3">
      <c r="A8531" s="65"/>
      <c r="B8531" s="20"/>
      <c r="C8531" s="20"/>
    </row>
    <row r="8532" spans="1:3">
      <c r="A8532" s="65"/>
      <c r="B8532" s="20"/>
      <c r="C8532" s="20"/>
    </row>
    <row r="8533" spans="1:3">
      <c r="A8533" s="65"/>
      <c r="B8533" s="20"/>
      <c r="C8533" s="20"/>
    </row>
    <row r="8534" spans="1:3">
      <c r="A8534" s="65"/>
      <c r="B8534" s="20"/>
      <c r="C8534" s="20"/>
    </row>
    <row r="8535" spans="1:3">
      <c r="A8535" s="65"/>
      <c r="B8535" s="20"/>
      <c r="C8535" s="20"/>
    </row>
    <row r="8536" spans="1:3">
      <c r="A8536" s="65"/>
      <c r="B8536" s="20"/>
      <c r="C8536" s="20"/>
    </row>
    <row r="8537" spans="1:3">
      <c r="A8537" s="65"/>
      <c r="B8537" s="20"/>
      <c r="C8537" s="20"/>
    </row>
    <row r="8538" spans="1:3">
      <c r="A8538" s="65"/>
      <c r="B8538" s="20"/>
      <c r="C8538" s="20"/>
    </row>
    <row r="8539" spans="1:3">
      <c r="A8539" s="65"/>
      <c r="B8539" s="20"/>
      <c r="C8539" s="20"/>
    </row>
    <row r="8540" spans="1:3">
      <c r="A8540" s="65"/>
      <c r="B8540" s="20"/>
      <c r="C8540" s="20"/>
    </row>
    <row r="8541" spans="1:3">
      <c r="A8541" s="65"/>
      <c r="B8541" s="20"/>
      <c r="C8541" s="20"/>
    </row>
    <row r="8542" spans="1:3">
      <c r="A8542" s="65"/>
      <c r="B8542" s="20"/>
      <c r="C8542" s="20"/>
    </row>
    <row r="8543" spans="1:3">
      <c r="A8543" s="65"/>
      <c r="B8543" s="20"/>
      <c r="C8543" s="20"/>
    </row>
    <row r="8544" spans="1:3">
      <c r="A8544" s="65"/>
      <c r="B8544" s="20"/>
      <c r="C8544" s="20"/>
    </row>
    <row r="8545" spans="1:3">
      <c r="A8545" s="65"/>
      <c r="B8545" s="20"/>
      <c r="C8545" s="20"/>
    </row>
    <row r="8546" spans="1:3">
      <c r="A8546" s="65"/>
      <c r="B8546" s="20"/>
      <c r="C8546" s="20"/>
    </row>
    <row r="8547" spans="1:3">
      <c r="A8547" s="65"/>
      <c r="B8547" s="20"/>
      <c r="C8547" s="20"/>
    </row>
    <row r="8548" spans="1:3">
      <c r="A8548" s="65"/>
      <c r="B8548" s="20"/>
      <c r="C8548" s="20"/>
    </row>
    <row r="8549" spans="1:3">
      <c r="A8549" s="65"/>
      <c r="B8549" s="20"/>
      <c r="C8549" s="20"/>
    </row>
    <row r="8550" spans="1:3">
      <c r="A8550" s="65"/>
      <c r="B8550" s="20"/>
      <c r="C8550" s="20"/>
    </row>
    <row r="8551" spans="1:3">
      <c r="A8551" s="65"/>
      <c r="B8551" s="20"/>
      <c r="C8551" s="20"/>
    </row>
    <row r="8552" spans="1:3">
      <c r="A8552" s="65"/>
      <c r="B8552" s="20"/>
      <c r="C8552" s="20"/>
    </row>
    <row r="8553" spans="1:3">
      <c r="A8553" s="65"/>
      <c r="B8553" s="20"/>
      <c r="C8553" s="20"/>
    </row>
    <row r="8554" spans="1:3">
      <c r="A8554" s="65"/>
      <c r="B8554" s="20"/>
      <c r="C8554" s="20"/>
    </row>
    <row r="8555" spans="1:3">
      <c r="A8555" s="65"/>
      <c r="B8555" s="20"/>
      <c r="C8555" s="20"/>
    </row>
    <row r="8556" spans="1:3">
      <c r="A8556" s="65"/>
      <c r="B8556" s="20"/>
      <c r="C8556" s="20"/>
    </row>
    <row r="8557" spans="1:3">
      <c r="A8557" s="65"/>
      <c r="B8557" s="20"/>
      <c r="C8557" s="20"/>
    </row>
    <row r="8558" spans="1:3">
      <c r="A8558" s="65"/>
      <c r="B8558" s="20"/>
      <c r="C8558" s="20"/>
    </row>
    <row r="8559" spans="1:3">
      <c r="A8559" s="65"/>
      <c r="B8559" s="20"/>
      <c r="C8559" s="20"/>
    </row>
    <row r="8560" spans="1:3">
      <c r="A8560" s="65"/>
      <c r="B8560" s="20"/>
      <c r="C8560" s="20"/>
    </row>
    <row r="8561" spans="1:3">
      <c r="A8561" s="65"/>
      <c r="B8561" s="20"/>
      <c r="C8561" s="20"/>
    </row>
    <row r="8562" spans="1:3">
      <c r="A8562" s="65"/>
      <c r="B8562" s="20"/>
      <c r="C8562" s="20"/>
    </row>
    <row r="8563" spans="1:3">
      <c r="A8563" s="65"/>
      <c r="B8563" s="20"/>
      <c r="C8563" s="20"/>
    </row>
    <row r="8564" spans="1:3">
      <c r="A8564" s="65"/>
      <c r="B8564" s="20"/>
      <c r="C8564" s="20"/>
    </row>
    <row r="8565" spans="1:3">
      <c r="A8565" s="65"/>
      <c r="B8565" s="20"/>
      <c r="C8565" s="20"/>
    </row>
    <row r="8566" spans="1:3">
      <c r="A8566" s="65"/>
      <c r="B8566" s="20"/>
      <c r="C8566" s="20"/>
    </row>
    <row r="8567" spans="1:3">
      <c r="A8567" s="65"/>
      <c r="B8567" s="20"/>
      <c r="C8567" s="20"/>
    </row>
    <row r="8568" spans="1:3">
      <c r="A8568" s="65"/>
      <c r="B8568" s="20"/>
      <c r="C8568" s="20"/>
    </row>
    <row r="8569" spans="1:3">
      <c r="A8569" s="65"/>
      <c r="B8569" s="20"/>
      <c r="C8569" s="20"/>
    </row>
    <row r="8570" spans="1:3">
      <c r="A8570" s="65"/>
      <c r="B8570" s="20"/>
      <c r="C8570" s="20"/>
    </row>
    <row r="8571" spans="1:3">
      <c r="A8571" s="65"/>
      <c r="B8571" s="20"/>
      <c r="C8571" s="20"/>
    </row>
    <row r="8572" spans="1:3">
      <c r="A8572" s="65"/>
      <c r="B8572" s="20"/>
      <c r="C8572" s="20"/>
    </row>
    <row r="8573" spans="1:3">
      <c r="A8573" s="65"/>
      <c r="B8573" s="20"/>
      <c r="C8573" s="20"/>
    </row>
    <row r="8574" spans="1:3">
      <c r="A8574" s="65"/>
      <c r="B8574" s="20"/>
      <c r="C8574" s="20"/>
    </row>
    <row r="8575" spans="1:3">
      <c r="A8575" s="65"/>
      <c r="B8575" s="20"/>
      <c r="C8575" s="20"/>
    </row>
    <row r="8576" spans="1:3">
      <c r="A8576" s="65"/>
      <c r="B8576" s="20"/>
      <c r="C8576" s="20"/>
    </row>
    <row r="8577" spans="1:3">
      <c r="A8577" s="65"/>
      <c r="B8577" s="20"/>
      <c r="C8577" s="20"/>
    </row>
    <row r="8578" spans="1:3">
      <c r="A8578" s="65"/>
      <c r="B8578" s="20"/>
      <c r="C8578" s="20"/>
    </row>
    <row r="8579" spans="1:3">
      <c r="A8579" s="65"/>
      <c r="B8579" s="20"/>
      <c r="C8579" s="20"/>
    </row>
    <row r="8580" spans="1:3">
      <c r="A8580" s="65"/>
      <c r="B8580" s="20"/>
      <c r="C8580" s="20"/>
    </row>
    <row r="8581" spans="1:3">
      <c r="A8581" s="65"/>
      <c r="B8581" s="20"/>
      <c r="C8581" s="20"/>
    </row>
    <row r="8582" spans="1:3">
      <c r="A8582" s="65"/>
      <c r="B8582" s="20"/>
      <c r="C8582" s="20"/>
    </row>
    <row r="8583" spans="1:3">
      <c r="A8583" s="65"/>
      <c r="B8583" s="20"/>
      <c r="C8583" s="20"/>
    </row>
    <row r="8584" spans="1:3">
      <c r="A8584" s="65"/>
      <c r="B8584" s="20"/>
      <c r="C8584" s="20"/>
    </row>
    <row r="8585" spans="1:3">
      <c r="A8585" s="65"/>
      <c r="B8585" s="20"/>
      <c r="C8585" s="20"/>
    </row>
    <row r="8586" spans="1:3">
      <c r="A8586" s="65"/>
      <c r="B8586" s="20"/>
      <c r="C8586" s="20"/>
    </row>
    <row r="8587" spans="1:3">
      <c r="A8587" s="65"/>
      <c r="B8587" s="20"/>
      <c r="C8587" s="20"/>
    </row>
    <row r="8588" spans="1:3">
      <c r="A8588" s="65"/>
      <c r="B8588" s="20"/>
      <c r="C8588" s="20"/>
    </row>
    <row r="8589" spans="1:3">
      <c r="A8589" s="65"/>
      <c r="B8589" s="20"/>
      <c r="C8589" s="20"/>
    </row>
    <row r="8590" spans="1:3">
      <c r="A8590" s="65"/>
      <c r="B8590" s="20"/>
      <c r="C8590" s="20"/>
    </row>
    <row r="8591" spans="1:3">
      <c r="A8591" s="65"/>
      <c r="B8591" s="20"/>
      <c r="C8591" s="20"/>
    </row>
    <row r="8592" spans="1:3">
      <c r="A8592" s="65"/>
      <c r="B8592" s="20"/>
      <c r="C8592" s="20"/>
    </row>
    <row r="8593" spans="1:3">
      <c r="A8593" s="65"/>
      <c r="B8593" s="20"/>
      <c r="C8593" s="20"/>
    </row>
    <row r="8594" spans="1:3">
      <c r="A8594" s="65"/>
      <c r="B8594" s="20"/>
      <c r="C8594" s="20"/>
    </row>
    <row r="8595" spans="1:3">
      <c r="A8595" s="65"/>
      <c r="B8595" s="20"/>
      <c r="C8595" s="20"/>
    </row>
    <row r="8596" spans="1:3">
      <c r="A8596" s="65"/>
      <c r="B8596" s="20"/>
      <c r="C8596" s="20"/>
    </row>
    <row r="8597" spans="1:3">
      <c r="A8597" s="65"/>
      <c r="B8597" s="20"/>
      <c r="C8597" s="20"/>
    </row>
    <row r="8598" spans="1:3">
      <c r="A8598" s="65"/>
      <c r="B8598" s="20"/>
      <c r="C8598" s="20"/>
    </row>
    <row r="8599" spans="1:3">
      <c r="A8599" s="65"/>
      <c r="B8599" s="20"/>
      <c r="C8599" s="20"/>
    </row>
    <row r="8600" spans="1:3">
      <c r="A8600" s="65"/>
      <c r="B8600" s="20"/>
      <c r="C8600" s="20"/>
    </row>
    <row r="8601" spans="1:3">
      <c r="A8601" s="65"/>
      <c r="B8601" s="20"/>
      <c r="C8601" s="20"/>
    </row>
    <row r="8602" spans="1:3">
      <c r="A8602" s="65"/>
      <c r="B8602" s="20"/>
      <c r="C8602" s="20"/>
    </row>
    <row r="8603" spans="1:3">
      <c r="A8603" s="65"/>
      <c r="B8603" s="20"/>
      <c r="C8603" s="20"/>
    </row>
    <row r="8604" spans="1:3">
      <c r="A8604" s="65"/>
      <c r="B8604" s="20"/>
      <c r="C8604" s="20"/>
    </row>
    <row r="8605" spans="1:3">
      <c r="A8605" s="65"/>
      <c r="B8605" s="20"/>
      <c r="C8605" s="20"/>
    </row>
    <row r="8606" spans="1:3">
      <c r="A8606" s="65"/>
      <c r="B8606" s="20"/>
      <c r="C8606" s="20"/>
    </row>
    <row r="8607" spans="1:3">
      <c r="A8607" s="65"/>
      <c r="B8607" s="20"/>
      <c r="C8607" s="20"/>
    </row>
    <row r="8608" spans="1:3">
      <c r="A8608" s="65"/>
      <c r="B8608" s="20"/>
      <c r="C8608" s="20"/>
    </row>
    <row r="8609" spans="1:3">
      <c r="A8609" s="65"/>
      <c r="B8609" s="20"/>
      <c r="C8609" s="20"/>
    </row>
    <row r="8610" spans="1:3">
      <c r="A8610" s="65"/>
      <c r="B8610" s="20"/>
      <c r="C8610" s="20"/>
    </row>
    <row r="8611" spans="1:3">
      <c r="A8611" s="65"/>
      <c r="B8611" s="20"/>
      <c r="C8611" s="20"/>
    </row>
    <row r="8612" spans="1:3">
      <c r="A8612" s="65"/>
      <c r="B8612" s="20"/>
      <c r="C8612" s="20"/>
    </row>
    <row r="8613" spans="1:3">
      <c r="A8613" s="65"/>
      <c r="B8613" s="20"/>
      <c r="C8613" s="20"/>
    </row>
    <row r="8614" spans="1:3">
      <c r="A8614" s="65"/>
      <c r="B8614" s="20"/>
      <c r="C8614" s="20"/>
    </row>
    <row r="8615" spans="1:3">
      <c r="A8615" s="65"/>
      <c r="B8615" s="20"/>
      <c r="C8615" s="20"/>
    </row>
    <row r="8616" spans="1:3">
      <c r="A8616" s="65"/>
      <c r="B8616" s="20"/>
      <c r="C8616" s="20"/>
    </row>
    <row r="8617" spans="1:3">
      <c r="A8617" s="65"/>
      <c r="B8617" s="20"/>
      <c r="C8617" s="20"/>
    </row>
    <row r="8618" spans="1:3">
      <c r="A8618" s="65"/>
      <c r="B8618" s="20"/>
      <c r="C8618" s="20"/>
    </row>
    <row r="8619" spans="1:3">
      <c r="A8619" s="65"/>
      <c r="B8619" s="20"/>
      <c r="C8619" s="20"/>
    </row>
    <row r="8620" spans="1:3">
      <c r="A8620" s="65"/>
      <c r="B8620" s="20"/>
      <c r="C8620" s="20"/>
    </row>
    <row r="8621" spans="1:3">
      <c r="A8621" s="65"/>
      <c r="B8621" s="20"/>
      <c r="C8621" s="20"/>
    </row>
    <row r="8622" spans="1:3">
      <c r="A8622" s="65"/>
      <c r="B8622" s="20"/>
      <c r="C8622" s="20"/>
    </row>
    <row r="8623" spans="1:3">
      <c r="A8623" s="65"/>
      <c r="B8623" s="20"/>
      <c r="C8623" s="20"/>
    </row>
    <row r="8624" spans="1:3">
      <c r="A8624" s="65"/>
      <c r="B8624" s="20"/>
      <c r="C8624" s="20"/>
    </row>
    <row r="8625" spans="1:3">
      <c r="A8625" s="65"/>
      <c r="B8625" s="20"/>
      <c r="C8625" s="20"/>
    </row>
    <row r="8626" spans="1:3">
      <c r="A8626" s="65"/>
      <c r="B8626" s="20"/>
      <c r="C8626" s="20"/>
    </row>
    <row r="8627" spans="1:3">
      <c r="A8627" s="65"/>
      <c r="B8627" s="20"/>
      <c r="C8627" s="20"/>
    </row>
    <row r="8628" spans="1:3">
      <c r="A8628" s="65"/>
      <c r="B8628" s="20"/>
      <c r="C8628" s="20"/>
    </row>
    <row r="8629" spans="1:3">
      <c r="A8629" s="65"/>
      <c r="B8629" s="20"/>
      <c r="C8629" s="20"/>
    </row>
    <row r="8630" spans="1:3">
      <c r="A8630" s="65"/>
      <c r="B8630" s="20"/>
      <c r="C8630" s="20"/>
    </row>
    <row r="8631" spans="1:3">
      <c r="A8631" s="65"/>
      <c r="B8631" s="20"/>
      <c r="C8631" s="20"/>
    </row>
    <row r="8632" spans="1:3">
      <c r="A8632" s="65"/>
      <c r="B8632" s="20"/>
      <c r="C8632" s="20"/>
    </row>
    <row r="8633" spans="1:3">
      <c r="A8633" s="65"/>
      <c r="B8633" s="20"/>
      <c r="C8633" s="20"/>
    </row>
    <row r="8634" spans="1:3">
      <c r="A8634" s="65"/>
      <c r="B8634" s="20"/>
      <c r="C8634" s="20"/>
    </row>
    <row r="8635" spans="1:3">
      <c r="A8635" s="65"/>
      <c r="B8635" s="20"/>
      <c r="C8635" s="20"/>
    </row>
    <row r="8636" spans="1:3">
      <c r="A8636" s="65"/>
      <c r="B8636" s="20"/>
      <c r="C8636" s="20"/>
    </row>
    <row r="8637" spans="1:3">
      <c r="A8637" s="65"/>
      <c r="B8637" s="20"/>
      <c r="C8637" s="20"/>
    </row>
    <row r="8638" spans="1:3">
      <c r="A8638" s="65"/>
      <c r="B8638" s="20"/>
      <c r="C8638" s="20"/>
    </row>
    <row r="8639" spans="1:3">
      <c r="A8639" s="65"/>
      <c r="B8639" s="20"/>
      <c r="C8639" s="20"/>
    </row>
    <row r="8640" spans="1:3">
      <c r="A8640" s="65"/>
      <c r="B8640" s="20"/>
      <c r="C8640" s="20"/>
    </row>
    <row r="8641" spans="1:3">
      <c r="A8641" s="65"/>
      <c r="B8641" s="20"/>
      <c r="C8641" s="20"/>
    </row>
    <row r="8642" spans="1:3">
      <c r="A8642" s="65"/>
      <c r="B8642" s="20"/>
      <c r="C8642" s="20"/>
    </row>
    <row r="8643" spans="1:3">
      <c r="A8643" s="65"/>
      <c r="B8643" s="20"/>
      <c r="C8643" s="20"/>
    </row>
    <row r="8644" spans="1:3">
      <c r="A8644" s="65"/>
      <c r="B8644" s="20"/>
      <c r="C8644" s="20"/>
    </row>
    <row r="8645" spans="1:3">
      <c r="A8645" s="65"/>
      <c r="B8645" s="20"/>
      <c r="C8645" s="20"/>
    </row>
    <row r="8646" spans="1:3">
      <c r="A8646" s="65"/>
      <c r="B8646" s="20"/>
      <c r="C8646" s="20"/>
    </row>
    <row r="8647" spans="1:3">
      <c r="A8647" s="65"/>
      <c r="B8647" s="20"/>
      <c r="C8647" s="20"/>
    </row>
    <row r="8648" spans="1:3">
      <c r="A8648" s="65"/>
      <c r="B8648" s="20"/>
      <c r="C8648" s="20"/>
    </row>
    <row r="8649" spans="1:3">
      <c r="A8649" s="65"/>
      <c r="B8649" s="20"/>
      <c r="C8649" s="20"/>
    </row>
    <row r="8650" spans="1:3">
      <c r="A8650" s="65"/>
      <c r="B8650" s="20"/>
      <c r="C8650" s="20"/>
    </row>
    <row r="8651" spans="1:3">
      <c r="A8651" s="65"/>
      <c r="B8651" s="20"/>
      <c r="C8651" s="20"/>
    </row>
    <row r="8652" spans="1:3">
      <c r="A8652" s="65"/>
      <c r="B8652" s="20"/>
      <c r="C8652" s="20"/>
    </row>
    <row r="8653" spans="1:3">
      <c r="A8653" s="65"/>
      <c r="B8653" s="20"/>
      <c r="C8653" s="20"/>
    </row>
    <row r="8654" spans="1:3">
      <c r="A8654" s="65"/>
      <c r="B8654" s="20"/>
      <c r="C8654" s="20"/>
    </row>
    <row r="8655" spans="1:3">
      <c r="A8655" s="65"/>
      <c r="B8655" s="20"/>
      <c r="C8655" s="20"/>
    </row>
    <row r="8656" spans="1:3">
      <c r="A8656" s="65"/>
      <c r="B8656" s="20"/>
      <c r="C8656" s="20"/>
    </row>
    <row r="8657" spans="1:3">
      <c r="A8657" s="65"/>
      <c r="B8657" s="20"/>
      <c r="C8657" s="20"/>
    </row>
    <row r="8658" spans="1:3">
      <c r="A8658" s="65"/>
      <c r="B8658" s="20"/>
      <c r="C8658" s="20"/>
    </row>
    <row r="8659" spans="1:3">
      <c r="A8659" s="65"/>
      <c r="B8659" s="20"/>
      <c r="C8659" s="20"/>
    </row>
    <row r="8660" spans="1:3">
      <c r="A8660" s="65"/>
      <c r="B8660" s="20"/>
      <c r="C8660" s="20"/>
    </row>
    <row r="8661" spans="1:3">
      <c r="A8661" s="65"/>
      <c r="B8661" s="20"/>
      <c r="C8661" s="20"/>
    </row>
    <row r="8662" spans="1:3">
      <c r="A8662" s="65"/>
      <c r="B8662" s="20"/>
      <c r="C8662" s="20"/>
    </row>
    <row r="8663" spans="1:3">
      <c r="A8663" s="65"/>
      <c r="B8663" s="20"/>
      <c r="C8663" s="20"/>
    </row>
    <row r="8664" spans="1:3">
      <c r="A8664" s="65"/>
      <c r="B8664" s="20"/>
      <c r="C8664" s="20"/>
    </row>
    <row r="8665" spans="1:3">
      <c r="A8665" s="65"/>
      <c r="B8665" s="20"/>
      <c r="C8665" s="20"/>
    </row>
    <row r="8666" spans="1:3">
      <c r="A8666" s="65"/>
      <c r="B8666" s="20"/>
      <c r="C8666" s="20"/>
    </row>
    <row r="8667" spans="1:3">
      <c r="A8667" s="65"/>
      <c r="B8667" s="20"/>
      <c r="C8667" s="20"/>
    </row>
    <row r="8668" spans="1:3">
      <c r="A8668" s="65"/>
      <c r="B8668" s="20"/>
      <c r="C8668" s="20"/>
    </row>
    <row r="8669" spans="1:3">
      <c r="A8669" s="65"/>
      <c r="B8669" s="20"/>
      <c r="C8669" s="20"/>
    </row>
    <row r="8670" spans="1:3">
      <c r="A8670" s="65"/>
      <c r="B8670" s="20"/>
      <c r="C8670" s="20"/>
    </row>
    <row r="8671" spans="1:3">
      <c r="A8671" s="65"/>
      <c r="B8671" s="20"/>
      <c r="C8671" s="20"/>
    </row>
    <row r="8672" spans="1:3">
      <c r="A8672" s="65"/>
      <c r="B8672" s="20"/>
      <c r="C8672" s="20"/>
    </row>
    <row r="8673" spans="1:3">
      <c r="A8673" s="65"/>
      <c r="B8673" s="20"/>
      <c r="C8673" s="20"/>
    </row>
    <row r="8674" spans="1:3">
      <c r="A8674" s="65"/>
      <c r="B8674" s="20"/>
      <c r="C8674" s="20"/>
    </row>
    <row r="8675" spans="1:3">
      <c r="A8675" s="65"/>
      <c r="B8675" s="20"/>
      <c r="C8675" s="20"/>
    </row>
    <row r="8676" spans="1:3">
      <c r="A8676" s="65"/>
      <c r="B8676" s="20"/>
      <c r="C8676" s="20"/>
    </row>
    <row r="8677" spans="1:3">
      <c r="A8677" s="65"/>
      <c r="B8677" s="20"/>
      <c r="C8677" s="20"/>
    </row>
    <row r="8678" spans="1:3">
      <c r="A8678" s="65"/>
      <c r="B8678" s="20"/>
      <c r="C8678" s="20"/>
    </row>
    <row r="8679" spans="1:3">
      <c r="A8679" s="65"/>
      <c r="B8679" s="20"/>
      <c r="C8679" s="20"/>
    </row>
    <row r="8680" spans="1:3">
      <c r="A8680" s="65"/>
      <c r="B8680" s="20"/>
      <c r="C8680" s="20"/>
    </row>
    <row r="8681" spans="1:3">
      <c r="A8681" s="65"/>
      <c r="B8681" s="20"/>
      <c r="C8681" s="20"/>
    </row>
    <row r="8682" spans="1:3">
      <c r="A8682" s="65"/>
      <c r="B8682" s="20"/>
      <c r="C8682" s="20"/>
    </row>
    <row r="8683" spans="1:3">
      <c r="A8683" s="65"/>
      <c r="B8683" s="20"/>
      <c r="C8683" s="20"/>
    </row>
    <row r="8684" spans="1:3">
      <c r="A8684" s="65"/>
      <c r="B8684" s="20"/>
      <c r="C8684" s="20"/>
    </row>
    <row r="8685" spans="1:3">
      <c r="A8685" s="65"/>
      <c r="B8685" s="20"/>
      <c r="C8685" s="20"/>
    </row>
    <row r="8686" spans="1:3">
      <c r="A8686" s="65"/>
      <c r="B8686" s="20"/>
      <c r="C8686" s="20"/>
    </row>
    <row r="8687" spans="1:3">
      <c r="A8687" s="65"/>
      <c r="B8687" s="20"/>
      <c r="C8687" s="20"/>
    </row>
    <row r="8688" spans="1:3">
      <c r="A8688" s="65"/>
      <c r="B8688" s="20"/>
      <c r="C8688" s="20"/>
    </row>
    <row r="8689" spans="1:3">
      <c r="A8689" s="65"/>
      <c r="B8689" s="20"/>
      <c r="C8689" s="20"/>
    </row>
    <row r="8690" spans="1:3">
      <c r="A8690" s="65"/>
      <c r="B8690" s="20"/>
      <c r="C8690" s="20"/>
    </row>
    <row r="8691" spans="1:3">
      <c r="A8691" s="65"/>
      <c r="B8691" s="20"/>
      <c r="C8691" s="20"/>
    </row>
    <row r="8692" spans="1:3">
      <c r="A8692" s="65"/>
      <c r="B8692" s="20"/>
      <c r="C8692" s="20"/>
    </row>
    <row r="8693" spans="1:3">
      <c r="A8693" s="65"/>
      <c r="B8693" s="20"/>
      <c r="C8693" s="20"/>
    </row>
    <row r="8694" spans="1:3">
      <c r="A8694" s="65"/>
      <c r="B8694" s="20"/>
      <c r="C8694" s="20"/>
    </row>
    <row r="8695" spans="1:3">
      <c r="A8695" s="65"/>
      <c r="B8695" s="20"/>
      <c r="C8695" s="20"/>
    </row>
    <row r="8696" spans="1:3">
      <c r="A8696" s="65"/>
      <c r="B8696" s="20"/>
      <c r="C8696" s="20"/>
    </row>
    <row r="8697" spans="1:3">
      <c r="A8697" s="65"/>
      <c r="B8697" s="20"/>
      <c r="C8697" s="20"/>
    </row>
    <row r="8698" spans="1:3">
      <c r="A8698" s="65"/>
      <c r="B8698" s="20"/>
      <c r="C8698" s="20"/>
    </row>
    <row r="8699" spans="1:3">
      <c r="A8699" s="65"/>
      <c r="B8699" s="20"/>
      <c r="C8699" s="20"/>
    </row>
    <row r="8700" spans="1:3">
      <c r="A8700" s="65"/>
      <c r="B8700" s="20"/>
      <c r="C8700" s="20"/>
    </row>
    <row r="8701" spans="1:3">
      <c r="A8701" s="65"/>
      <c r="B8701" s="20"/>
      <c r="C8701" s="20"/>
    </row>
    <row r="8702" spans="1:3">
      <c r="A8702" s="65"/>
      <c r="B8702" s="20"/>
      <c r="C8702" s="20"/>
    </row>
    <row r="8703" spans="1:3">
      <c r="A8703" s="65"/>
      <c r="B8703" s="20"/>
      <c r="C8703" s="20"/>
    </row>
    <row r="8704" spans="1:3">
      <c r="A8704" s="65"/>
      <c r="B8704" s="20"/>
      <c r="C8704" s="20"/>
    </row>
    <row r="8705" spans="1:3">
      <c r="A8705" s="65"/>
      <c r="B8705" s="20"/>
      <c r="C8705" s="20"/>
    </row>
    <row r="8706" spans="1:3">
      <c r="A8706" s="65"/>
      <c r="B8706" s="20"/>
      <c r="C8706" s="20"/>
    </row>
    <row r="8707" spans="1:3">
      <c r="A8707" s="65"/>
      <c r="B8707" s="20"/>
      <c r="C8707" s="20"/>
    </row>
    <row r="8708" spans="1:3">
      <c r="A8708" s="65"/>
      <c r="B8708" s="20"/>
      <c r="C8708" s="20"/>
    </row>
    <row r="8709" spans="1:3">
      <c r="A8709" s="65"/>
      <c r="B8709" s="20"/>
      <c r="C8709" s="20"/>
    </row>
    <row r="8710" spans="1:3">
      <c r="A8710" s="65"/>
      <c r="B8710" s="20"/>
      <c r="C8710" s="20"/>
    </row>
    <row r="8711" spans="1:3">
      <c r="A8711" s="65"/>
      <c r="B8711" s="20"/>
      <c r="C8711" s="20"/>
    </row>
    <row r="8712" spans="1:3">
      <c r="A8712" s="65"/>
      <c r="B8712" s="20"/>
      <c r="C8712" s="20"/>
    </row>
    <row r="8713" spans="1:3">
      <c r="A8713" s="65"/>
      <c r="B8713" s="20"/>
      <c r="C8713" s="20"/>
    </row>
    <row r="8714" spans="1:3">
      <c r="A8714" s="65"/>
      <c r="B8714" s="20"/>
      <c r="C8714" s="20"/>
    </row>
    <row r="8715" spans="1:3">
      <c r="A8715" s="65"/>
      <c r="B8715" s="20"/>
      <c r="C8715" s="20"/>
    </row>
    <row r="8716" spans="1:3">
      <c r="A8716" s="65"/>
      <c r="B8716" s="20"/>
      <c r="C8716" s="20"/>
    </row>
    <row r="8717" spans="1:3">
      <c r="A8717" s="65"/>
      <c r="B8717" s="20"/>
      <c r="C8717" s="20"/>
    </row>
    <row r="8718" spans="1:3">
      <c r="A8718" s="65"/>
      <c r="B8718" s="20"/>
      <c r="C8718" s="20"/>
    </row>
    <row r="8719" spans="1:3">
      <c r="A8719" s="65"/>
      <c r="B8719" s="20"/>
      <c r="C8719" s="20"/>
    </row>
    <row r="8720" spans="1:3">
      <c r="A8720" s="65"/>
      <c r="B8720" s="20"/>
      <c r="C8720" s="20"/>
    </row>
    <row r="8721" spans="1:3">
      <c r="A8721" s="65"/>
      <c r="B8721" s="20"/>
      <c r="C8721" s="20"/>
    </row>
    <row r="8722" spans="1:3">
      <c r="A8722" s="65"/>
      <c r="B8722" s="20"/>
      <c r="C8722" s="20"/>
    </row>
    <row r="8723" spans="1:3">
      <c r="A8723" s="65"/>
      <c r="B8723" s="20"/>
      <c r="C8723" s="20"/>
    </row>
    <row r="8724" spans="1:3">
      <c r="A8724" s="65"/>
      <c r="B8724" s="20"/>
      <c r="C8724" s="20"/>
    </row>
    <row r="8725" spans="1:3">
      <c r="A8725" s="65"/>
      <c r="B8725" s="20"/>
      <c r="C8725" s="20"/>
    </row>
    <row r="8726" spans="1:3">
      <c r="A8726" s="65"/>
      <c r="B8726" s="20"/>
      <c r="C8726" s="20"/>
    </row>
    <row r="8727" spans="1:3">
      <c r="A8727" s="65"/>
      <c r="B8727" s="20"/>
      <c r="C8727" s="20"/>
    </row>
    <row r="8728" spans="1:3">
      <c r="A8728" s="65"/>
      <c r="B8728" s="20"/>
      <c r="C8728" s="20"/>
    </row>
    <row r="8729" spans="1:3">
      <c r="A8729" s="65"/>
      <c r="B8729" s="20"/>
      <c r="C8729" s="20"/>
    </row>
    <row r="8730" spans="1:3">
      <c r="A8730" s="65"/>
      <c r="B8730" s="20"/>
      <c r="C8730" s="20"/>
    </row>
    <row r="8731" spans="1:3">
      <c r="A8731" s="65"/>
      <c r="B8731" s="20"/>
      <c r="C8731" s="20"/>
    </row>
    <row r="8732" spans="1:3">
      <c r="A8732" s="65"/>
      <c r="B8732" s="20"/>
      <c r="C8732" s="20"/>
    </row>
    <row r="8733" spans="1:3">
      <c r="A8733" s="65"/>
      <c r="B8733" s="20"/>
      <c r="C8733" s="20"/>
    </row>
    <row r="8734" spans="1:3">
      <c r="A8734" s="65"/>
      <c r="B8734" s="20"/>
      <c r="C8734" s="20"/>
    </row>
    <row r="8735" spans="1:3">
      <c r="A8735" s="65"/>
      <c r="B8735" s="20"/>
      <c r="C8735" s="20"/>
    </row>
    <row r="8736" spans="1:3">
      <c r="A8736" s="65"/>
      <c r="B8736" s="20"/>
      <c r="C8736" s="20"/>
    </row>
    <row r="8737" spans="1:3">
      <c r="A8737" s="65"/>
      <c r="B8737" s="20"/>
      <c r="C8737" s="20"/>
    </row>
    <row r="8738" spans="1:3">
      <c r="A8738" s="65"/>
      <c r="B8738" s="20"/>
      <c r="C8738" s="20"/>
    </row>
    <row r="8739" spans="1:3">
      <c r="A8739" s="65"/>
      <c r="B8739" s="20"/>
      <c r="C8739" s="20"/>
    </row>
    <row r="8740" spans="1:3">
      <c r="A8740" s="65"/>
      <c r="B8740" s="20"/>
      <c r="C8740" s="20"/>
    </row>
    <row r="8741" spans="1:3">
      <c r="A8741" s="65"/>
      <c r="B8741" s="20"/>
      <c r="C8741" s="20"/>
    </row>
    <row r="8742" spans="1:3">
      <c r="A8742" s="65"/>
      <c r="B8742" s="20"/>
      <c r="C8742" s="20"/>
    </row>
    <row r="8743" spans="1:3">
      <c r="A8743" s="65"/>
      <c r="B8743" s="20"/>
      <c r="C8743" s="20"/>
    </row>
    <row r="8744" spans="1:3">
      <c r="A8744" s="65"/>
      <c r="B8744" s="20"/>
      <c r="C8744" s="20"/>
    </row>
    <row r="8745" spans="1:3">
      <c r="A8745" s="65"/>
      <c r="B8745" s="20"/>
      <c r="C8745" s="20"/>
    </row>
    <row r="8746" spans="1:3">
      <c r="A8746" s="65"/>
      <c r="B8746" s="20"/>
      <c r="C8746" s="20"/>
    </row>
    <row r="8747" spans="1:3">
      <c r="A8747" s="65"/>
      <c r="B8747" s="20"/>
      <c r="C8747" s="20"/>
    </row>
    <row r="8748" spans="1:3">
      <c r="A8748" s="65"/>
      <c r="B8748" s="20"/>
      <c r="C8748" s="20"/>
    </row>
    <row r="8749" spans="1:3">
      <c r="A8749" s="65"/>
      <c r="B8749" s="20"/>
      <c r="C8749" s="20"/>
    </row>
    <row r="8750" spans="1:3">
      <c r="A8750" s="65"/>
      <c r="B8750" s="20"/>
      <c r="C8750" s="20"/>
    </row>
    <row r="8751" spans="1:3">
      <c r="A8751" s="65"/>
      <c r="B8751" s="20"/>
      <c r="C8751" s="20"/>
    </row>
    <row r="8752" spans="1:3">
      <c r="A8752" s="65"/>
      <c r="B8752" s="20"/>
      <c r="C8752" s="20"/>
    </row>
    <row r="8753" spans="1:3">
      <c r="A8753" s="65"/>
      <c r="B8753" s="20"/>
      <c r="C8753" s="20"/>
    </row>
    <row r="8754" spans="1:3">
      <c r="A8754" s="65"/>
      <c r="B8754" s="20"/>
      <c r="C8754" s="20"/>
    </row>
    <row r="8755" spans="1:3">
      <c r="A8755" s="65"/>
      <c r="B8755" s="20"/>
      <c r="C8755" s="20"/>
    </row>
    <row r="8756" spans="1:3">
      <c r="A8756" s="65"/>
      <c r="B8756" s="20"/>
      <c r="C8756" s="20"/>
    </row>
    <row r="8757" spans="1:3">
      <c r="A8757" s="65"/>
      <c r="B8757" s="20"/>
      <c r="C8757" s="20"/>
    </row>
    <row r="8758" spans="1:3">
      <c r="A8758" s="65"/>
      <c r="B8758" s="20"/>
      <c r="C8758" s="20"/>
    </row>
    <row r="8759" spans="1:3">
      <c r="A8759" s="65"/>
      <c r="B8759" s="20"/>
      <c r="C8759" s="20"/>
    </row>
    <row r="8760" spans="1:3">
      <c r="A8760" s="65"/>
      <c r="B8760" s="20"/>
      <c r="C8760" s="20"/>
    </row>
    <row r="8761" spans="1:3">
      <c r="A8761" s="65"/>
      <c r="B8761" s="20"/>
      <c r="C8761" s="20"/>
    </row>
    <row r="8762" spans="1:3">
      <c r="A8762" s="65"/>
      <c r="B8762" s="20"/>
      <c r="C8762" s="20"/>
    </row>
    <row r="8763" spans="1:3">
      <c r="A8763" s="65"/>
      <c r="B8763" s="20"/>
      <c r="C8763" s="20"/>
    </row>
    <row r="8764" spans="1:3">
      <c r="A8764" s="65"/>
      <c r="B8764" s="20"/>
      <c r="C8764" s="20"/>
    </row>
    <row r="8765" spans="1:3">
      <c r="A8765" s="65"/>
      <c r="B8765" s="20"/>
      <c r="C8765" s="20"/>
    </row>
    <row r="8766" spans="1:3">
      <c r="A8766" s="65"/>
      <c r="B8766" s="20"/>
      <c r="C8766" s="20"/>
    </row>
    <row r="8767" spans="1:3">
      <c r="A8767" s="65"/>
      <c r="B8767" s="20"/>
      <c r="C8767" s="20"/>
    </row>
    <row r="8768" spans="1:3">
      <c r="A8768" s="65"/>
      <c r="B8768" s="20"/>
      <c r="C8768" s="20"/>
    </row>
    <row r="8769" spans="1:3">
      <c r="A8769" s="65"/>
      <c r="B8769" s="20"/>
      <c r="C8769" s="20"/>
    </row>
    <row r="8770" spans="1:3">
      <c r="A8770" s="65"/>
      <c r="B8770" s="20"/>
      <c r="C8770" s="20"/>
    </row>
    <row r="8771" spans="1:3">
      <c r="A8771" s="65"/>
      <c r="B8771" s="20"/>
      <c r="C8771" s="20"/>
    </row>
    <row r="8772" spans="1:3">
      <c r="A8772" s="65"/>
      <c r="B8772" s="20"/>
      <c r="C8772" s="20"/>
    </row>
    <row r="8773" spans="1:3">
      <c r="A8773" s="65"/>
      <c r="B8773" s="20"/>
      <c r="C8773" s="20"/>
    </row>
    <row r="8774" spans="1:3">
      <c r="A8774" s="65"/>
      <c r="B8774" s="20"/>
      <c r="C8774" s="20"/>
    </row>
    <row r="8775" spans="1:3">
      <c r="A8775" s="65"/>
      <c r="B8775" s="20"/>
      <c r="C8775" s="20"/>
    </row>
    <row r="8776" spans="1:3">
      <c r="A8776" s="65"/>
      <c r="B8776" s="20"/>
      <c r="C8776" s="20"/>
    </row>
    <row r="8777" spans="1:3">
      <c r="A8777" s="65"/>
      <c r="B8777" s="20"/>
      <c r="C8777" s="20"/>
    </row>
    <row r="8778" spans="1:3">
      <c r="A8778" s="65"/>
      <c r="B8778" s="20"/>
      <c r="C8778" s="20"/>
    </row>
    <row r="8779" spans="1:3">
      <c r="A8779" s="65"/>
      <c r="B8779" s="20"/>
      <c r="C8779" s="20"/>
    </row>
    <row r="8780" spans="1:3">
      <c r="A8780" s="65"/>
      <c r="B8780" s="20"/>
      <c r="C8780" s="20"/>
    </row>
    <row r="8781" spans="1:3">
      <c r="A8781" s="65"/>
      <c r="B8781" s="20"/>
      <c r="C8781" s="20"/>
    </row>
    <row r="8782" spans="1:3">
      <c r="A8782" s="65"/>
      <c r="B8782" s="20"/>
      <c r="C8782" s="20"/>
    </row>
    <row r="8783" spans="1:3">
      <c r="A8783" s="65"/>
      <c r="B8783" s="20"/>
      <c r="C8783" s="20"/>
    </row>
    <row r="8784" spans="1:3">
      <c r="A8784" s="65"/>
      <c r="B8784" s="20"/>
      <c r="C8784" s="20"/>
    </row>
    <row r="8785" spans="1:3">
      <c r="A8785" s="65"/>
      <c r="B8785" s="20"/>
      <c r="C8785" s="20"/>
    </row>
    <row r="8786" spans="1:3">
      <c r="A8786" s="65"/>
      <c r="B8786" s="20"/>
      <c r="C8786" s="20"/>
    </row>
    <row r="8787" spans="1:3">
      <c r="A8787" s="65"/>
      <c r="B8787" s="20"/>
      <c r="C8787" s="20"/>
    </row>
    <row r="8788" spans="1:3">
      <c r="A8788" s="65"/>
      <c r="B8788" s="20"/>
      <c r="C8788" s="20"/>
    </row>
    <row r="8789" spans="1:3">
      <c r="A8789" s="65"/>
      <c r="B8789" s="20"/>
      <c r="C8789" s="20"/>
    </row>
    <row r="8790" spans="1:3">
      <c r="A8790" s="65"/>
      <c r="B8790" s="20"/>
      <c r="C8790" s="20"/>
    </row>
    <row r="8791" spans="1:3">
      <c r="A8791" s="65"/>
      <c r="B8791" s="20"/>
      <c r="C8791" s="20"/>
    </row>
    <row r="8792" spans="1:3">
      <c r="A8792" s="65"/>
      <c r="B8792" s="20"/>
      <c r="C8792" s="20"/>
    </row>
    <row r="8793" spans="1:3">
      <c r="A8793" s="65"/>
      <c r="B8793" s="20"/>
      <c r="C8793" s="20"/>
    </row>
    <row r="8794" spans="1:3">
      <c r="A8794" s="65"/>
      <c r="B8794" s="20"/>
      <c r="C8794" s="20"/>
    </row>
    <row r="8795" spans="1:3">
      <c r="A8795" s="65"/>
      <c r="B8795" s="20"/>
      <c r="C8795" s="20"/>
    </row>
    <row r="8796" spans="1:3">
      <c r="A8796" s="65"/>
      <c r="B8796" s="20"/>
      <c r="C8796" s="20"/>
    </row>
    <row r="8797" spans="1:3">
      <c r="A8797" s="65"/>
      <c r="B8797" s="20"/>
      <c r="C8797" s="20"/>
    </row>
    <row r="8798" spans="1:3">
      <c r="A8798" s="65"/>
      <c r="B8798" s="20"/>
      <c r="C8798" s="20"/>
    </row>
    <row r="8799" spans="1:3">
      <c r="A8799" s="65"/>
      <c r="B8799" s="20"/>
      <c r="C8799" s="20"/>
    </row>
    <row r="8800" spans="1:3">
      <c r="A8800" s="65"/>
      <c r="B8800" s="20"/>
      <c r="C8800" s="20"/>
    </row>
    <row r="8801" spans="1:3">
      <c r="A8801" s="65"/>
      <c r="B8801" s="20"/>
      <c r="C8801" s="20"/>
    </row>
    <row r="8802" spans="1:3">
      <c r="A8802" s="65"/>
      <c r="B8802" s="20"/>
      <c r="C8802" s="20"/>
    </row>
    <row r="8803" spans="1:3">
      <c r="A8803" s="65"/>
      <c r="B8803" s="20"/>
      <c r="C8803" s="20"/>
    </row>
    <row r="8804" spans="1:3">
      <c r="A8804" s="65"/>
      <c r="B8804" s="20"/>
      <c r="C8804" s="20"/>
    </row>
    <row r="8805" spans="1:3">
      <c r="A8805" s="65"/>
      <c r="B8805" s="20"/>
      <c r="C8805" s="20"/>
    </row>
    <row r="8806" spans="1:3">
      <c r="A8806" s="65"/>
      <c r="B8806" s="20"/>
      <c r="C8806" s="20"/>
    </row>
    <row r="8807" spans="1:3">
      <c r="A8807" s="65"/>
      <c r="B8807" s="20"/>
      <c r="C8807" s="20"/>
    </row>
    <row r="8808" spans="1:3">
      <c r="A8808" s="65"/>
      <c r="B8808" s="20"/>
      <c r="C8808" s="20"/>
    </row>
    <row r="8809" spans="1:3">
      <c r="A8809" s="65"/>
      <c r="B8809" s="20"/>
      <c r="C8809" s="20"/>
    </row>
    <row r="8810" spans="1:3">
      <c r="A8810" s="65"/>
      <c r="B8810" s="20"/>
      <c r="C8810" s="20"/>
    </row>
    <row r="8811" spans="1:3">
      <c r="A8811" s="65"/>
      <c r="B8811" s="20"/>
      <c r="C8811" s="20"/>
    </row>
    <row r="8812" spans="1:3">
      <c r="A8812" s="65"/>
      <c r="B8812" s="20"/>
      <c r="C8812" s="20"/>
    </row>
    <row r="8813" spans="1:3">
      <c r="A8813" s="65"/>
      <c r="B8813" s="20"/>
      <c r="C8813" s="20"/>
    </row>
    <row r="8814" spans="1:3">
      <c r="A8814" s="65"/>
      <c r="B8814" s="20"/>
      <c r="C8814" s="20"/>
    </row>
    <row r="8815" spans="1:3">
      <c r="A8815" s="65"/>
      <c r="B8815" s="20"/>
      <c r="C8815" s="20"/>
    </row>
    <row r="8816" spans="1:3">
      <c r="A8816" s="65"/>
      <c r="B8816" s="20"/>
      <c r="C8816" s="20"/>
    </row>
    <row r="8817" spans="1:3">
      <c r="A8817" s="65"/>
      <c r="B8817" s="20"/>
      <c r="C8817" s="20"/>
    </row>
    <row r="8818" spans="1:3">
      <c r="A8818" s="65"/>
      <c r="B8818" s="20"/>
      <c r="C8818" s="20"/>
    </row>
    <row r="8819" spans="1:3">
      <c r="A8819" s="65"/>
      <c r="B8819" s="20"/>
      <c r="C8819" s="20"/>
    </row>
    <row r="8820" spans="1:3">
      <c r="A8820" s="65"/>
      <c r="B8820" s="20"/>
      <c r="C8820" s="20"/>
    </row>
    <row r="8821" spans="1:3">
      <c r="A8821" s="65"/>
      <c r="B8821" s="20"/>
      <c r="C8821" s="20"/>
    </row>
    <row r="8822" spans="1:3">
      <c r="A8822" s="65"/>
      <c r="B8822" s="20"/>
      <c r="C8822" s="20"/>
    </row>
    <row r="8823" spans="1:3">
      <c r="A8823" s="65"/>
      <c r="B8823" s="20"/>
      <c r="C8823" s="20"/>
    </row>
    <row r="8824" spans="1:3">
      <c r="A8824" s="65"/>
      <c r="B8824" s="20"/>
      <c r="C8824" s="20"/>
    </row>
    <row r="8825" spans="1:3">
      <c r="A8825" s="65"/>
      <c r="B8825" s="20"/>
      <c r="C8825" s="20"/>
    </row>
    <row r="8826" spans="1:3">
      <c r="A8826" s="65"/>
      <c r="B8826" s="20"/>
      <c r="C8826" s="20"/>
    </row>
    <row r="8827" spans="1:3">
      <c r="A8827" s="65"/>
      <c r="B8827" s="20"/>
      <c r="C8827" s="20"/>
    </row>
    <row r="8828" spans="1:3">
      <c r="A8828" s="65"/>
      <c r="B8828" s="20"/>
      <c r="C8828" s="20"/>
    </row>
    <row r="8829" spans="1:3">
      <c r="A8829" s="65"/>
      <c r="B8829" s="20"/>
      <c r="C8829" s="20"/>
    </row>
    <row r="8830" spans="1:3">
      <c r="A8830" s="65"/>
      <c r="B8830" s="20"/>
      <c r="C8830" s="20"/>
    </row>
    <row r="8831" spans="1:3">
      <c r="A8831" s="65"/>
      <c r="B8831" s="20"/>
      <c r="C8831" s="20"/>
    </row>
    <row r="8832" spans="1:3">
      <c r="A8832" s="65"/>
      <c r="B8832" s="20"/>
      <c r="C8832" s="20"/>
    </row>
    <row r="8833" spans="1:3">
      <c r="A8833" s="65"/>
      <c r="B8833" s="20"/>
      <c r="C8833" s="20"/>
    </row>
    <row r="8834" spans="1:3">
      <c r="A8834" s="65"/>
      <c r="B8834" s="20"/>
      <c r="C8834" s="20"/>
    </row>
    <row r="8835" spans="1:3">
      <c r="A8835" s="65"/>
      <c r="B8835" s="20"/>
      <c r="C8835" s="20"/>
    </row>
    <row r="8836" spans="1:3">
      <c r="A8836" s="65"/>
      <c r="B8836" s="20"/>
      <c r="C8836" s="20"/>
    </row>
    <row r="8837" spans="1:3">
      <c r="A8837" s="65"/>
      <c r="B8837" s="20"/>
      <c r="C8837" s="20"/>
    </row>
    <row r="8838" spans="1:3">
      <c r="A8838" s="65"/>
      <c r="B8838" s="20"/>
      <c r="C8838" s="20"/>
    </row>
    <row r="8839" spans="1:3">
      <c r="A8839" s="65"/>
      <c r="B8839" s="20"/>
      <c r="C8839" s="20"/>
    </row>
    <row r="8840" spans="1:3">
      <c r="A8840" s="65"/>
      <c r="B8840" s="20"/>
      <c r="C8840" s="20"/>
    </row>
    <row r="8841" spans="1:3">
      <c r="A8841" s="65"/>
      <c r="B8841" s="20"/>
      <c r="C8841" s="20"/>
    </row>
    <row r="8842" spans="1:3">
      <c r="A8842" s="65"/>
      <c r="B8842" s="20"/>
      <c r="C8842" s="20"/>
    </row>
    <row r="8843" spans="1:3">
      <c r="A8843" s="65"/>
      <c r="B8843" s="20"/>
      <c r="C8843" s="20"/>
    </row>
    <row r="8844" spans="1:3">
      <c r="A8844" s="65"/>
      <c r="B8844" s="20"/>
      <c r="C8844" s="20"/>
    </row>
    <row r="8845" spans="1:3">
      <c r="A8845" s="65"/>
      <c r="B8845" s="20"/>
      <c r="C8845" s="20"/>
    </row>
    <row r="8846" spans="1:3">
      <c r="A8846" s="65"/>
      <c r="B8846" s="20"/>
      <c r="C8846" s="20"/>
    </row>
    <row r="8847" spans="1:3">
      <c r="A8847" s="65"/>
      <c r="B8847" s="20"/>
      <c r="C8847" s="20"/>
    </row>
    <row r="8848" spans="1:3">
      <c r="A8848" s="65"/>
      <c r="B8848" s="20"/>
      <c r="C8848" s="20"/>
    </row>
    <row r="8849" spans="1:3">
      <c r="A8849" s="65"/>
      <c r="B8849" s="20"/>
      <c r="C8849" s="20"/>
    </row>
    <row r="8850" spans="1:3">
      <c r="A8850" s="65"/>
      <c r="B8850" s="20"/>
      <c r="C8850" s="20"/>
    </row>
    <row r="8851" spans="1:3">
      <c r="A8851" s="65"/>
      <c r="B8851" s="20"/>
      <c r="C8851" s="20"/>
    </row>
    <row r="8852" spans="1:3">
      <c r="A8852" s="65"/>
      <c r="B8852" s="20"/>
      <c r="C8852" s="20"/>
    </row>
    <row r="8853" spans="1:3">
      <c r="A8853" s="65"/>
      <c r="B8853" s="20"/>
      <c r="C8853" s="20"/>
    </row>
    <row r="8854" spans="1:3">
      <c r="A8854" s="65"/>
      <c r="B8854" s="20"/>
      <c r="C8854" s="20"/>
    </row>
    <row r="8855" spans="1:3">
      <c r="A8855" s="65"/>
      <c r="B8855" s="20"/>
      <c r="C8855" s="20"/>
    </row>
    <row r="8856" spans="1:3">
      <c r="A8856" s="65"/>
      <c r="B8856" s="20"/>
      <c r="C8856" s="20"/>
    </row>
    <row r="8857" spans="1:3">
      <c r="A8857" s="65"/>
      <c r="B8857" s="20"/>
      <c r="C8857" s="20"/>
    </row>
    <row r="8858" spans="1:3">
      <c r="A8858" s="65"/>
      <c r="B8858" s="20"/>
      <c r="C8858" s="20"/>
    </row>
    <row r="8859" spans="1:3">
      <c r="A8859" s="65"/>
      <c r="B8859" s="20"/>
      <c r="C8859" s="20"/>
    </row>
    <row r="8860" spans="1:3">
      <c r="A8860" s="65"/>
      <c r="B8860" s="20"/>
      <c r="C8860" s="20"/>
    </row>
    <row r="8861" spans="1:3">
      <c r="A8861" s="65"/>
      <c r="B8861" s="20"/>
      <c r="C8861" s="20"/>
    </row>
    <row r="8862" spans="1:3">
      <c r="A8862" s="65"/>
      <c r="B8862" s="20"/>
      <c r="C8862" s="20"/>
    </row>
    <row r="8863" spans="1:3">
      <c r="A8863" s="65"/>
      <c r="B8863" s="20"/>
      <c r="C8863" s="20"/>
    </row>
    <row r="8864" spans="1:3">
      <c r="A8864" s="65"/>
      <c r="B8864" s="20"/>
      <c r="C8864" s="20"/>
    </row>
    <row r="8865" spans="1:3">
      <c r="A8865" s="65"/>
      <c r="B8865" s="20"/>
      <c r="C8865" s="20"/>
    </row>
    <row r="8866" spans="1:3">
      <c r="A8866" s="65"/>
      <c r="B8866" s="20"/>
      <c r="C8866" s="20"/>
    </row>
    <row r="8867" spans="1:3">
      <c r="A8867" s="65"/>
      <c r="B8867" s="20"/>
      <c r="C8867" s="20"/>
    </row>
    <row r="8868" spans="1:3">
      <c r="A8868" s="65"/>
      <c r="B8868" s="20"/>
      <c r="C8868" s="20"/>
    </row>
    <row r="8869" spans="1:3">
      <c r="A8869" s="65"/>
      <c r="B8869" s="20"/>
      <c r="C8869" s="20"/>
    </row>
    <row r="8870" spans="1:3">
      <c r="A8870" s="65"/>
      <c r="B8870" s="20"/>
      <c r="C8870" s="20"/>
    </row>
    <row r="8871" spans="1:3">
      <c r="A8871" s="65"/>
      <c r="B8871" s="20"/>
      <c r="C8871" s="20"/>
    </row>
    <row r="8872" spans="1:3">
      <c r="A8872" s="65"/>
      <c r="B8872" s="20"/>
      <c r="C8872" s="20"/>
    </row>
    <row r="8873" spans="1:3">
      <c r="A8873" s="65"/>
      <c r="B8873" s="20"/>
      <c r="C8873" s="20"/>
    </row>
    <row r="8874" spans="1:3">
      <c r="A8874" s="65"/>
      <c r="B8874" s="20"/>
      <c r="C8874" s="20"/>
    </row>
    <row r="8875" spans="1:3">
      <c r="A8875" s="65"/>
      <c r="B8875" s="20"/>
      <c r="C8875" s="20"/>
    </row>
    <row r="8876" spans="1:3">
      <c r="A8876" s="65"/>
      <c r="B8876" s="20"/>
      <c r="C8876" s="20"/>
    </row>
    <row r="8877" spans="1:3">
      <c r="A8877" s="65"/>
      <c r="B8877" s="20"/>
      <c r="C8877" s="20"/>
    </row>
    <row r="8878" spans="1:3">
      <c r="A8878" s="65"/>
      <c r="B8878" s="20"/>
      <c r="C8878" s="20"/>
    </row>
    <row r="8879" spans="1:3">
      <c r="A8879" s="65"/>
      <c r="B8879" s="20"/>
      <c r="C8879" s="20"/>
    </row>
    <row r="8880" spans="1:3">
      <c r="A8880" s="65"/>
      <c r="B8880" s="20"/>
      <c r="C8880" s="20"/>
    </row>
    <row r="8881" spans="1:3">
      <c r="A8881" s="65"/>
      <c r="B8881" s="20"/>
      <c r="C8881" s="20"/>
    </row>
    <row r="8882" spans="1:3">
      <c r="A8882" s="65"/>
      <c r="B8882" s="20"/>
      <c r="C8882" s="20"/>
    </row>
    <row r="8883" spans="1:3">
      <c r="A8883" s="65"/>
      <c r="B8883" s="20"/>
      <c r="C8883" s="20"/>
    </row>
    <row r="8884" spans="1:3">
      <c r="A8884" s="65"/>
      <c r="B8884" s="20"/>
      <c r="C8884" s="20"/>
    </row>
    <row r="8885" spans="1:3">
      <c r="A8885" s="65"/>
      <c r="B8885" s="20"/>
      <c r="C8885" s="20"/>
    </row>
    <row r="8886" spans="1:3">
      <c r="A8886" s="65"/>
      <c r="B8886" s="20"/>
      <c r="C8886" s="20"/>
    </row>
    <row r="8887" spans="1:3">
      <c r="A8887" s="65"/>
      <c r="B8887" s="20"/>
      <c r="C8887" s="20"/>
    </row>
    <row r="8888" spans="1:3">
      <c r="A8888" s="65"/>
      <c r="B8888" s="20"/>
      <c r="C8888" s="20"/>
    </row>
    <row r="8889" spans="1:3">
      <c r="A8889" s="65"/>
      <c r="B8889" s="20"/>
      <c r="C8889" s="20"/>
    </row>
    <row r="8890" spans="1:3">
      <c r="A8890" s="65"/>
      <c r="B8890" s="20"/>
      <c r="C8890" s="20"/>
    </row>
    <row r="8891" spans="1:3">
      <c r="A8891" s="65"/>
      <c r="B8891" s="20"/>
      <c r="C8891" s="20"/>
    </row>
    <row r="8892" spans="1:3">
      <c r="A8892" s="65"/>
      <c r="B8892" s="20"/>
      <c r="C8892" s="20"/>
    </row>
    <row r="8893" spans="1:3">
      <c r="A8893" s="65"/>
      <c r="B8893" s="20"/>
      <c r="C8893" s="20"/>
    </row>
    <row r="8894" spans="1:3">
      <c r="A8894" s="65"/>
      <c r="B8894" s="20"/>
      <c r="C8894" s="20"/>
    </row>
    <row r="8895" spans="1:3">
      <c r="A8895" s="65"/>
      <c r="B8895" s="20"/>
      <c r="C8895" s="20"/>
    </row>
    <row r="8896" spans="1:3">
      <c r="A8896" s="65"/>
      <c r="B8896" s="20"/>
      <c r="C8896" s="20"/>
    </row>
    <row r="8897" spans="1:3">
      <c r="A8897" s="65"/>
      <c r="B8897" s="20"/>
      <c r="C8897" s="20"/>
    </row>
    <row r="8898" spans="1:3">
      <c r="A8898" s="65"/>
      <c r="B8898" s="20"/>
      <c r="C8898" s="20"/>
    </row>
    <row r="8899" spans="1:3">
      <c r="A8899" s="65"/>
      <c r="B8899" s="20"/>
      <c r="C8899" s="20"/>
    </row>
    <row r="8900" spans="1:3">
      <c r="A8900" s="65"/>
      <c r="B8900" s="20"/>
      <c r="C8900" s="20"/>
    </row>
    <row r="8901" spans="1:3">
      <c r="A8901" s="65"/>
      <c r="B8901" s="20"/>
      <c r="C8901" s="20"/>
    </row>
    <row r="8902" spans="1:3">
      <c r="A8902" s="65"/>
      <c r="B8902" s="20"/>
      <c r="C8902" s="20"/>
    </row>
    <row r="8903" spans="1:3">
      <c r="A8903" s="65"/>
      <c r="B8903" s="20"/>
      <c r="C8903" s="20"/>
    </row>
    <row r="8904" spans="1:3">
      <c r="A8904" s="65"/>
      <c r="B8904" s="20"/>
      <c r="C8904" s="20"/>
    </row>
    <row r="8905" spans="1:3">
      <c r="A8905" s="65"/>
      <c r="B8905" s="20"/>
      <c r="C8905" s="20"/>
    </row>
    <row r="8906" spans="1:3">
      <c r="A8906" s="65"/>
      <c r="B8906" s="20"/>
      <c r="C8906" s="20"/>
    </row>
    <row r="8907" spans="1:3">
      <c r="A8907" s="65"/>
      <c r="B8907" s="20"/>
      <c r="C8907" s="20"/>
    </row>
    <row r="8908" spans="1:3">
      <c r="A8908" s="65"/>
      <c r="B8908" s="20"/>
      <c r="C8908" s="20"/>
    </row>
    <row r="8909" spans="1:3">
      <c r="A8909" s="65"/>
      <c r="B8909" s="20"/>
      <c r="C8909" s="20"/>
    </row>
    <row r="8910" spans="1:3">
      <c r="A8910" s="65"/>
      <c r="B8910" s="20"/>
      <c r="C8910" s="20"/>
    </row>
    <row r="8911" spans="1:3">
      <c r="A8911" s="65"/>
      <c r="B8911" s="20"/>
      <c r="C8911" s="20"/>
    </row>
    <row r="8912" spans="1:3">
      <c r="A8912" s="65"/>
      <c r="B8912" s="20"/>
      <c r="C8912" s="20"/>
    </row>
    <row r="8913" spans="1:3">
      <c r="A8913" s="65"/>
      <c r="B8913" s="20"/>
      <c r="C8913" s="20"/>
    </row>
    <row r="8914" spans="1:3">
      <c r="A8914" s="65"/>
      <c r="B8914" s="20"/>
      <c r="C8914" s="20"/>
    </row>
    <row r="8915" spans="1:3">
      <c r="A8915" s="65"/>
      <c r="B8915" s="20"/>
      <c r="C8915" s="20"/>
    </row>
    <row r="8916" spans="1:3">
      <c r="A8916" s="65"/>
      <c r="B8916" s="20"/>
      <c r="C8916" s="20"/>
    </row>
    <row r="8917" spans="1:3">
      <c r="A8917" s="65"/>
      <c r="B8917" s="20"/>
      <c r="C8917" s="20"/>
    </row>
    <row r="8918" spans="1:3">
      <c r="A8918" s="65"/>
      <c r="B8918" s="20"/>
      <c r="C8918" s="20"/>
    </row>
    <row r="8919" spans="1:3">
      <c r="A8919" s="65"/>
      <c r="B8919" s="20"/>
      <c r="C8919" s="20"/>
    </row>
    <row r="8920" spans="1:3">
      <c r="A8920" s="65"/>
      <c r="B8920" s="20"/>
      <c r="C8920" s="20"/>
    </row>
    <row r="8921" spans="1:3">
      <c r="A8921" s="65"/>
      <c r="B8921" s="20"/>
      <c r="C8921" s="20"/>
    </row>
    <row r="8922" spans="1:3">
      <c r="A8922" s="65"/>
      <c r="B8922" s="20"/>
      <c r="C8922" s="20"/>
    </row>
    <row r="8923" spans="1:3">
      <c r="A8923" s="65"/>
      <c r="B8923" s="20"/>
      <c r="C8923" s="20"/>
    </row>
    <row r="8924" spans="1:3">
      <c r="A8924" s="65"/>
      <c r="B8924" s="20"/>
      <c r="C8924" s="20"/>
    </row>
    <row r="8925" spans="1:3">
      <c r="A8925" s="65"/>
      <c r="B8925" s="20"/>
      <c r="C8925" s="20"/>
    </row>
    <row r="8926" spans="1:3">
      <c r="A8926" s="65"/>
      <c r="B8926" s="20"/>
      <c r="C8926" s="20"/>
    </row>
    <row r="8927" spans="1:3">
      <c r="A8927" s="65"/>
      <c r="B8927" s="20"/>
      <c r="C8927" s="20"/>
    </row>
    <row r="8928" spans="1:3">
      <c r="A8928" s="65"/>
      <c r="B8928" s="20"/>
      <c r="C8928" s="20"/>
    </row>
    <row r="8929" spans="1:3">
      <c r="A8929" s="65"/>
      <c r="B8929" s="20"/>
      <c r="C8929" s="20"/>
    </row>
    <row r="8930" spans="1:3">
      <c r="A8930" s="65"/>
      <c r="B8930" s="20"/>
      <c r="C8930" s="20"/>
    </row>
    <row r="8931" spans="1:3">
      <c r="A8931" s="65"/>
      <c r="B8931" s="20"/>
      <c r="C8931" s="20"/>
    </row>
    <row r="8932" spans="1:3">
      <c r="A8932" s="65"/>
      <c r="B8932" s="20"/>
      <c r="C8932" s="20"/>
    </row>
    <row r="8933" spans="1:3">
      <c r="A8933" s="65"/>
      <c r="B8933" s="20"/>
      <c r="C8933" s="20"/>
    </row>
    <row r="8934" spans="1:3">
      <c r="A8934" s="65"/>
      <c r="B8934" s="20"/>
      <c r="C8934" s="20"/>
    </row>
    <row r="8935" spans="1:3">
      <c r="A8935" s="65"/>
      <c r="B8935" s="20"/>
      <c r="C8935" s="20"/>
    </row>
    <row r="8936" spans="1:3">
      <c r="A8936" s="65"/>
      <c r="B8936" s="20"/>
      <c r="C8936" s="20"/>
    </row>
    <row r="8937" spans="1:3">
      <c r="A8937" s="65"/>
      <c r="B8937" s="20"/>
      <c r="C8937" s="20"/>
    </row>
    <row r="8938" spans="1:3">
      <c r="A8938" s="65"/>
      <c r="B8938" s="20"/>
      <c r="C8938" s="20"/>
    </row>
    <row r="8939" spans="1:3">
      <c r="A8939" s="65"/>
      <c r="B8939" s="20"/>
      <c r="C8939" s="20"/>
    </row>
    <row r="8940" spans="1:3">
      <c r="A8940" s="65"/>
      <c r="B8940" s="20"/>
      <c r="C8940" s="20"/>
    </row>
    <row r="8941" spans="1:3">
      <c r="A8941" s="65"/>
      <c r="B8941" s="20"/>
      <c r="C8941" s="20"/>
    </row>
    <row r="8942" spans="1:3">
      <c r="A8942" s="65"/>
      <c r="B8942" s="20"/>
      <c r="C8942" s="20"/>
    </row>
    <row r="8943" spans="1:3">
      <c r="A8943" s="65"/>
      <c r="B8943" s="20"/>
      <c r="C8943" s="20"/>
    </row>
    <row r="8944" spans="1:3">
      <c r="A8944" s="65"/>
      <c r="B8944" s="20"/>
      <c r="C8944" s="20"/>
    </row>
    <row r="8945" spans="1:3">
      <c r="A8945" s="65"/>
      <c r="B8945" s="20"/>
      <c r="C8945" s="20"/>
    </row>
    <row r="8946" spans="1:3">
      <c r="A8946" s="65"/>
      <c r="B8946" s="20"/>
      <c r="C8946" s="20"/>
    </row>
    <row r="8947" spans="1:3">
      <c r="A8947" s="65"/>
      <c r="B8947" s="20"/>
      <c r="C8947" s="20"/>
    </row>
    <row r="8948" spans="1:3">
      <c r="A8948" s="65"/>
      <c r="B8948" s="20"/>
      <c r="C8948" s="20"/>
    </row>
    <row r="8949" spans="1:3">
      <c r="A8949" s="65"/>
      <c r="B8949" s="20"/>
      <c r="C8949" s="20"/>
    </row>
    <row r="8950" spans="1:3">
      <c r="A8950" s="65"/>
      <c r="B8950" s="20"/>
      <c r="C8950" s="20"/>
    </row>
    <row r="8951" spans="1:3">
      <c r="A8951" s="65"/>
      <c r="B8951" s="20"/>
      <c r="C8951" s="20"/>
    </row>
    <row r="8952" spans="1:3">
      <c r="A8952" s="65"/>
      <c r="B8952" s="20"/>
      <c r="C8952" s="20"/>
    </row>
    <row r="8953" spans="1:3">
      <c r="A8953" s="65"/>
      <c r="B8953" s="20"/>
      <c r="C8953" s="20"/>
    </row>
    <row r="8954" spans="1:3">
      <c r="A8954" s="65"/>
      <c r="B8954" s="20"/>
      <c r="C8954" s="20"/>
    </row>
    <row r="8955" spans="1:3">
      <c r="A8955" s="65"/>
      <c r="B8955" s="20"/>
      <c r="C8955" s="20"/>
    </row>
    <row r="8956" spans="1:3">
      <c r="A8956" s="65"/>
      <c r="B8956" s="20"/>
      <c r="C8956" s="20"/>
    </row>
    <row r="8957" spans="1:3">
      <c r="A8957" s="65"/>
      <c r="B8957" s="20"/>
      <c r="C8957" s="20"/>
    </row>
    <row r="8958" spans="1:3">
      <c r="A8958" s="65"/>
      <c r="B8958" s="20"/>
      <c r="C8958" s="20"/>
    </row>
    <row r="8959" spans="1:3">
      <c r="A8959" s="65"/>
      <c r="B8959" s="20"/>
      <c r="C8959" s="20"/>
    </row>
    <row r="8960" spans="1:3">
      <c r="A8960" s="65"/>
      <c r="B8960" s="20"/>
      <c r="C8960" s="20"/>
    </row>
    <row r="8961" spans="1:3">
      <c r="A8961" s="65"/>
      <c r="B8961" s="20"/>
      <c r="C8961" s="20"/>
    </row>
    <row r="8962" spans="1:3">
      <c r="A8962" s="65"/>
      <c r="B8962" s="20"/>
      <c r="C8962" s="20"/>
    </row>
    <row r="8963" spans="1:3">
      <c r="A8963" s="65"/>
      <c r="B8963" s="20"/>
      <c r="C8963" s="20"/>
    </row>
    <row r="8964" spans="1:3">
      <c r="A8964" s="65"/>
      <c r="B8964" s="20"/>
      <c r="C8964" s="20"/>
    </row>
    <row r="8965" spans="1:3">
      <c r="A8965" s="65"/>
      <c r="B8965" s="20"/>
      <c r="C8965" s="20"/>
    </row>
    <row r="8966" spans="1:3">
      <c r="A8966" s="65"/>
      <c r="B8966" s="20"/>
      <c r="C8966" s="20"/>
    </row>
    <row r="8967" spans="1:3">
      <c r="A8967" s="65"/>
      <c r="B8967" s="20"/>
      <c r="C8967" s="20"/>
    </row>
    <row r="8968" spans="1:3">
      <c r="A8968" s="65"/>
      <c r="B8968" s="20"/>
      <c r="C8968" s="20"/>
    </row>
    <row r="8969" spans="1:3">
      <c r="A8969" s="65"/>
      <c r="B8969" s="20"/>
      <c r="C8969" s="20"/>
    </row>
    <row r="8970" spans="1:3">
      <c r="A8970" s="65"/>
      <c r="B8970" s="20"/>
      <c r="C8970" s="20"/>
    </row>
    <row r="8971" spans="1:3">
      <c r="A8971" s="65"/>
      <c r="B8971" s="20"/>
      <c r="C8971" s="20"/>
    </row>
    <row r="8972" spans="1:3">
      <c r="A8972" s="65"/>
      <c r="B8972" s="20"/>
      <c r="C8972" s="20"/>
    </row>
    <row r="8973" spans="1:3">
      <c r="A8973" s="65"/>
      <c r="B8973" s="20"/>
      <c r="C8973" s="20"/>
    </row>
    <row r="8974" spans="1:3">
      <c r="A8974" s="65"/>
      <c r="B8974" s="20"/>
      <c r="C8974" s="20"/>
    </row>
    <row r="8975" spans="1:3">
      <c r="A8975" s="65"/>
      <c r="B8975" s="20"/>
      <c r="C8975" s="20"/>
    </row>
    <row r="8976" spans="1:3">
      <c r="A8976" s="65"/>
      <c r="B8976" s="20"/>
      <c r="C8976" s="20"/>
    </row>
    <row r="8977" spans="1:3">
      <c r="A8977" s="65"/>
      <c r="B8977" s="20"/>
      <c r="C8977" s="20"/>
    </row>
    <row r="8978" spans="1:3">
      <c r="A8978" s="65"/>
      <c r="B8978" s="20"/>
      <c r="C8978" s="20"/>
    </row>
    <row r="8979" spans="1:3">
      <c r="A8979" s="65"/>
      <c r="B8979" s="20"/>
      <c r="C8979" s="20"/>
    </row>
    <row r="8980" spans="1:3">
      <c r="A8980" s="65"/>
      <c r="B8980" s="20"/>
      <c r="C8980" s="20"/>
    </row>
    <row r="8981" spans="1:3">
      <c r="A8981" s="65"/>
      <c r="B8981" s="20"/>
      <c r="C8981" s="20"/>
    </row>
    <row r="8982" spans="1:3">
      <c r="A8982" s="65"/>
      <c r="B8982" s="20"/>
      <c r="C8982" s="20"/>
    </row>
    <row r="8983" spans="1:3">
      <c r="A8983" s="65"/>
      <c r="B8983" s="20"/>
      <c r="C8983" s="20"/>
    </row>
    <row r="8984" spans="1:3">
      <c r="A8984" s="65"/>
      <c r="B8984" s="20"/>
      <c r="C8984" s="20"/>
    </row>
    <row r="8985" spans="1:3">
      <c r="A8985" s="65"/>
      <c r="B8985" s="20"/>
      <c r="C8985" s="20"/>
    </row>
    <row r="8986" spans="1:3">
      <c r="A8986" s="65"/>
      <c r="B8986" s="20"/>
      <c r="C8986" s="20"/>
    </row>
    <row r="8987" spans="1:3">
      <c r="A8987" s="65"/>
      <c r="B8987" s="20"/>
      <c r="C8987" s="20"/>
    </row>
    <row r="8988" spans="1:3">
      <c r="A8988" s="65"/>
      <c r="B8988" s="20"/>
      <c r="C8988" s="20"/>
    </row>
    <row r="8989" spans="1:3">
      <c r="A8989" s="65"/>
      <c r="B8989" s="20"/>
      <c r="C8989" s="20"/>
    </row>
    <row r="8990" spans="1:3">
      <c r="A8990" s="65"/>
      <c r="B8990" s="20"/>
      <c r="C8990" s="20"/>
    </row>
    <row r="8991" spans="1:3">
      <c r="A8991" s="65"/>
      <c r="B8991" s="20"/>
      <c r="C8991" s="20"/>
    </row>
    <row r="8992" spans="1:3">
      <c r="A8992" s="65"/>
      <c r="B8992" s="20"/>
      <c r="C8992" s="20"/>
    </row>
    <row r="8993" spans="1:3">
      <c r="A8993" s="65"/>
      <c r="B8993" s="20"/>
      <c r="C8993" s="20"/>
    </row>
    <row r="8994" spans="1:3">
      <c r="A8994" s="65"/>
      <c r="B8994" s="20"/>
      <c r="C8994" s="20"/>
    </row>
    <row r="8995" spans="1:3">
      <c r="A8995" s="65"/>
      <c r="B8995" s="20"/>
      <c r="C8995" s="20"/>
    </row>
    <row r="8996" spans="1:3">
      <c r="A8996" s="65"/>
      <c r="B8996" s="20"/>
      <c r="C8996" s="20"/>
    </row>
    <row r="8997" spans="1:3">
      <c r="A8997" s="65"/>
      <c r="B8997" s="20"/>
      <c r="C8997" s="20"/>
    </row>
    <row r="8998" spans="1:3">
      <c r="A8998" s="65"/>
      <c r="B8998" s="20"/>
      <c r="C8998" s="20"/>
    </row>
    <row r="8999" spans="1:3">
      <c r="A8999" s="65"/>
      <c r="B8999" s="20"/>
      <c r="C8999" s="20"/>
    </row>
    <row r="9000" spans="1:3">
      <c r="A9000" s="65"/>
      <c r="B9000" s="20"/>
      <c r="C9000" s="20"/>
    </row>
    <row r="9001" spans="1:3">
      <c r="A9001" s="65"/>
      <c r="B9001" s="20"/>
      <c r="C9001" s="20"/>
    </row>
    <row r="9002" spans="1:3">
      <c r="A9002" s="65"/>
      <c r="B9002" s="20"/>
      <c r="C9002" s="20"/>
    </row>
    <row r="9003" spans="1:3">
      <c r="A9003" s="65"/>
      <c r="B9003" s="20"/>
      <c r="C9003" s="20"/>
    </row>
    <row r="9004" spans="1:3">
      <c r="A9004" s="65"/>
      <c r="B9004" s="20"/>
      <c r="C9004" s="20"/>
    </row>
    <row r="9005" spans="1:3">
      <c r="A9005" s="65"/>
      <c r="B9005" s="20"/>
      <c r="C9005" s="20"/>
    </row>
    <row r="9006" spans="1:3">
      <c r="A9006" s="65"/>
      <c r="B9006" s="20"/>
      <c r="C9006" s="20"/>
    </row>
    <row r="9007" spans="1:3">
      <c r="A9007" s="65"/>
      <c r="B9007" s="20"/>
      <c r="C9007" s="20"/>
    </row>
    <row r="9008" spans="1:3">
      <c r="A9008" s="65"/>
      <c r="B9008" s="20"/>
      <c r="C9008" s="20"/>
    </row>
    <row r="9009" spans="1:3">
      <c r="A9009" s="65"/>
      <c r="B9009" s="20"/>
      <c r="C9009" s="20"/>
    </row>
    <row r="9010" spans="1:3">
      <c r="A9010" s="65"/>
      <c r="B9010" s="20"/>
      <c r="C9010" s="20"/>
    </row>
    <row r="9011" spans="1:3">
      <c r="A9011" s="65"/>
      <c r="B9011" s="20"/>
      <c r="C9011" s="20"/>
    </row>
    <row r="9012" spans="1:3">
      <c r="A9012" s="65"/>
      <c r="B9012" s="20"/>
      <c r="C9012" s="20"/>
    </row>
    <row r="9013" spans="1:3">
      <c r="A9013" s="65"/>
      <c r="B9013" s="20"/>
      <c r="C9013" s="20"/>
    </row>
    <row r="9014" spans="1:3">
      <c r="A9014" s="65"/>
      <c r="B9014" s="20"/>
      <c r="C9014" s="20"/>
    </row>
    <row r="9015" spans="1:3">
      <c r="A9015" s="65"/>
      <c r="B9015" s="20"/>
      <c r="C9015" s="20"/>
    </row>
    <row r="9016" spans="1:3">
      <c r="A9016" s="65"/>
      <c r="B9016" s="20"/>
      <c r="C9016" s="20"/>
    </row>
    <row r="9017" spans="1:3">
      <c r="A9017" s="65"/>
      <c r="B9017" s="20"/>
      <c r="C9017" s="20"/>
    </row>
    <row r="9018" spans="1:3">
      <c r="A9018" s="65"/>
      <c r="B9018" s="20"/>
      <c r="C9018" s="20"/>
    </row>
    <row r="9019" spans="1:3">
      <c r="A9019" s="65"/>
      <c r="B9019" s="20"/>
      <c r="C9019" s="20"/>
    </row>
    <row r="9020" spans="1:3">
      <c r="A9020" s="65"/>
      <c r="B9020" s="20"/>
      <c r="C9020" s="20"/>
    </row>
    <row r="9021" spans="1:3">
      <c r="A9021" s="65"/>
      <c r="B9021" s="20"/>
      <c r="C9021" s="20"/>
    </row>
    <row r="9022" spans="1:3">
      <c r="A9022" s="65"/>
      <c r="B9022" s="20"/>
      <c r="C9022" s="20"/>
    </row>
    <row r="9023" spans="1:3">
      <c r="A9023" s="65"/>
      <c r="B9023" s="20"/>
      <c r="C9023" s="20"/>
    </row>
    <row r="9024" spans="1:3">
      <c r="A9024" s="65"/>
      <c r="B9024" s="20"/>
      <c r="C9024" s="20"/>
    </row>
    <row r="9025" spans="1:3">
      <c r="A9025" s="65"/>
      <c r="B9025" s="20"/>
      <c r="C9025" s="20"/>
    </row>
    <row r="9026" spans="1:3">
      <c r="A9026" s="65"/>
      <c r="B9026" s="20"/>
      <c r="C9026" s="20"/>
    </row>
    <row r="9027" spans="1:3">
      <c r="A9027" s="65"/>
      <c r="B9027" s="20"/>
      <c r="C9027" s="20"/>
    </row>
    <row r="9028" spans="1:3">
      <c r="A9028" s="65"/>
      <c r="B9028" s="20"/>
      <c r="C9028" s="20"/>
    </row>
    <row r="9029" spans="1:3">
      <c r="A9029" s="65"/>
      <c r="B9029" s="20"/>
      <c r="C9029" s="20"/>
    </row>
    <row r="9030" spans="1:3">
      <c r="A9030" s="65"/>
      <c r="B9030" s="20"/>
      <c r="C9030" s="20"/>
    </row>
    <row r="9031" spans="1:3">
      <c r="A9031" s="65"/>
      <c r="B9031" s="20"/>
      <c r="C9031" s="20"/>
    </row>
    <row r="9032" spans="1:3">
      <c r="A9032" s="65"/>
      <c r="B9032" s="20"/>
      <c r="C9032" s="20"/>
    </row>
    <row r="9033" spans="1:3">
      <c r="A9033" s="65"/>
      <c r="B9033" s="20"/>
      <c r="C9033" s="20"/>
    </row>
    <row r="9034" spans="1:3">
      <c r="A9034" s="65"/>
      <c r="B9034" s="20"/>
      <c r="C9034" s="20"/>
    </row>
    <row r="9035" spans="1:3">
      <c r="A9035" s="65"/>
      <c r="B9035" s="20"/>
      <c r="C9035" s="20"/>
    </row>
    <row r="9036" spans="1:3">
      <c r="A9036" s="65"/>
      <c r="B9036" s="20"/>
      <c r="C9036" s="20"/>
    </row>
    <row r="9037" spans="1:3">
      <c r="A9037" s="65"/>
      <c r="B9037" s="20"/>
      <c r="C9037" s="20"/>
    </row>
    <row r="9038" spans="1:3">
      <c r="A9038" s="65"/>
      <c r="B9038" s="20"/>
      <c r="C9038" s="20"/>
    </row>
    <row r="9039" spans="1:3">
      <c r="A9039" s="65"/>
      <c r="B9039" s="20"/>
      <c r="C9039" s="20"/>
    </row>
    <row r="9040" spans="1:3">
      <c r="A9040" s="65"/>
      <c r="B9040" s="20"/>
      <c r="C9040" s="20"/>
    </row>
    <row r="9041" spans="1:3">
      <c r="A9041" s="65"/>
      <c r="B9041" s="20"/>
      <c r="C9041" s="20"/>
    </row>
    <row r="9042" spans="1:3">
      <c r="A9042" s="65"/>
      <c r="B9042" s="20"/>
      <c r="C9042" s="20"/>
    </row>
    <row r="9043" spans="1:3">
      <c r="A9043" s="65"/>
      <c r="B9043" s="20"/>
      <c r="C9043" s="20"/>
    </row>
    <row r="9044" spans="1:3">
      <c r="A9044" s="65"/>
      <c r="B9044" s="20"/>
      <c r="C9044" s="20"/>
    </row>
    <row r="9045" spans="1:3">
      <c r="A9045" s="65"/>
      <c r="B9045" s="20"/>
      <c r="C9045" s="20"/>
    </row>
    <row r="9046" spans="1:3">
      <c r="A9046" s="65"/>
      <c r="B9046" s="20"/>
      <c r="C9046" s="20"/>
    </row>
    <row r="9047" spans="1:3">
      <c r="A9047" s="65"/>
      <c r="B9047" s="20"/>
      <c r="C9047" s="20"/>
    </row>
    <row r="9048" spans="1:3">
      <c r="A9048" s="65"/>
      <c r="B9048" s="20"/>
      <c r="C9048" s="20"/>
    </row>
    <row r="9049" spans="1:3">
      <c r="A9049" s="65"/>
      <c r="B9049" s="20"/>
      <c r="C9049" s="20"/>
    </row>
    <row r="9050" spans="1:3">
      <c r="A9050" s="65"/>
      <c r="B9050" s="20"/>
      <c r="C9050" s="20"/>
    </row>
    <row r="9051" spans="1:3">
      <c r="A9051" s="65"/>
      <c r="B9051" s="20"/>
      <c r="C9051" s="20"/>
    </row>
    <row r="9052" spans="1:3">
      <c r="A9052" s="65"/>
      <c r="B9052" s="20"/>
      <c r="C9052" s="20"/>
    </row>
    <row r="9053" spans="1:3">
      <c r="A9053" s="65"/>
      <c r="B9053" s="20"/>
      <c r="C9053" s="20"/>
    </row>
    <row r="9054" spans="1:3">
      <c r="A9054" s="65"/>
      <c r="B9054" s="20"/>
      <c r="C9054" s="20"/>
    </row>
    <row r="9055" spans="1:3">
      <c r="A9055" s="65"/>
      <c r="B9055" s="20"/>
      <c r="C9055" s="20"/>
    </row>
    <row r="9056" spans="1:3">
      <c r="A9056" s="65"/>
      <c r="B9056" s="20"/>
      <c r="C9056" s="20"/>
    </row>
    <row r="9057" spans="1:3">
      <c r="A9057" s="65"/>
      <c r="B9057" s="20"/>
      <c r="C9057" s="20"/>
    </row>
    <row r="9058" spans="1:3">
      <c r="A9058" s="65"/>
      <c r="B9058" s="20"/>
      <c r="C9058" s="20"/>
    </row>
    <row r="9059" spans="1:3">
      <c r="A9059" s="65"/>
      <c r="B9059" s="20"/>
      <c r="C9059" s="20"/>
    </row>
    <row r="9060" spans="1:3">
      <c r="A9060" s="65"/>
      <c r="B9060" s="20"/>
      <c r="C9060" s="20"/>
    </row>
    <row r="9061" spans="1:3">
      <c r="A9061" s="65"/>
      <c r="B9061" s="20"/>
      <c r="C9061" s="20"/>
    </row>
    <row r="9062" spans="1:3">
      <c r="A9062" s="65"/>
      <c r="B9062" s="20"/>
      <c r="C9062" s="20"/>
    </row>
    <row r="9063" spans="1:3">
      <c r="A9063" s="65"/>
      <c r="B9063" s="20"/>
      <c r="C9063" s="20"/>
    </row>
    <row r="9064" spans="1:3">
      <c r="A9064" s="65"/>
      <c r="B9064" s="20"/>
      <c r="C9064" s="20"/>
    </row>
    <row r="9065" spans="1:3">
      <c r="A9065" s="65"/>
      <c r="B9065" s="20"/>
      <c r="C9065" s="20"/>
    </row>
    <row r="9066" spans="1:3">
      <c r="A9066" s="65"/>
      <c r="B9066" s="20"/>
      <c r="C9066" s="20"/>
    </row>
    <row r="9067" spans="1:3">
      <c r="A9067" s="65"/>
      <c r="B9067" s="20"/>
      <c r="C9067" s="20"/>
    </row>
    <row r="9068" spans="1:3">
      <c r="A9068" s="65"/>
      <c r="B9068" s="20"/>
      <c r="C9068" s="20"/>
    </row>
    <row r="9069" spans="1:3">
      <c r="A9069" s="65"/>
      <c r="B9069" s="20"/>
      <c r="C9069" s="20"/>
    </row>
    <row r="9070" spans="1:3">
      <c r="A9070" s="65"/>
      <c r="B9070" s="20"/>
      <c r="C9070" s="20"/>
    </row>
    <row r="9071" spans="1:3">
      <c r="A9071" s="65"/>
      <c r="B9071" s="20"/>
      <c r="C9071" s="20"/>
    </row>
    <row r="9072" spans="1:3">
      <c r="A9072" s="65"/>
      <c r="B9072" s="20"/>
      <c r="C9072" s="20"/>
    </row>
    <row r="9073" spans="1:3">
      <c r="A9073" s="65"/>
      <c r="B9073" s="20"/>
      <c r="C9073" s="20"/>
    </row>
    <row r="9074" spans="1:3">
      <c r="A9074" s="65"/>
      <c r="B9074" s="20"/>
      <c r="C9074" s="20"/>
    </row>
    <row r="9075" spans="1:3">
      <c r="A9075" s="65"/>
      <c r="B9075" s="20"/>
      <c r="C9075" s="20"/>
    </row>
    <row r="9076" spans="1:3">
      <c r="A9076" s="65"/>
      <c r="B9076" s="20"/>
      <c r="C9076" s="20"/>
    </row>
    <row r="9077" spans="1:3">
      <c r="A9077" s="65"/>
      <c r="B9077" s="20"/>
      <c r="C9077" s="20"/>
    </row>
    <row r="9078" spans="1:3">
      <c r="A9078" s="65"/>
      <c r="B9078" s="20"/>
      <c r="C9078" s="20"/>
    </row>
    <row r="9079" spans="1:3">
      <c r="A9079" s="65"/>
      <c r="B9079" s="20"/>
      <c r="C9079" s="20"/>
    </row>
    <row r="9080" spans="1:3">
      <c r="A9080" s="65"/>
      <c r="B9080" s="20"/>
      <c r="C9080" s="20"/>
    </row>
    <row r="9081" spans="1:3">
      <c r="A9081" s="65"/>
      <c r="B9081" s="20"/>
      <c r="C9081" s="20"/>
    </row>
    <row r="9082" spans="1:3">
      <c r="A9082" s="65"/>
      <c r="B9082" s="20"/>
      <c r="C9082" s="20"/>
    </row>
    <row r="9083" spans="1:3">
      <c r="A9083" s="65"/>
      <c r="B9083" s="20"/>
      <c r="C9083" s="20"/>
    </row>
    <row r="9084" spans="1:3">
      <c r="A9084" s="65"/>
      <c r="B9084" s="20"/>
      <c r="C9084" s="20"/>
    </row>
    <row r="9085" spans="1:3">
      <c r="A9085" s="65"/>
      <c r="B9085" s="20"/>
      <c r="C9085" s="20"/>
    </row>
    <row r="9086" spans="1:3">
      <c r="A9086" s="65"/>
      <c r="B9086" s="20"/>
      <c r="C9086" s="20"/>
    </row>
    <row r="9087" spans="1:3">
      <c r="A9087" s="65"/>
      <c r="B9087" s="20"/>
      <c r="C9087" s="20"/>
    </row>
    <row r="9088" spans="1:3">
      <c r="A9088" s="65"/>
      <c r="B9088" s="20"/>
      <c r="C9088" s="20"/>
    </row>
    <row r="9089" spans="1:3">
      <c r="A9089" s="65"/>
      <c r="B9089" s="20"/>
      <c r="C9089" s="20"/>
    </row>
    <row r="9090" spans="1:3">
      <c r="A9090" s="65"/>
      <c r="B9090" s="20"/>
      <c r="C9090" s="20"/>
    </row>
    <row r="9091" spans="1:3">
      <c r="A9091" s="65"/>
      <c r="B9091" s="20"/>
      <c r="C9091" s="20"/>
    </row>
    <row r="9092" spans="1:3">
      <c r="A9092" s="65"/>
      <c r="B9092" s="20"/>
      <c r="C9092" s="20"/>
    </row>
    <row r="9093" spans="1:3">
      <c r="A9093" s="65"/>
      <c r="B9093" s="20"/>
      <c r="C9093" s="20"/>
    </row>
    <row r="9094" spans="1:3">
      <c r="A9094" s="65"/>
      <c r="B9094" s="20"/>
      <c r="C9094" s="20"/>
    </row>
    <row r="9095" spans="1:3">
      <c r="A9095" s="65"/>
      <c r="B9095" s="20"/>
      <c r="C9095" s="20"/>
    </row>
    <row r="9096" spans="1:3">
      <c r="A9096" s="65"/>
      <c r="B9096" s="20"/>
      <c r="C9096" s="20"/>
    </row>
    <row r="9097" spans="1:3">
      <c r="A9097" s="65"/>
      <c r="B9097" s="20"/>
      <c r="C9097" s="20"/>
    </row>
    <row r="9098" spans="1:3">
      <c r="A9098" s="65"/>
      <c r="B9098" s="20"/>
      <c r="C9098" s="20"/>
    </row>
    <row r="9099" spans="1:3">
      <c r="A9099" s="65"/>
      <c r="B9099" s="20"/>
      <c r="C9099" s="20"/>
    </row>
    <row r="9100" spans="1:3">
      <c r="A9100" s="65"/>
      <c r="B9100" s="20"/>
      <c r="C9100" s="20"/>
    </row>
    <row r="9101" spans="1:3">
      <c r="A9101" s="65"/>
      <c r="B9101" s="20"/>
      <c r="C9101" s="20"/>
    </row>
    <row r="9102" spans="1:3">
      <c r="A9102" s="65"/>
      <c r="B9102" s="20"/>
      <c r="C9102" s="20"/>
    </row>
    <row r="9103" spans="1:3">
      <c r="A9103" s="65"/>
      <c r="B9103" s="20"/>
      <c r="C9103" s="20"/>
    </row>
    <row r="9104" spans="1:3">
      <c r="A9104" s="65"/>
      <c r="B9104" s="20"/>
      <c r="C9104" s="20"/>
    </row>
    <row r="9105" spans="1:3">
      <c r="A9105" s="65"/>
      <c r="B9105" s="20"/>
      <c r="C9105" s="20"/>
    </row>
    <row r="9106" spans="1:3">
      <c r="A9106" s="65"/>
      <c r="B9106" s="20"/>
      <c r="C9106" s="20"/>
    </row>
    <row r="9107" spans="1:3">
      <c r="A9107" s="65"/>
      <c r="B9107" s="20"/>
      <c r="C9107" s="20"/>
    </row>
    <row r="9108" spans="1:3">
      <c r="A9108" s="65"/>
      <c r="B9108" s="20"/>
      <c r="C9108" s="20"/>
    </row>
    <row r="9109" spans="1:3">
      <c r="A9109" s="65"/>
      <c r="B9109" s="20"/>
      <c r="C9109" s="20"/>
    </row>
    <row r="9110" spans="1:3">
      <c r="A9110" s="65"/>
      <c r="B9110" s="20"/>
      <c r="C9110" s="20"/>
    </row>
    <row r="9111" spans="1:3">
      <c r="A9111" s="65"/>
      <c r="B9111" s="20"/>
      <c r="C9111" s="20"/>
    </row>
    <row r="9112" spans="1:3">
      <c r="A9112" s="65"/>
      <c r="B9112" s="20"/>
      <c r="C9112" s="20"/>
    </row>
    <row r="9113" spans="1:3">
      <c r="A9113" s="65"/>
      <c r="B9113" s="20"/>
      <c r="C9113" s="20"/>
    </row>
    <row r="9114" spans="1:3">
      <c r="A9114" s="65"/>
      <c r="B9114" s="20"/>
      <c r="C9114" s="20"/>
    </row>
    <row r="9115" spans="1:3">
      <c r="A9115" s="65"/>
      <c r="B9115" s="20"/>
      <c r="C9115" s="20"/>
    </row>
    <row r="9116" spans="1:3">
      <c r="A9116" s="65"/>
      <c r="B9116" s="20"/>
      <c r="C9116" s="20"/>
    </row>
    <row r="9117" spans="1:3">
      <c r="A9117" s="65"/>
      <c r="B9117" s="20"/>
      <c r="C9117" s="20"/>
    </row>
    <row r="9118" spans="1:3">
      <c r="A9118" s="65"/>
      <c r="B9118" s="20"/>
      <c r="C9118" s="20"/>
    </row>
    <row r="9119" spans="1:3">
      <c r="A9119" s="65"/>
      <c r="B9119" s="20"/>
      <c r="C9119" s="20"/>
    </row>
    <row r="9120" spans="1:3">
      <c r="A9120" s="65"/>
      <c r="B9120" s="20"/>
      <c r="C9120" s="20"/>
    </row>
    <row r="9121" spans="1:3">
      <c r="A9121" s="65"/>
      <c r="B9121" s="20"/>
      <c r="C9121" s="20"/>
    </row>
    <row r="9122" spans="1:3">
      <c r="A9122" s="65"/>
      <c r="B9122" s="20"/>
      <c r="C9122" s="20"/>
    </row>
    <row r="9123" spans="1:3">
      <c r="A9123" s="65"/>
      <c r="B9123" s="20"/>
      <c r="C9123" s="20"/>
    </row>
    <row r="9124" spans="1:3">
      <c r="A9124" s="65"/>
      <c r="B9124" s="20"/>
      <c r="C9124" s="20"/>
    </row>
    <row r="9125" spans="1:3">
      <c r="A9125" s="65"/>
      <c r="B9125" s="20"/>
      <c r="C9125" s="20"/>
    </row>
    <row r="9126" spans="1:3">
      <c r="A9126" s="65"/>
      <c r="B9126" s="20"/>
      <c r="C9126" s="20"/>
    </row>
    <row r="9127" spans="1:3">
      <c r="A9127" s="65"/>
      <c r="B9127" s="20"/>
      <c r="C9127" s="20"/>
    </row>
    <row r="9128" spans="1:3">
      <c r="A9128" s="65"/>
      <c r="B9128" s="20"/>
      <c r="C9128" s="20"/>
    </row>
    <row r="9129" spans="1:3">
      <c r="A9129" s="65"/>
      <c r="B9129" s="20"/>
      <c r="C9129" s="20"/>
    </row>
    <row r="9130" spans="1:3">
      <c r="A9130" s="65"/>
      <c r="B9130" s="20"/>
      <c r="C9130" s="20"/>
    </row>
    <row r="9131" spans="1:3">
      <c r="A9131" s="65"/>
      <c r="B9131" s="20"/>
      <c r="C9131" s="20"/>
    </row>
    <row r="9132" spans="1:3">
      <c r="A9132" s="65"/>
      <c r="B9132" s="20"/>
      <c r="C9132" s="20"/>
    </row>
    <row r="9133" spans="1:3">
      <c r="A9133" s="65"/>
      <c r="B9133" s="20"/>
      <c r="C9133" s="20"/>
    </row>
    <row r="9134" spans="1:3">
      <c r="A9134" s="65"/>
      <c r="B9134" s="20"/>
      <c r="C9134" s="20"/>
    </row>
    <row r="9135" spans="1:3">
      <c r="A9135" s="65"/>
      <c r="B9135" s="20"/>
      <c r="C9135" s="20"/>
    </row>
    <row r="9136" spans="1:3">
      <c r="A9136" s="65"/>
      <c r="B9136" s="20"/>
      <c r="C9136" s="20"/>
    </row>
    <row r="9137" spans="1:3">
      <c r="A9137" s="65"/>
      <c r="B9137" s="20"/>
      <c r="C9137" s="20"/>
    </row>
    <row r="9138" spans="1:3">
      <c r="A9138" s="65"/>
      <c r="B9138" s="20"/>
      <c r="C9138" s="20"/>
    </row>
    <row r="9139" spans="1:3">
      <c r="A9139" s="65"/>
      <c r="B9139" s="20"/>
      <c r="C9139" s="20"/>
    </row>
    <row r="9140" spans="1:3">
      <c r="A9140" s="65"/>
      <c r="B9140" s="20"/>
      <c r="C9140" s="20"/>
    </row>
    <row r="9141" spans="1:3">
      <c r="A9141" s="65"/>
      <c r="B9141" s="20"/>
      <c r="C9141" s="20"/>
    </row>
    <row r="9142" spans="1:3">
      <c r="A9142" s="65"/>
      <c r="B9142" s="20"/>
      <c r="C9142" s="20"/>
    </row>
    <row r="9143" spans="1:3">
      <c r="A9143" s="65"/>
      <c r="B9143" s="20"/>
      <c r="C9143" s="20"/>
    </row>
    <row r="9144" spans="1:3">
      <c r="A9144" s="65"/>
      <c r="B9144" s="20"/>
      <c r="C9144" s="20"/>
    </row>
    <row r="9145" spans="1:3">
      <c r="A9145" s="65"/>
      <c r="B9145" s="20"/>
      <c r="C9145" s="20"/>
    </row>
    <row r="9146" spans="1:3">
      <c r="A9146" s="65"/>
      <c r="B9146" s="20"/>
      <c r="C9146" s="20"/>
    </row>
    <row r="9147" spans="1:3">
      <c r="A9147" s="65"/>
      <c r="B9147" s="20"/>
      <c r="C9147" s="20"/>
    </row>
    <row r="9148" spans="1:3">
      <c r="A9148" s="65"/>
      <c r="B9148" s="20"/>
      <c r="C9148" s="20"/>
    </row>
    <row r="9149" spans="1:3">
      <c r="A9149" s="65"/>
      <c r="B9149" s="20"/>
      <c r="C9149" s="20"/>
    </row>
    <row r="9150" spans="1:3">
      <c r="A9150" s="65"/>
      <c r="B9150" s="20"/>
      <c r="C9150" s="20"/>
    </row>
    <row r="9151" spans="1:3">
      <c r="A9151" s="65"/>
      <c r="B9151" s="20"/>
      <c r="C9151" s="20"/>
    </row>
    <row r="9152" spans="1:3">
      <c r="A9152" s="65"/>
      <c r="B9152" s="20"/>
      <c r="C9152" s="20"/>
    </row>
    <row r="9153" spans="1:3">
      <c r="A9153" s="65"/>
      <c r="B9153" s="20"/>
      <c r="C9153" s="20"/>
    </row>
    <row r="9154" spans="1:3">
      <c r="A9154" s="65"/>
      <c r="B9154" s="20"/>
      <c r="C9154" s="20"/>
    </row>
    <row r="9155" spans="1:3">
      <c r="A9155" s="65"/>
      <c r="B9155" s="20"/>
      <c r="C9155" s="20"/>
    </row>
    <row r="9156" spans="1:3">
      <c r="A9156" s="65"/>
      <c r="B9156" s="20"/>
      <c r="C9156" s="20"/>
    </row>
    <row r="9157" spans="1:3">
      <c r="A9157" s="65"/>
      <c r="B9157" s="20"/>
      <c r="C9157" s="20"/>
    </row>
    <row r="9158" spans="1:3">
      <c r="A9158" s="65"/>
      <c r="B9158" s="20"/>
      <c r="C9158" s="20"/>
    </row>
    <row r="9159" spans="1:3">
      <c r="A9159" s="65"/>
      <c r="B9159" s="20"/>
      <c r="C9159" s="20"/>
    </row>
    <row r="9160" spans="1:3">
      <c r="A9160" s="65"/>
      <c r="B9160" s="20"/>
      <c r="C9160" s="20"/>
    </row>
    <row r="9161" spans="1:3">
      <c r="A9161" s="65"/>
      <c r="B9161" s="20"/>
      <c r="C9161" s="20"/>
    </row>
    <row r="9162" spans="1:3">
      <c r="A9162" s="65"/>
      <c r="B9162" s="20"/>
      <c r="C9162" s="20"/>
    </row>
    <row r="9163" spans="1:3">
      <c r="A9163" s="65"/>
      <c r="B9163" s="20"/>
      <c r="C9163" s="20"/>
    </row>
    <row r="9164" spans="1:3">
      <c r="A9164" s="65"/>
      <c r="B9164" s="20"/>
      <c r="C9164" s="20"/>
    </row>
    <row r="9165" spans="1:3">
      <c r="A9165" s="65"/>
      <c r="B9165" s="20"/>
      <c r="C9165" s="20"/>
    </row>
    <row r="9166" spans="1:3">
      <c r="A9166" s="65"/>
      <c r="B9166" s="20"/>
      <c r="C9166" s="20"/>
    </row>
    <row r="9167" spans="1:3">
      <c r="A9167" s="65"/>
      <c r="B9167" s="20"/>
      <c r="C9167" s="20"/>
    </row>
    <row r="9168" spans="1:3">
      <c r="A9168" s="65"/>
      <c r="B9168" s="20"/>
      <c r="C9168" s="20"/>
    </row>
    <row r="9169" spans="1:3">
      <c r="A9169" s="65"/>
      <c r="B9169" s="20"/>
      <c r="C9169" s="20"/>
    </row>
    <row r="9170" spans="1:3">
      <c r="A9170" s="65"/>
      <c r="B9170" s="20"/>
      <c r="C9170" s="20"/>
    </row>
    <row r="9171" spans="1:3">
      <c r="A9171" s="65"/>
      <c r="B9171" s="20"/>
      <c r="C9171" s="20"/>
    </row>
    <row r="9172" spans="1:3">
      <c r="A9172" s="65"/>
      <c r="B9172" s="20"/>
      <c r="C9172" s="20"/>
    </row>
    <row r="9173" spans="1:3">
      <c r="A9173" s="65"/>
      <c r="B9173" s="20"/>
      <c r="C9173" s="20"/>
    </row>
    <row r="9174" spans="1:3">
      <c r="A9174" s="65"/>
      <c r="B9174" s="20"/>
      <c r="C9174" s="20"/>
    </row>
    <row r="9175" spans="1:3">
      <c r="A9175" s="65"/>
      <c r="B9175" s="20"/>
      <c r="C9175" s="20"/>
    </row>
    <row r="9176" spans="1:3">
      <c r="A9176" s="65"/>
      <c r="B9176" s="20"/>
      <c r="C9176" s="20"/>
    </row>
    <row r="9177" spans="1:3">
      <c r="A9177" s="65"/>
      <c r="B9177" s="20"/>
      <c r="C9177" s="20"/>
    </row>
    <row r="9178" spans="1:3">
      <c r="A9178" s="65"/>
      <c r="B9178" s="20"/>
      <c r="C9178" s="20"/>
    </row>
    <row r="9179" spans="1:3">
      <c r="A9179" s="65"/>
      <c r="B9179" s="20"/>
      <c r="C9179" s="20"/>
    </row>
    <row r="9180" spans="1:3">
      <c r="A9180" s="65"/>
      <c r="B9180" s="20"/>
      <c r="C9180" s="20"/>
    </row>
    <row r="9181" spans="1:3">
      <c r="A9181" s="65"/>
      <c r="B9181" s="20"/>
      <c r="C9181" s="20"/>
    </row>
    <row r="9182" spans="1:3">
      <c r="A9182" s="65"/>
      <c r="B9182" s="20"/>
      <c r="C9182" s="20"/>
    </row>
    <row r="9183" spans="1:3">
      <c r="A9183" s="65"/>
      <c r="B9183" s="20"/>
      <c r="C9183" s="20"/>
    </row>
    <row r="9184" spans="1:3">
      <c r="A9184" s="65"/>
      <c r="B9184" s="20"/>
      <c r="C9184" s="20"/>
    </row>
    <row r="9185" spans="1:3">
      <c r="A9185" s="65"/>
      <c r="B9185" s="20"/>
      <c r="C9185" s="20"/>
    </row>
    <row r="9186" spans="1:3">
      <c r="A9186" s="65"/>
      <c r="B9186" s="20"/>
      <c r="C9186" s="20"/>
    </row>
    <row r="9187" spans="1:3">
      <c r="A9187" s="65"/>
      <c r="B9187" s="20"/>
      <c r="C9187" s="20"/>
    </row>
    <row r="9188" spans="1:3">
      <c r="A9188" s="65"/>
      <c r="B9188" s="20"/>
      <c r="C9188" s="20"/>
    </row>
    <row r="9189" spans="1:3">
      <c r="A9189" s="65"/>
      <c r="B9189" s="20"/>
      <c r="C9189" s="20"/>
    </row>
    <row r="9190" spans="1:3">
      <c r="A9190" s="65"/>
      <c r="B9190" s="20"/>
      <c r="C9190" s="20"/>
    </row>
    <row r="9191" spans="1:3">
      <c r="A9191" s="65"/>
      <c r="B9191" s="20"/>
      <c r="C9191" s="20"/>
    </row>
    <row r="9192" spans="1:3">
      <c r="A9192" s="65"/>
      <c r="B9192" s="20"/>
      <c r="C9192" s="20"/>
    </row>
    <row r="9193" spans="1:3">
      <c r="A9193" s="65"/>
      <c r="B9193" s="20"/>
      <c r="C9193" s="20"/>
    </row>
    <row r="9194" spans="1:3">
      <c r="A9194" s="65"/>
      <c r="B9194" s="20"/>
      <c r="C9194" s="20"/>
    </row>
    <row r="9195" spans="1:3">
      <c r="A9195" s="65"/>
      <c r="B9195" s="20"/>
      <c r="C9195" s="20"/>
    </row>
    <row r="9196" spans="1:3">
      <c r="A9196" s="65"/>
      <c r="B9196" s="20"/>
      <c r="C9196" s="20"/>
    </row>
    <row r="9197" spans="1:3">
      <c r="A9197" s="65"/>
      <c r="B9197" s="20"/>
      <c r="C9197" s="20"/>
    </row>
    <row r="9198" spans="1:3">
      <c r="A9198" s="65"/>
      <c r="B9198" s="20"/>
      <c r="C9198" s="20"/>
    </row>
    <row r="9199" spans="1:3">
      <c r="A9199" s="65"/>
      <c r="B9199" s="20"/>
      <c r="C9199" s="20"/>
    </row>
    <row r="9200" spans="1:3">
      <c r="A9200" s="65"/>
      <c r="B9200" s="20"/>
      <c r="C9200" s="20"/>
    </row>
    <row r="9201" spans="1:3">
      <c r="A9201" s="65"/>
      <c r="B9201" s="20"/>
      <c r="C9201" s="20"/>
    </row>
    <row r="9202" spans="1:3">
      <c r="A9202" s="65"/>
      <c r="B9202" s="20"/>
      <c r="C9202" s="20"/>
    </row>
    <row r="9203" spans="1:3">
      <c r="A9203" s="65"/>
      <c r="B9203" s="20"/>
      <c r="C9203" s="20"/>
    </row>
    <row r="9204" spans="1:3">
      <c r="A9204" s="65"/>
      <c r="B9204" s="20"/>
      <c r="C9204" s="20"/>
    </row>
    <row r="9205" spans="1:3">
      <c r="A9205" s="65"/>
      <c r="B9205" s="20"/>
      <c r="C9205" s="20"/>
    </row>
    <row r="9206" spans="1:3">
      <c r="A9206" s="65"/>
      <c r="B9206" s="20"/>
      <c r="C9206" s="20"/>
    </row>
    <row r="9207" spans="1:3">
      <c r="A9207" s="65"/>
      <c r="B9207" s="20"/>
      <c r="C9207" s="20"/>
    </row>
    <row r="9208" spans="1:3">
      <c r="A9208" s="65"/>
      <c r="B9208" s="20"/>
      <c r="C9208" s="20"/>
    </row>
    <row r="9209" spans="1:3">
      <c r="A9209" s="65"/>
      <c r="B9209" s="20"/>
      <c r="C9209" s="20"/>
    </row>
    <row r="9210" spans="1:3">
      <c r="A9210" s="65"/>
      <c r="B9210" s="20"/>
      <c r="C9210" s="20"/>
    </row>
    <row r="9211" spans="1:3">
      <c r="A9211" s="65"/>
      <c r="B9211" s="20"/>
      <c r="C9211" s="20"/>
    </row>
    <row r="9212" spans="1:3">
      <c r="A9212" s="65"/>
      <c r="B9212" s="20"/>
      <c r="C9212" s="20"/>
    </row>
    <row r="9213" spans="1:3">
      <c r="A9213" s="65"/>
      <c r="B9213" s="20"/>
      <c r="C9213" s="20"/>
    </row>
    <row r="9214" spans="1:3">
      <c r="A9214" s="65"/>
      <c r="B9214" s="20"/>
      <c r="C9214" s="20"/>
    </row>
    <row r="9215" spans="1:3">
      <c r="A9215" s="65"/>
      <c r="B9215" s="20"/>
      <c r="C9215" s="20"/>
    </row>
    <row r="9216" spans="1:3">
      <c r="A9216" s="65"/>
      <c r="B9216" s="20"/>
      <c r="C9216" s="20"/>
    </row>
    <row r="9217" spans="1:3">
      <c r="A9217" s="65"/>
      <c r="B9217" s="20"/>
      <c r="C9217" s="20"/>
    </row>
    <row r="9218" spans="1:3">
      <c r="A9218" s="65"/>
      <c r="B9218" s="20"/>
      <c r="C9218" s="20"/>
    </row>
    <row r="9219" spans="1:3">
      <c r="A9219" s="65"/>
      <c r="B9219" s="20"/>
      <c r="C9219" s="20"/>
    </row>
    <row r="9220" spans="1:3">
      <c r="A9220" s="65"/>
      <c r="B9220" s="20"/>
      <c r="C9220" s="20"/>
    </row>
    <row r="9221" spans="1:3">
      <c r="A9221" s="65"/>
      <c r="B9221" s="20"/>
      <c r="C9221" s="20"/>
    </row>
    <row r="9222" spans="1:3">
      <c r="A9222" s="65"/>
      <c r="B9222" s="20"/>
      <c r="C9222" s="20"/>
    </row>
    <row r="9223" spans="1:3">
      <c r="A9223" s="65"/>
      <c r="B9223" s="20"/>
      <c r="C9223" s="20"/>
    </row>
    <row r="9224" spans="1:3">
      <c r="A9224" s="65"/>
      <c r="B9224" s="20"/>
      <c r="C9224" s="20"/>
    </row>
    <row r="9225" spans="1:3">
      <c r="A9225" s="65"/>
      <c r="B9225" s="20"/>
      <c r="C9225" s="20"/>
    </row>
    <row r="9226" spans="1:3">
      <c r="A9226" s="65"/>
      <c r="B9226" s="20"/>
      <c r="C9226" s="20"/>
    </row>
    <row r="9227" spans="1:3">
      <c r="A9227" s="65"/>
      <c r="B9227" s="20"/>
      <c r="C9227" s="20"/>
    </row>
    <row r="9228" spans="1:3">
      <c r="A9228" s="65"/>
      <c r="B9228" s="20"/>
      <c r="C9228" s="20"/>
    </row>
    <row r="9229" spans="1:3">
      <c r="A9229" s="65"/>
      <c r="B9229" s="20"/>
      <c r="C9229" s="20"/>
    </row>
    <row r="9230" spans="1:3">
      <c r="A9230" s="65"/>
      <c r="B9230" s="20"/>
      <c r="C9230" s="20"/>
    </row>
    <row r="9231" spans="1:3">
      <c r="A9231" s="65"/>
      <c r="B9231" s="20"/>
      <c r="C9231" s="20"/>
    </row>
    <row r="9232" spans="1:3">
      <c r="A9232" s="65"/>
      <c r="B9232" s="20"/>
      <c r="C9232" s="20"/>
    </row>
    <row r="9233" spans="1:3">
      <c r="A9233" s="65"/>
      <c r="B9233" s="20"/>
      <c r="C9233" s="20"/>
    </row>
    <row r="9234" spans="1:3">
      <c r="A9234" s="65"/>
      <c r="B9234" s="20"/>
      <c r="C9234" s="20"/>
    </row>
    <row r="9235" spans="1:3">
      <c r="A9235" s="65"/>
      <c r="B9235" s="20"/>
      <c r="C9235" s="20"/>
    </row>
    <row r="9236" spans="1:3">
      <c r="A9236" s="65"/>
      <c r="B9236" s="20"/>
      <c r="C9236" s="20"/>
    </row>
    <row r="9237" spans="1:3">
      <c r="A9237" s="65"/>
      <c r="B9237" s="20"/>
      <c r="C9237" s="20"/>
    </row>
    <row r="9238" spans="1:3">
      <c r="A9238" s="65"/>
      <c r="B9238" s="20"/>
      <c r="C9238" s="20"/>
    </row>
    <row r="9239" spans="1:3">
      <c r="A9239" s="65"/>
      <c r="B9239" s="20"/>
      <c r="C9239" s="20"/>
    </row>
    <row r="9240" spans="1:3">
      <c r="A9240" s="65"/>
      <c r="B9240" s="20"/>
      <c r="C9240" s="20"/>
    </row>
    <row r="9241" spans="1:3">
      <c r="A9241" s="65"/>
      <c r="B9241" s="20"/>
      <c r="C9241" s="20"/>
    </row>
    <row r="9242" spans="1:3">
      <c r="A9242" s="65"/>
      <c r="B9242" s="20"/>
      <c r="C9242" s="20"/>
    </row>
    <row r="9243" spans="1:3">
      <c r="A9243" s="65"/>
      <c r="B9243" s="20"/>
      <c r="C9243" s="20"/>
    </row>
    <row r="9244" spans="1:3">
      <c r="A9244" s="65"/>
      <c r="B9244" s="20"/>
      <c r="C9244" s="20"/>
    </row>
    <row r="9245" spans="1:3">
      <c r="A9245" s="65"/>
      <c r="B9245" s="20"/>
      <c r="C9245" s="20"/>
    </row>
    <row r="9246" spans="1:3">
      <c r="A9246" s="65"/>
      <c r="B9246" s="20"/>
      <c r="C9246" s="20"/>
    </row>
    <row r="9247" spans="1:3">
      <c r="A9247" s="65"/>
      <c r="B9247" s="20"/>
      <c r="C9247" s="20"/>
    </row>
    <row r="9248" spans="1:3">
      <c r="A9248" s="65"/>
      <c r="B9248" s="20"/>
      <c r="C9248" s="20"/>
    </row>
    <row r="9249" spans="1:3">
      <c r="A9249" s="65"/>
      <c r="B9249" s="20"/>
      <c r="C9249" s="20"/>
    </row>
    <row r="9250" spans="1:3">
      <c r="A9250" s="65"/>
      <c r="B9250" s="20"/>
      <c r="C9250" s="20"/>
    </row>
    <row r="9251" spans="1:3">
      <c r="A9251" s="65"/>
      <c r="B9251" s="20"/>
      <c r="C9251" s="20"/>
    </row>
    <row r="9252" spans="1:3">
      <c r="A9252" s="65"/>
      <c r="B9252" s="20"/>
      <c r="C9252" s="20"/>
    </row>
    <row r="9253" spans="1:3">
      <c r="A9253" s="65"/>
      <c r="B9253" s="20"/>
      <c r="C9253" s="20"/>
    </row>
    <row r="9254" spans="1:3">
      <c r="A9254" s="65"/>
      <c r="B9254" s="20"/>
      <c r="C9254" s="20"/>
    </row>
    <row r="9255" spans="1:3">
      <c r="A9255" s="65"/>
      <c r="B9255" s="20"/>
      <c r="C9255" s="20"/>
    </row>
    <row r="9256" spans="1:3">
      <c r="A9256" s="65"/>
      <c r="B9256" s="20"/>
      <c r="C9256" s="20"/>
    </row>
    <row r="9257" spans="1:3">
      <c r="A9257" s="65"/>
      <c r="B9257" s="20"/>
      <c r="C9257" s="20"/>
    </row>
    <row r="9258" spans="1:3">
      <c r="A9258" s="65"/>
      <c r="B9258" s="20"/>
      <c r="C9258" s="20"/>
    </row>
    <row r="9259" spans="1:3">
      <c r="A9259" s="65"/>
      <c r="B9259" s="20"/>
      <c r="C9259" s="20"/>
    </row>
    <row r="9260" spans="1:3">
      <c r="A9260" s="65"/>
      <c r="B9260" s="20"/>
      <c r="C9260" s="20"/>
    </row>
    <row r="9261" spans="1:3">
      <c r="A9261" s="65"/>
      <c r="B9261" s="20"/>
      <c r="C9261" s="20"/>
    </row>
    <row r="9262" spans="1:3">
      <c r="A9262" s="65"/>
      <c r="B9262" s="20"/>
      <c r="C9262" s="20"/>
    </row>
    <row r="9263" spans="1:3">
      <c r="A9263" s="65"/>
      <c r="B9263" s="20"/>
      <c r="C9263" s="20"/>
    </row>
    <row r="9264" spans="1:3">
      <c r="A9264" s="65"/>
      <c r="B9264" s="20"/>
      <c r="C9264" s="20"/>
    </row>
    <row r="9265" spans="1:3">
      <c r="A9265" s="65"/>
      <c r="B9265" s="20"/>
      <c r="C9265" s="20"/>
    </row>
    <row r="9266" spans="1:3">
      <c r="A9266" s="65"/>
      <c r="B9266" s="20"/>
      <c r="C9266" s="20"/>
    </row>
    <row r="9267" spans="1:3">
      <c r="A9267" s="65"/>
      <c r="B9267" s="20"/>
      <c r="C9267" s="20"/>
    </row>
    <row r="9268" spans="1:3">
      <c r="A9268" s="65"/>
      <c r="B9268" s="20"/>
      <c r="C9268" s="20"/>
    </row>
    <row r="9269" spans="1:3">
      <c r="A9269" s="65"/>
      <c r="B9269" s="20"/>
      <c r="C9269" s="20"/>
    </row>
    <row r="9270" spans="1:3">
      <c r="A9270" s="65"/>
      <c r="B9270" s="20"/>
      <c r="C9270" s="20"/>
    </row>
    <row r="9271" spans="1:3">
      <c r="A9271" s="65"/>
      <c r="B9271" s="20"/>
      <c r="C9271" s="20"/>
    </row>
    <row r="9272" spans="1:3">
      <c r="A9272" s="65"/>
      <c r="B9272" s="20"/>
      <c r="C9272" s="20"/>
    </row>
    <row r="9273" spans="1:3">
      <c r="A9273" s="65"/>
      <c r="B9273" s="20"/>
      <c r="C9273" s="20"/>
    </row>
    <row r="9274" spans="1:3">
      <c r="A9274" s="65"/>
      <c r="B9274" s="20"/>
      <c r="C9274" s="20"/>
    </row>
    <row r="9275" spans="1:3">
      <c r="A9275" s="65"/>
      <c r="B9275" s="20"/>
      <c r="C9275" s="20"/>
    </row>
    <row r="9276" spans="1:3">
      <c r="A9276" s="65"/>
      <c r="B9276" s="20"/>
      <c r="C9276" s="20"/>
    </row>
    <row r="9277" spans="1:3">
      <c r="A9277" s="65"/>
      <c r="B9277" s="20"/>
      <c r="C9277" s="20"/>
    </row>
    <row r="9278" spans="1:3">
      <c r="A9278" s="65"/>
      <c r="B9278" s="20"/>
      <c r="C9278" s="20"/>
    </row>
    <row r="9279" spans="1:3">
      <c r="A9279" s="65"/>
      <c r="B9279" s="20"/>
      <c r="C9279" s="20"/>
    </row>
    <row r="9280" spans="1:3">
      <c r="A9280" s="65"/>
      <c r="B9280" s="20"/>
      <c r="C9280" s="20"/>
    </row>
    <row r="9281" spans="1:3">
      <c r="A9281" s="65"/>
      <c r="B9281" s="20"/>
      <c r="C9281" s="20"/>
    </row>
    <row r="9282" spans="1:3">
      <c r="A9282" s="65"/>
      <c r="B9282" s="20"/>
      <c r="C9282" s="20"/>
    </row>
    <row r="9283" spans="1:3">
      <c r="A9283" s="65"/>
      <c r="B9283" s="20"/>
      <c r="C9283" s="20"/>
    </row>
    <row r="9284" spans="1:3">
      <c r="A9284" s="65"/>
      <c r="B9284" s="20"/>
      <c r="C9284" s="20"/>
    </row>
    <row r="9285" spans="1:3">
      <c r="A9285" s="65"/>
      <c r="B9285" s="20"/>
      <c r="C9285" s="20"/>
    </row>
    <row r="9286" spans="1:3">
      <c r="A9286" s="65"/>
      <c r="B9286" s="20"/>
      <c r="C9286" s="20"/>
    </row>
    <row r="9287" spans="1:3">
      <c r="A9287" s="65"/>
      <c r="B9287" s="20"/>
      <c r="C9287" s="20"/>
    </row>
    <row r="9288" spans="1:3">
      <c r="A9288" s="65"/>
      <c r="B9288" s="20"/>
      <c r="C9288" s="20"/>
    </row>
    <row r="9289" spans="1:3">
      <c r="A9289" s="65"/>
      <c r="B9289" s="20"/>
      <c r="C9289" s="20"/>
    </row>
    <row r="9290" spans="1:3">
      <c r="A9290" s="65"/>
      <c r="B9290" s="20"/>
      <c r="C9290" s="20"/>
    </row>
    <row r="9291" spans="1:3">
      <c r="A9291" s="65"/>
      <c r="B9291" s="20"/>
      <c r="C9291" s="20"/>
    </row>
    <row r="9292" spans="1:3">
      <c r="A9292" s="65"/>
      <c r="B9292" s="20"/>
      <c r="C9292" s="20"/>
    </row>
    <row r="9293" spans="1:3">
      <c r="A9293" s="65"/>
      <c r="B9293" s="20"/>
      <c r="C9293" s="20"/>
    </row>
    <row r="9294" spans="1:3">
      <c r="A9294" s="65"/>
      <c r="B9294" s="20"/>
      <c r="C9294" s="20"/>
    </row>
    <row r="9295" spans="1:3">
      <c r="A9295" s="65"/>
      <c r="B9295" s="20"/>
      <c r="C9295" s="20"/>
    </row>
    <row r="9296" spans="1:3">
      <c r="A9296" s="65"/>
      <c r="B9296" s="20"/>
      <c r="C9296" s="20"/>
    </row>
    <row r="9297" spans="1:3">
      <c r="A9297" s="65"/>
      <c r="B9297" s="20"/>
      <c r="C9297" s="20"/>
    </row>
    <row r="9298" spans="1:3">
      <c r="A9298" s="65"/>
      <c r="B9298" s="20"/>
      <c r="C9298" s="20"/>
    </row>
    <row r="9299" spans="1:3">
      <c r="A9299" s="65"/>
      <c r="B9299" s="20"/>
      <c r="C9299" s="20"/>
    </row>
    <row r="9300" spans="1:3">
      <c r="A9300" s="65"/>
      <c r="B9300" s="20"/>
      <c r="C9300" s="20"/>
    </row>
    <row r="9301" spans="1:3">
      <c r="A9301" s="65"/>
      <c r="B9301" s="20"/>
      <c r="C9301" s="20"/>
    </row>
    <row r="9302" spans="1:3">
      <c r="A9302" s="65"/>
      <c r="B9302" s="20"/>
      <c r="C9302" s="20"/>
    </row>
    <row r="9303" spans="1:3">
      <c r="A9303" s="65"/>
      <c r="B9303" s="20"/>
      <c r="C9303" s="20"/>
    </row>
    <row r="9304" spans="1:3">
      <c r="A9304" s="65"/>
      <c r="B9304" s="20"/>
      <c r="C9304" s="20"/>
    </row>
    <row r="9305" spans="1:3">
      <c r="A9305" s="65"/>
      <c r="B9305" s="20"/>
      <c r="C9305" s="20"/>
    </row>
    <row r="9306" spans="1:3">
      <c r="A9306" s="65"/>
      <c r="B9306" s="20"/>
      <c r="C9306" s="20"/>
    </row>
    <row r="9307" spans="1:3">
      <c r="A9307" s="65"/>
      <c r="B9307" s="20"/>
      <c r="C9307" s="20"/>
    </row>
    <row r="9308" spans="1:3">
      <c r="A9308" s="65"/>
      <c r="B9308" s="20"/>
      <c r="C9308" s="20"/>
    </row>
    <row r="9309" spans="1:3">
      <c r="A9309" s="65"/>
      <c r="B9309" s="20"/>
      <c r="C9309" s="20"/>
    </row>
    <row r="9310" spans="1:3">
      <c r="A9310" s="65"/>
      <c r="B9310" s="20"/>
      <c r="C9310" s="20"/>
    </row>
    <row r="9311" spans="1:3">
      <c r="A9311" s="65"/>
      <c r="B9311" s="20"/>
      <c r="C9311" s="20"/>
    </row>
    <row r="9312" spans="1:3">
      <c r="A9312" s="65"/>
      <c r="B9312" s="20"/>
      <c r="C9312" s="20"/>
    </row>
    <row r="9313" spans="1:3">
      <c r="A9313" s="65"/>
      <c r="B9313" s="20"/>
      <c r="C9313" s="20"/>
    </row>
    <row r="9314" spans="1:3">
      <c r="A9314" s="65"/>
      <c r="B9314" s="20"/>
      <c r="C9314" s="20"/>
    </row>
    <row r="9315" spans="1:3">
      <c r="A9315" s="65"/>
      <c r="B9315" s="20"/>
      <c r="C9315" s="20"/>
    </row>
    <row r="9316" spans="1:3">
      <c r="A9316" s="65"/>
      <c r="B9316" s="20"/>
      <c r="C9316" s="20"/>
    </row>
    <row r="9317" spans="1:3">
      <c r="A9317" s="65"/>
      <c r="B9317" s="20"/>
      <c r="C9317" s="20"/>
    </row>
    <row r="9318" spans="1:3">
      <c r="A9318" s="65"/>
      <c r="B9318" s="20"/>
      <c r="C9318" s="20"/>
    </row>
    <row r="9319" spans="1:3">
      <c r="A9319" s="65"/>
      <c r="B9319" s="20"/>
      <c r="C9319" s="20"/>
    </row>
    <row r="9320" spans="1:3">
      <c r="A9320" s="65"/>
      <c r="B9320" s="20"/>
      <c r="C9320" s="20"/>
    </row>
    <row r="9321" spans="1:3">
      <c r="A9321" s="65"/>
      <c r="B9321" s="20"/>
      <c r="C9321" s="20"/>
    </row>
    <row r="9322" spans="1:3">
      <c r="A9322" s="65"/>
      <c r="B9322" s="20"/>
      <c r="C9322" s="20"/>
    </row>
    <row r="9323" spans="1:3">
      <c r="A9323" s="65"/>
      <c r="B9323" s="20"/>
      <c r="C9323" s="20"/>
    </row>
    <row r="9324" spans="1:3">
      <c r="A9324" s="65"/>
      <c r="B9324" s="20"/>
      <c r="C9324" s="20"/>
    </row>
    <row r="9325" spans="1:3">
      <c r="A9325" s="65"/>
      <c r="B9325" s="20"/>
      <c r="C9325" s="20"/>
    </row>
    <row r="9326" spans="1:3">
      <c r="A9326" s="65"/>
      <c r="B9326" s="20"/>
      <c r="C9326" s="20"/>
    </row>
    <row r="9327" spans="1:3">
      <c r="A9327" s="65"/>
      <c r="B9327" s="20"/>
      <c r="C9327" s="20"/>
    </row>
    <row r="9328" spans="1:3">
      <c r="A9328" s="65"/>
      <c r="B9328" s="20"/>
      <c r="C9328" s="20"/>
    </row>
    <row r="9329" spans="1:3">
      <c r="A9329" s="65"/>
      <c r="B9329" s="20"/>
      <c r="C9329" s="20"/>
    </row>
    <row r="9330" spans="1:3">
      <c r="A9330" s="65"/>
      <c r="B9330" s="20"/>
      <c r="C9330" s="20"/>
    </row>
    <row r="9331" spans="1:3">
      <c r="A9331" s="65"/>
      <c r="B9331" s="20"/>
      <c r="C9331" s="20"/>
    </row>
    <row r="9332" spans="1:3">
      <c r="A9332" s="65"/>
      <c r="B9332" s="20"/>
      <c r="C9332" s="20"/>
    </row>
    <row r="9333" spans="1:3">
      <c r="A9333" s="65"/>
      <c r="B9333" s="20"/>
      <c r="C9333" s="20"/>
    </row>
    <row r="9334" spans="1:3">
      <c r="A9334" s="65"/>
      <c r="B9334" s="20"/>
      <c r="C9334" s="20"/>
    </row>
    <row r="9335" spans="1:3">
      <c r="A9335" s="65"/>
      <c r="B9335" s="20"/>
      <c r="C9335" s="20"/>
    </row>
    <row r="9336" spans="1:3">
      <c r="A9336" s="65"/>
      <c r="B9336" s="20"/>
      <c r="C9336" s="20"/>
    </row>
    <row r="9337" spans="1:3">
      <c r="A9337" s="65"/>
      <c r="B9337" s="20"/>
      <c r="C9337" s="20"/>
    </row>
    <row r="9338" spans="1:3">
      <c r="A9338" s="65"/>
      <c r="B9338" s="20"/>
      <c r="C9338" s="20"/>
    </row>
    <row r="9339" spans="1:3">
      <c r="A9339" s="65"/>
      <c r="B9339" s="20"/>
      <c r="C9339" s="20"/>
    </row>
    <row r="9340" spans="1:3">
      <c r="A9340" s="65"/>
      <c r="B9340" s="20"/>
      <c r="C9340" s="20"/>
    </row>
    <row r="9341" spans="1:3">
      <c r="A9341" s="65"/>
      <c r="B9341" s="20"/>
      <c r="C9341" s="20"/>
    </row>
    <row r="9342" spans="1:3">
      <c r="A9342" s="65"/>
      <c r="B9342" s="20"/>
      <c r="C9342" s="20"/>
    </row>
    <row r="9343" spans="1:3">
      <c r="A9343" s="65"/>
      <c r="B9343" s="20"/>
      <c r="C9343" s="20"/>
    </row>
    <row r="9344" spans="1:3">
      <c r="A9344" s="65"/>
      <c r="B9344" s="20"/>
      <c r="C9344" s="20"/>
    </row>
    <row r="9345" spans="1:3">
      <c r="A9345" s="65"/>
      <c r="B9345" s="20"/>
      <c r="C9345" s="20"/>
    </row>
    <row r="9346" spans="1:3">
      <c r="A9346" s="65"/>
      <c r="B9346" s="20"/>
      <c r="C9346" s="20"/>
    </row>
    <row r="9347" spans="1:3">
      <c r="A9347" s="65"/>
      <c r="B9347" s="20"/>
      <c r="C9347" s="20"/>
    </row>
    <row r="9348" spans="1:3">
      <c r="A9348" s="65"/>
      <c r="B9348" s="20"/>
      <c r="C9348" s="20"/>
    </row>
    <row r="9349" spans="1:3">
      <c r="A9349" s="65"/>
      <c r="B9349" s="20"/>
      <c r="C9349" s="20"/>
    </row>
    <row r="9350" spans="1:3">
      <c r="A9350" s="65"/>
      <c r="B9350" s="20"/>
      <c r="C9350" s="20"/>
    </row>
    <row r="9351" spans="1:3">
      <c r="A9351" s="65"/>
      <c r="B9351" s="20"/>
      <c r="C9351" s="20"/>
    </row>
    <row r="9352" spans="1:3">
      <c r="A9352" s="65"/>
      <c r="B9352" s="20"/>
      <c r="C9352" s="20"/>
    </row>
    <row r="9353" spans="1:3">
      <c r="A9353" s="65"/>
      <c r="B9353" s="20"/>
      <c r="C9353" s="20"/>
    </row>
    <row r="9354" spans="1:3">
      <c r="A9354" s="65"/>
      <c r="B9354" s="20"/>
      <c r="C9354" s="20"/>
    </row>
    <row r="9355" spans="1:3">
      <c r="A9355" s="65"/>
      <c r="B9355" s="20"/>
      <c r="C9355" s="20"/>
    </row>
    <row r="9356" spans="1:3">
      <c r="A9356" s="65"/>
      <c r="B9356" s="20"/>
      <c r="C9356" s="20"/>
    </row>
    <row r="9357" spans="1:3">
      <c r="A9357" s="65"/>
      <c r="B9357" s="20"/>
      <c r="C9357" s="20"/>
    </row>
    <row r="9358" spans="1:3">
      <c r="A9358" s="65"/>
      <c r="B9358" s="20"/>
      <c r="C9358" s="20"/>
    </row>
    <row r="9359" spans="1:3">
      <c r="A9359" s="65"/>
      <c r="B9359" s="20"/>
      <c r="C9359" s="20"/>
    </row>
    <row r="9360" spans="1:3">
      <c r="A9360" s="65"/>
      <c r="B9360" s="20"/>
      <c r="C9360" s="20"/>
    </row>
    <row r="9361" spans="1:3">
      <c r="A9361" s="65"/>
      <c r="B9361" s="20"/>
      <c r="C9361" s="20"/>
    </row>
    <row r="9362" spans="1:3">
      <c r="A9362" s="65"/>
      <c r="B9362" s="20"/>
      <c r="C9362" s="20"/>
    </row>
    <row r="9363" spans="1:3">
      <c r="A9363" s="65"/>
      <c r="B9363" s="20"/>
      <c r="C9363" s="20"/>
    </row>
    <row r="9364" spans="1:3">
      <c r="A9364" s="65"/>
      <c r="B9364" s="20"/>
      <c r="C9364" s="20"/>
    </row>
    <row r="9365" spans="1:3">
      <c r="A9365" s="65"/>
      <c r="B9365" s="20"/>
      <c r="C9365" s="20"/>
    </row>
    <row r="9366" spans="1:3">
      <c r="A9366" s="65"/>
      <c r="B9366" s="20"/>
      <c r="C9366" s="20"/>
    </row>
    <row r="9367" spans="1:3">
      <c r="A9367" s="65"/>
      <c r="B9367" s="20"/>
      <c r="C9367" s="20"/>
    </row>
    <row r="9368" spans="1:3">
      <c r="A9368" s="65"/>
      <c r="B9368" s="20"/>
      <c r="C9368" s="20"/>
    </row>
    <row r="9369" spans="1:3">
      <c r="A9369" s="65"/>
      <c r="B9369" s="20"/>
      <c r="C9369" s="20"/>
    </row>
    <row r="9370" spans="1:3">
      <c r="A9370" s="65"/>
      <c r="B9370" s="20"/>
      <c r="C9370" s="20"/>
    </row>
    <row r="9371" spans="1:3">
      <c r="A9371" s="65"/>
      <c r="B9371" s="20"/>
      <c r="C9371" s="20"/>
    </row>
    <row r="9372" spans="1:3">
      <c r="A9372" s="65"/>
      <c r="B9372" s="20"/>
      <c r="C9372" s="20"/>
    </row>
    <row r="9373" spans="1:3">
      <c r="A9373" s="65"/>
      <c r="B9373" s="20"/>
      <c r="C9373" s="20"/>
    </row>
    <row r="9374" spans="1:3">
      <c r="A9374" s="65"/>
      <c r="B9374" s="20"/>
      <c r="C9374" s="20"/>
    </row>
    <row r="9375" spans="1:3">
      <c r="A9375" s="65"/>
      <c r="B9375" s="20"/>
      <c r="C9375" s="20"/>
    </row>
    <row r="9376" spans="1:3">
      <c r="A9376" s="65"/>
      <c r="B9376" s="20"/>
      <c r="C9376" s="20"/>
    </row>
    <row r="9377" spans="1:3">
      <c r="A9377" s="65"/>
      <c r="B9377" s="20"/>
      <c r="C9377" s="20"/>
    </row>
    <row r="9378" spans="1:3">
      <c r="A9378" s="65"/>
      <c r="B9378" s="20"/>
      <c r="C9378" s="20"/>
    </row>
    <row r="9379" spans="1:3">
      <c r="A9379" s="65"/>
      <c r="B9379" s="20"/>
      <c r="C9379" s="20"/>
    </row>
    <row r="9380" spans="1:3">
      <c r="A9380" s="65"/>
      <c r="B9380" s="20"/>
      <c r="C9380" s="20"/>
    </row>
    <row r="9381" spans="1:3">
      <c r="A9381" s="65"/>
      <c r="B9381" s="20"/>
      <c r="C9381" s="20"/>
    </row>
    <row r="9382" spans="1:3">
      <c r="A9382" s="65"/>
      <c r="B9382" s="20"/>
      <c r="C9382" s="20"/>
    </row>
    <row r="9383" spans="1:3">
      <c r="A9383" s="65"/>
      <c r="B9383" s="20"/>
      <c r="C9383" s="20"/>
    </row>
    <row r="9384" spans="1:3">
      <c r="A9384" s="65"/>
      <c r="B9384" s="20"/>
      <c r="C9384" s="20"/>
    </row>
    <row r="9385" spans="1:3">
      <c r="A9385" s="65"/>
      <c r="B9385" s="20"/>
      <c r="C9385" s="20"/>
    </row>
    <row r="9386" spans="1:3">
      <c r="A9386" s="65"/>
      <c r="B9386" s="20"/>
      <c r="C9386" s="20"/>
    </row>
    <row r="9387" spans="1:3">
      <c r="A9387" s="65"/>
      <c r="B9387" s="20"/>
      <c r="C9387" s="20"/>
    </row>
    <row r="9388" spans="1:3">
      <c r="A9388" s="65"/>
      <c r="B9388" s="20"/>
      <c r="C9388" s="20"/>
    </row>
    <row r="9389" spans="1:3">
      <c r="A9389" s="65"/>
      <c r="B9389" s="20"/>
      <c r="C9389" s="20"/>
    </row>
    <row r="9390" spans="1:3">
      <c r="A9390" s="65"/>
      <c r="B9390" s="20"/>
      <c r="C9390" s="20"/>
    </row>
    <row r="9391" spans="1:3">
      <c r="A9391" s="65"/>
      <c r="B9391" s="20"/>
      <c r="C9391" s="20"/>
    </row>
    <row r="9392" spans="1:3">
      <c r="A9392" s="65"/>
      <c r="B9392" s="20"/>
      <c r="C9392" s="20"/>
    </row>
    <row r="9393" spans="1:3">
      <c r="A9393" s="65"/>
      <c r="B9393" s="20"/>
      <c r="C9393" s="20"/>
    </row>
    <row r="9394" spans="1:3">
      <c r="A9394" s="65"/>
      <c r="B9394" s="20"/>
      <c r="C9394" s="20"/>
    </row>
    <row r="9395" spans="1:3">
      <c r="A9395" s="65"/>
      <c r="B9395" s="20"/>
      <c r="C9395" s="20"/>
    </row>
    <row r="9396" spans="1:3">
      <c r="A9396" s="65"/>
      <c r="B9396" s="20"/>
      <c r="C9396" s="20"/>
    </row>
    <row r="9397" spans="1:3">
      <c r="A9397" s="65"/>
      <c r="B9397" s="20"/>
      <c r="C9397" s="20"/>
    </row>
    <row r="9398" spans="1:3">
      <c r="A9398" s="65"/>
      <c r="B9398" s="20"/>
      <c r="C9398" s="20"/>
    </row>
    <row r="9399" spans="1:3">
      <c r="A9399" s="65"/>
      <c r="B9399" s="20"/>
      <c r="C9399" s="20"/>
    </row>
    <row r="9400" spans="1:3">
      <c r="A9400" s="65"/>
      <c r="B9400" s="20"/>
      <c r="C9400" s="20"/>
    </row>
    <row r="9401" spans="1:3">
      <c r="A9401" s="65"/>
      <c r="B9401" s="20"/>
      <c r="C9401" s="20"/>
    </row>
    <row r="9402" spans="1:3">
      <c r="A9402" s="65"/>
      <c r="B9402" s="20"/>
      <c r="C9402" s="20"/>
    </row>
    <row r="9403" spans="1:3">
      <c r="A9403" s="65"/>
      <c r="B9403" s="20"/>
      <c r="C9403" s="20"/>
    </row>
    <row r="9404" spans="1:3">
      <c r="A9404" s="65"/>
      <c r="B9404" s="20"/>
      <c r="C9404" s="20"/>
    </row>
    <row r="9405" spans="1:3">
      <c r="A9405" s="65"/>
      <c r="B9405" s="20"/>
      <c r="C9405" s="20"/>
    </row>
    <row r="9406" spans="1:3">
      <c r="A9406" s="65"/>
      <c r="B9406" s="20"/>
      <c r="C9406" s="20"/>
    </row>
    <row r="9407" spans="1:3">
      <c r="A9407" s="65"/>
      <c r="B9407" s="20"/>
      <c r="C9407" s="20"/>
    </row>
    <row r="9408" spans="1:3">
      <c r="A9408" s="65"/>
      <c r="B9408" s="20"/>
      <c r="C9408" s="20"/>
    </row>
    <row r="9409" spans="1:3">
      <c r="A9409" s="65"/>
      <c r="B9409" s="20"/>
      <c r="C9409" s="20"/>
    </row>
    <row r="9410" spans="1:3">
      <c r="A9410" s="65"/>
      <c r="B9410" s="20"/>
      <c r="C9410" s="20"/>
    </row>
    <row r="9411" spans="1:3">
      <c r="A9411" s="65"/>
      <c r="B9411" s="20"/>
      <c r="C9411" s="20"/>
    </row>
    <row r="9412" spans="1:3">
      <c r="A9412" s="65"/>
      <c r="B9412" s="20"/>
      <c r="C9412" s="20"/>
    </row>
    <row r="9413" spans="1:3">
      <c r="A9413" s="65"/>
      <c r="B9413" s="20"/>
      <c r="C9413" s="20"/>
    </row>
    <row r="9414" spans="1:3">
      <c r="A9414" s="65"/>
      <c r="B9414" s="20"/>
      <c r="C9414" s="20"/>
    </row>
    <row r="9415" spans="1:3">
      <c r="A9415" s="65"/>
      <c r="B9415" s="20"/>
      <c r="C9415" s="20"/>
    </row>
    <row r="9416" spans="1:3">
      <c r="A9416" s="65"/>
      <c r="B9416" s="20"/>
      <c r="C9416" s="20"/>
    </row>
    <row r="9417" spans="1:3">
      <c r="A9417" s="65"/>
      <c r="B9417" s="20"/>
      <c r="C9417" s="20"/>
    </row>
    <row r="9418" spans="1:3">
      <c r="A9418" s="65"/>
      <c r="B9418" s="20"/>
      <c r="C9418" s="20"/>
    </row>
    <row r="9419" spans="1:3">
      <c r="A9419" s="65"/>
      <c r="B9419" s="20"/>
      <c r="C9419" s="20"/>
    </row>
    <row r="9420" spans="1:3">
      <c r="A9420" s="65"/>
      <c r="B9420" s="20"/>
      <c r="C9420" s="20"/>
    </row>
    <row r="9421" spans="1:3">
      <c r="A9421" s="65"/>
      <c r="B9421" s="20"/>
      <c r="C9421" s="20"/>
    </row>
    <row r="9422" spans="1:3">
      <c r="A9422" s="65"/>
      <c r="B9422" s="20"/>
      <c r="C9422" s="20"/>
    </row>
    <row r="9423" spans="1:3">
      <c r="A9423" s="65"/>
      <c r="B9423" s="20"/>
      <c r="C9423" s="20"/>
    </row>
    <row r="9424" spans="1:3">
      <c r="A9424" s="65"/>
      <c r="B9424" s="20"/>
      <c r="C9424" s="20"/>
    </row>
    <row r="9425" spans="1:3">
      <c r="A9425" s="65"/>
      <c r="B9425" s="20"/>
      <c r="C9425" s="20"/>
    </row>
    <row r="9426" spans="1:3">
      <c r="A9426" s="65"/>
      <c r="B9426" s="20"/>
      <c r="C9426" s="20"/>
    </row>
    <row r="9427" spans="1:3">
      <c r="A9427" s="65"/>
      <c r="B9427" s="20"/>
      <c r="C9427" s="20"/>
    </row>
    <row r="9428" spans="1:3">
      <c r="A9428" s="65"/>
      <c r="B9428" s="20"/>
      <c r="C9428" s="20"/>
    </row>
    <row r="9429" spans="1:3">
      <c r="A9429" s="65"/>
      <c r="B9429" s="20"/>
      <c r="C9429" s="20"/>
    </row>
    <row r="9430" spans="1:3">
      <c r="A9430" s="65"/>
      <c r="B9430" s="20"/>
      <c r="C9430" s="20"/>
    </row>
    <row r="9431" spans="1:3">
      <c r="A9431" s="65"/>
      <c r="B9431" s="20"/>
      <c r="C9431" s="20"/>
    </row>
    <row r="9432" spans="1:3">
      <c r="A9432" s="65"/>
      <c r="B9432" s="20"/>
      <c r="C9432" s="20"/>
    </row>
    <row r="9433" spans="1:3">
      <c r="A9433" s="65"/>
      <c r="B9433" s="20"/>
      <c r="C9433" s="20"/>
    </row>
    <row r="9434" spans="1:3">
      <c r="A9434" s="65"/>
      <c r="B9434" s="20"/>
      <c r="C9434" s="20"/>
    </row>
    <row r="9435" spans="1:3">
      <c r="A9435" s="65"/>
      <c r="B9435" s="20"/>
      <c r="C9435" s="20"/>
    </row>
    <row r="9436" spans="1:3">
      <c r="A9436" s="65"/>
      <c r="B9436" s="20"/>
      <c r="C9436" s="20"/>
    </row>
    <row r="9437" spans="1:3">
      <c r="A9437" s="65"/>
      <c r="B9437" s="20"/>
      <c r="C9437" s="20"/>
    </row>
    <row r="9438" spans="1:3">
      <c r="A9438" s="65"/>
      <c r="B9438" s="20"/>
      <c r="C9438" s="20"/>
    </row>
    <row r="9439" spans="1:3">
      <c r="A9439" s="65"/>
      <c r="B9439" s="20"/>
      <c r="C9439" s="20"/>
    </row>
    <row r="9440" spans="1:3">
      <c r="A9440" s="65"/>
      <c r="B9440" s="20"/>
      <c r="C9440" s="20"/>
    </row>
    <row r="9441" spans="1:3">
      <c r="A9441" s="65"/>
      <c r="B9441" s="20"/>
      <c r="C9441" s="20"/>
    </row>
    <row r="9442" spans="1:3">
      <c r="A9442" s="65"/>
      <c r="B9442" s="20"/>
      <c r="C9442" s="20"/>
    </row>
    <row r="9443" spans="1:3">
      <c r="A9443" s="65"/>
      <c r="B9443" s="20"/>
      <c r="C9443" s="20"/>
    </row>
    <row r="9444" spans="1:3">
      <c r="A9444" s="65"/>
      <c r="B9444" s="20"/>
      <c r="C9444" s="20"/>
    </row>
    <row r="9445" spans="1:3">
      <c r="A9445" s="65"/>
      <c r="B9445" s="20"/>
      <c r="C9445" s="20"/>
    </row>
    <row r="9446" spans="1:3">
      <c r="A9446" s="65"/>
      <c r="B9446" s="20"/>
      <c r="C9446" s="20"/>
    </row>
    <row r="9447" spans="1:3">
      <c r="A9447" s="65"/>
      <c r="B9447" s="20"/>
      <c r="C9447" s="20"/>
    </row>
    <row r="9448" spans="1:3">
      <c r="A9448" s="65"/>
      <c r="B9448" s="20"/>
      <c r="C9448" s="20"/>
    </row>
    <row r="9449" spans="1:3">
      <c r="A9449" s="65"/>
      <c r="B9449" s="20"/>
      <c r="C9449" s="20"/>
    </row>
    <row r="9450" spans="1:3">
      <c r="A9450" s="65"/>
      <c r="B9450" s="20"/>
      <c r="C9450" s="20"/>
    </row>
    <row r="9451" spans="1:3">
      <c r="A9451" s="65"/>
      <c r="B9451" s="20"/>
      <c r="C9451" s="20"/>
    </row>
    <row r="9452" spans="1:3">
      <c r="A9452" s="65"/>
      <c r="B9452" s="20"/>
      <c r="C9452" s="20"/>
    </row>
    <row r="9453" spans="1:3">
      <c r="A9453" s="65"/>
      <c r="B9453" s="20"/>
      <c r="C9453" s="20"/>
    </row>
    <row r="9454" spans="1:3">
      <c r="A9454" s="65"/>
      <c r="B9454" s="20"/>
      <c r="C9454" s="20"/>
    </row>
    <row r="9455" spans="1:3">
      <c r="A9455" s="65"/>
      <c r="B9455" s="20"/>
      <c r="C9455" s="20"/>
    </row>
    <row r="9456" spans="1:3">
      <c r="A9456" s="65"/>
      <c r="B9456" s="20"/>
      <c r="C9456" s="20"/>
    </row>
    <row r="9457" spans="1:3">
      <c r="A9457" s="65"/>
      <c r="B9457" s="20"/>
      <c r="C9457" s="20"/>
    </row>
    <row r="9458" spans="1:3">
      <c r="A9458" s="65"/>
      <c r="B9458" s="20"/>
      <c r="C9458" s="20"/>
    </row>
    <row r="9459" spans="1:3">
      <c r="A9459" s="65"/>
      <c r="B9459" s="20"/>
      <c r="C9459" s="20"/>
    </row>
    <row r="9460" spans="1:3">
      <c r="A9460" s="65"/>
      <c r="B9460" s="20"/>
      <c r="C9460" s="20"/>
    </row>
    <row r="9461" spans="1:3">
      <c r="A9461" s="65"/>
      <c r="B9461" s="20"/>
      <c r="C9461" s="20"/>
    </row>
    <row r="9462" spans="1:3">
      <c r="A9462" s="65"/>
      <c r="B9462" s="20"/>
      <c r="C9462" s="20"/>
    </row>
    <row r="9463" spans="1:3">
      <c r="A9463" s="65"/>
      <c r="B9463" s="20"/>
      <c r="C9463" s="20"/>
    </row>
    <row r="9464" spans="1:3">
      <c r="A9464" s="65"/>
      <c r="B9464" s="20"/>
      <c r="C9464" s="20"/>
    </row>
    <row r="9465" spans="1:3">
      <c r="A9465" s="65"/>
      <c r="B9465" s="20"/>
      <c r="C9465" s="20"/>
    </row>
    <row r="9466" spans="1:3">
      <c r="A9466" s="65"/>
      <c r="B9466" s="20"/>
      <c r="C9466" s="20"/>
    </row>
    <row r="9467" spans="1:3">
      <c r="A9467" s="65"/>
      <c r="B9467" s="20"/>
      <c r="C9467" s="20"/>
    </row>
    <row r="9468" spans="1:3">
      <c r="A9468" s="65"/>
      <c r="B9468" s="20"/>
      <c r="C9468" s="20"/>
    </row>
    <row r="9469" spans="1:3">
      <c r="A9469" s="65"/>
      <c r="B9469" s="20"/>
      <c r="C9469" s="20"/>
    </row>
    <row r="9470" spans="1:3">
      <c r="A9470" s="65"/>
      <c r="B9470" s="20"/>
      <c r="C9470" s="20"/>
    </row>
    <row r="9471" spans="1:3">
      <c r="A9471" s="65"/>
      <c r="B9471" s="20"/>
      <c r="C9471" s="20"/>
    </row>
    <row r="9472" spans="1:3">
      <c r="A9472" s="65"/>
      <c r="B9472" s="20"/>
      <c r="C9472" s="20"/>
    </row>
    <row r="9473" spans="1:3">
      <c r="A9473" s="65"/>
      <c r="B9473" s="20"/>
      <c r="C9473" s="20"/>
    </row>
    <row r="9474" spans="1:3">
      <c r="A9474" s="65"/>
      <c r="B9474" s="20"/>
      <c r="C9474" s="20"/>
    </row>
    <row r="9475" spans="1:3">
      <c r="A9475" s="65"/>
      <c r="B9475" s="20"/>
      <c r="C9475" s="20"/>
    </row>
    <row r="9476" spans="1:3">
      <c r="A9476" s="65"/>
      <c r="B9476" s="20"/>
      <c r="C9476" s="20"/>
    </row>
    <row r="9477" spans="1:3">
      <c r="A9477" s="65"/>
      <c r="B9477" s="20"/>
      <c r="C9477" s="20"/>
    </row>
    <row r="9478" spans="1:3">
      <c r="A9478" s="65"/>
      <c r="B9478" s="20"/>
      <c r="C9478" s="20"/>
    </row>
    <row r="9479" spans="1:3">
      <c r="A9479" s="65"/>
      <c r="B9479" s="20"/>
      <c r="C9479" s="20"/>
    </row>
    <row r="9480" spans="1:3">
      <c r="A9480" s="65"/>
      <c r="B9480" s="20"/>
      <c r="C9480" s="20"/>
    </row>
    <row r="9481" spans="1:3">
      <c r="A9481" s="65"/>
      <c r="B9481" s="20"/>
      <c r="C9481" s="20"/>
    </row>
    <row r="9482" spans="1:3">
      <c r="A9482" s="65"/>
      <c r="B9482" s="20"/>
      <c r="C9482" s="20"/>
    </row>
    <row r="9483" spans="1:3">
      <c r="A9483" s="65"/>
      <c r="B9483" s="20"/>
      <c r="C9483" s="20"/>
    </row>
    <row r="9484" spans="1:3">
      <c r="A9484" s="65"/>
      <c r="B9484" s="20"/>
      <c r="C9484" s="20"/>
    </row>
    <row r="9485" spans="1:3">
      <c r="A9485" s="65"/>
      <c r="B9485" s="20"/>
      <c r="C9485" s="20"/>
    </row>
    <row r="9486" spans="1:3">
      <c r="A9486" s="65"/>
      <c r="B9486" s="20"/>
      <c r="C9486" s="20"/>
    </row>
    <row r="9487" spans="1:3">
      <c r="A9487" s="65"/>
      <c r="B9487" s="20"/>
      <c r="C9487" s="20"/>
    </row>
    <row r="9488" spans="1:3">
      <c r="A9488" s="65"/>
      <c r="B9488" s="20"/>
      <c r="C9488" s="20"/>
    </row>
    <row r="9489" spans="1:3">
      <c r="A9489" s="65"/>
      <c r="B9489" s="20"/>
      <c r="C9489" s="20"/>
    </row>
    <row r="9490" spans="1:3">
      <c r="A9490" s="65"/>
      <c r="B9490" s="20"/>
      <c r="C9490" s="20"/>
    </row>
    <row r="9491" spans="1:3">
      <c r="A9491" s="65"/>
      <c r="B9491" s="20"/>
      <c r="C9491" s="20"/>
    </row>
    <row r="9492" spans="1:3">
      <c r="A9492" s="65"/>
      <c r="B9492" s="20"/>
      <c r="C9492" s="20"/>
    </row>
    <row r="9493" spans="1:3">
      <c r="A9493" s="65"/>
      <c r="B9493" s="20"/>
      <c r="C9493" s="20"/>
    </row>
    <row r="9494" spans="1:3">
      <c r="A9494" s="65"/>
      <c r="B9494" s="20"/>
      <c r="C9494" s="20"/>
    </row>
    <row r="9495" spans="1:3">
      <c r="A9495" s="65"/>
      <c r="B9495" s="20"/>
      <c r="C9495" s="20"/>
    </row>
    <row r="9496" spans="1:3">
      <c r="A9496" s="65"/>
      <c r="B9496" s="20"/>
      <c r="C9496" s="20"/>
    </row>
    <row r="9497" spans="1:3">
      <c r="A9497" s="65"/>
      <c r="B9497" s="20"/>
      <c r="C9497" s="20"/>
    </row>
    <row r="9498" spans="1:3">
      <c r="A9498" s="65"/>
      <c r="B9498" s="20"/>
      <c r="C9498" s="20"/>
    </row>
    <row r="9499" spans="1:3">
      <c r="A9499" s="65"/>
      <c r="B9499" s="20"/>
      <c r="C9499" s="20"/>
    </row>
    <row r="9500" spans="1:3">
      <c r="A9500" s="65"/>
      <c r="B9500" s="20"/>
      <c r="C9500" s="20"/>
    </row>
    <row r="9501" spans="1:3">
      <c r="A9501" s="65"/>
      <c r="B9501" s="20"/>
      <c r="C9501" s="20"/>
    </row>
    <row r="9502" spans="1:3">
      <c r="A9502" s="65"/>
      <c r="B9502" s="20"/>
      <c r="C9502" s="20"/>
    </row>
    <row r="9503" spans="1:3">
      <c r="A9503" s="65"/>
      <c r="B9503" s="20"/>
      <c r="C9503" s="20"/>
    </row>
    <row r="9504" spans="1:3">
      <c r="A9504" s="65"/>
      <c r="B9504" s="20"/>
      <c r="C9504" s="20"/>
    </row>
    <row r="9505" spans="1:3">
      <c r="A9505" s="65"/>
      <c r="B9505" s="20"/>
      <c r="C9505" s="20"/>
    </row>
    <row r="9506" spans="1:3">
      <c r="A9506" s="65"/>
      <c r="B9506" s="20"/>
      <c r="C9506" s="20"/>
    </row>
    <row r="9507" spans="1:3">
      <c r="A9507" s="65"/>
      <c r="B9507" s="20"/>
      <c r="C9507" s="20"/>
    </row>
    <row r="9508" spans="1:3">
      <c r="A9508" s="65"/>
      <c r="B9508" s="20"/>
      <c r="C9508" s="20"/>
    </row>
    <row r="9509" spans="1:3">
      <c r="A9509" s="65"/>
      <c r="B9509" s="20"/>
      <c r="C9509" s="20"/>
    </row>
    <row r="9510" spans="1:3">
      <c r="A9510" s="65"/>
      <c r="B9510" s="20"/>
      <c r="C9510" s="20"/>
    </row>
    <row r="9511" spans="1:3">
      <c r="A9511" s="65"/>
      <c r="B9511" s="20"/>
      <c r="C9511" s="20"/>
    </row>
    <row r="9512" spans="1:3">
      <c r="A9512" s="65"/>
      <c r="B9512" s="20"/>
      <c r="C9512" s="20"/>
    </row>
    <row r="9513" spans="1:3">
      <c r="A9513" s="65"/>
      <c r="B9513" s="20"/>
      <c r="C9513" s="20"/>
    </row>
    <row r="9514" spans="1:3">
      <c r="A9514" s="65"/>
      <c r="B9514" s="20"/>
      <c r="C9514" s="20"/>
    </row>
    <row r="9515" spans="1:3">
      <c r="A9515" s="65"/>
      <c r="B9515" s="20"/>
      <c r="C9515" s="20"/>
    </row>
    <row r="9516" spans="1:3">
      <c r="A9516" s="65"/>
      <c r="B9516" s="20"/>
      <c r="C9516" s="20"/>
    </row>
    <row r="9517" spans="1:3">
      <c r="A9517" s="65"/>
      <c r="B9517" s="20"/>
      <c r="C9517" s="20"/>
    </row>
    <row r="9518" spans="1:3">
      <c r="A9518" s="65"/>
      <c r="B9518" s="20"/>
      <c r="C9518" s="20"/>
    </row>
    <row r="9519" spans="1:3">
      <c r="A9519" s="65"/>
      <c r="B9519" s="20"/>
      <c r="C9519" s="20"/>
    </row>
    <row r="9520" spans="1:3">
      <c r="A9520" s="65"/>
      <c r="B9520" s="20"/>
      <c r="C9520" s="20"/>
    </row>
    <row r="9521" spans="1:3">
      <c r="A9521" s="65"/>
      <c r="B9521" s="20"/>
      <c r="C9521" s="20"/>
    </row>
    <row r="9522" spans="1:3">
      <c r="A9522" s="65"/>
      <c r="B9522" s="20"/>
      <c r="C9522" s="20"/>
    </row>
    <row r="9523" spans="1:3">
      <c r="A9523" s="65"/>
      <c r="B9523" s="20"/>
      <c r="C9523" s="20"/>
    </row>
    <row r="9524" spans="1:3">
      <c r="A9524" s="65"/>
      <c r="B9524" s="20"/>
      <c r="C9524" s="20"/>
    </row>
    <row r="9525" spans="1:3">
      <c r="A9525" s="65"/>
      <c r="B9525" s="20"/>
      <c r="C9525" s="20"/>
    </row>
    <row r="9526" spans="1:3">
      <c r="A9526" s="65"/>
      <c r="B9526" s="20"/>
      <c r="C9526" s="20"/>
    </row>
    <row r="9527" spans="1:3">
      <c r="A9527" s="65"/>
      <c r="B9527" s="20"/>
      <c r="C9527" s="20"/>
    </row>
    <row r="9528" spans="1:3">
      <c r="A9528" s="65"/>
      <c r="B9528" s="20"/>
      <c r="C9528" s="20"/>
    </row>
    <row r="9529" spans="1:3">
      <c r="A9529" s="65"/>
      <c r="B9529" s="20"/>
      <c r="C9529" s="20"/>
    </row>
    <row r="9530" spans="1:3">
      <c r="A9530" s="65"/>
      <c r="B9530" s="20"/>
      <c r="C9530" s="20"/>
    </row>
    <row r="9531" spans="1:3">
      <c r="A9531" s="65"/>
      <c r="B9531" s="20"/>
      <c r="C9531" s="20"/>
    </row>
    <row r="9532" spans="1:3">
      <c r="A9532" s="65"/>
      <c r="B9532" s="20"/>
      <c r="C9532" s="20"/>
    </row>
    <row r="9533" spans="1:3">
      <c r="A9533" s="65"/>
      <c r="B9533" s="20"/>
      <c r="C9533" s="20"/>
    </row>
    <row r="9534" spans="1:3">
      <c r="A9534" s="65"/>
      <c r="B9534" s="20"/>
      <c r="C9534" s="20"/>
    </row>
    <row r="9535" spans="1:3">
      <c r="A9535" s="65"/>
      <c r="B9535" s="20"/>
      <c r="C9535" s="20"/>
    </row>
    <row r="9536" spans="1:3">
      <c r="A9536" s="65"/>
      <c r="B9536" s="20"/>
      <c r="C9536" s="20"/>
    </row>
    <row r="9537" spans="1:3">
      <c r="A9537" s="65"/>
      <c r="B9537" s="20"/>
      <c r="C9537" s="20"/>
    </row>
    <row r="9538" spans="1:3">
      <c r="A9538" s="65"/>
      <c r="B9538" s="20"/>
      <c r="C9538" s="20"/>
    </row>
    <row r="9539" spans="1:3">
      <c r="A9539" s="65"/>
      <c r="B9539" s="20"/>
      <c r="C9539" s="20"/>
    </row>
    <row r="9540" spans="1:3">
      <c r="A9540" s="65"/>
      <c r="B9540" s="20"/>
      <c r="C9540" s="20"/>
    </row>
    <row r="9541" spans="1:3">
      <c r="A9541" s="65"/>
      <c r="B9541" s="20"/>
      <c r="C9541" s="20"/>
    </row>
    <row r="9542" spans="1:3">
      <c r="A9542" s="65"/>
      <c r="B9542" s="20"/>
      <c r="C9542" s="20"/>
    </row>
    <row r="9543" spans="1:3">
      <c r="A9543" s="65"/>
      <c r="B9543" s="20"/>
      <c r="C9543" s="20"/>
    </row>
    <row r="9544" spans="1:3">
      <c r="A9544" s="65"/>
      <c r="B9544" s="20"/>
      <c r="C9544" s="20"/>
    </row>
    <row r="9545" spans="1:3">
      <c r="A9545" s="65"/>
      <c r="B9545" s="20"/>
      <c r="C9545" s="20"/>
    </row>
    <row r="9546" spans="1:3">
      <c r="A9546" s="65"/>
      <c r="B9546" s="20"/>
      <c r="C9546" s="20"/>
    </row>
    <row r="9547" spans="1:3">
      <c r="A9547" s="65"/>
      <c r="B9547" s="20"/>
      <c r="C9547" s="20"/>
    </row>
    <row r="9548" spans="1:3">
      <c r="A9548" s="65"/>
      <c r="B9548" s="20"/>
      <c r="C9548" s="20"/>
    </row>
    <row r="9549" spans="1:3">
      <c r="A9549" s="65"/>
      <c r="B9549" s="20"/>
      <c r="C9549" s="20"/>
    </row>
    <row r="9550" spans="1:3">
      <c r="A9550" s="65"/>
      <c r="B9550" s="20"/>
      <c r="C9550" s="20"/>
    </row>
    <row r="9551" spans="1:3">
      <c r="A9551" s="65"/>
      <c r="B9551" s="20"/>
      <c r="C9551" s="20"/>
    </row>
    <row r="9552" spans="1:3">
      <c r="A9552" s="65"/>
      <c r="B9552" s="20"/>
      <c r="C9552" s="20"/>
    </row>
    <row r="9553" spans="1:3">
      <c r="A9553" s="65"/>
      <c r="B9553" s="20"/>
      <c r="C9553" s="20"/>
    </row>
    <row r="9554" spans="1:3">
      <c r="A9554" s="65"/>
      <c r="B9554" s="20"/>
      <c r="C9554" s="20"/>
    </row>
    <row r="9555" spans="1:3">
      <c r="A9555" s="65"/>
      <c r="B9555" s="20"/>
      <c r="C9555" s="20"/>
    </row>
    <row r="9556" spans="1:3">
      <c r="A9556" s="65"/>
      <c r="B9556" s="20"/>
      <c r="C9556" s="20"/>
    </row>
    <row r="9557" spans="1:3">
      <c r="A9557" s="65"/>
      <c r="B9557" s="20"/>
      <c r="C9557" s="20"/>
    </row>
    <row r="9558" spans="1:3">
      <c r="A9558" s="65"/>
      <c r="B9558" s="20"/>
      <c r="C9558" s="20"/>
    </row>
    <row r="9559" spans="1:3">
      <c r="A9559" s="65"/>
      <c r="B9559" s="20"/>
      <c r="C9559" s="20"/>
    </row>
    <row r="9560" spans="1:3">
      <c r="A9560" s="65"/>
      <c r="B9560" s="20"/>
      <c r="C9560" s="20"/>
    </row>
    <row r="9561" spans="1:3">
      <c r="A9561" s="65"/>
      <c r="B9561" s="20"/>
      <c r="C9561" s="20"/>
    </row>
    <row r="9562" spans="1:3">
      <c r="A9562" s="65"/>
      <c r="B9562" s="20"/>
      <c r="C9562" s="20"/>
    </row>
    <row r="9563" spans="1:3">
      <c r="A9563" s="65"/>
      <c r="B9563" s="20"/>
      <c r="C9563" s="20"/>
    </row>
    <row r="9564" spans="1:3">
      <c r="A9564" s="65"/>
      <c r="B9564" s="20"/>
      <c r="C9564" s="20"/>
    </row>
    <row r="9565" spans="1:3">
      <c r="A9565" s="65"/>
      <c r="B9565" s="20"/>
      <c r="C9565" s="20"/>
    </row>
    <row r="9566" spans="1:3">
      <c r="A9566" s="65"/>
      <c r="B9566" s="20"/>
      <c r="C9566" s="20"/>
    </row>
    <row r="9567" spans="1:3">
      <c r="A9567" s="65"/>
      <c r="B9567" s="20"/>
      <c r="C9567" s="20"/>
    </row>
    <row r="9568" spans="1:3">
      <c r="A9568" s="65"/>
      <c r="B9568" s="20"/>
      <c r="C9568" s="20"/>
    </row>
    <row r="9569" spans="1:3">
      <c r="A9569" s="65"/>
      <c r="B9569" s="20"/>
      <c r="C9569" s="20"/>
    </row>
    <row r="9570" spans="1:3">
      <c r="A9570" s="65"/>
      <c r="B9570" s="20"/>
      <c r="C9570" s="20"/>
    </row>
    <row r="9571" spans="1:3">
      <c r="A9571" s="65"/>
      <c r="B9571" s="20"/>
      <c r="C9571" s="20"/>
    </row>
    <row r="9572" spans="1:3">
      <c r="A9572" s="65"/>
      <c r="B9572" s="20"/>
      <c r="C9572" s="20"/>
    </row>
    <row r="9573" spans="1:3">
      <c r="A9573" s="65"/>
      <c r="B9573" s="20"/>
      <c r="C9573" s="20"/>
    </row>
    <row r="9574" spans="1:3">
      <c r="A9574" s="65"/>
      <c r="B9574" s="20"/>
      <c r="C9574" s="20"/>
    </row>
    <row r="9575" spans="1:3">
      <c r="A9575" s="65"/>
      <c r="B9575" s="20"/>
      <c r="C9575" s="20"/>
    </row>
    <row r="9576" spans="1:3">
      <c r="A9576" s="65"/>
      <c r="B9576" s="20"/>
      <c r="C9576" s="20"/>
    </row>
    <row r="9577" spans="1:3">
      <c r="A9577" s="65"/>
      <c r="B9577" s="20"/>
      <c r="C9577" s="20"/>
    </row>
    <row r="9578" spans="1:3">
      <c r="A9578" s="65"/>
      <c r="B9578" s="20"/>
      <c r="C9578" s="20"/>
    </row>
    <row r="9579" spans="1:3">
      <c r="A9579" s="65"/>
      <c r="B9579" s="20"/>
      <c r="C9579" s="20"/>
    </row>
    <row r="9580" spans="1:3">
      <c r="A9580" s="65"/>
      <c r="B9580" s="20"/>
      <c r="C9580" s="20"/>
    </row>
    <row r="9581" spans="1:3">
      <c r="A9581" s="65"/>
      <c r="B9581" s="20"/>
      <c r="C9581" s="20"/>
    </row>
    <row r="9582" spans="1:3">
      <c r="A9582" s="65"/>
      <c r="B9582" s="20"/>
      <c r="C9582" s="20"/>
    </row>
    <row r="9583" spans="1:3">
      <c r="A9583" s="65"/>
      <c r="B9583" s="20"/>
      <c r="C9583" s="20"/>
    </row>
    <row r="9584" spans="1:3">
      <c r="A9584" s="65"/>
      <c r="B9584" s="20"/>
      <c r="C9584" s="20"/>
    </row>
    <row r="9585" spans="1:3">
      <c r="A9585" s="65"/>
      <c r="B9585" s="20"/>
      <c r="C9585" s="20"/>
    </row>
    <row r="9586" spans="1:3">
      <c r="A9586" s="65"/>
      <c r="B9586" s="20"/>
      <c r="C9586" s="20"/>
    </row>
    <row r="9587" spans="1:3">
      <c r="A9587" s="65"/>
      <c r="B9587" s="20"/>
      <c r="C9587" s="20"/>
    </row>
    <row r="9588" spans="1:3">
      <c r="A9588" s="65"/>
      <c r="B9588" s="20"/>
      <c r="C9588" s="20"/>
    </row>
    <row r="9589" spans="1:3">
      <c r="A9589" s="65"/>
      <c r="B9589" s="20"/>
      <c r="C9589" s="20"/>
    </row>
    <row r="9590" spans="1:3">
      <c r="A9590" s="65"/>
      <c r="B9590" s="20"/>
      <c r="C9590" s="20"/>
    </row>
    <row r="9591" spans="1:3">
      <c r="A9591" s="65"/>
      <c r="B9591" s="20"/>
      <c r="C9591" s="20"/>
    </row>
    <row r="9592" spans="1:3">
      <c r="A9592" s="65"/>
      <c r="B9592" s="20"/>
      <c r="C9592" s="20"/>
    </row>
    <row r="9593" spans="1:3">
      <c r="A9593" s="65"/>
      <c r="B9593" s="20"/>
      <c r="C9593" s="20"/>
    </row>
    <row r="9594" spans="1:3">
      <c r="A9594" s="65"/>
      <c r="B9594" s="20"/>
      <c r="C9594" s="20"/>
    </row>
    <row r="9595" spans="1:3">
      <c r="A9595" s="65"/>
      <c r="B9595" s="20"/>
      <c r="C9595" s="20"/>
    </row>
    <row r="9596" spans="1:3">
      <c r="A9596" s="65"/>
      <c r="B9596" s="20"/>
      <c r="C9596" s="20"/>
    </row>
    <row r="9597" spans="1:3">
      <c r="A9597" s="65"/>
      <c r="B9597" s="20"/>
      <c r="C9597" s="20"/>
    </row>
    <row r="9598" spans="1:3">
      <c r="A9598" s="65"/>
      <c r="B9598" s="20"/>
      <c r="C9598" s="20"/>
    </row>
    <row r="9599" spans="1:3">
      <c r="A9599" s="65"/>
      <c r="B9599" s="20"/>
      <c r="C9599" s="20"/>
    </row>
    <row r="9600" spans="1:3">
      <c r="A9600" s="65"/>
      <c r="B9600" s="20"/>
      <c r="C9600" s="20"/>
    </row>
    <row r="9601" spans="1:3">
      <c r="A9601" s="65"/>
      <c r="B9601" s="20"/>
      <c r="C9601" s="20"/>
    </row>
    <row r="9602" spans="1:3">
      <c r="A9602" s="65"/>
      <c r="B9602" s="20"/>
      <c r="C9602" s="20"/>
    </row>
    <row r="9603" spans="1:3">
      <c r="A9603" s="65"/>
      <c r="B9603" s="20"/>
      <c r="C9603" s="20"/>
    </row>
    <row r="9604" spans="1:3">
      <c r="A9604" s="65"/>
      <c r="B9604" s="20"/>
      <c r="C9604" s="20"/>
    </row>
    <row r="9605" spans="1:3">
      <c r="A9605" s="65"/>
      <c r="B9605" s="20"/>
      <c r="C9605" s="20"/>
    </row>
    <row r="9606" spans="1:3">
      <c r="A9606" s="65"/>
      <c r="B9606" s="20"/>
      <c r="C9606" s="20"/>
    </row>
    <row r="9607" spans="1:3">
      <c r="A9607" s="65"/>
      <c r="B9607" s="20"/>
      <c r="C9607" s="20"/>
    </row>
    <row r="9608" spans="1:3">
      <c r="A9608" s="65"/>
      <c r="B9608" s="20"/>
      <c r="C9608" s="20"/>
    </row>
    <row r="9609" spans="1:3">
      <c r="A9609" s="65"/>
      <c r="B9609" s="20"/>
      <c r="C9609" s="20"/>
    </row>
    <row r="9610" spans="1:3">
      <c r="A9610" s="65"/>
      <c r="B9610" s="20"/>
      <c r="C9610" s="20"/>
    </row>
    <row r="9611" spans="1:3">
      <c r="A9611" s="65"/>
      <c r="B9611" s="20"/>
      <c r="C9611" s="20"/>
    </row>
    <row r="9612" spans="1:3">
      <c r="A9612" s="65"/>
      <c r="B9612" s="20"/>
      <c r="C9612" s="20"/>
    </row>
    <row r="9613" spans="1:3">
      <c r="A9613" s="65"/>
      <c r="B9613" s="20"/>
      <c r="C9613" s="20"/>
    </row>
    <row r="9614" spans="1:3">
      <c r="A9614" s="65"/>
      <c r="B9614" s="20"/>
      <c r="C9614" s="20"/>
    </row>
    <row r="9615" spans="1:3">
      <c r="A9615" s="65"/>
      <c r="B9615" s="20"/>
      <c r="C9615" s="20"/>
    </row>
    <row r="9616" spans="1:3">
      <c r="A9616" s="65"/>
      <c r="B9616" s="20"/>
      <c r="C9616" s="20"/>
    </row>
    <row r="9617" spans="1:3">
      <c r="A9617" s="65"/>
      <c r="B9617" s="20"/>
      <c r="C9617" s="20"/>
    </row>
    <row r="9618" spans="1:3">
      <c r="A9618" s="65"/>
      <c r="B9618" s="20"/>
      <c r="C9618" s="20"/>
    </row>
    <row r="9619" spans="1:3">
      <c r="A9619" s="65"/>
      <c r="B9619" s="20"/>
      <c r="C9619" s="20"/>
    </row>
    <row r="9620" spans="1:3">
      <c r="A9620" s="65"/>
      <c r="B9620" s="20"/>
      <c r="C9620" s="20"/>
    </row>
    <row r="9621" spans="1:3">
      <c r="A9621" s="65"/>
      <c r="B9621" s="20"/>
      <c r="C9621" s="20"/>
    </row>
    <row r="9622" spans="1:3">
      <c r="A9622" s="65"/>
      <c r="B9622" s="20"/>
      <c r="C9622" s="20"/>
    </row>
    <row r="9623" spans="1:3">
      <c r="A9623" s="65"/>
      <c r="B9623" s="20"/>
      <c r="C9623" s="20"/>
    </row>
    <row r="9624" spans="1:3">
      <c r="A9624" s="65"/>
      <c r="B9624" s="20"/>
      <c r="C9624" s="20"/>
    </row>
    <row r="9625" spans="1:3">
      <c r="A9625" s="65"/>
      <c r="B9625" s="20"/>
      <c r="C9625" s="20"/>
    </row>
    <row r="9626" spans="1:3">
      <c r="A9626" s="65"/>
      <c r="B9626" s="20"/>
      <c r="C9626" s="20"/>
    </row>
    <row r="9627" spans="1:3">
      <c r="A9627" s="65"/>
      <c r="B9627" s="20"/>
      <c r="C9627" s="20"/>
    </row>
    <row r="9628" spans="1:3">
      <c r="A9628" s="65"/>
      <c r="B9628" s="20"/>
      <c r="C9628" s="20"/>
    </row>
    <row r="9629" spans="1:3">
      <c r="A9629" s="65"/>
      <c r="B9629" s="20"/>
      <c r="C9629" s="20"/>
    </row>
    <row r="9630" spans="1:3">
      <c r="A9630" s="65"/>
      <c r="B9630" s="20"/>
      <c r="C9630" s="20"/>
    </row>
    <row r="9631" spans="1:3">
      <c r="A9631" s="65"/>
      <c r="B9631" s="20"/>
      <c r="C9631" s="20"/>
    </row>
    <row r="9632" spans="1:3">
      <c r="A9632" s="65"/>
      <c r="B9632" s="20"/>
      <c r="C9632" s="20"/>
    </row>
    <row r="9633" spans="1:3">
      <c r="A9633" s="65"/>
      <c r="B9633" s="20"/>
      <c r="C9633" s="20"/>
    </row>
    <row r="9634" spans="1:3">
      <c r="A9634" s="65"/>
      <c r="B9634" s="20"/>
      <c r="C9634" s="20"/>
    </row>
    <row r="9635" spans="1:3">
      <c r="A9635" s="65"/>
      <c r="B9635" s="20"/>
      <c r="C9635" s="20"/>
    </row>
    <row r="9636" spans="1:3">
      <c r="A9636" s="65"/>
      <c r="B9636" s="20"/>
      <c r="C9636" s="20"/>
    </row>
    <row r="9637" spans="1:3">
      <c r="A9637" s="65"/>
      <c r="B9637" s="20"/>
      <c r="C9637" s="20"/>
    </row>
    <row r="9638" spans="1:3">
      <c r="A9638" s="65"/>
      <c r="B9638" s="20"/>
      <c r="C9638" s="20"/>
    </row>
    <row r="9639" spans="1:3">
      <c r="A9639" s="65"/>
      <c r="B9639" s="20"/>
      <c r="C9639" s="20"/>
    </row>
    <row r="9640" spans="1:3">
      <c r="A9640" s="65"/>
      <c r="B9640" s="20"/>
      <c r="C9640" s="20"/>
    </row>
    <row r="9641" spans="1:3">
      <c r="A9641" s="65"/>
      <c r="B9641" s="20"/>
      <c r="C9641" s="20"/>
    </row>
    <row r="9642" spans="1:3">
      <c r="A9642" s="65"/>
      <c r="B9642" s="20"/>
      <c r="C9642" s="20"/>
    </row>
    <row r="9643" spans="1:3">
      <c r="A9643" s="65"/>
      <c r="B9643" s="20"/>
      <c r="C9643" s="20"/>
    </row>
    <row r="9644" spans="1:3">
      <c r="A9644" s="65"/>
      <c r="B9644" s="20"/>
      <c r="C9644" s="20"/>
    </row>
    <row r="9645" spans="1:3">
      <c r="A9645" s="65"/>
      <c r="B9645" s="20"/>
      <c r="C9645" s="20"/>
    </row>
    <row r="9646" spans="1:3">
      <c r="A9646" s="65"/>
      <c r="B9646" s="20"/>
      <c r="C9646" s="20"/>
    </row>
    <row r="9647" spans="1:3">
      <c r="A9647" s="65"/>
      <c r="B9647" s="20"/>
      <c r="C9647" s="20"/>
    </row>
    <row r="9648" spans="1:3">
      <c r="A9648" s="65"/>
      <c r="B9648" s="20"/>
      <c r="C9648" s="20"/>
    </row>
    <row r="9649" spans="1:3">
      <c r="A9649" s="65"/>
      <c r="B9649" s="20"/>
      <c r="C9649" s="20"/>
    </row>
    <row r="9650" spans="1:3">
      <c r="A9650" s="65"/>
      <c r="B9650" s="20"/>
      <c r="C9650" s="20"/>
    </row>
    <row r="9651" spans="1:3">
      <c r="A9651" s="65"/>
      <c r="B9651" s="20"/>
      <c r="C9651" s="20"/>
    </row>
    <row r="9652" spans="1:3">
      <c r="A9652" s="65"/>
      <c r="B9652" s="20"/>
      <c r="C9652" s="20"/>
    </row>
    <row r="9653" spans="1:3">
      <c r="A9653" s="65"/>
      <c r="B9653" s="20"/>
      <c r="C9653" s="20"/>
    </row>
    <row r="9654" spans="1:3">
      <c r="A9654" s="65"/>
      <c r="B9654" s="20"/>
      <c r="C9654" s="20"/>
    </row>
    <row r="9655" spans="1:3">
      <c r="A9655" s="65"/>
      <c r="B9655" s="20"/>
      <c r="C9655" s="20"/>
    </row>
    <row r="9656" spans="1:3">
      <c r="A9656" s="65"/>
      <c r="B9656" s="20"/>
      <c r="C9656" s="20"/>
    </row>
    <row r="9657" spans="1:3">
      <c r="A9657" s="65"/>
      <c r="B9657" s="20"/>
      <c r="C9657" s="20"/>
    </row>
    <row r="9658" spans="1:3">
      <c r="A9658" s="65"/>
      <c r="B9658" s="20"/>
      <c r="C9658" s="20"/>
    </row>
    <row r="9659" spans="1:3">
      <c r="A9659" s="65"/>
      <c r="B9659" s="20"/>
      <c r="C9659" s="20"/>
    </row>
    <row r="9660" spans="1:3">
      <c r="A9660" s="65"/>
      <c r="B9660" s="20"/>
      <c r="C9660" s="20"/>
    </row>
    <row r="9661" spans="1:3">
      <c r="A9661" s="65"/>
      <c r="B9661" s="20"/>
      <c r="C9661" s="20"/>
    </row>
    <row r="9662" spans="1:3">
      <c r="A9662" s="65"/>
      <c r="B9662" s="20"/>
      <c r="C9662" s="20"/>
    </row>
    <row r="9663" spans="1:3">
      <c r="A9663" s="65"/>
      <c r="B9663" s="20"/>
      <c r="C9663" s="20"/>
    </row>
    <row r="9664" spans="1:3">
      <c r="A9664" s="65"/>
      <c r="B9664" s="20"/>
      <c r="C9664" s="20"/>
    </row>
    <row r="9665" spans="1:3">
      <c r="A9665" s="65"/>
      <c r="B9665" s="20"/>
      <c r="C9665" s="20"/>
    </row>
    <row r="9666" spans="1:3">
      <c r="A9666" s="65"/>
      <c r="B9666" s="20"/>
      <c r="C9666" s="20"/>
    </row>
    <row r="9667" spans="1:3">
      <c r="A9667" s="65"/>
      <c r="B9667" s="20"/>
      <c r="C9667" s="20"/>
    </row>
    <row r="9668" spans="1:3">
      <c r="A9668" s="65"/>
      <c r="B9668" s="20"/>
      <c r="C9668" s="20"/>
    </row>
    <row r="9669" spans="1:3">
      <c r="A9669" s="65"/>
      <c r="B9669" s="20"/>
      <c r="C9669" s="20"/>
    </row>
    <row r="9670" spans="1:3">
      <c r="A9670" s="65"/>
      <c r="B9670" s="20"/>
      <c r="C9670" s="20"/>
    </row>
    <row r="9671" spans="1:3">
      <c r="A9671" s="65"/>
      <c r="B9671" s="20"/>
      <c r="C9671" s="20"/>
    </row>
    <row r="9672" spans="1:3">
      <c r="A9672" s="65"/>
      <c r="B9672" s="20"/>
      <c r="C9672" s="20"/>
    </row>
    <row r="9673" spans="1:3">
      <c r="A9673" s="65"/>
      <c r="B9673" s="20"/>
      <c r="C9673" s="20"/>
    </row>
    <row r="9674" spans="1:3">
      <c r="A9674" s="65"/>
      <c r="B9674" s="20"/>
      <c r="C9674" s="20"/>
    </row>
    <row r="9675" spans="1:3">
      <c r="A9675" s="65"/>
      <c r="B9675" s="20"/>
      <c r="C9675" s="20"/>
    </row>
    <row r="9676" spans="1:3">
      <c r="A9676" s="65"/>
      <c r="B9676" s="20"/>
      <c r="C9676" s="20"/>
    </row>
    <row r="9677" spans="1:3">
      <c r="A9677" s="65"/>
      <c r="B9677" s="20"/>
      <c r="C9677" s="20"/>
    </row>
    <row r="9678" spans="1:3">
      <c r="A9678" s="65"/>
      <c r="B9678" s="20"/>
      <c r="C9678" s="20"/>
    </row>
    <row r="9679" spans="1:3">
      <c r="A9679" s="65"/>
      <c r="B9679" s="20"/>
      <c r="C9679" s="20"/>
    </row>
    <row r="9680" spans="1:3">
      <c r="A9680" s="65"/>
      <c r="B9680" s="20"/>
      <c r="C9680" s="20"/>
    </row>
    <row r="9681" spans="1:3">
      <c r="A9681" s="65"/>
      <c r="B9681" s="20"/>
      <c r="C9681" s="20"/>
    </row>
    <row r="9682" spans="1:3">
      <c r="A9682" s="65"/>
      <c r="B9682" s="20"/>
      <c r="C9682" s="20"/>
    </row>
    <row r="9683" spans="1:3">
      <c r="A9683" s="65"/>
      <c r="B9683" s="20"/>
      <c r="C9683" s="20"/>
    </row>
    <row r="9684" spans="1:3">
      <c r="A9684" s="65"/>
      <c r="B9684" s="20"/>
      <c r="C9684" s="20"/>
    </row>
    <row r="9685" spans="1:3">
      <c r="A9685" s="65"/>
      <c r="B9685" s="20"/>
      <c r="C9685" s="20"/>
    </row>
    <row r="9686" spans="1:3">
      <c r="A9686" s="65"/>
      <c r="B9686" s="20"/>
      <c r="C9686" s="20"/>
    </row>
    <row r="9687" spans="1:3">
      <c r="A9687" s="65"/>
      <c r="B9687" s="20"/>
      <c r="C9687" s="20"/>
    </row>
    <row r="9688" spans="1:3">
      <c r="A9688" s="65"/>
      <c r="B9688" s="20"/>
      <c r="C9688" s="20"/>
    </row>
    <row r="9689" spans="1:3">
      <c r="A9689" s="65"/>
      <c r="B9689" s="20"/>
      <c r="C9689" s="20"/>
    </row>
    <row r="9690" spans="1:3">
      <c r="A9690" s="65"/>
      <c r="B9690" s="20"/>
      <c r="C9690" s="20"/>
    </row>
    <row r="9691" spans="1:3">
      <c r="A9691" s="65"/>
      <c r="B9691" s="20"/>
      <c r="C9691" s="20"/>
    </row>
    <row r="9692" spans="1:3">
      <c r="A9692" s="65"/>
      <c r="B9692" s="20"/>
      <c r="C9692" s="20"/>
    </row>
    <row r="9693" spans="1:3">
      <c r="A9693" s="65"/>
      <c r="B9693" s="20"/>
      <c r="C9693" s="20"/>
    </row>
    <row r="9694" spans="1:3">
      <c r="A9694" s="65"/>
      <c r="B9694" s="20"/>
      <c r="C9694" s="20"/>
    </row>
    <row r="9695" spans="1:3">
      <c r="A9695" s="65"/>
      <c r="B9695" s="20"/>
      <c r="C9695" s="20"/>
    </row>
    <row r="9696" spans="1:3">
      <c r="A9696" s="65"/>
      <c r="B9696" s="20"/>
      <c r="C9696" s="20"/>
    </row>
    <row r="9697" spans="1:3">
      <c r="A9697" s="65"/>
      <c r="B9697" s="20"/>
      <c r="C9697" s="20"/>
    </row>
    <row r="9698" spans="1:3">
      <c r="A9698" s="65"/>
      <c r="B9698" s="20"/>
      <c r="C9698" s="20"/>
    </row>
    <row r="9699" spans="1:3">
      <c r="A9699" s="65"/>
      <c r="B9699" s="20"/>
      <c r="C9699" s="20"/>
    </row>
    <row r="9700" spans="1:3">
      <c r="A9700" s="65"/>
      <c r="B9700" s="20"/>
      <c r="C9700" s="20"/>
    </row>
    <row r="9701" spans="1:3">
      <c r="A9701" s="65"/>
      <c r="B9701" s="20"/>
      <c r="C9701" s="20"/>
    </row>
    <row r="9702" spans="1:3">
      <c r="A9702" s="65"/>
      <c r="B9702" s="20"/>
      <c r="C9702" s="20"/>
    </row>
    <row r="9703" spans="1:3">
      <c r="A9703" s="65"/>
      <c r="B9703" s="20"/>
      <c r="C9703" s="20"/>
    </row>
    <row r="9704" spans="1:3">
      <c r="A9704" s="65"/>
      <c r="B9704" s="20"/>
      <c r="C9704" s="20"/>
    </row>
    <row r="9705" spans="1:3">
      <c r="A9705" s="65"/>
      <c r="B9705" s="20"/>
      <c r="C9705" s="20"/>
    </row>
    <row r="9706" spans="1:3">
      <c r="A9706" s="65"/>
      <c r="B9706" s="20"/>
      <c r="C9706" s="20"/>
    </row>
    <row r="9707" spans="1:3">
      <c r="A9707" s="65"/>
      <c r="B9707" s="20"/>
      <c r="C9707" s="20"/>
    </row>
    <row r="9708" spans="1:3">
      <c r="A9708" s="65"/>
      <c r="B9708" s="20"/>
      <c r="C9708" s="20"/>
    </row>
    <row r="9709" spans="1:3">
      <c r="A9709" s="65"/>
      <c r="B9709" s="20"/>
      <c r="C9709" s="20"/>
    </row>
    <row r="9710" spans="1:3">
      <c r="A9710" s="65"/>
      <c r="B9710" s="20"/>
      <c r="C9710" s="20"/>
    </row>
    <row r="9711" spans="1:3">
      <c r="A9711" s="65"/>
      <c r="B9711" s="20"/>
      <c r="C9711" s="20"/>
    </row>
    <row r="9712" spans="1:3">
      <c r="A9712" s="65"/>
      <c r="B9712" s="20"/>
      <c r="C9712" s="20"/>
    </row>
    <row r="9713" spans="1:3">
      <c r="A9713" s="65"/>
      <c r="B9713" s="20"/>
      <c r="C9713" s="20"/>
    </row>
    <row r="9714" spans="1:3">
      <c r="A9714" s="65"/>
      <c r="B9714" s="20"/>
      <c r="C9714" s="20"/>
    </row>
    <row r="9715" spans="1:3">
      <c r="A9715" s="65"/>
      <c r="B9715" s="20"/>
      <c r="C9715" s="20"/>
    </row>
    <row r="9716" spans="1:3">
      <c r="A9716" s="65"/>
      <c r="B9716" s="20"/>
      <c r="C9716" s="20"/>
    </row>
    <row r="9717" spans="1:3">
      <c r="A9717" s="65"/>
      <c r="B9717" s="20"/>
      <c r="C9717" s="20"/>
    </row>
    <row r="9718" spans="1:3">
      <c r="A9718" s="65"/>
      <c r="B9718" s="20"/>
      <c r="C9718" s="20"/>
    </row>
    <row r="9719" spans="1:3">
      <c r="A9719" s="65"/>
      <c r="B9719" s="20"/>
      <c r="C9719" s="20"/>
    </row>
    <row r="9720" spans="1:3">
      <c r="A9720" s="65"/>
      <c r="B9720" s="20"/>
      <c r="C9720" s="20"/>
    </row>
    <row r="9721" spans="1:3">
      <c r="A9721" s="65"/>
      <c r="B9721" s="20"/>
      <c r="C9721" s="20"/>
    </row>
    <row r="9722" spans="1:3">
      <c r="A9722" s="65"/>
      <c r="B9722" s="20"/>
      <c r="C9722" s="20"/>
    </row>
    <row r="9723" spans="1:3">
      <c r="A9723" s="65"/>
      <c r="B9723" s="20"/>
      <c r="C9723" s="20"/>
    </row>
    <row r="9724" spans="1:3">
      <c r="A9724" s="65"/>
      <c r="B9724" s="20"/>
      <c r="C9724" s="20"/>
    </row>
    <row r="9725" spans="1:3">
      <c r="A9725" s="65"/>
      <c r="B9725" s="20"/>
      <c r="C9725" s="20"/>
    </row>
    <row r="9726" spans="1:3">
      <c r="A9726" s="65"/>
      <c r="B9726" s="20"/>
      <c r="C9726" s="20"/>
    </row>
    <row r="9727" spans="1:3">
      <c r="A9727" s="65"/>
      <c r="B9727" s="20"/>
      <c r="C9727" s="20"/>
    </row>
    <row r="9728" spans="1:3">
      <c r="A9728" s="65"/>
      <c r="B9728" s="20"/>
      <c r="C9728" s="20"/>
    </row>
    <row r="9729" spans="1:3">
      <c r="A9729" s="65"/>
      <c r="B9729" s="20"/>
      <c r="C9729" s="20"/>
    </row>
    <row r="9730" spans="1:3">
      <c r="A9730" s="65"/>
      <c r="B9730" s="20"/>
      <c r="C9730" s="20"/>
    </row>
    <row r="9731" spans="1:3">
      <c r="A9731" s="65"/>
      <c r="B9731" s="20"/>
      <c r="C9731" s="20"/>
    </row>
    <row r="9732" spans="1:3">
      <c r="A9732" s="65"/>
      <c r="B9732" s="20"/>
      <c r="C9732" s="20"/>
    </row>
    <row r="9733" spans="1:3">
      <c r="A9733" s="65"/>
      <c r="B9733" s="20"/>
      <c r="C9733" s="20"/>
    </row>
    <row r="9734" spans="1:3">
      <c r="A9734" s="65"/>
      <c r="B9734" s="20"/>
      <c r="C9734" s="20"/>
    </row>
    <row r="9735" spans="1:3">
      <c r="A9735" s="65"/>
      <c r="B9735" s="20"/>
      <c r="C9735" s="20"/>
    </row>
    <row r="9736" spans="1:3">
      <c r="A9736" s="65"/>
      <c r="B9736" s="20"/>
      <c r="C9736" s="20"/>
    </row>
    <row r="9737" spans="1:3">
      <c r="A9737" s="65"/>
      <c r="B9737" s="20"/>
      <c r="C9737" s="20"/>
    </row>
    <row r="9738" spans="1:3">
      <c r="A9738" s="65"/>
      <c r="B9738" s="20"/>
      <c r="C9738" s="20"/>
    </row>
    <row r="9739" spans="1:3">
      <c r="A9739" s="65"/>
      <c r="B9739" s="20"/>
      <c r="C9739" s="20"/>
    </row>
    <row r="9740" spans="1:3">
      <c r="A9740" s="65"/>
      <c r="B9740" s="20"/>
      <c r="C9740" s="20"/>
    </row>
    <row r="9741" spans="1:3">
      <c r="A9741" s="65"/>
      <c r="B9741" s="20"/>
      <c r="C9741" s="20"/>
    </row>
    <row r="9742" spans="1:3">
      <c r="A9742" s="65"/>
      <c r="B9742" s="20"/>
      <c r="C9742" s="20"/>
    </row>
    <row r="9743" spans="1:3">
      <c r="A9743" s="65"/>
      <c r="B9743" s="20"/>
      <c r="C9743" s="20"/>
    </row>
    <row r="9744" spans="1:3">
      <c r="A9744" s="65"/>
      <c r="B9744" s="20"/>
      <c r="C9744" s="20"/>
    </row>
    <row r="9745" spans="1:3">
      <c r="A9745" s="65"/>
      <c r="B9745" s="20"/>
      <c r="C9745" s="20"/>
    </row>
    <row r="9746" spans="1:3">
      <c r="A9746" s="65"/>
      <c r="B9746" s="20"/>
      <c r="C9746" s="20"/>
    </row>
    <row r="9747" spans="1:3">
      <c r="A9747" s="65"/>
      <c r="B9747" s="20"/>
      <c r="C9747" s="20"/>
    </row>
    <row r="9748" spans="1:3">
      <c r="A9748" s="65"/>
      <c r="B9748" s="20"/>
      <c r="C9748" s="20"/>
    </row>
    <row r="9749" spans="1:3">
      <c r="A9749" s="65"/>
      <c r="B9749" s="20"/>
      <c r="C9749" s="20"/>
    </row>
    <row r="9750" spans="1:3">
      <c r="A9750" s="65"/>
      <c r="B9750" s="20"/>
      <c r="C9750" s="20"/>
    </row>
    <row r="9751" spans="1:3">
      <c r="A9751" s="65"/>
      <c r="B9751" s="20"/>
      <c r="C9751" s="20"/>
    </row>
    <row r="9752" spans="1:3">
      <c r="A9752" s="65"/>
      <c r="B9752" s="20"/>
      <c r="C9752" s="20"/>
    </row>
    <row r="9753" spans="1:3">
      <c r="A9753" s="65"/>
      <c r="B9753" s="20"/>
      <c r="C9753" s="20"/>
    </row>
    <row r="9754" spans="1:3">
      <c r="A9754" s="65"/>
      <c r="B9754" s="20"/>
      <c r="C9754" s="20"/>
    </row>
    <row r="9755" spans="1:3">
      <c r="A9755" s="65"/>
      <c r="B9755" s="20"/>
      <c r="C9755" s="20"/>
    </row>
    <row r="9756" spans="1:3">
      <c r="A9756" s="65"/>
      <c r="B9756" s="20"/>
      <c r="C9756" s="20"/>
    </row>
    <row r="9757" spans="1:3">
      <c r="A9757" s="65"/>
      <c r="B9757" s="20"/>
      <c r="C9757" s="20"/>
    </row>
    <row r="9758" spans="1:3">
      <c r="A9758" s="65"/>
      <c r="B9758" s="20"/>
      <c r="C9758" s="20"/>
    </row>
    <row r="9759" spans="1:3">
      <c r="A9759" s="65"/>
      <c r="B9759" s="20"/>
      <c r="C9759" s="20"/>
    </row>
    <row r="9760" spans="1:3">
      <c r="A9760" s="65"/>
      <c r="B9760" s="20"/>
      <c r="C9760" s="20"/>
    </row>
    <row r="9761" spans="1:3">
      <c r="A9761" s="65"/>
      <c r="B9761" s="20"/>
      <c r="C9761" s="20"/>
    </row>
    <row r="9762" spans="1:3">
      <c r="A9762" s="65"/>
      <c r="B9762" s="20"/>
      <c r="C9762" s="20"/>
    </row>
    <row r="9763" spans="1:3">
      <c r="A9763" s="65"/>
      <c r="B9763" s="20"/>
      <c r="C9763" s="20"/>
    </row>
    <row r="9764" spans="1:3">
      <c r="A9764" s="65"/>
      <c r="B9764" s="20"/>
      <c r="C9764" s="20"/>
    </row>
    <row r="9765" spans="1:3">
      <c r="A9765" s="65"/>
      <c r="B9765" s="20"/>
      <c r="C9765" s="20"/>
    </row>
    <row r="9766" spans="1:3">
      <c r="A9766" s="65"/>
      <c r="B9766" s="20"/>
      <c r="C9766" s="20"/>
    </row>
    <row r="9767" spans="1:3">
      <c r="A9767" s="65"/>
      <c r="B9767" s="20"/>
      <c r="C9767" s="20"/>
    </row>
    <row r="9768" spans="1:3">
      <c r="A9768" s="65"/>
      <c r="B9768" s="20"/>
      <c r="C9768" s="20"/>
    </row>
    <row r="9769" spans="1:3">
      <c r="A9769" s="65"/>
      <c r="B9769" s="20"/>
      <c r="C9769" s="20"/>
    </row>
    <row r="9770" spans="1:3">
      <c r="A9770" s="65"/>
      <c r="B9770" s="20"/>
      <c r="C9770" s="20"/>
    </row>
    <row r="9771" spans="1:3">
      <c r="A9771" s="65"/>
      <c r="B9771" s="20"/>
      <c r="C9771" s="20"/>
    </row>
    <row r="9772" spans="1:3">
      <c r="A9772" s="65"/>
      <c r="B9772" s="20"/>
      <c r="C9772" s="20"/>
    </row>
    <row r="9773" spans="1:3">
      <c r="A9773" s="65"/>
      <c r="B9773" s="20"/>
      <c r="C9773" s="20"/>
    </row>
    <row r="9774" spans="1:3">
      <c r="A9774" s="65"/>
      <c r="B9774" s="20"/>
      <c r="C9774" s="20"/>
    </row>
    <row r="9775" spans="1:3">
      <c r="A9775" s="65"/>
      <c r="B9775" s="20"/>
      <c r="C9775" s="20"/>
    </row>
    <row r="9776" spans="1:3">
      <c r="A9776" s="65"/>
      <c r="B9776" s="20"/>
      <c r="C9776" s="20"/>
    </row>
    <row r="9777" spans="1:3">
      <c r="A9777" s="65"/>
      <c r="B9777" s="20"/>
      <c r="C9777" s="20"/>
    </row>
    <row r="9778" spans="1:3">
      <c r="A9778" s="65"/>
      <c r="B9778" s="20"/>
      <c r="C9778" s="20"/>
    </row>
    <row r="9779" spans="1:3">
      <c r="A9779" s="65"/>
      <c r="B9779" s="20"/>
      <c r="C9779" s="20"/>
    </row>
    <row r="9780" spans="1:3">
      <c r="A9780" s="65"/>
      <c r="B9780" s="20"/>
      <c r="C9780" s="20"/>
    </row>
    <row r="9781" spans="1:3">
      <c r="A9781" s="65"/>
      <c r="B9781" s="20"/>
      <c r="C9781" s="20"/>
    </row>
    <row r="9782" spans="1:3">
      <c r="A9782" s="65"/>
      <c r="B9782" s="20"/>
      <c r="C9782" s="20"/>
    </row>
    <row r="9783" spans="1:3">
      <c r="A9783" s="65"/>
      <c r="B9783" s="20"/>
      <c r="C9783" s="20"/>
    </row>
    <row r="9784" spans="1:3">
      <c r="A9784" s="65"/>
      <c r="B9784" s="20"/>
      <c r="C9784" s="20"/>
    </row>
    <row r="9785" spans="1:3">
      <c r="A9785" s="65"/>
      <c r="B9785" s="20"/>
      <c r="C9785" s="20"/>
    </row>
    <row r="9786" spans="1:3">
      <c r="A9786" s="65"/>
      <c r="B9786" s="20"/>
      <c r="C9786" s="20"/>
    </row>
    <row r="9787" spans="1:3">
      <c r="A9787" s="65"/>
      <c r="B9787" s="20"/>
      <c r="C9787" s="20"/>
    </row>
    <row r="9788" spans="1:3">
      <c r="A9788" s="65"/>
      <c r="B9788" s="20"/>
      <c r="C9788" s="20"/>
    </row>
    <row r="9789" spans="1:3">
      <c r="A9789" s="65"/>
      <c r="B9789" s="20"/>
      <c r="C9789" s="20"/>
    </row>
    <row r="9790" spans="1:3">
      <c r="A9790" s="65"/>
      <c r="B9790" s="20"/>
      <c r="C9790" s="20"/>
    </row>
    <row r="9791" spans="1:3">
      <c r="A9791" s="65"/>
      <c r="B9791" s="20"/>
      <c r="C9791" s="20"/>
    </row>
    <row r="9792" spans="1:3">
      <c r="A9792" s="65"/>
      <c r="B9792" s="20"/>
      <c r="C9792" s="20"/>
    </row>
    <row r="9793" spans="1:3">
      <c r="A9793" s="65"/>
      <c r="B9793" s="20"/>
      <c r="C9793" s="20"/>
    </row>
    <row r="9794" spans="1:3">
      <c r="A9794" s="65"/>
      <c r="B9794" s="20"/>
      <c r="C9794" s="20"/>
    </row>
    <row r="9795" spans="1:3">
      <c r="A9795" s="65"/>
      <c r="B9795" s="20"/>
      <c r="C9795" s="20"/>
    </row>
    <row r="9796" spans="1:3">
      <c r="A9796" s="65"/>
      <c r="B9796" s="20"/>
      <c r="C9796" s="20"/>
    </row>
    <row r="9797" spans="1:3">
      <c r="A9797" s="65"/>
      <c r="B9797" s="20"/>
      <c r="C9797" s="20"/>
    </row>
    <row r="9798" spans="1:3">
      <c r="A9798" s="65"/>
      <c r="B9798" s="20"/>
      <c r="C9798" s="20"/>
    </row>
    <row r="9799" spans="1:3">
      <c r="A9799" s="65"/>
      <c r="B9799" s="20"/>
      <c r="C9799" s="20"/>
    </row>
    <row r="9800" spans="1:3">
      <c r="A9800" s="65"/>
      <c r="B9800" s="20"/>
      <c r="C9800" s="20"/>
    </row>
    <row r="9801" spans="1:3">
      <c r="A9801" s="65"/>
      <c r="B9801" s="20"/>
      <c r="C9801" s="20"/>
    </row>
    <row r="9802" spans="1:3">
      <c r="A9802" s="65"/>
      <c r="B9802" s="20"/>
      <c r="C9802" s="20"/>
    </row>
    <row r="9803" spans="1:3">
      <c r="A9803" s="65"/>
      <c r="B9803" s="20"/>
      <c r="C9803" s="20"/>
    </row>
    <row r="9804" spans="1:3">
      <c r="A9804" s="65"/>
      <c r="B9804" s="20"/>
      <c r="C9804" s="20"/>
    </row>
    <row r="9805" spans="1:3">
      <c r="A9805" s="65"/>
      <c r="B9805" s="20"/>
      <c r="C9805" s="20"/>
    </row>
    <row r="9806" spans="1:3">
      <c r="A9806" s="65"/>
      <c r="B9806" s="20"/>
      <c r="C9806" s="20"/>
    </row>
    <row r="9807" spans="1:3">
      <c r="A9807" s="65"/>
      <c r="B9807" s="20"/>
      <c r="C9807" s="20"/>
    </row>
    <row r="9808" spans="1:3">
      <c r="A9808" s="65"/>
      <c r="B9808" s="20"/>
      <c r="C9808" s="20"/>
    </row>
    <row r="9809" spans="1:3">
      <c r="A9809" s="65"/>
      <c r="B9809" s="20"/>
      <c r="C9809" s="20"/>
    </row>
    <row r="9810" spans="1:3">
      <c r="A9810" s="65"/>
      <c r="B9810" s="20"/>
      <c r="C9810" s="20"/>
    </row>
    <row r="9811" spans="1:3">
      <c r="A9811" s="65"/>
      <c r="B9811" s="20"/>
      <c r="C9811" s="20"/>
    </row>
    <row r="9812" spans="1:3">
      <c r="A9812" s="65"/>
      <c r="B9812" s="20"/>
      <c r="C9812" s="20"/>
    </row>
    <row r="9813" spans="1:3">
      <c r="A9813" s="65"/>
      <c r="B9813" s="20"/>
      <c r="C9813" s="20"/>
    </row>
    <row r="9814" spans="1:3">
      <c r="A9814" s="65"/>
      <c r="B9814" s="20"/>
      <c r="C9814" s="20"/>
    </row>
    <row r="9815" spans="1:3">
      <c r="A9815" s="65"/>
      <c r="B9815" s="20"/>
      <c r="C9815" s="20"/>
    </row>
    <row r="9816" spans="1:3">
      <c r="A9816" s="65"/>
      <c r="B9816" s="20"/>
      <c r="C9816" s="20"/>
    </row>
    <row r="9817" spans="1:3">
      <c r="A9817" s="65"/>
      <c r="B9817" s="20"/>
      <c r="C9817" s="20"/>
    </row>
    <row r="9818" spans="1:3">
      <c r="A9818" s="65"/>
      <c r="B9818" s="20"/>
      <c r="C9818" s="20"/>
    </row>
    <row r="9819" spans="1:3">
      <c r="A9819" s="65"/>
      <c r="B9819" s="20"/>
      <c r="C9819" s="20"/>
    </row>
    <row r="9820" spans="1:3">
      <c r="A9820" s="65"/>
      <c r="B9820" s="20"/>
      <c r="C9820" s="20"/>
    </row>
    <row r="9821" spans="1:3">
      <c r="A9821" s="65"/>
      <c r="B9821" s="20"/>
      <c r="C9821" s="20"/>
    </row>
    <row r="9822" spans="1:3">
      <c r="A9822" s="65"/>
      <c r="B9822" s="20"/>
      <c r="C9822" s="20"/>
    </row>
    <row r="9823" spans="1:3">
      <c r="A9823" s="65"/>
      <c r="B9823" s="20"/>
      <c r="C9823" s="20"/>
    </row>
    <row r="9824" spans="1:3">
      <c r="A9824" s="65"/>
      <c r="B9824" s="20"/>
      <c r="C9824" s="20"/>
    </row>
    <row r="9825" spans="1:3">
      <c r="A9825" s="65"/>
      <c r="B9825" s="20"/>
      <c r="C9825" s="20"/>
    </row>
    <row r="9826" spans="1:3">
      <c r="A9826" s="65"/>
      <c r="B9826" s="20"/>
      <c r="C9826" s="20"/>
    </row>
    <row r="9827" spans="1:3">
      <c r="A9827" s="65"/>
      <c r="B9827" s="20"/>
      <c r="C9827" s="20"/>
    </row>
    <row r="9828" spans="1:3">
      <c r="A9828" s="65"/>
      <c r="B9828" s="20"/>
      <c r="C9828" s="20"/>
    </row>
    <row r="9829" spans="1:3">
      <c r="A9829" s="65"/>
      <c r="B9829" s="20"/>
      <c r="C9829" s="20"/>
    </row>
    <row r="9830" spans="1:3">
      <c r="A9830" s="65"/>
      <c r="B9830" s="20"/>
      <c r="C9830" s="20"/>
    </row>
    <row r="9831" spans="1:3">
      <c r="A9831" s="65"/>
      <c r="B9831" s="20"/>
      <c r="C9831" s="20"/>
    </row>
    <row r="9832" spans="1:3">
      <c r="A9832" s="65"/>
      <c r="B9832" s="20"/>
      <c r="C9832" s="20"/>
    </row>
    <row r="9833" spans="1:3">
      <c r="A9833" s="65"/>
      <c r="B9833" s="20"/>
      <c r="C9833" s="20"/>
    </row>
    <row r="9834" spans="1:3">
      <c r="A9834" s="65"/>
      <c r="B9834" s="20"/>
      <c r="C9834" s="20"/>
    </row>
    <row r="9835" spans="1:3">
      <c r="A9835" s="65"/>
      <c r="B9835" s="20"/>
      <c r="C9835" s="20"/>
    </row>
    <row r="9836" spans="1:3">
      <c r="A9836" s="65"/>
      <c r="B9836" s="20"/>
      <c r="C9836" s="20"/>
    </row>
    <row r="9837" spans="1:3">
      <c r="A9837" s="65"/>
      <c r="B9837" s="20"/>
      <c r="C9837" s="20"/>
    </row>
    <row r="9838" spans="1:3">
      <c r="A9838" s="65"/>
      <c r="B9838" s="20"/>
      <c r="C9838" s="20"/>
    </row>
    <row r="9839" spans="1:3">
      <c r="A9839" s="65"/>
      <c r="B9839" s="20"/>
      <c r="C9839" s="20"/>
    </row>
    <row r="9840" spans="1:3">
      <c r="A9840" s="65"/>
      <c r="B9840" s="20"/>
      <c r="C9840" s="20"/>
    </row>
    <row r="9841" spans="1:3">
      <c r="A9841" s="65"/>
      <c r="B9841" s="20"/>
      <c r="C9841" s="20"/>
    </row>
    <row r="9842" spans="1:3">
      <c r="A9842" s="65"/>
      <c r="B9842" s="20"/>
      <c r="C9842" s="20"/>
    </row>
    <row r="9843" spans="1:3">
      <c r="A9843" s="65"/>
      <c r="B9843" s="20"/>
      <c r="C9843" s="20"/>
    </row>
    <row r="9844" spans="1:3">
      <c r="A9844" s="65"/>
      <c r="B9844" s="20"/>
      <c r="C9844" s="20"/>
    </row>
    <row r="9845" spans="1:3">
      <c r="A9845" s="65"/>
      <c r="B9845" s="20"/>
      <c r="C9845" s="20"/>
    </row>
    <row r="9846" spans="1:3">
      <c r="A9846" s="65"/>
      <c r="B9846" s="20"/>
      <c r="C9846" s="20"/>
    </row>
    <row r="9847" spans="1:3">
      <c r="A9847" s="65"/>
      <c r="B9847" s="20"/>
      <c r="C9847" s="20"/>
    </row>
    <row r="9848" spans="1:3">
      <c r="A9848" s="65"/>
      <c r="B9848" s="20"/>
      <c r="C9848" s="20"/>
    </row>
    <row r="9849" spans="1:3">
      <c r="A9849" s="65"/>
      <c r="B9849" s="20"/>
      <c r="C9849" s="20"/>
    </row>
    <row r="9850" spans="1:3">
      <c r="A9850" s="65"/>
      <c r="B9850" s="20"/>
      <c r="C9850" s="20"/>
    </row>
    <row r="9851" spans="1:3">
      <c r="A9851" s="65"/>
      <c r="B9851" s="20"/>
      <c r="C9851" s="20"/>
    </row>
    <row r="9852" spans="1:3">
      <c r="A9852" s="65"/>
      <c r="B9852" s="20"/>
      <c r="C9852" s="20"/>
    </row>
    <row r="9853" spans="1:3">
      <c r="A9853" s="65"/>
      <c r="B9853" s="20"/>
      <c r="C9853" s="20"/>
    </row>
    <row r="9854" spans="1:3">
      <c r="A9854" s="65"/>
      <c r="B9854" s="20"/>
      <c r="C9854" s="20"/>
    </row>
    <row r="9855" spans="1:3">
      <c r="A9855" s="65"/>
      <c r="B9855" s="20"/>
      <c r="C9855" s="20"/>
    </row>
    <row r="9856" spans="1:3">
      <c r="A9856" s="65"/>
      <c r="B9856" s="20"/>
      <c r="C9856" s="20"/>
    </row>
    <row r="9857" spans="1:3">
      <c r="A9857" s="65"/>
      <c r="B9857" s="20"/>
      <c r="C9857" s="20"/>
    </row>
    <row r="9858" spans="1:3">
      <c r="A9858" s="65"/>
      <c r="B9858" s="20"/>
      <c r="C9858" s="20"/>
    </row>
    <row r="9859" spans="1:3">
      <c r="A9859" s="65"/>
      <c r="B9859" s="20"/>
      <c r="C9859" s="20"/>
    </row>
    <row r="9860" spans="1:3">
      <c r="A9860" s="65"/>
      <c r="B9860" s="20"/>
      <c r="C9860" s="20"/>
    </row>
    <row r="9861" spans="1:3">
      <c r="A9861" s="65"/>
      <c r="B9861" s="20"/>
      <c r="C9861" s="20"/>
    </row>
    <row r="9862" spans="1:3">
      <c r="A9862" s="65"/>
      <c r="B9862" s="20"/>
      <c r="C9862" s="20"/>
    </row>
    <row r="9863" spans="1:3">
      <c r="A9863" s="65"/>
      <c r="B9863" s="20"/>
      <c r="C9863" s="20"/>
    </row>
    <row r="9864" spans="1:3">
      <c r="A9864" s="65"/>
      <c r="B9864" s="20"/>
      <c r="C9864" s="20"/>
    </row>
    <row r="9865" spans="1:3">
      <c r="A9865" s="65"/>
      <c r="B9865" s="20"/>
      <c r="C9865" s="20"/>
    </row>
    <row r="9866" spans="1:3">
      <c r="A9866" s="65"/>
      <c r="B9866" s="20"/>
      <c r="C9866" s="20"/>
    </row>
    <row r="9867" spans="1:3">
      <c r="A9867" s="65"/>
      <c r="B9867" s="20"/>
      <c r="C9867" s="20"/>
    </row>
    <row r="9868" spans="1:3">
      <c r="A9868" s="65"/>
      <c r="B9868" s="20"/>
      <c r="C9868" s="20"/>
    </row>
    <row r="9869" spans="1:3">
      <c r="A9869" s="65"/>
      <c r="B9869" s="20"/>
      <c r="C9869" s="20"/>
    </row>
    <row r="9870" spans="1:3">
      <c r="A9870" s="65"/>
      <c r="B9870" s="20"/>
      <c r="C9870" s="20"/>
    </row>
    <row r="9871" spans="1:3">
      <c r="A9871" s="65"/>
      <c r="B9871" s="20"/>
      <c r="C9871" s="20"/>
    </row>
    <row r="9872" spans="1:3">
      <c r="A9872" s="65"/>
      <c r="B9872" s="20"/>
      <c r="C9872" s="20"/>
    </row>
    <row r="9873" spans="1:3">
      <c r="A9873" s="65"/>
      <c r="B9873" s="20"/>
      <c r="C9873" s="20"/>
    </row>
    <row r="9874" spans="1:3">
      <c r="A9874" s="65"/>
      <c r="B9874" s="20"/>
      <c r="C9874" s="20"/>
    </row>
    <row r="9875" spans="1:3">
      <c r="A9875" s="65"/>
      <c r="B9875" s="20"/>
      <c r="C9875" s="20"/>
    </row>
    <row r="9876" spans="1:3">
      <c r="A9876" s="65"/>
      <c r="B9876" s="20"/>
      <c r="C9876" s="20"/>
    </row>
    <row r="9877" spans="1:3">
      <c r="A9877" s="65"/>
      <c r="B9877" s="20"/>
      <c r="C9877" s="20"/>
    </row>
    <row r="9878" spans="1:3">
      <c r="A9878" s="65"/>
      <c r="B9878" s="20"/>
      <c r="C9878" s="20"/>
    </row>
    <row r="9879" spans="1:3">
      <c r="A9879" s="65"/>
      <c r="B9879" s="20"/>
      <c r="C9879" s="20"/>
    </row>
    <row r="9880" spans="1:3">
      <c r="A9880" s="65"/>
      <c r="B9880" s="20"/>
      <c r="C9880" s="20"/>
    </row>
    <row r="9881" spans="1:3">
      <c r="A9881" s="65"/>
      <c r="B9881" s="20"/>
      <c r="C9881" s="20"/>
    </row>
    <row r="9882" spans="1:3">
      <c r="A9882" s="65"/>
      <c r="B9882" s="20"/>
      <c r="C9882" s="20"/>
    </row>
    <row r="9883" spans="1:3">
      <c r="A9883" s="65"/>
      <c r="B9883" s="20"/>
      <c r="C9883" s="20"/>
    </row>
    <row r="9884" spans="1:3">
      <c r="A9884" s="65"/>
      <c r="B9884" s="20"/>
      <c r="C9884" s="20"/>
    </row>
    <row r="9885" spans="1:3">
      <c r="A9885" s="65"/>
      <c r="B9885" s="20"/>
      <c r="C9885" s="20"/>
    </row>
    <row r="9886" spans="1:3">
      <c r="A9886" s="65"/>
      <c r="B9886" s="20"/>
      <c r="C9886" s="20"/>
    </row>
    <row r="9887" spans="1:3">
      <c r="A9887" s="65"/>
      <c r="B9887" s="20"/>
      <c r="C9887" s="20"/>
    </row>
    <row r="9888" spans="1:3">
      <c r="A9888" s="65"/>
      <c r="B9888" s="20"/>
      <c r="C9888" s="20"/>
    </row>
    <row r="9889" spans="1:3">
      <c r="A9889" s="65"/>
      <c r="B9889" s="20"/>
      <c r="C9889" s="20"/>
    </row>
    <row r="9890" spans="1:3">
      <c r="A9890" s="65"/>
      <c r="B9890" s="20"/>
      <c r="C9890" s="20"/>
    </row>
    <row r="9891" spans="1:3">
      <c r="A9891" s="65"/>
      <c r="B9891" s="20"/>
      <c r="C9891" s="20"/>
    </row>
    <row r="9892" spans="1:3">
      <c r="A9892" s="65"/>
      <c r="B9892" s="20"/>
      <c r="C9892" s="20"/>
    </row>
    <row r="9893" spans="1:3">
      <c r="A9893" s="65"/>
      <c r="B9893" s="20"/>
      <c r="C9893" s="20"/>
    </row>
    <row r="9894" spans="1:3">
      <c r="A9894" s="65"/>
      <c r="B9894" s="20"/>
      <c r="C9894" s="20"/>
    </row>
    <row r="9895" spans="1:3">
      <c r="A9895" s="65"/>
      <c r="B9895" s="20"/>
      <c r="C9895" s="20"/>
    </row>
    <row r="9896" spans="1:3">
      <c r="A9896" s="65"/>
      <c r="B9896" s="20"/>
      <c r="C9896" s="20"/>
    </row>
    <row r="9897" spans="1:3">
      <c r="A9897" s="65"/>
      <c r="B9897" s="20"/>
      <c r="C9897" s="20"/>
    </row>
    <row r="9898" spans="1:3">
      <c r="A9898" s="65"/>
      <c r="B9898" s="20"/>
      <c r="C9898" s="20"/>
    </row>
    <row r="9899" spans="1:3">
      <c r="A9899" s="65"/>
      <c r="B9899" s="20"/>
      <c r="C9899" s="20"/>
    </row>
    <row r="9900" spans="1:3">
      <c r="A9900" s="65"/>
      <c r="B9900" s="20"/>
      <c r="C9900" s="20"/>
    </row>
    <row r="9901" spans="1:3">
      <c r="A9901" s="65"/>
      <c r="B9901" s="20"/>
      <c r="C9901" s="20"/>
    </row>
    <row r="9902" spans="1:3">
      <c r="A9902" s="65"/>
      <c r="B9902" s="20"/>
      <c r="C9902" s="20"/>
    </row>
    <row r="9903" spans="1:3">
      <c r="A9903" s="65"/>
      <c r="B9903" s="20"/>
      <c r="C9903" s="20"/>
    </row>
    <row r="9904" spans="1:3">
      <c r="A9904" s="65"/>
      <c r="B9904" s="20"/>
      <c r="C9904" s="20"/>
    </row>
    <row r="9905" spans="1:3">
      <c r="A9905" s="65"/>
      <c r="B9905" s="20"/>
      <c r="C9905" s="20"/>
    </row>
    <row r="9906" spans="1:3">
      <c r="A9906" s="65"/>
      <c r="B9906" s="20"/>
      <c r="C9906" s="20"/>
    </row>
    <row r="9907" spans="1:3">
      <c r="A9907" s="65"/>
      <c r="B9907" s="20"/>
      <c r="C9907" s="20"/>
    </row>
    <row r="9908" spans="1:3">
      <c r="A9908" s="65"/>
      <c r="B9908" s="20"/>
      <c r="C9908" s="20"/>
    </row>
    <row r="9909" spans="1:3">
      <c r="A9909" s="65"/>
      <c r="B9909" s="20"/>
      <c r="C9909" s="20"/>
    </row>
    <row r="9910" spans="1:3">
      <c r="A9910" s="65"/>
      <c r="B9910" s="20"/>
      <c r="C9910" s="20"/>
    </row>
    <row r="9911" spans="1:3">
      <c r="A9911" s="65"/>
      <c r="B9911" s="20"/>
      <c r="C9911" s="20"/>
    </row>
    <row r="9912" spans="1:3">
      <c r="A9912" s="65"/>
      <c r="B9912" s="20"/>
      <c r="C9912" s="20"/>
    </row>
    <row r="9913" spans="1:3">
      <c r="A9913" s="65"/>
      <c r="B9913" s="20"/>
      <c r="C9913" s="20"/>
    </row>
    <row r="9914" spans="1:3">
      <c r="A9914" s="65"/>
      <c r="B9914" s="20"/>
      <c r="C9914" s="20"/>
    </row>
    <row r="9915" spans="1:3">
      <c r="A9915" s="65"/>
      <c r="B9915" s="20"/>
      <c r="C9915" s="20"/>
    </row>
    <row r="9916" spans="1:3">
      <c r="A9916" s="65"/>
      <c r="B9916" s="20"/>
      <c r="C9916" s="20"/>
    </row>
    <row r="9917" spans="1:3">
      <c r="A9917" s="65"/>
      <c r="B9917" s="20"/>
      <c r="C9917" s="20"/>
    </row>
    <row r="9918" spans="1:3">
      <c r="A9918" s="65"/>
      <c r="B9918" s="20"/>
      <c r="C9918" s="20"/>
    </row>
    <row r="9919" spans="1:3">
      <c r="A9919" s="65"/>
      <c r="B9919" s="20"/>
      <c r="C9919" s="20"/>
    </row>
    <row r="9920" spans="1:3">
      <c r="A9920" s="65"/>
      <c r="B9920" s="20"/>
      <c r="C9920" s="20"/>
    </row>
    <row r="9921" spans="1:3">
      <c r="A9921" s="65"/>
      <c r="B9921" s="20"/>
      <c r="C9921" s="20"/>
    </row>
    <row r="9922" spans="1:3">
      <c r="A9922" s="65"/>
      <c r="B9922" s="20"/>
      <c r="C9922" s="20"/>
    </row>
    <row r="9923" spans="1:3">
      <c r="A9923" s="65"/>
      <c r="B9923" s="20"/>
      <c r="C9923" s="20"/>
    </row>
    <row r="9924" spans="1:3">
      <c r="A9924" s="65"/>
      <c r="B9924" s="20"/>
      <c r="C9924" s="20"/>
    </row>
    <row r="9925" spans="1:3">
      <c r="A9925" s="65"/>
      <c r="B9925" s="20"/>
      <c r="C9925" s="20"/>
    </row>
    <row r="9926" spans="1:3">
      <c r="A9926" s="65"/>
      <c r="B9926" s="20"/>
      <c r="C9926" s="20"/>
    </row>
    <row r="9927" spans="1:3">
      <c r="A9927" s="65"/>
      <c r="B9927" s="20"/>
      <c r="C9927" s="20"/>
    </row>
    <row r="9928" spans="1:3">
      <c r="A9928" s="65"/>
      <c r="B9928" s="20"/>
      <c r="C9928" s="20"/>
    </row>
    <row r="9929" spans="1:3">
      <c r="A9929" s="65"/>
      <c r="B9929" s="20"/>
      <c r="C9929" s="20"/>
    </row>
    <row r="9930" spans="1:3">
      <c r="A9930" s="65"/>
      <c r="B9930" s="20"/>
      <c r="C9930" s="20"/>
    </row>
    <row r="9931" spans="1:3">
      <c r="A9931" s="65"/>
      <c r="B9931" s="20"/>
      <c r="C9931" s="20"/>
    </row>
    <row r="9932" spans="1:3">
      <c r="A9932" s="65"/>
      <c r="B9932" s="20"/>
      <c r="C9932" s="20"/>
    </row>
    <row r="9933" spans="1:3">
      <c r="A9933" s="65"/>
      <c r="B9933" s="20"/>
      <c r="C9933" s="20"/>
    </row>
    <row r="9934" spans="1:3">
      <c r="A9934" s="65"/>
      <c r="B9934" s="20"/>
      <c r="C9934" s="20"/>
    </row>
    <row r="9935" spans="1:3">
      <c r="A9935" s="65"/>
      <c r="B9935" s="20"/>
      <c r="C9935" s="20"/>
    </row>
    <row r="9936" spans="1:3">
      <c r="A9936" s="65"/>
      <c r="B9936" s="20"/>
      <c r="C9936" s="20"/>
    </row>
    <row r="9937" spans="1:3">
      <c r="A9937" s="65"/>
      <c r="B9937" s="20"/>
      <c r="C9937" s="20"/>
    </row>
    <row r="9938" spans="1:3">
      <c r="A9938" s="65"/>
      <c r="B9938" s="20"/>
      <c r="C9938" s="20"/>
    </row>
    <row r="9939" spans="1:3">
      <c r="A9939" s="65"/>
      <c r="B9939" s="20"/>
      <c r="C9939" s="20"/>
    </row>
    <row r="9940" spans="1:3">
      <c r="A9940" s="65"/>
      <c r="B9940" s="20"/>
      <c r="C9940" s="20"/>
    </row>
    <row r="9941" spans="1:3">
      <c r="A9941" s="65"/>
      <c r="B9941" s="20"/>
      <c r="C9941" s="20"/>
    </row>
    <row r="9942" spans="1:3">
      <c r="A9942" s="65"/>
      <c r="B9942" s="20"/>
      <c r="C9942" s="20"/>
    </row>
    <row r="9943" spans="1:3">
      <c r="A9943" s="65"/>
      <c r="B9943" s="20"/>
      <c r="C9943" s="20"/>
    </row>
    <row r="9944" spans="1:3">
      <c r="A9944" s="65"/>
      <c r="B9944" s="20"/>
      <c r="C9944" s="20"/>
    </row>
    <row r="9945" spans="1:3">
      <c r="A9945" s="65"/>
      <c r="B9945" s="20"/>
      <c r="C9945" s="20"/>
    </row>
    <row r="9946" spans="1:3">
      <c r="A9946" s="65"/>
      <c r="B9946" s="20"/>
      <c r="C9946" s="20"/>
    </row>
    <row r="9947" spans="1:3">
      <c r="A9947" s="65"/>
      <c r="B9947" s="20"/>
      <c r="C9947" s="20"/>
    </row>
    <row r="9948" spans="1:3">
      <c r="A9948" s="65"/>
      <c r="B9948" s="20"/>
      <c r="C9948" s="20"/>
    </row>
    <row r="9949" spans="1:3">
      <c r="A9949" s="65"/>
      <c r="B9949" s="20"/>
      <c r="C9949" s="20"/>
    </row>
    <row r="9950" spans="1:3">
      <c r="A9950" s="65"/>
      <c r="B9950" s="20"/>
      <c r="C9950" s="20"/>
    </row>
    <row r="9951" spans="1:3">
      <c r="A9951" s="65"/>
      <c r="B9951" s="20"/>
      <c r="C9951" s="20"/>
    </row>
    <row r="9952" spans="1:3">
      <c r="A9952" s="65"/>
      <c r="B9952" s="20"/>
      <c r="C9952" s="20"/>
    </row>
    <row r="9953" spans="1:3">
      <c r="A9953" s="65"/>
      <c r="B9953" s="20"/>
      <c r="C9953" s="20"/>
    </row>
    <row r="9954" spans="1:3">
      <c r="A9954" s="65"/>
      <c r="B9954" s="20"/>
      <c r="C9954" s="20"/>
    </row>
    <row r="9955" spans="1:3">
      <c r="A9955" s="65"/>
      <c r="B9955" s="20"/>
      <c r="C9955" s="20"/>
    </row>
    <row r="9956" spans="1:3">
      <c r="A9956" s="65"/>
      <c r="B9956" s="20"/>
      <c r="C9956" s="20"/>
    </row>
    <row r="9957" spans="1:3">
      <c r="A9957" s="65"/>
      <c r="B9957" s="20"/>
      <c r="C9957" s="20"/>
    </row>
    <row r="9958" spans="1:3">
      <c r="A9958" s="65"/>
      <c r="B9958" s="20"/>
      <c r="C9958" s="20"/>
    </row>
    <row r="9959" spans="1:3">
      <c r="A9959" s="65"/>
      <c r="B9959" s="20"/>
      <c r="C9959" s="20"/>
    </row>
    <row r="9960" spans="1:3">
      <c r="A9960" s="65"/>
      <c r="B9960" s="20"/>
      <c r="C9960" s="20"/>
    </row>
    <row r="9961" spans="1:3">
      <c r="A9961" s="65"/>
      <c r="B9961" s="20"/>
      <c r="C9961" s="20"/>
    </row>
    <row r="9962" spans="1:3">
      <c r="A9962" s="65"/>
      <c r="B9962" s="20"/>
      <c r="C9962" s="20"/>
    </row>
    <row r="9963" spans="1:3">
      <c r="A9963" s="65"/>
      <c r="B9963" s="20"/>
      <c r="C9963" s="20"/>
    </row>
    <row r="9964" spans="1:3">
      <c r="A9964" s="65"/>
      <c r="B9964" s="20"/>
      <c r="C9964" s="20"/>
    </row>
    <row r="9965" spans="1:3">
      <c r="A9965" s="65"/>
      <c r="B9965" s="20"/>
      <c r="C9965" s="20"/>
    </row>
    <row r="9966" spans="1:3">
      <c r="A9966" s="65"/>
      <c r="B9966" s="20"/>
      <c r="C9966" s="20"/>
    </row>
    <row r="9967" spans="1:3">
      <c r="A9967" s="65"/>
      <c r="B9967" s="20"/>
      <c r="C9967" s="20"/>
    </row>
    <row r="9968" spans="1:3">
      <c r="A9968" s="65"/>
      <c r="B9968" s="20"/>
      <c r="C9968" s="20"/>
    </row>
    <row r="9969" spans="1:3">
      <c r="A9969" s="65"/>
      <c r="B9969" s="20"/>
      <c r="C9969" s="20"/>
    </row>
    <row r="9970" spans="1:3">
      <c r="A9970" s="65"/>
      <c r="B9970" s="20"/>
      <c r="C9970" s="20"/>
    </row>
    <row r="9971" spans="1:3">
      <c r="A9971" s="65"/>
      <c r="B9971" s="20"/>
      <c r="C9971" s="20"/>
    </row>
    <row r="9972" spans="1:3">
      <c r="A9972" s="65"/>
      <c r="B9972" s="20"/>
      <c r="C9972" s="20"/>
    </row>
    <row r="9973" spans="1:3">
      <c r="A9973" s="65"/>
      <c r="B9973" s="20"/>
      <c r="C9973" s="20"/>
    </row>
    <row r="9974" spans="1:3">
      <c r="A9974" s="65"/>
      <c r="B9974" s="20"/>
      <c r="C9974" s="20"/>
    </row>
    <row r="9975" spans="1:3">
      <c r="A9975" s="65"/>
      <c r="B9975" s="20"/>
      <c r="C9975" s="20"/>
    </row>
    <row r="9976" spans="1:3">
      <c r="A9976" s="65"/>
      <c r="B9976" s="20"/>
      <c r="C9976" s="20"/>
    </row>
    <row r="9977" spans="1:3">
      <c r="A9977" s="65"/>
      <c r="B9977" s="20"/>
      <c r="C9977" s="20"/>
    </row>
    <row r="9978" spans="1:3">
      <c r="A9978" s="65"/>
      <c r="B9978" s="20"/>
      <c r="C9978" s="20"/>
    </row>
    <row r="9979" spans="1:3">
      <c r="A9979" s="65"/>
      <c r="B9979" s="20"/>
      <c r="C9979" s="20"/>
    </row>
    <row r="9980" spans="1:3">
      <c r="A9980" s="65"/>
      <c r="B9980" s="20"/>
      <c r="C9980" s="20"/>
    </row>
    <row r="9981" spans="1:3">
      <c r="A9981" s="65"/>
      <c r="B9981" s="20"/>
      <c r="C9981" s="20"/>
    </row>
    <row r="9982" spans="1:3">
      <c r="A9982" s="65"/>
      <c r="B9982" s="20"/>
      <c r="C9982" s="20"/>
    </row>
    <row r="9983" spans="1:3">
      <c r="A9983" s="65"/>
      <c r="B9983" s="20"/>
      <c r="C9983" s="20"/>
    </row>
    <row r="9984" spans="1:3">
      <c r="A9984" s="65"/>
      <c r="B9984" s="20"/>
      <c r="C9984" s="20"/>
    </row>
    <row r="9985" spans="1:3">
      <c r="A9985" s="65"/>
      <c r="B9985" s="20"/>
      <c r="C9985" s="20"/>
    </row>
    <row r="9986" spans="1:3">
      <c r="A9986" s="65"/>
      <c r="B9986" s="20"/>
      <c r="C9986" s="20"/>
    </row>
    <row r="9987" spans="1:3">
      <c r="A9987" s="65"/>
      <c r="B9987" s="20"/>
      <c r="C9987" s="20"/>
    </row>
    <row r="9988" spans="1:3">
      <c r="A9988" s="65"/>
      <c r="B9988" s="20"/>
      <c r="C9988" s="20"/>
    </row>
    <row r="9989" spans="1:3">
      <c r="A9989" s="65"/>
      <c r="B9989" s="20"/>
      <c r="C9989" s="20"/>
    </row>
    <row r="9990" spans="1:3">
      <c r="A9990" s="65"/>
      <c r="B9990" s="20"/>
      <c r="C9990" s="20"/>
    </row>
    <row r="9991" spans="1:3">
      <c r="A9991" s="65"/>
      <c r="B9991" s="20"/>
      <c r="C9991" s="20"/>
    </row>
    <row r="9992" spans="1:3">
      <c r="A9992" s="65"/>
      <c r="B9992" s="20"/>
      <c r="C9992" s="20"/>
    </row>
    <row r="9993" spans="1:3">
      <c r="A9993" s="65"/>
      <c r="B9993" s="20"/>
      <c r="C9993" s="20"/>
    </row>
    <row r="9994" spans="1:3">
      <c r="A9994" s="65"/>
      <c r="B9994" s="20"/>
      <c r="C9994" s="20"/>
    </row>
    <row r="9995" spans="1:3">
      <c r="A9995" s="65"/>
      <c r="B9995" s="20"/>
      <c r="C9995" s="20"/>
    </row>
    <row r="9996" spans="1:3">
      <c r="A9996" s="65"/>
      <c r="B9996" s="20"/>
      <c r="C9996" s="20"/>
    </row>
    <row r="9997" spans="1:3">
      <c r="A9997" s="65"/>
      <c r="B9997" s="20"/>
      <c r="C9997" s="20"/>
    </row>
    <row r="9998" spans="1:3">
      <c r="A9998" s="65"/>
      <c r="B9998" s="20"/>
      <c r="C9998" s="20"/>
    </row>
  </sheetData>
  <sheetProtection formatCells="0" formatColumns="0" formatRows="0" insertColumns="0" insertRows="0" insertHyperlinks="0" sort="0" autoFilter="0" pivotTables="0"/>
  <mergeCells count="12">
    <mergeCell ref="J12:J13"/>
    <mergeCell ref="K12:K13"/>
    <mergeCell ref="L12:M12"/>
    <mergeCell ref="E5:E6"/>
    <mergeCell ref="J4:K4"/>
    <mergeCell ref="L7:L8"/>
    <mergeCell ref="M7:M8"/>
    <mergeCell ref="P4:Q4"/>
    <mergeCell ref="D5:D6"/>
    <mergeCell ref="F5:F6"/>
    <mergeCell ref="J7:K8"/>
    <mergeCell ref="J9:K9"/>
  </mergeCells>
  <conditionalFormatting sqref="B1">
    <cfRule type="containsText" dxfId="50" priority="548" operator="containsText" text="X">
      <formula>NOT(ISERROR(SEARCH("X",#REF!)))</formula>
    </cfRule>
  </conditionalFormatting>
  <conditionalFormatting sqref="C3:C26 C29:C1048576">
    <cfRule type="containsText" dxfId="49" priority="204" operator="containsText" text="X">
      <formula>NOT(ISERROR(SEARCH("X",#REF!)))</formula>
    </cfRule>
  </conditionalFormatting>
  <conditionalFormatting sqref="C2:R2 B4:B1048576 C27:F27 H27 C28:H28">
    <cfRule type="containsText" dxfId="48" priority="8" operator="containsText" text="X">
      <formula>NOT(ISERROR(SEARCH("X",#REF!)))</formula>
    </cfRule>
  </conditionalFormatting>
  <conditionalFormatting sqref="P4">
    <cfRule type="containsText" dxfId="47" priority="1" operator="containsText" text="X">
      <formula>NOT(ISERROR(SEARCH("X",P4)))</formula>
    </cfRule>
  </conditionalFormatting>
  <conditionalFormatting sqref="Q6:Q7">
    <cfRule type="cellIs" dxfId="46" priority="5" operator="lessThan">
      <formula>10</formula>
    </cfRule>
    <cfRule type="cellIs" dxfId="45" priority="6" operator="greaterThanOrEqual">
      <formula>10</formula>
    </cfRule>
  </conditionalFormatting>
  <conditionalFormatting sqref="Q9:Q10">
    <cfRule type="cellIs" dxfId="44" priority="3" operator="lessThan">
      <formula>10</formula>
    </cfRule>
    <cfRule type="cellIs" dxfId="43" priority="4" operator="greaterThanOrEqual">
      <formula>10</formula>
    </cfRule>
  </conditionalFormatting>
  <dataValidations count="2">
    <dataValidation type="list" allowBlank="1" showInputMessage="1" showErrorMessage="1" sqref="L6" xr:uid="{00000000-0002-0000-0500-000000000000}">
      <formula1>$AG$1:$AG$3</formula1>
    </dataValidation>
    <dataValidation type="list" allowBlank="1" showInputMessage="1" showErrorMessage="1" sqref="J11" xr:uid="{00000000-0002-0000-0500-000001000000}">
      <formula1>$AH$1:$AH$3</formula1>
    </dataValidation>
  </dataValidations>
  <pageMargins left="0.7" right="0.7" top="0.75" bottom="0.75" header="0.51180555555555551" footer="0.51180555555555551"/>
  <pageSetup firstPageNumber="0" orientation="portrait" horizontalDpi="300" verticalDpi="300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theme="9"/>
  </sheetPr>
  <dimension ref="A1:HR9998"/>
  <sheetViews>
    <sheetView zoomScaleNormal="100" workbookViewId="0">
      <selection activeCell="H22" sqref="H22"/>
    </sheetView>
  </sheetViews>
  <sheetFormatPr baseColWidth="10" defaultColWidth="9" defaultRowHeight="15"/>
  <cols>
    <col min="1" max="2" width="18" style="66" customWidth="1"/>
    <col min="3" max="3" width="10.6640625" style="3" customWidth="1"/>
    <col min="4" max="5" width="5.33203125" style="3" customWidth="1"/>
    <col min="6" max="7" width="16.33203125" style="3" customWidth="1"/>
    <col min="8" max="8" width="16" style="3" customWidth="1"/>
    <col min="9" max="9" width="6.33203125" style="3" customWidth="1"/>
    <col min="10" max="10" width="6.83203125" style="3" customWidth="1"/>
    <col min="11" max="14" width="20" style="3" customWidth="1"/>
    <col min="15" max="15" width="9" style="1"/>
    <col min="16" max="16" width="14" style="1" customWidth="1"/>
    <col min="17" max="17" width="17.1640625" style="1" customWidth="1"/>
    <col min="18" max="18" width="13.33203125" style="1" customWidth="1"/>
    <col min="19" max="19" width="9" style="1"/>
    <col min="20" max="20" width="23.83203125" style="1" customWidth="1"/>
    <col min="21" max="21" width="9" style="1"/>
    <col min="22" max="22" width="9.1640625" style="1" bestFit="1" customWidth="1"/>
    <col min="23" max="16384" width="9" style="1"/>
  </cols>
  <sheetData>
    <row r="1" spans="1:226" ht="41" customHeight="1">
      <c r="A1" s="43" t="s">
        <v>21</v>
      </c>
      <c r="B1" s="43" t="s">
        <v>22</v>
      </c>
      <c r="C1" s="19"/>
      <c r="D1" s="51" t="s">
        <v>44</v>
      </c>
      <c r="E1" s="52"/>
      <c r="F1" s="52"/>
      <c r="G1" s="52"/>
      <c r="H1" s="5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AA1" s="1" t="s">
        <v>8</v>
      </c>
      <c r="AB1" s="29">
        <v>0.9</v>
      </c>
      <c r="HR1" s="1" t="s">
        <v>9</v>
      </c>
    </row>
    <row r="2" spans="1:226" ht="16" customHeight="1">
      <c r="A2" s="65"/>
      <c r="B2" s="65"/>
      <c r="D2" s="20"/>
      <c r="E2" s="20"/>
      <c r="F2" s="20"/>
      <c r="G2" s="20"/>
      <c r="H2" s="20"/>
      <c r="I2" s="20"/>
      <c r="K2" s="22"/>
      <c r="L2" s="22"/>
      <c r="M2" s="22"/>
      <c r="O2" s="20"/>
      <c r="P2" s="20"/>
      <c r="Q2" s="20"/>
      <c r="R2" s="20"/>
      <c r="S2" s="20"/>
      <c r="AA2" s="1" t="s">
        <v>4</v>
      </c>
      <c r="AB2" s="29">
        <v>0.95</v>
      </c>
      <c r="HR2" s="1" t="s">
        <v>10</v>
      </c>
    </row>
    <row r="3" spans="1:226" ht="16" customHeight="1">
      <c r="A3" s="65"/>
      <c r="B3" s="65"/>
      <c r="C3" s="20"/>
      <c r="D3" s="20"/>
      <c r="AA3" s="1" t="s">
        <v>6</v>
      </c>
      <c r="AB3" s="29">
        <v>0.99</v>
      </c>
      <c r="HR3" s="1" t="s">
        <v>11</v>
      </c>
    </row>
    <row r="4" spans="1:226" ht="16" customHeight="1" thickBot="1">
      <c r="A4" s="65"/>
      <c r="B4" s="65"/>
      <c r="C4" s="20"/>
      <c r="D4" s="20"/>
      <c r="E4" s="50" t="s">
        <v>31</v>
      </c>
      <c r="F4" s="45"/>
      <c r="G4" s="45"/>
      <c r="H4" s="46"/>
      <c r="K4" s="117" t="s">
        <v>13</v>
      </c>
      <c r="L4" s="118"/>
      <c r="M4" s="45"/>
      <c r="N4" s="46"/>
      <c r="P4" s="126" t="s">
        <v>33</v>
      </c>
      <c r="Q4" s="127"/>
      <c r="R4" s="128"/>
    </row>
    <row r="5" spans="1:226" ht="16" customHeight="1">
      <c r="A5" s="65"/>
      <c r="B5" s="65"/>
      <c r="C5" s="23"/>
      <c r="D5" s="20"/>
      <c r="E5" s="119" t="s">
        <v>2</v>
      </c>
      <c r="F5" s="108" t="s">
        <v>1</v>
      </c>
      <c r="G5" s="119" t="s">
        <v>18</v>
      </c>
      <c r="H5" s="107"/>
      <c r="K5" s="4" t="s">
        <v>34</v>
      </c>
      <c r="L5" s="14" t="s">
        <v>35</v>
      </c>
      <c r="M5" s="4" t="s">
        <v>3</v>
      </c>
      <c r="N5" s="14" t="s">
        <v>36</v>
      </c>
      <c r="P5" s="12" t="s">
        <v>23</v>
      </c>
      <c r="Q5" s="33"/>
      <c r="R5" s="34"/>
    </row>
    <row r="6" spans="1:226" ht="16" customHeight="1" thickBot="1">
      <c r="A6" s="65"/>
      <c r="B6" s="65"/>
      <c r="C6" s="23"/>
      <c r="D6" s="20"/>
      <c r="E6" s="123"/>
      <c r="F6" s="124"/>
      <c r="G6" s="123"/>
      <c r="H6" s="125"/>
      <c r="K6" s="15" t="s">
        <v>37</v>
      </c>
      <c r="L6" s="16" t="s">
        <v>38</v>
      </c>
      <c r="M6" s="30" t="s">
        <v>4</v>
      </c>
      <c r="N6" s="16" t="s">
        <v>39</v>
      </c>
      <c r="Q6" s="13"/>
      <c r="R6" s="35">
        <f>E7*K10</f>
        <v>196</v>
      </c>
      <c r="HM6" s="1" t="e">
        <f>IF(#REF!="p1 &gt; p2",1,IF(#REF!="p1 &lt; p2",-1,0))</f>
        <v>#REF!</v>
      </c>
    </row>
    <row r="7" spans="1:226" ht="16" customHeight="1" thickBot="1">
      <c r="A7" s="65"/>
      <c r="B7" s="65"/>
      <c r="C7" s="23"/>
      <c r="D7" s="20"/>
      <c r="E7" s="10">
        <v>395</v>
      </c>
      <c r="F7" s="10">
        <v>196</v>
      </c>
      <c r="G7" s="32">
        <f>F7/E7</f>
        <v>0.4962025316455696</v>
      </c>
      <c r="H7" s="54" t="s">
        <v>23</v>
      </c>
      <c r="K7" s="129" t="s">
        <v>25</v>
      </c>
      <c r="L7" s="131" t="s">
        <v>26</v>
      </c>
      <c r="M7" s="132" t="s">
        <v>19</v>
      </c>
      <c r="N7" s="133" t="s">
        <v>5</v>
      </c>
      <c r="Q7" s="4"/>
      <c r="R7" s="35">
        <f>E7*(1-K10)</f>
        <v>199</v>
      </c>
    </row>
    <row r="8" spans="1:226" ht="16" customHeight="1" thickBot="1">
      <c r="A8" s="65"/>
      <c r="B8" s="65"/>
      <c r="C8" s="20"/>
      <c r="D8" s="20"/>
      <c r="E8" s="10">
        <v>488</v>
      </c>
      <c r="F8" s="10">
        <v>239</v>
      </c>
      <c r="G8" s="32">
        <f>F8/E8</f>
        <v>0.48975409836065575</v>
      </c>
      <c r="H8" s="54" t="s">
        <v>24</v>
      </c>
      <c r="K8" s="129"/>
      <c r="L8" s="131"/>
      <c r="M8" s="132"/>
      <c r="N8" s="133"/>
      <c r="P8" s="12" t="s">
        <v>24</v>
      </c>
      <c r="Q8" s="36"/>
      <c r="R8" s="37"/>
    </row>
    <row r="9" spans="1:226" ht="16" customHeight="1">
      <c r="A9" s="65"/>
      <c r="B9" s="65"/>
      <c r="C9" s="20"/>
      <c r="D9" s="20"/>
      <c r="K9" s="130"/>
      <c r="L9" s="110"/>
      <c r="M9" s="120"/>
      <c r="N9" s="134"/>
      <c r="Q9" s="4"/>
      <c r="R9" s="35">
        <f>E8*L10</f>
        <v>239</v>
      </c>
    </row>
    <row r="10" spans="1:226" ht="16" customHeight="1">
      <c r="A10" s="65"/>
      <c r="B10" s="65"/>
      <c r="C10" s="20"/>
      <c r="D10" s="20"/>
      <c r="K10" s="4">
        <f>F7/E7</f>
        <v>0.4962025316455696</v>
      </c>
      <c r="L10" s="4">
        <f>F8/E8</f>
        <v>0.48975409836065575</v>
      </c>
      <c r="M10" s="4">
        <f>(K10-L10)/SQRT((F7+F8)/(E7+E8)*(1-(F7+F8)/(E7+E8))*((1/E7)+(1/E8)))</f>
        <v>0.19057212916009167</v>
      </c>
      <c r="N10" s="4">
        <f>IF(M6="&lt;",_xlfn.NORM.S.DIST(M10,TRUE),IF(M6="&gt;",1-_xlfn.NORM.S.DIST(M10,TRUE),2*MIN(_xlfn.NORM.S.DIST(M10,TRUE),1-_xlfn.NORM.S.DIST(M10,TRUE))))</f>
        <v>0.8488608276791636</v>
      </c>
      <c r="Q10" s="4"/>
      <c r="R10" s="35">
        <f>E8*(1-L10)</f>
        <v>249</v>
      </c>
    </row>
    <row r="11" spans="1:226" ht="16" customHeight="1">
      <c r="A11" s="65"/>
      <c r="B11" s="65"/>
      <c r="C11" s="20"/>
      <c r="D11" s="20"/>
      <c r="T11" s="31"/>
    </row>
    <row r="12" spans="1:226" ht="16" customHeight="1" thickBot="1">
      <c r="A12" s="65"/>
      <c r="B12" s="65"/>
      <c r="C12" s="20"/>
      <c r="D12" s="20"/>
      <c r="K12" s="17">
        <v>0.95</v>
      </c>
      <c r="L12" s="45" t="s">
        <v>14</v>
      </c>
      <c r="M12" s="45"/>
      <c r="N12" s="46"/>
    </row>
    <row r="13" spans="1:226" ht="16" customHeight="1">
      <c r="A13" s="65"/>
      <c r="B13" s="65"/>
      <c r="C13" s="20"/>
      <c r="D13" s="20"/>
      <c r="K13" s="113" t="s">
        <v>27</v>
      </c>
      <c r="L13" s="119" t="s">
        <v>40</v>
      </c>
      <c r="M13" s="115" t="s">
        <v>14</v>
      </c>
      <c r="N13" s="116"/>
    </row>
    <row r="14" spans="1:226" ht="16" customHeight="1">
      <c r="A14" s="65"/>
      <c r="B14" s="65"/>
      <c r="C14" s="20"/>
      <c r="D14" s="20"/>
      <c r="K14" s="104"/>
      <c r="L14" s="123"/>
      <c r="M14" s="18" t="s">
        <v>15</v>
      </c>
      <c r="N14" s="18" t="s">
        <v>16</v>
      </c>
    </row>
    <row r="15" spans="1:226" ht="16" customHeight="1">
      <c r="A15" s="65"/>
      <c r="B15" s="65"/>
      <c r="C15" s="20"/>
      <c r="D15" s="20"/>
      <c r="K15" s="4">
        <f>K10-L10</f>
        <v>6.4484332849138459E-3</v>
      </c>
      <c r="L15" s="4">
        <f>_xlfn.NORM.INV(1-(1-K12)/2,0,1)*SQRT((K10*(1-K10)/E7)+(L10*(1-L10)/E8))</f>
        <v>6.6319656915069122E-2</v>
      </c>
      <c r="M15" s="4">
        <f>K15-L15</f>
        <v>-5.9871223630155276E-2</v>
      </c>
      <c r="N15" s="4">
        <f>K15+L15</f>
        <v>7.2768090199982968E-2</v>
      </c>
    </row>
    <row r="16" spans="1:226" ht="16" customHeight="1">
      <c r="A16" s="65"/>
      <c r="B16" s="65"/>
      <c r="C16" s="20"/>
      <c r="D16" s="20"/>
      <c r="K16" s="47"/>
      <c r="L16" s="48" t="str">
        <f>"z*=±"&amp;ROUND(_xlfn.NORM.INV(1-(1-K12)/2,0,1),3)</f>
        <v>z*=±1.96</v>
      </c>
      <c r="M16" s="49"/>
      <c r="N16" s="44"/>
    </row>
    <row r="17" spans="1:4" ht="16" customHeight="1">
      <c r="A17" s="65"/>
      <c r="B17" s="65"/>
      <c r="C17" s="20"/>
      <c r="D17" s="20"/>
    </row>
    <row r="18" spans="1:4" ht="16" customHeight="1">
      <c r="A18" s="65"/>
      <c r="B18" s="65"/>
      <c r="C18" s="20"/>
      <c r="D18" s="20"/>
    </row>
    <row r="19" spans="1:4" ht="16" customHeight="1">
      <c r="A19" s="65"/>
      <c r="B19" s="65"/>
      <c r="C19" s="20"/>
      <c r="D19" s="20"/>
    </row>
    <row r="20" spans="1:4" ht="16" customHeight="1">
      <c r="A20" s="65"/>
      <c r="B20" s="65"/>
      <c r="C20" s="20"/>
      <c r="D20" s="20"/>
    </row>
    <row r="21" spans="1:4" ht="16" customHeight="1">
      <c r="A21" s="65"/>
      <c r="B21" s="65"/>
      <c r="C21" s="20"/>
      <c r="D21" s="20"/>
    </row>
    <row r="22" spans="1:4" ht="16" customHeight="1">
      <c r="A22" s="65"/>
      <c r="B22" s="65"/>
      <c r="C22" s="20"/>
      <c r="D22" s="20"/>
    </row>
    <row r="23" spans="1:4" ht="16" customHeight="1">
      <c r="A23" s="65"/>
      <c r="B23" s="65"/>
      <c r="C23" s="20"/>
      <c r="D23" s="20"/>
    </row>
    <row r="24" spans="1:4" ht="16" customHeight="1">
      <c r="A24" s="65"/>
      <c r="B24" s="65"/>
      <c r="C24" s="20"/>
      <c r="D24" s="20"/>
    </row>
    <row r="25" spans="1:4" ht="16" customHeight="1">
      <c r="A25" s="65"/>
      <c r="B25" s="65"/>
      <c r="C25" s="20"/>
      <c r="D25" s="20"/>
    </row>
    <row r="26" spans="1:4" ht="16" customHeight="1">
      <c r="A26" s="65"/>
      <c r="B26" s="65"/>
      <c r="C26" s="20"/>
      <c r="D26" s="20"/>
    </row>
    <row r="27" spans="1:4" ht="16" customHeight="1">
      <c r="A27" s="65"/>
      <c r="B27" s="65"/>
      <c r="C27" s="20"/>
      <c r="D27" s="20"/>
    </row>
    <row r="28" spans="1:4" ht="16" customHeight="1">
      <c r="A28" s="65"/>
      <c r="B28" s="65"/>
      <c r="C28" s="20"/>
      <c r="D28" s="20"/>
    </row>
    <row r="29" spans="1:4" ht="16" customHeight="1">
      <c r="A29" s="65"/>
      <c r="B29" s="65"/>
      <c r="C29" s="20"/>
      <c r="D29" s="20"/>
    </row>
    <row r="30" spans="1:4" ht="16" customHeight="1">
      <c r="A30" s="65"/>
      <c r="B30" s="65"/>
      <c r="C30" s="20"/>
      <c r="D30" s="20"/>
    </row>
    <row r="31" spans="1:4" ht="16" customHeight="1">
      <c r="A31" s="65"/>
      <c r="B31" s="65"/>
      <c r="C31" s="20"/>
      <c r="D31" s="20"/>
    </row>
    <row r="32" spans="1:4" ht="16" customHeight="1">
      <c r="A32" s="65"/>
      <c r="B32" s="65"/>
      <c r="C32" s="20"/>
      <c r="D32" s="20"/>
    </row>
    <row r="33" spans="1:4" ht="16" customHeight="1">
      <c r="A33" s="65"/>
      <c r="B33" s="65"/>
      <c r="C33" s="20"/>
      <c r="D33" s="20"/>
    </row>
    <row r="34" spans="1:4">
      <c r="A34" s="65"/>
      <c r="B34" s="65"/>
      <c r="C34" s="20"/>
      <c r="D34" s="20"/>
    </row>
    <row r="35" spans="1:4">
      <c r="A35" s="65"/>
      <c r="B35" s="65"/>
      <c r="C35" s="20"/>
      <c r="D35" s="20"/>
    </row>
    <row r="36" spans="1:4">
      <c r="A36" s="65"/>
      <c r="B36" s="65"/>
      <c r="C36" s="20"/>
      <c r="D36" s="20"/>
    </row>
    <row r="37" spans="1:4">
      <c r="A37" s="65"/>
      <c r="B37" s="65"/>
      <c r="C37" s="20"/>
      <c r="D37" s="20"/>
    </row>
    <row r="38" spans="1:4">
      <c r="A38" s="65"/>
      <c r="B38" s="65"/>
      <c r="C38" s="20"/>
      <c r="D38" s="20"/>
    </row>
    <row r="39" spans="1:4">
      <c r="A39" s="65"/>
      <c r="B39" s="65"/>
      <c r="C39" s="20"/>
      <c r="D39" s="20"/>
    </row>
    <row r="40" spans="1:4">
      <c r="A40" s="65"/>
      <c r="B40" s="65"/>
      <c r="C40" s="20"/>
      <c r="D40" s="20"/>
    </row>
    <row r="41" spans="1:4">
      <c r="A41" s="65"/>
      <c r="B41" s="65"/>
      <c r="C41" s="20"/>
      <c r="D41" s="20"/>
    </row>
    <row r="42" spans="1:4">
      <c r="A42" s="65"/>
      <c r="B42" s="65"/>
      <c r="C42" s="20"/>
      <c r="D42" s="20"/>
    </row>
    <row r="43" spans="1:4">
      <c r="A43" s="65"/>
      <c r="B43" s="65"/>
      <c r="C43" s="20"/>
      <c r="D43" s="20"/>
    </row>
    <row r="44" spans="1:4">
      <c r="A44" s="65"/>
      <c r="B44" s="65"/>
      <c r="C44" s="20"/>
      <c r="D44" s="20"/>
    </row>
    <row r="45" spans="1:4">
      <c r="A45" s="65"/>
      <c r="B45" s="65"/>
      <c r="C45" s="20"/>
      <c r="D45" s="20"/>
    </row>
    <row r="46" spans="1:4">
      <c r="A46" s="65"/>
      <c r="B46" s="65"/>
      <c r="C46" s="20"/>
      <c r="D46" s="20"/>
    </row>
    <row r="47" spans="1:4">
      <c r="A47" s="65"/>
      <c r="B47" s="65"/>
      <c r="C47" s="20"/>
      <c r="D47" s="20"/>
    </row>
    <row r="48" spans="1:4">
      <c r="A48" s="65"/>
      <c r="B48" s="65"/>
      <c r="C48" s="20"/>
      <c r="D48" s="20"/>
    </row>
    <row r="49" spans="1:4">
      <c r="A49" s="65"/>
      <c r="B49" s="65"/>
      <c r="C49" s="20"/>
      <c r="D49" s="20"/>
    </row>
    <row r="50" spans="1:4">
      <c r="A50" s="65"/>
      <c r="B50" s="65"/>
      <c r="C50" s="20"/>
      <c r="D50" s="20"/>
    </row>
    <row r="51" spans="1:4">
      <c r="A51" s="65"/>
      <c r="B51" s="65"/>
      <c r="C51" s="20"/>
      <c r="D51" s="20"/>
    </row>
    <row r="52" spans="1:4">
      <c r="A52" s="65"/>
      <c r="B52" s="65"/>
      <c r="C52" s="20"/>
      <c r="D52" s="20"/>
    </row>
    <row r="53" spans="1:4">
      <c r="A53" s="65"/>
      <c r="B53" s="65"/>
      <c r="C53" s="20"/>
      <c r="D53" s="20"/>
    </row>
    <row r="54" spans="1:4">
      <c r="A54" s="65"/>
      <c r="B54" s="65"/>
      <c r="C54" s="20"/>
      <c r="D54" s="20"/>
    </row>
    <row r="55" spans="1:4">
      <c r="A55" s="65"/>
      <c r="B55" s="65"/>
      <c r="C55" s="20"/>
      <c r="D55" s="20"/>
    </row>
    <row r="56" spans="1:4">
      <c r="A56" s="65"/>
      <c r="B56" s="65"/>
      <c r="C56" s="20"/>
      <c r="D56" s="20"/>
    </row>
    <row r="57" spans="1:4">
      <c r="A57" s="65"/>
      <c r="B57" s="65"/>
      <c r="C57" s="20"/>
      <c r="D57" s="20"/>
    </row>
    <row r="58" spans="1:4">
      <c r="A58" s="65"/>
      <c r="B58" s="65"/>
      <c r="C58" s="20"/>
      <c r="D58" s="20"/>
    </row>
    <row r="59" spans="1:4">
      <c r="A59" s="65"/>
      <c r="B59" s="65"/>
      <c r="C59" s="20"/>
      <c r="D59" s="20"/>
    </row>
    <row r="60" spans="1:4">
      <c r="A60" s="65"/>
      <c r="B60" s="65"/>
      <c r="C60" s="20"/>
      <c r="D60" s="20"/>
    </row>
    <row r="61" spans="1:4">
      <c r="A61" s="65"/>
      <c r="B61" s="65"/>
      <c r="C61" s="20"/>
      <c r="D61" s="20"/>
    </row>
    <row r="62" spans="1:4">
      <c r="A62" s="65"/>
      <c r="B62" s="65"/>
      <c r="C62" s="20"/>
      <c r="D62" s="20"/>
    </row>
    <row r="63" spans="1:4">
      <c r="A63" s="65"/>
      <c r="B63" s="65"/>
      <c r="C63" s="20"/>
      <c r="D63" s="20"/>
    </row>
    <row r="64" spans="1:4">
      <c r="A64" s="65"/>
      <c r="B64" s="65"/>
      <c r="C64" s="20"/>
      <c r="D64" s="20"/>
    </row>
    <row r="65" spans="1:4">
      <c r="A65" s="65"/>
      <c r="B65" s="65"/>
      <c r="C65" s="20"/>
      <c r="D65" s="20"/>
    </row>
    <row r="66" spans="1:4">
      <c r="A66" s="65"/>
      <c r="B66" s="65"/>
      <c r="C66" s="20"/>
      <c r="D66" s="20"/>
    </row>
    <row r="67" spans="1:4">
      <c r="A67" s="65"/>
      <c r="B67" s="65"/>
      <c r="C67" s="20"/>
      <c r="D67" s="20"/>
    </row>
    <row r="68" spans="1:4">
      <c r="A68" s="65"/>
      <c r="B68" s="65"/>
      <c r="C68" s="20"/>
      <c r="D68" s="20"/>
    </row>
    <row r="69" spans="1:4">
      <c r="A69" s="65"/>
      <c r="B69" s="65"/>
      <c r="C69" s="20"/>
      <c r="D69" s="20"/>
    </row>
    <row r="70" spans="1:4">
      <c r="A70" s="65"/>
      <c r="B70" s="65"/>
      <c r="C70" s="20"/>
      <c r="D70" s="20"/>
    </row>
    <row r="71" spans="1:4">
      <c r="A71" s="65"/>
      <c r="B71" s="65"/>
      <c r="C71" s="20"/>
      <c r="D71" s="20"/>
    </row>
    <row r="72" spans="1:4">
      <c r="A72" s="65"/>
      <c r="B72" s="65"/>
      <c r="C72" s="20"/>
      <c r="D72" s="20"/>
    </row>
    <row r="73" spans="1:4">
      <c r="A73" s="65"/>
      <c r="B73" s="65"/>
      <c r="C73" s="20"/>
      <c r="D73" s="20"/>
    </row>
    <row r="74" spans="1:4">
      <c r="A74" s="65"/>
      <c r="B74" s="65"/>
      <c r="C74" s="20"/>
      <c r="D74" s="20"/>
    </row>
    <row r="75" spans="1:4">
      <c r="A75" s="65"/>
      <c r="B75" s="65"/>
      <c r="C75" s="20"/>
      <c r="D75" s="20"/>
    </row>
    <row r="76" spans="1:4">
      <c r="A76" s="65"/>
      <c r="B76" s="65"/>
      <c r="C76" s="20"/>
      <c r="D76" s="20"/>
    </row>
    <row r="77" spans="1:4">
      <c r="A77" s="65"/>
      <c r="B77" s="65"/>
      <c r="C77" s="20"/>
      <c r="D77" s="20"/>
    </row>
    <row r="78" spans="1:4">
      <c r="A78" s="65"/>
      <c r="B78" s="65"/>
      <c r="C78" s="20"/>
      <c r="D78" s="20"/>
    </row>
    <row r="79" spans="1:4">
      <c r="A79" s="65"/>
      <c r="B79" s="65"/>
      <c r="C79" s="20"/>
      <c r="D79" s="20"/>
    </row>
    <row r="80" spans="1:4">
      <c r="A80" s="65"/>
      <c r="B80" s="65"/>
      <c r="C80" s="20"/>
      <c r="D80" s="20"/>
    </row>
    <row r="81" spans="1:4">
      <c r="A81" s="65"/>
      <c r="B81" s="65"/>
      <c r="C81" s="20"/>
      <c r="D81" s="20"/>
    </row>
    <row r="82" spans="1:4">
      <c r="A82" s="65"/>
      <c r="B82" s="65"/>
      <c r="C82" s="20"/>
      <c r="D82" s="20"/>
    </row>
    <row r="83" spans="1:4">
      <c r="A83" s="65"/>
      <c r="B83" s="65"/>
      <c r="C83" s="20"/>
      <c r="D83" s="20"/>
    </row>
    <row r="84" spans="1:4">
      <c r="A84" s="65"/>
      <c r="B84" s="65"/>
      <c r="C84" s="20"/>
      <c r="D84" s="20"/>
    </row>
    <row r="85" spans="1:4">
      <c r="A85" s="65"/>
      <c r="B85" s="65"/>
      <c r="C85" s="20"/>
      <c r="D85" s="20"/>
    </row>
    <row r="86" spans="1:4">
      <c r="A86" s="65"/>
      <c r="B86" s="65"/>
      <c r="C86" s="20"/>
      <c r="D86" s="20"/>
    </row>
    <row r="87" spans="1:4">
      <c r="A87" s="65"/>
      <c r="B87" s="65"/>
      <c r="C87" s="20"/>
      <c r="D87" s="20"/>
    </row>
    <row r="88" spans="1:4">
      <c r="A88" s="65"/>
      <c r="B88" s="65"/>
      <c r="C88" s="20"/>
      <c r="D88" s="20"/>
    </row>
    <row r="89" spans="1:4">
      <c r="A89" s="65"/>
      <c r="B89" s="65"/>
      <c r="C89" s="20"/>
      <c r="D89" s="20"/>
    </row>
    <row r="90" spans="1:4">
      <c r="A90" s="65"/>
      <c r="B90" s="65"/>
      <c r="C90" s="20"/>
      <c r="D90" s="20"/>
    </row>
    <row r="91" spans="1:4">
      <c r="A91" s="65"/>
      <c r="B91" s="65"/>
      <c r="C91" s="20"/>
      <c r="D91" s="20"/>
    </row>
    <row r="92" spans="1:4">
      <c r="A92" s="65"/>
      <c r="B92" s="65"/>
      <c r="C92" s="20"/>
      <c r="D92" s="20"/>
    </row>
    <row r="93" spans="1:4">
      <c r="A93" s="65"/>
      <c r="B93" s="65"/>
      <c r="C93" s="20"/>
      <c r="D93" s="20"/>
    </row>
    <row r="94" spans="1:4">
      <c r="A94" s="65"/>
      <c r="B94" s="65"/>
      <c r="C94" s="20"/>
      <c r="D94" s="20"/>
    </row>
    <row r="95" spans="1:4">
      <c r="A95" s="65"/>
      <c r="B95" s="65"/>
      <c r="C95" s="20"/>
      <c r="D95" s="20"/>
    </row>
    <row r="96" spans="1:4">
      <c r="A96" s="65"/>
      <c r="B96" s="65"/>
      <c r="C96" s="20"/>
      <c r="D96" s="20"/>
    </row>
    <row r="97" spans="1:4">
      <c r="A97" s="65"/>
      <c r="B97" s="65"/>
      <c r="C97" s="20"/>
      <c r="D97" s="20"/>
    </row>
    <row r="98" spans="1:4">
      <c r="A98" s="65"/>
      <c r="B98" s="65"/>
      <c r="C98" s="20"/>
      <c r="D98" s="20"/>
    </row>
    <row r="99" spans="1:4">
      <c r="A99" s="65"/>
      <c r="B99" s="65"/>
      <c r="C99" s="20"/>
      <c r="D99" s="20"/>
    </row>
    <row r="100" spans="1:4">
      <c r="A100" s="65"/>
      <c r="B100" s="65"/>
      <c r="C100" s="20"/>
      <c r="D100" s="20"/>
    </row>
    <row r="101" spans="1:4">
      <c r="A101" s="65"/>
      <c r="B101" s="65"/>
      <c r="C101" s="20"/>
      <c r="D101" s="20"/>
    </row>
    <row r="102" spans="1:4">
      <c r="A102" s="65"/>
      <c r="B102" s="65"/>
      <c r="C102" s="20"/>
      <c r="D102" s="20"/>
    </row>
    <row r="103" spans="1:4">
      <c r="A103" s="65"/>
      <c r="B103" s="65"/>
      <c r="C103" s="20"/>
      <c r="D103" s="20"/>
    </row>
    <row r="104" spans="1:4">
      <c r="A104" s="65"/>
      <c r="B104" s="65"/>
      <c r="C104" s="20"/>
      <c r="D104" s="20"/>
    </row>
    <row r="105" spans="1:4">
      <c r="A105" s="65"/>
      <c r="B105" s="65"/>
      <c r="C105" s="20"/>
      <c r="D105" s="20"/>
    </row>
    <row r="106" spans="1:4">
      <c r="A106" s="65"/>
      <c r="B106" s="65"/>
      <c r="C106" s="20"/>
      <c r="D106" s="20"/>
    </row>
    <row r="107" spans="1:4">
      <c r="A107" s="65"/>
      <c r="B107" s="65"/>
      <c r="C107" s="20"/>
      <c r="D107" s="20"/>
    </row>
    <row r="108" spans="1:4">
      <c r="A108" s="65"/>
      <c r="B108" s="65"/>
      <c r="C108" s="20"/>
      <c r="D108" s="20"/>
    </row>
    <row r="109" spans="1:4">
      <c r="A109" s="65"/>
      <c r="B109" s="65"/>
      <c r="C109" s="20"/>
      <c r="D109" s="20"/>
    </row>
    <row r="110" spans="1:4">
      <c r="A110" s="65"/>
      <c r="B110" s="65"/>
      <c r="C110" s="20"/>
      <c r="D110" s="20"/>
    </row>
    <row r="111" spans="1:4">
      <c r="A111" s="65"/>
      <c r="B111" s="65"/>
      <c r="C111" s="20"/>
      <c r="D111" s="20"/>
    </row>
    <row r="112" spans="1:4">
      <c r="A112" s="65"/>
      <c r="B112" s="65"/>
      <c r="C112" s="20"/>
      <c r="D112" s="20"/>
    </row>
    <row r="113" spans="1:4">
      <c r="A113" s="65"/>
      <c r="B113" s="65"/>
      <c r="C113" s="20"/>
      <c r="D113" s="20"/>
    </row>
    <row r="114" spans="1:4">
      <c r="A114" s="65"/>
      <c r="B114" s="65"/>
      <c r="C114" s="20"/>
      <c r="D114" s="20"/>
    </row>
    <row r="115" spans="1:4">
      <c r="A115" s="65"/>
      <c r="B115" s="65"/>
      <c r="C115" s="20"/>
      <c r="D115" s="20"/>
    </row>
    <row r="116" spans="1:4">
      <c r="A116" s="65"/>
      <c r="B116" s="65"/>
      <c r="C116" s="20"/>
      <c r="D116" s="20"/>
    </row>
    <row r="117" spans="1:4">
      <c r="A117" s="65"/>
      <c r="B117" s="65"/>
      <c r="C117" s="20"/>
      <c r="D117" s="20"/>
    </row>
    <row r="118" spans="1:4">
      <c r="A118" s="65"/>
      <c r="B118" s="65"/>
      <c r="C118" s="20"/>
      <c r="D118" s="20"/>
    </row>
    <row r="119" spans="1:4">
      <c r="A119" s="65"/>
      <c r="B119" s="65"/>
      <c r="C119" s="20"/>
      <c r="D119" s="20"/>
    </row>
    <row r="120" spans="1:4">
      <c r="A120" s="65"/>
      <c r="B120" s="65"/>
      <c r="C120" s="20"/>
      <c r="D120" s="20"/>
    </row>
    <row r="121" spans="1:4">
      <c r="A121" s="65"/>
      <c r="B121" s="65"/>
      <c r="C121" s="20"/>
      <c r="D121" s="20"/>
    </row>
    <row r="122" spans="1:4">
      <c r="A122" s="65"/>
      <c r="B122" s="65"/>
      <c r="C122" s="20"/>
      <c r="D122" s="20"/>
    </row>
    <row r="123" spans="1:4">
      <c r="A123" s="65"/>
      <c r="B123" s="65"/>
      <c r="C123" s="20"/>
      <c r="D123" s="20"/>
    </row>
    <row r="124" spans="1:4">
      <c r="A124" s="65"/>
      <c r="B124" s="65"/>
      <c r="C124" s="20"/>
      <c r="D124" s="20"/>
    </row>
    <row r="125" spans="1:4">
      <c r="A125" s="65"/>
      <c r="B125" s="65"/>
      <c r="C125" s="20"/>
      <c r="D125" s="20"/>
    </row>
    <row r="126" spans="1:4">
      <c r="A126" s="65"/>
      <c r="B126" s="65"/>
      <c r="C126" s="20"/>
      <c r="D126" s="20"/>
    </row>
    <row r="127" spans="1:4">
      <c r="A127" s="65"/>
      <c r="B127" s="65"/>
      <c r="C127" s="20"/>
      <c r="D127" s="20"/>
    </row>
    <row r="128" spans="1:4">
      <c r="A128" s="65"/>
      <c r="B128" s="65"/>
      <c r="C128" s="20"/>
      <c r="D128" s="20"/>
    </row>
    <row r="129" spans="1:4">
      <c r="A129" s="65"/>
      <c r="B129" s="65"/>
      <c r="C129" s="20"/>
      <c r="D129" s="20"/>
    </row>
    <row r="130" spans="1:4">
      <c r="A130" s="65"/>
      <c r="B130" s="65"/>
      <c r="C130" s="20"/>
      <c r="D130" s="20"/>
    </row>
    <row r="131" spans="1:4">
      <c r="A131" s="65"/>
      <c r="B131" s="65"/>
      <c r="C131" s="20"/>
      <c r="D131" s="20"/>
    </row>
    <row r="132" spans="1:4">
      <c r="A132" s="65"/>
      <c r="B132" s="65"/>
      <c r="C132" s="20"/>
      <c r="D132" s="20"/>
    </row>
    <row r="133" spans="1:4">
      <c r="A133" s="65"/>
      <c r="B133" s="65"/>
      <c r="C133" s="20"/>
      <c r="D133" s="20"/>
    </row>
    <row r="134" spans="1:4">
      <c r="A134" s="65"/>
      <c r="B134" s="65"/>
      <c r="C134" s="20"/>
      <c r="D134" s="20"/>
    </row>
    <row r="135" spans="1:4">
      <c r="A135" s="65"/>
      <c r="B135" s="65"/>
      <c r="C135" s="20"/>
      <c r="D135" s="20"/>
    </row>
    <row r="136" spans="1:4">
      <c r="A136" s="65"/>
      <c r="B136" s="65"/>
      <c r="C136" s="20"/>
      <c r="D136" s="20"/>
    </row>
    <row r="137" spans="1:4">
      <c r="A137" s="65"/>
      <c r="B137" s="65"/>
      <c r="C137" s="20"/>
      <c r="D137" s="20"/>
    </row>
    <row r="138" spans="1:4">
      <c r="A138" s="65"/>
      <c r="B138" s="65"/>
      <c r="C138" s="20"/>
      <c r="D138" s="20"/>
    </row>
    <row r="139" spans="1:4">
      <c r="A139" s="65"/>
      <c r="B139" s="65"/>
      <c r="C139" s="20"/>
      <c r="D139" s="20"/>
    </row>
    <row r="140" spans="1:4">
      <c r="A140" s="65"/>
      <c r="B140" s="65"/>
      <c r="C140" s="20"/>
      <c r="D140" s="20"/>
    </row>
    <row r="141" spans="1:4">
      <c r="A141" s="65"/>
      <c r="B141" s="65"/>
      <c r="C141" s="20"/>
      <c r="D141" s="20"/>
    </row>
    <row r="142" spans="1:4">
      <c r="A142" s="65"/>
      <c r="B142" s="65"/>
      <c r="C142" s="20"/>
      <c r="D142" s="20"/>
    </row>
    <row r="143" spans="1:4">
      <c r="A143" s="65"/>
      <c r="B143" s="65"/>
      <c r="C143" s="20"/>
      <c r="D143" s="20"/>
    </row>
    <row r="144" spans="1:4">
      <c r="A144" s="65"/>
      <c r="B144" s="65"/>
      <c r="C144" s="20"/>
      <c r="D144" s="20"/>
    </row>
    <row r="145" spans="1:4">
      <c r="A145" s="65"/>
      <c r="B145" s="65"/>
      <c r="C145" s="20"/>
      <c r="D145" s="20"/>
    </row>
    <row r="146" spans="1:4">
      <c r="A146" s="65"/>
      <c r="B146" s="65"/>
      <c r="C146" s="20"/>
      <c r="D146" s="20"/>
    </row>
    <row r="147" spans="1:4">
      <c r="A147" s="65"/>
      <c r="B147" s="65"/>
      <c r="C147" s="20"/>
      <c r="D147" s="20"/>
    </row>
    <row r="148" spans="1:4">
      <c r="A148" s="65"/>
      <c r="B148" s="65"/>
      <c r="C148" s="20"/>
      <c r="D148" s="20"/>
    </row>
    <row r="149" spans="1:4">
      <c r="A149" s="65"/>
      <c r="B149" s="65"/>
      <c r="C149" s="20"/>
      <c r="D149" s="20"/>
    </row>
    <row r="150" spans="1:4">
      <c r="A150" s="65"/>
      <c r="B150" s="65"/>
      <c r="C150" s="20"/>
      <c r="D150" s="20"/>
    </row>
    <row r="151" spans="1:4">
      <c r="A151" s="65"/>
      <c r="B151" s="65"/>
      <c r="C151" s="20"/>
      <c r="D151" s="20"/>
    </row>
    <row r="152" spans="1:4">
      <c r="A152" s="65"/>
      <c r="B152" s="65"/>
      <c r="C152" s="20"/>
      <c r="D152" s="20"/>
    </row>
    <row r="153" spans="1:4">
      <c r="A153" s="65"/>
      <c r="B153" s="65"/>
      <c r="C153" s="20"/>
      <c r="D153" s="20"/>
    </row>
    <row r="154" spans="1:4">
      <c r="A154" s="65"/>
      <c r="B154" s="65"/>
      <c r="C154" s="20"/>
      <c r="D154" s="20"/>
    </row>
    <row r="155" spans="1:4">
      <c r="A155" s="65"/>
      <c r="B155" s="65"/>
      <c r="C155" s="20"/>
      <c r="D155" s="20"/>
    </row>
    <row r="156" spans="1:4">
      <c r="A156" s="65"/>
      <c r="B156" s="65"/>
      <c r="C156" s="20"/>
      <c r="D156" s="20"/>
    </row>
    <row r="157" spans="1:4">
      <c r="A157" s="65"/>
      <c r="B157" s="65"/>
      <c r="C157" s="20"/>
      <c r="D157" s="20"/>
    </row>
    <row r="158" spans="1:4">
      <c r="A158" s="65"/>
      <c r="B158" s="65"/>
      <c r="C158" s="20"/>
      <c r="D158" s="20"/>
    </row>
    <row r="159" spans="1:4">
      <c r="A159" s="65"/>
      <c r="B159" s="65"/>
      <c r="C159" s="20"/>
      <c r="D159" s="20"/>
    </row>
    <row r="160" spans="1:4">
      <c r="A160" s="65"/>
      <c r="B160" s="65"/>
      <c r="C160" s="20"/>
      <c r="D160" s="20"/>
    </row>
    <row r="161" spans="1:4">
      <c r="A161" s="65"/>
      <c r="B161" s="65"/>
      <c r="C161" s="20"/>
      <c r="D161" s="20"/>
    </row>
    <row r="162" spans="1:4">
      <c r="A162" s="65"/>
      <c r="B162" s="65"/>
      <c r="C162" s="20"/>
      <c r="D162" s="20"/>
    </row>
    <row r="163" spans="1:4">
      <c r="A163" s="65"/>
      <c r="B163" s="65"/>
      <c r="C163" s="20"/>
      <c r="D163" s="20"/>
    </row>
    <row r="164" spans="1:4">
      <c r="A164" s="65"/>
      <c r="B164" s="65"/>
      <c r="C164" s="20"/>
      <c r="D164" s="20"/>
    </row>
    <row r="165" spans="1:4">
      <c r="A165" s="65"/>
      <c r="B165" s="65"/>
      <c r="C165" s="20"/>
      <c r="D165" s="20"/>
    </row>
    <row r="166" spans="1:4">
      <c r="A166" s="65"/>
      <c r="B166" s="65"/>
      <c r="C166" s="20"/>
      <c r="D166" s="20"/>
    </row>
    <row r="167" spans="1:4">
      <c r="A167" s="65"/>
      <c r="B167" s="65"/>
      <c r="C167" s="20"/>
      <c r="D167" s="20"/>
    </row>
    <row r="168" spans="1:4">
      <c r="A168" s="65"/>
      <c r="B168" s="65"/>
      <c r="C168" s="20"/>
      <c r="D168" s="20"/>
    </row>
    <row r="169" spans="1:4">
      <c r="A169" s="65"/>
      <c r="B169" s="65"/>
      <c r="C169" s="20"/>
      <c r="D169" s="20"/>
    </row>
    <row r="170" spans="1:4">
      <c r="A170" s="65"/>
      <c r="B170" s="65"/>
      <c r="C170" s="20"/>
      <c r="D170" s="20"/>
    </row>
    <row r="171" spans="1:4">
      <c r="A171" s="65"/>
      <c r="B171" s="65"/>
      <c r="C171" s="20"/>
      <c r="D171" s="20"/>
    </row>
    <row r="172" spans="1:4">
      <c r="A172" s="65"/>
      <c r="B172" s="65"/>
      <c r="C172" s="20"/>
      <c r="D172" s="20"/>
    </row>
    <row r="173" spans="1:4">
      <c r="A173" s="65"/>
      <c r="B173" s="65"/>
      <c r="C173" s="20"/>
      <c r="D173" s="20"/>
    </row>
    <row r="174" spans="1:4">
      <c r="A174" s="65"/>
      <c r="B174" s="65"/>
      <c r="C174" s="20"/>
      <c r="D174" s="20"/>
    </row>
    <row r="175" spans="1:4">
      <c r="A175" s="65"/>
      <c r="B175" s="65"/>
      <c r="C175" s="20"/>
      <c r="D175" s="20"/>
    </row>
    <row r="176" spans="1:4">
      <c r="A176" s="65"/>
      <c r="B176" s="65"/>
      <c r="C176" s="20"/>
      <c r="D176" s="20"/>
    </row>
    <row r="177" spans="1:4">
      <c r="A177" s="65"/>
      <c r="B177" s="65"/>
      <c r="C177" s="20"/>
      <c r="D177" s="20"/>
    </row>
    <row r="178" spans="1:4">
      <c r="A178" s="65"/>
      <c r="B178" s="65"/>
      <c r="C178" s="20"/>
      <c r="D178" s="20"/>
    </row>
    <row r="179" spans="1:4">
      <c r="A179" s="65"/>
      <c r="B179" s="65"/>
      <c r="C179" s="20"/>
      <c r="D179" s="20"/>
    </row>
    <row r="180" spans="1:4">
      <c r="A180" s="65"/>
      <c r="B180" s="65"/>
      <c r="C180" s="20"/>
      <c r="D180" s="20"/>
    </row>
    <row r="181" spans="1:4">
      <c r="A181" s="65"/>
      <c r="B181" s="65"/>
      <c r="C181" s="20"/>
      <c r="D181" s="20"/>
    </row>
    <row r="182" spans="1:4">
      <c r="A182" s="65"/>
      <c r="B182" s="65"/>
      <c r="C182" s="20"/>
      <c r="D182" s="20"/>
    </row>
    <row r="183" spans="1:4">
      <c r="A183" s="65"/>
      <c r="B183" s="65"/>
      <c r="C183" s="20"/>
      <c r="D183" s="20"/>
    </row>
    <row r="184" spans="1:4">
      <c r="A184" s="65"/>
      <c r="B184" s="65"/>
      <c r="C184" s="20"/>
      <c r="D184" s="20"/>
    </row>
    <row r="185" spans="1:4">
      <c r="A185" s="65"/>
      <c r="B185" s="65"/>
      <c r="C185" s="20"/>
      <c r="D185" s="20"/>
    </row>
    <row r="186" spans="1:4">
      <c r="A186" s="65"/>
      <c r="B186" s="65"/>
      <c r="C186" s="20"/>
      <c r="D186" s="20"/>
    </row>
    <row r="187" spans="1:4">
      <c r="A187" s="65"/>
      <c r="B187" s="65"/>
      <c r="C187" s="20"/>
      <c r="D187" s="20"/>
    </row>
    <row r="188" spans="1:4">
      <c r="A188" s="65"/>
      <c r="B188" s="65"/>
      <c r="C188" s="20"/>
      <c r="D188" s="20"/>
    </row>
    <row r="189" spans="1:4">
      <c r="A189" s="65"/>
      <c r="B189" s="65"/>
      <c r="C189" s="20"/>
      <c r="D189" s="20"/>
    </row>
    <row r="190" spans="1:4">
      <c r="A190" s="65"/>
      <c r="B190" s="65"/>
      <c r="C190" s="20"/>
      <c r="D190" s="20"/>
    </row>
    <row r="191" spans="1:4">
      <c r="A191" s="65"/>
      <c r="B191" s="65"/>
      <c r="C191" s="20"/>
      <c r="D191" s="20"/>
    </row>
    <row r="192" spans="1:4">
      <c r="A192" s="65"/>
      <c r="B192" s="65"/>
      <c r="C192" s="20"/>
      <c r="D192" s="20"/>
    </row>
    <row r="193" spans="1:4">
      <c r="A193" s="65"/>
      <c r="B193" s="65"/>
      <c r="C193" s="20"/>
      <c r="D193" s="20"/>
    </row>
    <row r="194" spans="1:4">
      <c r="A194" s="65"/>
      <c r="B194" s="65"/>
      <c r="C194" s="20"/>
      <c r="D194" s="20"/>
    </row>
    <row r="195" spans="1:4">
      <c r="A195" s="65"/>
      <c r="B195" s="65"/>
      <c r="C195" s="20"/>
      <c r="D195" s="20"/>
    </row>
    <row r="196" spans="1:4">
      <c r="A196" s="65"/>
      <c r="B196" s="65"/>
      <c r="C196" s="20"/>
      <c r="D196" s="20"/>
    </row>
    <row r="197" spans="1:4">
      <c r="A197" s="65"/>
      <c r="B197" s="65"/>
      <c r="C197" s="20"/>
      <c r="D197" s="20"/>
    </row>
    <row r="198" spans="1:4">
      <c r="A198" s="65"/>
      <c r="B198" s="65"/>
      <c r="C198" s="20"/>
      <c r="D198" s="20"/>
    </row>
    <row r="199" spans="1:4">
      <c r="A199" s="65"/>
      <c r="B199" s="65"/>
      <c r="C199" s="20"/>
      <c r="D199" s="20"/>
    </row>
    <row r="200" spans="1:4">
      <c r="A200" s="65"/>
      <c r="B200" s="65"/>
      <c r="C200" s="20"/>
      <c r="D200" s="20"/>
    </row>
    <row r="201" spans="1:4">
      <c r="A201" s="65"/>
      <c r="B201" s="65"/>
      <c r="C201" s="20"/>
      <c r="D201" s="20"/>
    </row>
    <row r="202" spans="1:4">
      <c r="A202" s="65"/>
      <c r="B202" s="65"/>
      <c r="C202" s="20"/>
      <c r="D202" s="20"/>
    </row>
    <row r="203" spans="1:4">
      <c r="A203" s="65"/>
      <c r="B203" s="65"/>
      <c r="C203" s="20"/>
      <c r="D203" s="20"/>
    </row>
    <row r="204" spans="1:4">
      <c r="A204" s="65"/>
      <c r="B204" s="65"/>
      <c r="C204" s="20"/>
      <c r="D204" s="20"/>
    </row>
    <row r="205" spans="1:4">
      <c r="A205" s="65"/>
      <c r="B205" s="65"/>
      <c r="C205" s="20"/>
      <c r="D205" s="20"/>
    </row>
    <row r="206" spans="1:4">
      <c r="A206" s="65"/>
      <c r="B206" s="65"/>
      <c r="C206" s="20"/>
      <c r="D206" s="20"/>
    </row>
    <row r="207" spans="1:4">
      <c r="A207" s="65"/>
      <c r="B207" s="65"/>
      <c r="C207" s="20"/>
      <c r="D207" s="20"/>
    </row>
    <row r="208" spans="1:4">
      <c r="A208" s="65"/>
      <c r="B208" s="65"/>
      <c r="C208" s="20"/>
      <c r="D208" s="20"/>
    </row>
    <row r="209" spans="1:4">
      <c r="A209" s="65"/>
      <c r="B209" s="65"/>
      <c r="C209" s="20"/>
      <c r="D209" s="20"/>
    </row>
    <row r="210" spans="1:4">
      <c r="A210" s="65"/>
      <c r="B210" s="65"/>
      <c r="C210" s="20"/>
      <c r="D210" s="20"/>
    </row>
    <row r="211" spans="1:4">
      <c r="A211" s="65"/>
      <c r="B211" s="65"/>
      <c r="C211" s="20"/>
      <c r="D211" s="20"/>
    </row>
    <row r="212" spans="1:4">
      <c r="A212" s="65"/>
      <c r="B212" s="65"/>
      <c r="C212" s="20"/>
      <c r="D212" s="20"/>
    </row>
    <row r="213" spans="1:4">
      <c r="A213" s="65"/>
      <c r="B213" s="65"/>
      <c r="C213" s="20"/>
      <c r="D213" s="20"/>
    </row>
    <row r="214" spans="1:4">
      <c r="A214" s="65"/>
      <c r="B214" s="65"/>
      <c r="C214" s="20"/>
      <c r="D214" s="20"/>
    </row>
    <row r="215" spans="1:4">
      <c r="A215" s="65"/>
      <c r="B215" s="65"/>
      <c r="C215" s="20"/>
      <c r="D215" s="20"/>
    </row>
    <row r="216" spans="1:4">
      <c r="A216" s="65"/>
      <c r="B216" s="65"/>
      <c r="C216" s="20"/>
      <c r="D216" s="20"/>
    </row>
    <row r="217" spans="1:4">
      <c r="A217" s="65"/>
      <c r="B217" s="65"/>
      <c r="C217" s="20"/>
      <c r="D217" s="20"/>
    </row>
    <row r="218" spans="1:4">
      <c r="A218" s="65"/>
      <c r="B218" s="65"/>
      <c r="C218" s="20"/>
      <c r="D218" s="20"/>
    </row>
    <row r="219" spans="1:4">
      <c r="A219" s="65"/>
      <c r="B219" s="65"/>
      <c r="C219" s="20"/>
      <c r="D219" s="20"/>
    </row>
    <row r="220" spans="1:4">
      <c r="A220" s="65"/>
      <c r="B220" s="65"/>
      <c r="C220" s="20"/>
      <c r="D220" s="20"/>
    </row>
    <row r="221" spans="1:4">
      <c r="A221" s="65"/>
      <c r="B221" s="65"/>
      <c r="C221" s="20"/>
      <c r="D221" s="20"/>
    </row>
    <row r="222" spans="1:4">
      <c r="A222" s="65"/>
      <c r="B222" s="65"/>
      <c r="C222" s="20"/>
      <c r="D222" s="20"/>
    </row>
    <row r="223" spans="1:4">
      <c r="A223" s="65"/>
      <c r="B223" s="65"/>
      <c r="C223" s="20"/>
      <c r="D223" s="20"/>
    </row>
    <row r="224" spans="1:4">
      <c r="A224" s="65"/>
      <c r="B224" s="65"/>
      <c r="C224" s="20"/>
      <c r="D224" s="20"/>
    </row>
    <row r="225" spans="1:4">
      <c r="A225" s="65"/>
      <c r="B225" s="65"/>
      <c r="C225" s="20"/>
      <c r="D225" s="20"/>
    </row>
    <row r="226" spans="1:4">
      <c r="A226" s="65"/>
      <c r="B226" s="65"/>
      <c r="C226" s="20"/>
      <c r="D226" s="20"/>
    </row>
    <row r="227" spans="1:4">
      <c r="A227" s="65"/>
      <c r="B227" s="65"/>
      <c r="C227" s="20"/>
      <c r="D227" s="20"/>
    </row>
    <row r="228" spans="1:4">
      <c r="A228" s="65"/>
      <c r="B228" s="65"/>
      <c r="C228" s="20"/>
      <c r="D228" s="20"/>
    </row>
    <row r="229" spans="1:4">
      <c r="A229" s="65"/>
      <c r="B229" s="65"/>
      <c r="C229" s="20"/>
      <c r="D229" s="20"/>
    </row>
    <row r="230" spans="1:4">
      <c r="A230" s="65"/>
      <c r="B230" s="65"/>
      <c r="C230" s="20"/>
      <c r="D230" s="20"/>
    </row>
    <row r="231" spans="1:4">
      <c r="A231" s="65"/>
      <c r="B231" s="65"/>
      <c r="C231" s="20"/>
      <c r="D231" s="20"/>
    </row>
    <row r="232" spans="1:4">
      <c r="A232" s="65"/>
      <c r="B232" s="65"/>
      <c r="C232" s="20"/>
      <c r="D232" s="20"/>
    </row>
    <row r="233" spans="1:4">
      <c r="A233" s="65"/>
      <c r="B233" s="65"/>
      <c r="C233" s="20"/>
      <c r="D233" s="20"/>
    </row>
    <row r="234" spans="1:4">
      <c r="A234" s="65"/>
      <c r="B234" s="65"/>
      <c r="C234" s="20"/>
      <c r="D234" s="20"/>
    </row>
    <row r="235" spans="1:4">
      <c r="A235" s="65"/>
      <c r="B235" s="65"/>
      <c r="C235" s="20"/>
      <c r="D235" s="20"/>
    </row>
    <row r="236" spans="1:4">
      <c r="A236" s="65"/>
      <c r="B236" s="65"/>
      <c r="C236" s="20"/>
      <c r="D236" s="20"/>
    </row>
    <row r="237" spans="1:4">
      <c r="A237" s="65"/>
      <c r="B237" s="65"/>
      <c r="C237" s="20"/>
      <c r="D237" s="20"/>
    </row>
    <row r="238" spans="1:4">
      <c r="A238" s="65"/>
      <c r="B238" s="65"/>
      <c r="C238" s="20"/>
      <c r="D238" s="20"/>
    </row>
    <row r="239" spans="1:4">
      <c r="A239" s="65"/>
      <c r="B239" s="65"/>
      <c r="C239" s="20"/>
      <c r="D239" s="20"/>
    </row>
    <row r="240" spans="1:4">
      <c r="A240" s="65"/>
      <c r="B240" s="65"/>
      <c r="C240" s="20"/>
      <c r="D240" s="20"/>
    </row>
    <row r="241" spans="1:4">
      <c r="A241" s="65"/>
      <c r="B241" s="65"/>
      <c r="C241" s="20"/>
      <c r="D241" s="20"/>
    </row>
    <row r="242" spans="1:4">
      <c r="A242" s="65"/>
      <c r="B242" s="65"/>
      <c r="C242" s="20"/>
      <c r="D242" s="20"/>
    </row>
    <row r="243" spans="1:4">
      <c r="A243" s="65"/>
      <c r="B243" s="65"/>
      <c r="C243" s="20"/>
      <c r="D243" s="20"/>
    </row>
    <row r="244" spans="1:4">
      <c r="A244" s="65"/>
      <c r="B244" s="65"/>
      <c r="C244" s="20"/>
      <c r="D244" s="20"/>
    </row>
    <row r="245" spans="1:4">
      <c r="A245" s="65"/>
      <c r="B245" s="65"/>
      <c r="C245" s="20"/>
      <c r="D245" s="20"/>
    </row>
    <row r="246" spans="1:4">
      <c r="A246" s="65"/>
      <c r="B246" s="65"/>
      <c r="C246" s="20"/>
      <c r="D246" s="20"/>
    </row>
    <row r="247" spans="1:4">
      <c r="A247" s="65"/>
      <c r="B247" s="65"/>
      <c r="C247" s="20"/>
      <c r="D247" s="20"/>
    </row>
    <row r="248" spans="1:4">
      <c r="A248" s="65"/>
      <c r="B248" s="65"/>
      <c r="C248" s="20"/>
      <c r="D248" s="20"/>
    </row>
    <row r="249" spans="1:4">
      <c r="A249" s="65"/>
      <c r="B249" s="65"/>
      <c r="C249" s="20"/>
      <c r="D249" s="20"/>
    </row>
    <row r="250" spans="1:4">
      <c r="A250" s="65"/>
      <c r="B250" s="65"/>
      <c r="C250" s="20"/>
      <c r="D250" s="20"/>
    </row>
    <row r="251" spans="1:4">
      <c r="A251" s="65"/>
      <c r="B251" s="65"/>
      <c r="C251" s="20"/>
      <c r="D251" s="20"/>
    </row>
    <row r="252" spans="1:4">
      <c r="A252" s="65"/>
      <c r="B252" s="65"/>
      <c r="C252" s="20"/>
      <c r="D252" s="20"/>
    </row>
    <row r="253" spans="1:4">
      <c r="A253" s="65"/>
      <c r="B253" s="65"/>
      <c r="C253" s="20"/>
      <c r="D253" s="20"/>
    </row>
    <row r="254" spans="1:4">
      <c r="A254" s="65"/>
      <c r="B254" s="65"/>
      <c r="C254" s="20"/>
      <c r="D254" s="20"/>
    </row>
    <row r="255" spans="1:4">
      <c r="A255" s="65"/>
      <c r="B255" s="65"/>
      <c r="C255" s="20"/>
      <c r="D255" s="20"/>
    </row>
    <row r="256" spans="1:4">
      <c r="A256" s="65"/>
      <c r="B256" s="65"/>
      <c r="C256" s="20"/>
      <c r="D256" s="20"/>
    </row>
    <row r="257" spans="1:4">
      <c r="A257" s="65"/>
      <c r="B257" s="65"/>
      <c r="C257" s="20"/>
      <c r="D257" s="20"/>
    </row>
    <row r="258" spans="1:4">
      <c r="A258" s="65"/>
      <c r="B258" s="65"/>
      <c r="C258" s="20"/>
      <c r="D258" s="20"/>
    </row>
    <row r="259" spans="1:4">
      <c r="A259" s="65"/>
      <c r="B259" s="65"/>
      <c r="C259" s="20"/>
      <c r="D259" s="20"/>
    </row>
    <row r="260" spans="1:4">
      <c r="A260" s="65"/>
      <c r="B260" s="65"/>
      <c r="C260" s="20"/>
      <c r="D260" s="20"/>
    </row>
    <row r="261" spans="1:4">
      <c r="A261" s="65"/>
      <c r="B261" s="65"/>
      <c r="C261" s="20"/>
      <c r="D261" s="20"/>
    </row>
    <row r="262" spans="1:4">
      <c r="A262" s="65"/>
      <c r="B262" s="65"/>
      <c r="C262" s="20"/>
      <c r="D262" s="20"/>
    </row>
    <row r="263" spans="1:4">
      <c r="A263" s="65"/>
      <c r="B263" s="65"/>
      <c r="C263" s="20"/>
      <c r="D263" s="20"/>
    </row>
    <row r="264" spans="1:4">
      <c r="A264" s="65"/>
      <c r="B264" s="65"/>
      <c r="C264" s="20"/>
      <c r="D264" s="20"/>
    </row>
    <row r="265" spans="1:4">
      <c r="A265" s="65"/>
      <c r="B265" s="65"/>
      <c r="C265" s="20"/>
      <c r="D265" s="20"/>
    </row>
    <row r="266" spans="1:4">
      <c r="A266" s="65"/>
      <c r="B266" s="65"/>
      <c r="C266" s="20"/>
      <c r="D266" s="20"/>
    </row>
    <row r="267" spans="1:4">
      <c r="A267" s="65"/>
      <c r="B267" s="65"/>
      <c r="C267" s="20"/>
      <c r="D267" s="20"/>
    </row>
    <row r="268" spans="1:4">
      <c r="A268" s="65"/>
      <c r="B268" s="65"/>
      <c r="C268" s="20"/>
      <c r="D268" s="20"/>
    </row>
    <row r="269" spans="1:4">
      <c r="A269" s="65"/>
      <c r="B269" s="65"/>
      <c r="C269" s="20"/>
      <c r="D269" s="20"/>
    </row>
    <row r="270" spans="1:4">
      <c r="A270" s="65"/>
      <c r="B270" s="65"/>
      <c r="C270" s="20"/>
      <c r="D270" s="20"/>
    </row>
    <row r="271" spans="1:4">
      <c r="A271" s="65"/>
      <c r="B271" s="65"/>
      <c r="C271" s="20"/>
      <c r="D271" s="20"/>
    </row>
    <row r="272" spans="1:4">
      <c r="A272" s="65"/>
      <c r="B272" s="65"/>
      <c r="C272" s="20"/>
      <c r="D272" s="20"/>
    </row>
    <row r="273" spans="1:4">
      <c r="A273" s="65"/>
      <c r="B273" s="65"/>
      <c r="C273" s="20"/>
      <c r="D273" s="20"/>
    </row>
    <row r="274" spans="1:4">
      <c r="A274" s="65"/>
      <c r="B274" s="65"/>
      <c r="C274" s="20"/>
      <c r="D274" s="20"/>
    </row>
    <row r="275" spans="1:4">
      <c r="A275" s="65"/>
      <c r="B275" s="65"/>
      <c r="C275" s="20"/>
      <c r="D275" s="20"/>
    </row>
    <row r="276" spans="1:4">
      <c r="A276" s="65"/>
      <c r="B276" s="65"/>
      <c r="C276" s="20"/>
      <c r="D276" s="20"/>
    </row>
    <row r="277" spans="1:4">
      <c r="A277" s="65"/>
      <c r="B277" s="65"/>
      <c r="C277" s="20"/>
      <c r="D277" s="20"/>
    </row>
    <row r="278" spans="1:4">
      <c r="A278" s="65"/>
      <c r="B278" s="65"/>
      <c r="C278" s="20"/>
      <c r="D278" s="20"/>
    </row>
    <row r="279" spans="1:4">
      <c r="A279" s="65"/>
      <c r="B279" s="65"/>
      <c r="C279" s="20"/>
      <c r="D279" s="20"/>
    </row>
    <row r="280" spans="1:4">
      <c r="A280" s="65"/>
      <c r="B280" s="65"/>
      <c r="C280" s="20"/>
      <c r="D280" s="20"/>
    </row>
    <row r="281" spans="1:4">
      <c r="A281" s="65"/>
      <c r="B281" s="65"/>
      <c r="C281" s="20"/>
      <c r="D281" s="20"/>
    </row>
    <row r="282" spans="1:4">
      <c r="A282" s="65"/>
      <c r="B282" s="65"/>
      <c r="C282" s="20"/>
      <c r="D282" s="20"/>
    </row>
    <row r="283" spans="1:4">
      <c r="A283" s="65"/>
      <c r="B283" s="65"/>
      <c r="C283" s="20"/>
      <c r="D283" s="20"/>
    </row>
    <row r="284" spans="1:4">
      <c r="A284" s="65"/>
      <c r="B284" s="65"/>
      <c r="C284" s="20"/>
      <c r="D284" s="20"/>
    </row>
    <row r="285" spans="1:4">
      <c r="A285" s="65"/>
      <c r="B285" s="65"/>
      <c r="C285" s="20"/>
      <c r="D285" s="20"/>
    </row>
    <row r="286" spans="1:4">
      <c r="A286" s="65"/>
      <c r="B286" s="65"/>
      <c r="C286" s="20"/>
      <c r="D286" s="20"/>
    </row>
    <row r="287" spans="1:4">
      <c r="A287" s="65"/>
      <c r="B287" s="65"/>
      <c r="C287" s="20"/>
      <c r="D287" s="20"/>
    </row>
    <row r="288" spans="1:4">
      <c r="A288" s="65"/>
      <c r="B288" s="65"/>
      <c r="C288" s="20"/>
      <c r="D288" s="20"/>
    </row>
    <row r="289" spans="1:4">
      <c r="A289" s="65"/>
      <c r="B289" s="65"/>
      <c r="C289" s="20"/>
      <c r="D289" s="20"/>
    </row>
    <row r="290" spans="1:4">
      <c r="A290" s="65"/>
      <c r="B290" s="65"/>
      <c r="C290" s="20"/>
      <c r="D290" s="20"/>
    </row>
    <row r="291" spans="1:4">
      <c r="A291" s="65"/>
      <c r="B291" s="65"/>
      <c r="C291" s="20"/>
      <c r="D291" s="20"/>
    </row>
    <row r="292" spans="1:4">
      <c r="A292" s="65"/>
      <c r="B292" s="65"/>
      <c r="C292" s="20"/>
      <c r="D292" s="20"/>
    </row>
    <row r="293" spans="1:4">
      <c r="A293" s="65"/>
      <c r="B293" s="65"/>
      <c r="C293" s="20"/>
      <c r="D293" s="20"/>
    </row>
    <row r="294" spans="1:4">
      <c r="A294" s="65"/>
      <c r="B294" s="65"/>
      <c r="C294" s="20"/>
      <c r="D294" s="20"/>
    </row>
    <row r="295" spans="1:4">
      <c r="A295" s="65"/>
      <c r="B295" s="65"/>
      <c r="C295" s="20"/>
      <c r="D295" s="20"/>
    </row>
    <row r="296" spans="1:4">
      <c r="A296" s="65"/>
      <c r="B296" s="65"/>
      <c r="C296" s="20"/>
      <c r="D296" s="20"/>
    </row>
    <row r="297" spans="1:4">
      <c r="A297" s="65"/>
      <c r="B297" s="65"/>
      <c r="C297" s="20"/>
      <c r="D297" s="20"/>
    </row>
    <row r="298" spans="1:4">
      <c r="A298" s="65"/>
      <c r="B298" s="65"/>
      <c r="C298" s="20"/>
      <c r="D298" s="20"/>
    </row>
    <row r="299" spans="1:4">
      <c r="A299" s="65"/>
      <c r="B299" s="65"/>
      <c r="C299" s="20"/>
      <c r="D299" s="20"/>
    </row>
    <row r="300" spans="1:4">
      <c r="A300" s="65"/>
      <c r="B300" s="65"/>
      <c r="C300" s="20"/>
      <c r="D300" s="20"/>
    </row>
    <row r="301" spans="1:4">
      <c r="A301" s="65"/>
      <c r="B301" s="65"/>
      <c r="C301" s="20"/>
      <c r="D301" s="20"/>
    </row>
    <row r="302" spans="1:4">
      <c r="A302" s="65"/>
      <c r="B302" s="65"/>
      <c r="C302" s="20"/>
      <c r="D302" s="20"/>
    </row>
    <row r="303" spans="1:4">
      <c r="A303" s="65"/>
      <c r="B303" s="65"/>
      <c r="C303" s="20"/>
      <c r="D303" s="20"/>
    </row>
    <row r="304" spans="1:4">
      <c r="A304" s="65"/>
      <c r="B304" s="65"/>
      <c r="C304" s="20"/>
      <c r="D304" s="20"/>
    </row>
    <row r="305" spans="1:4">
      <c r="A305" s="65"/>
      <c r="B305" s="65"/>
      <c r="C305" s="20"/>
      <c r="D305" s="20"/>
    </row>
    <row r="306" spans="1:4">
      <c r="A306" s="65"/>
      <c r="B306" s="65"/>
      <c r="C306" s="20"/>
      <c r="D306" s="20"/>
    </row>
    <row r="307" spans="1:4">
      <c r="A307" s="65"/>
      <c r="B307" s="65"/>
      <c r="C307" s="20"/>
      <c r="D307" s="20"/>
    </row>
    <row r="308" spans="1:4">
      <c r="A308" s="65"/>
      <c r="B308" s="65"/>
      <c r="C308" s="20"/>
      <c r="D308" s="20"/>
    </row>
    <row r="309" spans="1:4">
      <c r="A309" s="65"/>
      <c r="B309" s="65"/>
      <c r="C309" s="20"/>
      <c r="D309" s="20"/>
    </row>
    <row r="310" spans="1:4">
      <c r="A310" s="65"/>
      <c r="B310" s="65"/>
      <c r="C310" s="20"/>
      <c r="D310" s="20"/>
    </row>
    <row r="311" spans="1:4">
      <c r="A311" s="65"/>
      <c r="B311" s="65"/>
      <c r="C311" s="20"/>
      <c r="D311" s="20"/>
    </row>
    <row r="312" spans="1:4">
      <c r="A312" s="65"/>
      <c r="B312" s="65"/>
      <c r="C312" s="20"/>
      <c r="D312" s="20"/>
    </row>
    <row r="313" spans="1:4">
      <c r="A313" s="65"/>
      <c r="B313" s="65"/>
      <c r="C313" s="20"/>
      <c r="D313" s="20"/>
    </row>
    <row r="314" spans="1:4">
      <c r="A314" s="65"/>
      <c r="B314" s="65"/>
      <c r="C314" s="20"/>
      <c r="D314" s="20"/>
    </row>
    <row r="315" spans="1:4">
      <c r="A315" s="65"/>
      <c r="B315" s="65"/>
      <c r="C315" s="20"/>
      <c r="D315" s="20"/>
    </row>
    <row r="316" spans="1:4">
      <c r="A316" s="65"/>
      <c r="B316" s="65"/>
      <c r="C316" s="20"/>
      <c r="D316" s="20"/>
    </row>
    <row r="317" spans="1:4">
      <c r="A317" s="65"/>
      <c r="B317" s="65"/>
      <c r="C317" s="20"/>
      <c r="D317" s="20"/>
    </row>
    <row r="318" spans="1:4">
      <c r="A318" s="65"/>
      <c r="B318" s="65"/>
      <c r="C318" s="20"/>
      <c r="D318" s="20"/>
    </row>
    <row r="319" spans="1:4">
      <c r="A319" s="65"/>
      <c r="B319" s="65"/>
      <c r="C319" s="20"/>
      <c r="D319" s="20"/>
    </row>
    <row r="320" spans="1:4">
      <c r="A320" s="65"/>
      <c r="B320" s="65"/>
      <c r="C320" s="20"/>
      <c r="D320" s="20"/>
    </row>
    <row r="321" spans="1:4">
      <c r="A321" s="65"/>
      <c r="B321" s="65"/>
      <c r="C321" s="20"/>
      <c r="D321" s="20"/>
    </row>
    <row r="322" spans="1:4">
      <c r="A322" s="65"/>
      <c r="B322" s="65"/>
      <c r="C322" s="20"/>
      <c r="D322" s="20"/>
    </row>
    <row r="323" spans="1:4">
      <c r="A323" s="65"/>
      <c r="B323" s="65"/>
      <c r="C323" s="20"/>
      <c r="D323" s="20"/>
    </row>
    <row r="324" spans="1:4">
      <c r="A324" s="65"/>
      <c r="B324" s="65"/>
      <c r="C324" s="20"/>
      <c r="D324" s="20"/>
    </row>
    <row r="325" spans="1:4">
      <c r="A325" s="65"/>
      <c r="B325" s="65"/>
      <c r="C325" s="20"/>
      <c r="D325" s="20"/>
    </row>
    <row r="326" spans="1:4">
      <c r="A326" s="65"/>
      <c r="B326" s="65"/>
      <c r="C326" s="20"/>
      <c r="D326" s="20"/>
    </row>
    <row r="327" spans="1:4">
      <c r="A327" s="65"/>
      <c r="B327" s="65"/>
      <c r="C327" s="20"/>
      <c r="D327" s="20"/>
    </row>
    <row r="328" spans="1:4">
      <c r="A328" s="65"/>
      <c r="B328" s="65"/>
      <c r="C328" s="20"/>
      <c r="D328" s="20"/>
    </row>
    <row r="329" spans="1:4">
      <c r="A329" s="65"/>
      <c r="B329" s="65"/>
      <c r="C329" s="20"/>
      <c r="D329" s="20"/>
    </row>
    <row r="330" spans="1:4">
      <c r="A330" s="65"/>
      <c r="B330" s="65"/>
      <c r="C330" s="20"/>
      <c r="D330" s="20"/>
    </row>
    <row r="331" spans="1:4">
      <c r="A331" s="65"/>
      <c r="B331" s="65"/>
      <c r="C331" s="20"/>
      <c r="D331" s="20"/>
    </row>
    <row r="332" spans="1:4">
      <c r="A332" s="65"/>
      <c r="B332" s="65"/>
      <c r="C332" s="20"/>
      <c r="D332" s="20"/>
    </row>
    <row r="333" spans="1:4">
      <c r="A333" s="65"/>
      <c r="B333" s="65"/>
      <c r="C333" s="20"/>
      <c r="D333" s="20"/>
    </row>
    <row r="334" spans="1:4">
      <c r="A334" s="65"/>
      <c r="B334" s="65"/>
      <c r="C334" s="20"/>
      <c r="D334" s="20"/>
    </row>
    <row r="335" spans="1:4">
      <c r="A335" s="65"/>
      <c r="B335" s="65"/>
      <c r="C335" s="20"/>
      <c r="D335" s="20"/>
    </row>
    <row r="336" spans="1:4">
      <c r="A336" s="65"/>
      <c r="B336" s="65"/>
      <c r="C336" s="20"/>
      <c r="D336" s="20"/>
    </row>
    <row r="337" spans="1:4">
      <c r="A337" s="65"/>
      <c r="B337" s="65"/>
      <c r="C337" s="20"/>
      <c r="D337" s="20"/>
    </row>
    <row r="338" spans="1:4">
      <c r="A338" s="65"/>
      <c r="B338" s="65"/>
      <c r="C338" s="20"/>
      <c r="D338" s="20"/>
    </row>
    <row r="339" spans="1:4">
      <c r="A339" s="65"/>
      <c r="B339" s="65"/>
      <c r="C339" s="20"/>
      <c r="D339" s="20"/>
    </row>
    <row r="340" spans="1:4">
      <c r="A340" s="65"/>
      <c r="B340" s="65"/>
      <c r="C340" s="20"/>
      <c r="D340" s="20"/>
    </row>
    <row r="341" spans="1:4">
      <c r="A341" s="65"/>
      <c r="B341" s="65"/>
      <c r="C341" s="20"/>
      <c r="D341" s="20"/>
    </row>
    <row r="342" spans="1:4">
      <c r="A342" s="65"/>
      <c r="B342" s="65"/>
      <c r="C342" s="20"/>
      <c r="D342" s="20"/>
    </row>
    <row r="343" spans="1:4">
      <c r="A343" s="65"/>
      <c r="B343" s="65"/>
      <c r="C343" s="20"/>
      <c r="D343" s="20"/>
    </row>
    <row r="344" spans="1:4">
      <c r="A344" s="65"/>
      <c r="B344" s="65"/>
      <c r="C344" s="20"/>
      <c r="D344" s="20"/>
    </row>
    <row r="345" spans="1:4">
      <c r="A345" s="65"/>
      <c r="B345" s="65"/>
      <c r="C345" s="20"/>
      <c r="D345" s="20"/>
    </row>
    <row r="346" spans="1:4">
      <c r="A346" s="65"/>
      <c r="B346" s="65"/>
      <c r="C346" s="20"/>
      <c r="D346" s="20"/>
    </row>
    <row r="347" spans="1:4">
      <c r="A347" s="65"/>
      <c r="B347" s="65"/>
      <c r="C347" s="20"/>
      <c r="D347" s="20"/>
    </row>
    <row r="348" spans="1:4">
      <c r="A348" s="65"/>
      <c r="B348" s="65"/>
      <c r="C348" s="20"/>
      <c r="D348" s="20"/>
    </row>
    <row r="349" spans="1:4">
      <c r="A349" s="65"/>
      <c r="B349" s="65"/>
      <c r="C349" s="20"/>
      <c r="D349" s="20"/>
    </row>
    <row r="350" spans="1:4">
      <c r="A350" s="65"/>
      <c r="B350" s="65"/>
      <c r="C350" s="20"/>
      <c r="D350" s="20"/>
    </row>
    <row r="351" spans="1:4">
      <c r="A351" s="65"/>
      <c r="B351" s="65"/>
      <c r="C351" s="20"/>
      <c r="D351" s="20"/>
    </row>
    <row r="352" spans="1:4">
      <c r="A352" s="65"/>
      <c r="B352" s="65"/>
      <c r="C352" s="20"/>
      <c r="D352" s="20"/>
    </row>
    <row r="353" spans="1:4">
      <c r="A353" s="65"/>
      <c r="B353" s="65"/>
      <c r="C353" s="20"/>
      <c r="D353" s="20"/>
    </row>
    <row r="354" spans="1:4">
      <c r="A354" s="65"/>
      <c r="B354" s="65"/>
      <c r="C354" s="20"/>
      <c r="D354" s="20"/>
    </row>
    <row r="355" spans="1:4">
      <c r="A355" s="65"/>
      <c r="B355" s="65"/>
      <c r="C355" s="20"/>
      <c r="D355" s="20"/>
    </row>
    <row r="356" spans="1:4">
      <c r="A356" s="65"/>
      <c r="B356" s="65"/>
      <c r="C356" s="20"/>
      <c r="D356" s="20"/>
    </row>
    <row r="357" spans="1:4">
      <c r="A357" s="65"/>
      <c r="B357" s="65"/>
      <c r="C357" s="20"/>
      <c r="D357" s="20"/>
    </row>
    <row r="358" spans="1:4">
      <c r="A358" s="65"/>
      <c r="B358" s="65"/>
      <c r="C358" s="20"/>
      <c r="D358" s="20"/>
    </row>
    <row r="359" spans="1:4">
      <c r="A359" s="65"/>
      <c r="B359" s="65"/>
      <c r="C359" s="20"/>
      <c r="D359" s="20"/>
    </row>
    <row r="360" spans="1:4">
      <c r="A360" s="65"/>
      <c r="B360" s="65"/>
      <c r="C360" s="20"/>
      <c r="D360" s="20"/>
    </row>
    <row r="361" spans="1:4">
      <c r="A361" s="65"/>
      <c r="B361" s="65"/>
      <c r="C361" s="20"/>
      <c r="D361" s="20"/>
    </row>
    <row r="362" spans="1:4">
      <c r="A362" s="65"/>
      <c r="B362" s="65"/>
      <c r="C362" s="20"/>
      <c r="D362" s="20"/>
    </row>
    <row r="363" spans="1:4">
      <c r="A363" s="65"/>
      <c r="B363" s="65"/>
      <c r="C363" s="20"/>
      <c r="D363" s="20"/>
    </row>
    <row r="364" spans="1:4">
      <c r="A364" s="65"/>
      <c r="B364" s="65"/>
      <c r="C364" s="20"/>
      <c r="D364" s="20"/>
    </row>
    <row r="365" spans="1:4">
      <c r="A365" s="65"/>
      <c r="B365" s="65"/>
      <c r="C365" s="20"/>
      <c r="D365" s="20"/>
    </row>
    <row r="366" spans="1:4">
      <c r="A366" s="65"/>
      <c r="B366" s="65"/>
      <c r="C366" s="20"/>
      <c r="D366" s="20"/>
    </row>
    <row r="367" spans="1:4">
      <c r="A367" s="65"/>
      <c r="B367" s="65"/>
      <c r="C367" s="20"/>
      <c r="D367" s="20"/>
    </row>
    <row r="368" spans="1:4">
      <c r="A368" s="65"/>
      <c r="B368" s="65"/>
      <c r="C368" s="20"/>
      <c r="D368" s="20"/>
    </row>
    <row r="369" spans="1:4">
      <c r="A369" s="65"/>
      <c r="B369" s="65"/>
      <c r="C369" s="20"/>
      <c r="D369" s="20"/>
    </row>
    <row r="370" spans="1:4">
      <c r="A370" s="65"/>
      <c r="B370" s="65"/>
      <c r="C370" s="20"/>
      <c r="D370" s="20"/>
    </row>
    <row r="371" spans="1:4">
      <c r="A371" s="65"/>
      <c r="B371" s="65"/>
      <c r="C371" s="20"/>
      <c r="D371" s="20"/>
    </row>
    <row r="372" spans="1:4">
      <c r="A372" s="65"/>
      <c r="B372" s="65"/>
      <c r="C372" s="20"/>
      <c r="D372" s="20"/>
    </row>
    <row r="373" spans="1:4">
      <c r="A373" s="65"/>
      <c r="B373" s="65"/>
      <c r="C373" s="20"/>
      <c r="D373" s="20"/>
    </row>
    <row r="374" spans="1:4">
      <c r="A374" s="65"/>
      <c r="B374" s="65"/>
      <c r="C374" s="20"/>
      <c r="D374" s="20"/>
    </row>
    <row r="375" spans="1:4">
      <c r="A375" s="65"/>
      <c r="B375" s="65"/>
      <c r="C375" s="20"/>
      <c r="D375" s="20"/>
    </row>
    <row r="376" spans="1:4">
      <c r="A376" s="65"/>
      <c r="B376" s="65"/>
      <c r="C376" s="20"/>
      <c r="D376" s="20"/>
    </row>
    <row r="377" spans="1:4">
      <c r="A377" s="65"/>
      <c r="B377" s="65"/>
      <c r="C377" s="20"/>
      <c r="D377" s="20"/>
    </row>
    <row r="378" spans="1:4">
      <c r="A378" s="65"/>
      <c r="B378" s="65"/>
      <c r="C378" s="20"/>
      <c r="D378" s="20"/>
    </row>
    <row r="379" spans="1:4">
      <c r="A379" s="65"/>
      <c r="B379" s="65"/>
      <c r="C379" s="20"/>
      <c r="D379" s="20"/>
    </row>
    <row r="380" spans="1:4">
      <c r="A380" s="65"/>
      <c r="B380" s="65"/>
      <c r="C380" s="20"/>
      <c r="D380" s="20"/>
    </row>
    <row r="381" spans="1:4">
      <c r="A381" s="65"/>
      <c r="B381" s="65"/>
      <c r="C381" s="20"/>
      <c r="D381" s="20"/>
    </row>
    <row r="382" spans="1:4">
      <c r="A382" s="65"/>
      <c r="B382" s="65"/>
      <c r="C382" s="20"/>
      <c r="D382" s="20"/>
    </row>
    <row r="383" spans="1:4">
      <c r="A383" s="65"/>
      <c r="B383" s="65"/>
      <c r="C383" s="20"/>
      <c r="D383" s="20"/>
    </row>
    <row r="384" spans="1:4">
      <c r="A384" s="65"/>
      <c r="B384" s="65"/>
      <c r="C384" s="20"/>
      <c r="D384" s="20"/>
    </row>
    <row r="385" spans="1:4">
      <c r="A385" s="65"/>
      <c r="B385" s="65"/>
      <c r="C385" s="20"/>
      <c r="D385" s="20"/>
    </row>
    <row r="386" spans="1:4">
      <c r="A386" s="65"/>
      <c r="B386" s="65"/>
      <c r="C386" s="20"/>
      <c r="D386" s="20"/>
    </row>
    <row r="387" spans="1:4">
      <c r="A387" s="65"/>
      <c r="B387" s="65"/>
      <c r="C387" s="20"/>
      <c r="D387" s="20"/>
    </row>
    <row r="388" spans="1:4">
      <c r="A388" s="65"/>
      <c r="B388" s="65"/>
      <c r="C388" s="20"/>
      <c r="D388" s="20"/>
    </row>
    <row r="389" spans="1:4">
      <c r="A389" s="65"/>
      <c r="B389" s="65"/>
      <c r="C389" s="20"/>
      <c r="D389" s="20"/>
    </row>
    <row r="390" spans="1:4">
      <c r="A390" s="65"/>
      <c r="B390" s="65"/>
      <c r="C390" s="20"/>
      <c r="D390" s="20"/>
    </row>
    <row r="391" spans="1:4">
      <c r="A391" s="65"/>
      <c r="B391" s="65"/>
      <c r="C391" s="20"/>
      <c r="D391" s="20"/>
    </row>
    <row r="392" spans="1:4">
      <c r="A392" s="65"/>
      <c r="B392" s="65"/>
      <c r="C392" s="20"/>
      <c r="D392" s="20"/>
    </row>
    <row r="393" spans="1:4">
      <c r="A393" s="65"/>
      <c r="B393" s="65"/>
      <c r="C393" s="20"/>
      <c r="D393" s="20"/>
    </row>
    <row r="394" spans="1:4">
      <c r="A394" s="65"/>
      <c r="B394" s="65"/>
      <c r="C394" s="20"/>
      <c r="D394" s="20"/>
    </row>
    <row r="395" spans="1:4">
      <c r="A395" s="65"/>
      <c r="B395" s="65"/>
      <c r="C395" s="20"/>
      <c r="D395" s="20"/>
    </row>
    <row r="396" spans="1:4">
      <c r="A396" s="65"/>
      <c r="B396" s="65"/>
      <c r="C396" s="20"/>
      <c r="D396" s="20"/>
    </row>
    <row r="397" spans="1:4">
      <c r="A397" s="65"/>
      <c r="B397" s="65"/>
      <c r="C397" s="20"/>
      <c r="D397" s="20"/>
    </row>
    <row r="398" spans="1:4">
      <c r="A398" s="65"/>
      <c r="B398" s="65"/>
      <c r="C398" s="20"/>
      <c r="D398" s="20"/>
    </row>
    <row r="399" spans="1:4">
      <c r="A399" s="65"/>
      <c r="B399" s="65"/>
      <c r="C399" s="20"/>
      <c r="D399" s="20"/>
    </row>
    <row r="400" spans="1:4">
      <c r="A400" s="65"/>
      <c r="B400" s="65"/>
      <c r="C400" s="20"/>
      <c r="D400" s="20"/>
    </row>
    <row r="401" spans="1:4">
      <c r="A401" s="65"/>
      <c r="B401" s="65"/>
      <c r="C401" s="20"/>
      <c r="D401" s="20"/>
    </row>
    <row r="402" spans="1:4">
      <c r="A402" s="65"/>
      <c r="B402" s="65"/>
      <c r="C402" s="20"/>
      <c r="D402" s="20"/>
    </row>
    <row r="403" spans="1:4">
      <c r="A403" s="65"/>
      <c r="B403" s="65"/>
      <c r="C403" s="20"/>
      <c r="D403" s="20"/>
    </row>
    <row r="404" spans="1:4">
      <c r="A404" s="65"/>
      <c r="B404" s="65"/>
      <c r="C404" s="20"/>
      <c r="D404" s="20"/>
    </row>
    <row r="405" spans="1:4">
      <c r="A405" s="65"/>
      <c r="B405" s="65"/>
      <c r="C405" s="20"/>
      <c r="D405" s="20"/>
    </row>
    <row r="406" spans="1:4">
      <c r="A406" s="65"/>
      <c r="B406" s="65"/>
      <c r="C406" s="20"/>
      <c r="D406" s="20"/>
    </row>
    <row r="407" spans="1:4">
      <c r="A407" s="65"/>
      <c r="B407" s="65"/>
      <c r="C407" s="20"/>
      <c r="D407" s="20"/>
    </row>
    <row r="408" spans="1:4">
      <c r="A408" s="65"/>
      <c r="B408" s="65"/>
      <c r="C408" s="20"/>
      <c r="D408" s="20"/>
    </row>
    <row r="409" spans="1:4">
      <c r="A409" s="65"/>
      <c r="B409" s="65"/>
      <c r="C409" s="20"/>
      <c r="D409" s="20"/>
    </row>
    <row r="410" spans="1:4">
      <c r="A410" s="65"/>
      <c r="B410" s="65"/>
      <c r="C410" s="20"/>
      <c r="D410" s="20"/>
    </row>
    <row r="411" spans="1:4">
      <c r="A411" s="65"/>
      <c r="B411" s="65"/>
      <c r="C411" s="20"/>
      <c r="D411" s="20"/>
    </row>
    <row r="412" spans="1:4">
      <c r="A412" s="65"/>
      <c r="B412" s="65"/>
      <c r="C412" s="20"/>
      <c r="D412" s="20"/>
    </row>
    <row r="413" spans="1:4">
      <c r="A413" s="65"/>
      <c r="B413" s="65"/>
      <c r="C413" s="20"/>
      <c r="D413" s="20"/>
    </row>
    <row r="414" spans="1:4">
      <c r="A414" s="65"/>
      <c r="B414" s="65"/>
      <c r="C414" s="20"/>
      <c r="D414" s="20"/>
    </row>
    <row r="415" spans="1:4">
      <c r="A415" s="65"/>
      <c r="B415" s="65"/>
      <c r="C415" s="20"/>
      <c r="D415" s="20"/>
    </row>
    <row r="416" spans="1:4">
      <c r="A416" s="65"/>
      <c r="B416" s="65"/>
      <c r="C416" s="20"/>
      <c r="D416" s="20"/>
    </row>
    <row r="417" spans="1:4">
      <c r="A417" s="65"/>
      <c r="B417" s="65"/>
      <c r="C417" s="20"/>
      <c r="D417" s="20"/>
    </row>
    <row r="418" spans="1:4">
      <c r="A418" s="65"/>
      <c r="B418" s="65"/>
      <c r="C418" s="20"/>
      <c r="D418" s="20"/>
    </row>
    <row r="419" spans="1:4">
      <c r="A419" s="65"/>
      <c r="B419" s="65"/>
      <c r="C419" s="20"/>
      <c r="D419" s="20"/>
    </row>
    <row r="420" spans="1:4">
      <c r="A420" s="65"/>
      <c r="B420" s="65"/>
      <c r="C420" s="20"/>
      <c r="D420" s="20"/>
    </row>
    <row r="421" spans="1:4">
      <c r="A421" s="65"/>
      <c r="B421" s="65"/>
      <c r="C421" s="20"/>
      <c r="D421" s="20"/>
    </row>
    <row r="422" spans="1:4">
      <c r="A422" s="65"/>
      <c r="B422" s="65"/>
      <c r="C422" s="20"/>
      <c r="D422" s="20"/>
    </row>
    <row r="423" spans="1:4">
      <c r="A423" s="65"/>
      <c r="B423" s="65"/>
      <c r="C423" s="20"/>
      <c r="D423" s="20"/>
    </row>
    <row r="424" spans="1:4">
      <c r="A424" s="65"/>
      <c r="B424" s="65"/>
      <c r="C424" s="20"/>
      <c r="D424" s="20"/>
    </row>
    <row r="425" spans="1:4">
      <c r="A425" s="65"/>
      <c r="B425" s="65"/>
      <c r="C425" s="20"/>
      <c r="D425" s="20"/>
    </row>
    <row r="426" spans="1:4">
      <c r="A426" s="65"/>
      <c r="B426" s="65"/>
      <c r="C426" s="20"/>
      <c r="D426" s="20"/>
    </row>
    <row r="427" spans="1:4">
      <c r="A427" s="65"/>
      <c r="B427" s="65"/>
      <c r="C427" s="20"/>
      <c r="D427" s="20"/>
    </row>
    <row r="428" spans="1:4">
      <c r="A428" s="65"/>
      <c r="B428" s="65"/>
      <c r="C428" s="20"/>
      <c r="D428" s="20"/>
    </row>
    <row r="429" spans="1:4">
      <c r="A429" s="65"/>
      <c r="B429" s="65"/>
      <c r="C429" s="20"/>
      <c r="D429" s="20"/>
    </row>
    <row r="430" spans="1:4">
      <c r="A430" s="65"/>
      <c r="B430" s="65"/>
      <c r="C430" s="20"/>
      <c r="D430" s="20"/>
    </row>
    <row r="431" spans="1:4">
      <c r="A431" s="65"/>
      <c r="B431" s="65"/>
      <c r="C431" s="20"/>
      <c r="D431" s="20"/>
    </row>
    <row r="432" spans="1:4">
      <c r="A432" s="65"/>
      <c r="B432" s="65"/>
      <c r="C432" s="20"/>
      <c r="D432" s="20"/>
    </row>
    <row r="433" spans="1:4">
      <c r="A433" s="65"/>
      <c r="B433" s="65"/>
      <c r="C433" s="20"/>
      <c r="D433" s="20"/>
    </row>
    <row r="434" spans="1:4">
      <c r="A434" s="65"/>
      <c r="B434" s="65"/>
      <c r="C434" s="20"/>
      <c r="D434" s="20"/>
    </row>
    <row r="435" spans="1:4">
      <c r="A435" s="65"/>
      <c r="B435" s="65"/>
      <c r="C435" s="20"/>
      <c r="D435" s="20"/>
    </row>
    <row r="436" spans="1:4">
      <c r="A436" s="65"/>
      <c r="B436" s="65"/>
      <c r="C436" s="20"/>
      <c r="D436" s="20"/>
    </row>
    <row r="437" spans="1:4">
      <c r="A437" s="65"/>
      <c r="B437" s="65"/>
      <c r="C437" s="20"/>
      <c r="D437" s="20"/>
    </row>
    <row r="438" spans="1:4">
      <c r="A438" s="65"/>
      <c r="B438" s="65"/>
      <c r="C438" s="20"/>
      <c r="D438" s="20"/>
    </row>
    <row r="439" spans="1:4">
      <c r="A439" s="65"/>
      <c r="B439" s="65"/>
      <c r="C439" s="20"/>
      <c r="D439" s="20"/>
    </row>
    <row r="440" spans="1:4">
      <c r="A440" s="65"/>
      <c r="B440" s="65"/>
      <c r="C440" s="20"/>
      <c r="D440" s="20"/>
    </row>
    <row r="441" spans="1:4">
      <c r="A441" s="65"/>
      <c r="B441" s="65"/>
      <c r="C441" s="20"/>
      <c r="D441" s="20"/>
    </row>
    <row r="442" spans="1:4">
      <c r="A442" s="65"/>
      <c r="B442" s="65"/>
      <c r="C442" s="20"/>
      <c r="D442" s="20"/>
    </row>
    <row r="443" spans="1:4">
      <c r="A443" s="65"/>
      <c r="B443" s="65"/>
      <c r="C443" s="20"/>
      <c r="D443" s="20"/>
    </row>
    <row r="444" spans="1:4">
      <c r="A444" s="65"/>
      <c r="B444" s="65"/>
      <c r="C444" s="20"/>
      <c r="D444" s="20"/>
    </row>
    <row r="445" spans="1:4">
      <c r="A445" s="65"/>
      <c r="B445" s="65"/>
      <c r="C445" s="20"/>
      <c r="D445" s="20"/>
    </row>
    <row r="446" spans="1:4">
      <c r="A446" s="65"/>
      <c r="B446" s="65"/>
      <c r="C446" s="20"/>
      <c r="D446" s="20"/>
    </row>
    <row r="447" spans="1:4">
      <c r="A447" s="65"/>
      <c r="B447" s="65"/>
      <c r="C447" s="20"/>
      <c r="D447" s="20"/>
    </row>
    <row r="448" spans="1:4">
      <c r="A448" s="65"/>
      <c r="B448" s="65"/>
      <c r="C448" s="20"/>
      <c r="D448" s="20"/>
    </row>
    <row r="449" spans="1:4">
      <c r="A449" s="65"/>
      <c r="B449" s="65"/>
      <c r="C449" s="20"/>
      <c r="D449" s="20"/>
    </row>
    <row r="450" spans="1:4">
      <c r="A450" s="65"/>
      <c r="B450" s="65"/>
      <c r="C450" s="20"/>
      <c r="D450" s="20"/>
    </row>
    <row r="451" spans="1:4">
      <c r="A451" s="65"/>
      <c r="B451" s="65"/>
      <c r="C451" s="20"/>
      <c r="D451" s="20"/>
    </row>
    <row r="452" spans="1:4">
      <c r="A452" s="65"/>
      <c r="B452" s="65"/>
      <c r="C452" s="20"/>
      <c r="D452" s="20"/>
    </row>
    <row r="453" spans="1:4">
      <c r="A453" s="65"/>
      <c r="B453" s="65"/>
      <c r="C453" s="20"/>
      <c r="D453" s="20"/>
    </row>
    <row r="454" spans="1:4">
      <c r="A454" s="65"/>
      <c r="B454" s="65"/>
      <c r="C454" s="20"/>
      <c r="D454" s="20"/>
    </row>
    <row r="455" spans="1:4">
      <c r="A455" s="65"/>
      <c r="B455" s="65"/>
      <c r="C455" s="20"/>
      <c r="D455" s="20"/>
    </row>
    <row r="456" spans="1:4">
      <c r="A456" s="65"/>
      <c r="B456" s="65"/>
      <c r="C456" s="20"/>
      <c r="D456" s="20"/>
    </row>
    <row r="457" spans="1:4">
      <c r="A457" s="65"/>
      <c r="B457" s="65"/>
      <c r="C457" s="20"/>
      <c r="D457" s="20"/>
    </row>
    <row r="458" spans="1:4">
      <c r="A458" s="65"/>
      <c r="B458" s="65"/>
      <c r="C458" s="20"/>
      <c r="D458" s="20"/>
    </row>
    <row r="459" spans="1:4">
      <c r="A459" s="65"/>
      <c r="B459" s="65"/>
      <c r="C459" s="20"/>
      <c r="D459" s="20"/>
    </row>
    <row r="460" spans="1:4">
      <c r="A460" s="65"/>
      <c r="B460" s="65"/>
      <c r="C460" s="20"/>
      <c r="D460" s="20"/>
    </row>
    <row r="461" spans="1:4">
      <c r="A461" s="65"/>
      <c r="B461" s="65"/>
      <c r="C461" s="20"/>
      <c r="D461" s="20"/>
    </row>
    <row r="462" spans="1:4">
      <c r="A462" s="65"/>
      <c r="B462" s="65"/>
      <c r="C462" s="20"/>
      <c r="D462" s="20"/>
    </row>
    <row r="463" spans="1:4">
      <c r="A463" s="65"/>
      <c r="B463" s="65"/>
      <c r="C463" s="20"/>
      <c r="D463" s="20"/>
    </row>
    <row r="464" spans="1:4">
      <c r="A464" s="65"/>
      <c r="B464" s="65"/>
      <c r="C464" s="20"/>
      <c r="D464" s="20"/>
    </row>
    <row r="465" spans="1:4">
      <c r="A465" s="65"/>
      <c r="B465" s="65"/>
      <c r="C465" s="20"/>
      <c r="D465" s="20"/>
    </row>
    <row r="466" spans="1:4">
      <c r="A466" s="65"/>
      <c r="B466" s="65"/>
      <c r="C466" s="20"/>
      <c r="D466" s="20"/>
    </row>
    <row r="467" spans="1:4">
      <c r="A467" s="65"/>
      <c r="B467" s="65"/>
      <c r="C467" s="20"/>
      <c r="D467" s="20"/>
    </row>
    <row r="468" spans="1:4">
      <c r="A468" s="65"/>
      <c r="B468" s="65"/>
      <c r="C468" s="20"/>
      <c r="D468" s="20"/>
    </row>
    <row r="469" spans="1:4">
      <c r="A469" s="65"/>
      <c r="B469" s="65"/>
      <c r="C469" s="20"/>
      <c r="D469" s="20"/>
    </row>
    <row r="470" spans="1:4">
      <c r="A470" s="65"/>
      <c r="B470" s="65"/>
      <c r="C470" s="20"/>
      <c r="D470" s="20"/>
    </row>
    <row r="471" spans="1:4">
      <c r="A471" s="65"/>
      <c r="B471" s="65"/>
      <c r="C471" s="20"/>
      <c r="D471" s="20"/>
    </row>
    <row r="472" spans="1:4">
      <c r="A472" s="65"/>
      <c r="B472" s="65"/>
      <c r="C472" s="20"/>
      <c r="D472" s="20"/>
    </row>
    <row r="473" spans="1:4">
      <c r="A473" s="65"/>
      <c r="B473" s="65"/>
      <c r="C473" s="20"/>
      <c r="D473" s="20"/>
    </row>
    <row r="474" spans="1:4">
      <c r="A474" s="65"/>
      <c r="B474" s="65"/>
      <c r="C474" s="20"/>
      <c r="D474" s="20"/>
    </row>
    <row r="475" spans="1:4">
      <c r="A475" s="65"/>
      <c r="B475" s="65"/>
      <c r="C475" s="20"/>
      <c r="D475" s="20"/>
    </row>
    <row r="476" spans="1:4">
      <c r="A476" s="65"/>
      <c r="B476" s="65"/>
      <c r="C476" s="20"/>
      <c r="D476" s="20"/>
    </row>
    <row r="477" spans="1:4">
      <c r="A477" s="65"/>
      <c r="B477" s="65"/>
      <c r="C477" s="20"/>
      <c r="D477" s="20"/>
    </row>
    <row r="478" spans="1:4">
      <c r="A478" s="65"/>
      <c r="B478" s="65"/>
      <c r="C478" s="20"/>
      <c r="D478" s="20"/>
    </row>
    <row r="479" spans="1:4">
      <c r="A479" s="65"/>
      <c r="B479" s="65"/>
      <c r="C479" s="20"/>
      <c r="D479" s="20"/>
    </row>
    <row r="480" spans="1:4">
      <c r="A480" s="65"/>
      <c r="B480" s="65"/>
      <c r="C480" s="20"/>
      <c r="D480" s="20"/>
    </row>
    <row r="481" spans="1:4">
      <c r="A481" s="65"/>
      <c r="B481" s="65"/>
      <c r="C481" s="20"/>
      <c r="D481" s="20"/>
    </row>
    <row r="482" spans="1:4">
      <c r="A482" s="65"/>
      <c r="B482" s="65"/>
      <c r="C482" s="20"/>
      <c r="D482" s="20"/>
    </row>
    <row r="483" spans="1:4">
      <c r="A483" s="65"/>
      <c r="B483" s="65"/>
      <c r="C483" s="20"/>
      <c r="D483" s="20"/>
    </row>
    <row r="484" spans="1:4">
      <c r="A484" s="65"/>
      <c r="B484" s="65"/>
      <c r="C484" s="20"/>
      <c r="D484" s="20"/>
    </row>
    <row r="485" spans="1:4">
      <c r="A485" s="65"/>
      <c r="B485" s="65"/>
      <c r="C485" s="20"/>
      <c r="D485" s="20"/>
    </row>
    <row r="486" spans="1:4">
      <c r="A486" s="65"/>
      <c r="B486" s="65"/>
      <c r="C486" s="20"/>
      <c r="D486" s="20"/>
    </row>
    <row r="487" spans="1:4">
      <c r="A487" s="65"/>
      <c r="B487" s="65"/>
      <c r="C487" s="20"/>
      <c r="D487" s="20"/>
    </row>
    <row r="488" spans="1:4">
      <c r="A488" s="65"/>
      <c r="B488" s="65"/>
      <c r="C488" s="20"/>
      <c r="D488" s="20"/>
    </row>
    <row r="489" spans="1:4">
      <c r="A489" s="65"/>
      <c r="B489" s="65"/>
      <c r="C489" s="20"/>
      <c r="D489" s="20"/>
    </row>
    <row r="490" spans="1:4">
      <c r="A490" s="65"/>
      <c r="B490" s="65"/>
      <c r="C490" s="20"/>
      <c r="D490" s="20"/>
    </row>
    <row r="491" spans="1:4">
      <c r="A491" s="65"/>
      <c r="B491" s="65"/>
      <c r="C491" s="20"/>
      <c r="D491" s="20"/>
    </row>
    <row r="492" spans="1:4">
      <c r="A492" s="65"/>
      <c r="B492" s="65"/>
      <c r="C492" s="20"/>
      <c r="D492" s="20"/>
    </row>
    <row r="493" spans="1:4">
      <c r="A493" s="65"/>
      <c r="B493" s="65"/>
      <c r="C493" s="20"/>
      <c r="D493" s="20"/>
    </row>
    <row r="494" spans="1:4">
      <c r="A494" s="65"/>
      <c r="B494" s="65"/>
      <c r="C494" s="20"/>
      <c r="D494" s="20"/>
    </row>
    <row r="495" spans="1:4">
      <c r="A495" s="65"/>
      <c r="B495" s="65"/>
      <c r="C495" s="20"/>
      <c r="D495" s="20"/>
    </row>
    <row r="496" spans="1:4">
      <c r="A496" s="65"/>
      <c r="B496" s="65"/>
      <c r="C496" s="20"/>
      <c r="D496" s="20"/>
    </row>
    <row r="497" spans="1:4">
      <c r="A497" s="65"/>
      <c r="B497" s="65"/>
      <c r="C497" s="20"/>
      <c r="D497" s="20"/>
    </row>
    <row r="498" spans="1:4">
      <c r="A498" s="65"/>
      <c r="B498" s="65"/>
      <c r="C498" s="20"/>
      <c r="D498" s="20"/>
    </row>
    <row r="499" spans="1:4">
      <c r="A499" s="65"/>
      <c r="B499" s="65"/>
      <c r="C499" s="20"/>
      <c r="D499" s="20"/>
    </row>
    <row r="500" spans="1:4">
      <c r="A500" s="65"/>
      <c r="B500" s="65"/>
      <c r="C500" s="20"/>
      <c r="D500" s="20"/>
    </row>
    <row r="501" spans="1:4">
      <c r="A501" s="65"/>
      <c r="B501" s="65"/>
      <c r="C501" s="20"/>
      <c r="D501" s="20"/>
    </row>
    <row r="502" spans="1:4">
      <c r="A502" s="65"/>
      <c r="B502" s="65"/>
      <c r="C502" s="20"/>
      <c r="D502" s="20"/>
    </row>
    <row r="503" spans="1:4">
      <c r="A503" s="65"/>
      <c r="B503" s="65"/>
      <c r="C503" s="20"/>
      <c r="D503" s="20"/>
    </row>
    <row r="504" spans="1:4">
      <c r="A504" s="65"/>
      <c r="B504" s="65"/>
      <c r="C504" s="20"/>
      <c r="D504" s="20"/>
    </row>
    <row r="505" spans="1:4">
      <c r="A505" s="65"/>
      <c r="B505" s="65"/>
      <c r="C505" s="20"/>
      <c r="D505" s="20"/>
    </row>
    <row r="506" spans="1:4">
      <c r="A506" s="65"/>
      <c r="B506" s="65"/>
      <c r="C506" s="20"/>
      <c r="D506" s="20"/>
    </row>
    <row r="507" spans="1:4">
      <c r="A507" s="65"/>
      <c r="B507" s="65"/>
      <c r="C507" s="20"/>
      <c r="D507" s="20"/>
    </row>
    <row r="508" spans="1:4">
      <c r="A508" s="65"/>
      <c r="B508" s="65"/>
      <c r="C508" s="20"/>
      <c r="D508" s="20"/>
    </row>
    <row r="509" spans="1:4">
      <c r="A509" s="65"/>
      <c r="B509" s="65"/>
      <c r="C509" s="20"/>
      <c r="D509" s="20"/>
    </row>
    <row r="510" spans="1:4">
      <c r="A510" s="65"/>
      <c r="B510" s="65"/>
      <c r="C510" s="20"/>
      <c r="D510" s="20"/>
    </row>
    <row r="511" spans="1:4">
      <c r="A511" s="65"/>
      <c r="B511" s="65"/>
      <c r="C511" s="20"/>
      <c r="D511" s="20"/>
    </row>
    <row r="512" spans="1:4">
      <c r="A512" s="65"/>
      <c r="B512" s="65"/>
      <c r="C512" s="20"/>
      <c r="D512" s="20"/>
    </row>
    <row r="513" spans="1:4">
      <c r="A513" s="65"/>
      <c r="B513" s="65"/>
      <c r="C513" s="20"/>
      <c r="D513" s="20"/>
    </row>
    <row r="514" spans="1:4">
      <c r="A514" s="65"/>
      <c r="B514" s="65"/>
      <c r="C514" s="20"/>
      <c r="D514" s="20"/>
    </row>
    <row r="515" spans="1:4">
      <c r="A515" s="65"/>
      <c r="B515" s="65"/>
      <c r="C515" s="20"/>
      <c r="D515" s="20"/>
    </row>
    <row r="516" spans="1:4">
      <c r="A516" s="65"/>
      <c r="B516" s="65"/>
      <c r="C516" s="20"/>
      <c r="D516" s="20"/>
    </row>
    <row r="517" spans="1:4">
      <c r="A517" s="65"/>
      <c r="B517" s="65"/>
      <c r="C517" s="20"/>
      <c r="D517" s="20"/>
    </row>
    <row r="518" spans="1:4">
      <c r="A518" s="65"/>
      <c r="B518" s="65"/>
      <c r="C518" s="20"/>
      <c r="D518" s="20"/>
    </row>
    <row r="519" spans="1:4">
      <c r="A519" s="65"/>
      <c r="B519" s="65"/>
      <c r="C519" s="20"/>
      <c r="D519" s="20"/>
    </row>
    <row r="520" spans="1:4">
      <c r="A520" s="65"/>
      <c r="B520" s="65"/>
      <c r="C520" s="20"/>
      <c r="D520" s="20"/>
    </row>
    <row r="521" spans="1:4">
      <c r="A521" s="65"/>
      <c r="B521" s="65"/>
      <c r="C521" s="20"/>
      <c r="D521" s="20"/>
    </row>
    <row r="522" spans="1:4">
      <c r="A522" s="65"/>
      <c r="B522" s="65"/>
      <c r="C522" s="20"/>
      <c r="D522" s="20"/>
    </row>
    <row r="523" spans="1:4">
      <c r="A523" s="65"/>
      <c r="B523" s="65"/>
      <c r="C523" s="20"/>
      <c r="D523" s="20"/>
    </row>
    <row r="524" spans="1:4">
      <c r="A524" s="65"/>
      <c r="B524" s="65"/>
      <c r="C524" s="20"/>
      <c r="D524" s="20"/>
    </row>
    <row r="525" spans="1:4">
      <c r="A525" s="65"/>
      <c r="B525" s="65"/>
      <c r="C525" s="20"/>
      <c r="D525" s="20"/>
    </row>
    <row r="526" spans="1:4">
      <c r="A526" s="65"/>
      <c r="B526" s="65"/>
      <c r="C526" s="20"/>
      <c r="D526" s="20"/>
    </row>
    <row r="527" spans="1:4">
      <c r="A527" s="65"/>
      <c r="B527" s="65"/>
      <c r="C527" s="20"/>
      <c r="D527" s="20"/>
    </row>
    <row r="528" spans="1:4">
      <c r="A528" s="65"/>
      <c r="B528" s="65"/>
      <c r="C528" s="20"/>
      <c r="D528" s="20"/>
    </row>
    <row r="529" spans="1:4">
      <c r="A529" s="65"/>
      <c r="B529" s="65"/>
      <c r="C529" s="20"/>
      <c r="D529" s="20"/>
    </row>
    <row r="530" spans="1:4">
      <c r="A530" s="65"/>
      <c r="B530" s="65"/>
      <c r="C530" s="20"/>
      <c r="D530" s="20"/>
    </row>
    <row r="531" spans="1:4">
      <c r="A531" s="65"/>
      <c r="B531" s="65"/>
      <c r="C531" s="20"/>
      <c r="D531" s="20"/>
    </row>
    <row r="532" spans="1:4">
      <c r="A532" s="65"/>
      <c r="B532" s="65"/>
      <c r="C532" s="20"/>
      <c r="D532" s="20"/>
    </row>
    <row r="533" spans="1:4">
      <c r="A533" s="65"/>
      <c r="B533" s="65"/>
      <c r="C533" s="20"/>
      <c r="D533" s="20"/>
    </row>
    <row r="534" spans="1:4">
      <c r="A534" s="65"/>
      <c r="B534" s="65"/>
      <c r="C534" s="20"/>
      <c r="D534" s="20"/>
    </row>
    <row r="535" spans="1:4">
      <c r="A535" s="65"/>
      <c r="B535" s="65"/>
      <c r="C535" s="20"/>
      <c r="D535" s="20"/>
    </row>
    <row r="536" spans="1:4">
      <c r="A536" s="65"/>
      <c r="B536" s="65"/>
      <c r="C536" s="20"/>
      <c r="D536" s="20"/>
    </row>
    <row r="537" spans="1:4">
      <c r="A537" s="65"/>
      <c r="B537" s="65"/>
      <c r="C537" s="20"/>
      <c r="D537" s="20"/>
    </row>
    <row r="538" spans="1:4">
      <c r="A538" s="65"/>
      <c r="B538" s="65"/>
      <c r="C538" s="20"/>
      <c r="D538" s="20"/>
    </row>
    <row r="539" spans="1:4">
      <c r="A539" s="65"/>
      <c r="B539" s="65"/>
      <c r="C539" s="20"/>
      <c r="D539" s="20"/>
    </row>
    <row r="540" spans="1:4">
      <c r="A540" s="65"/>
      <c r="B540" s="65"/>
      <c r="C540" s="20"/>
      <c r="D540" s="20"/>
    </row>
    <row r="541" spans="1:4">
      <c r="A541" s="65"/>
      <c r="B541" s="65"/>
      <c r="C541" s="20"/>
      <c r="D541" s="20"/>
    </row>
    <row r="542" spans="1:4">
      <c r="A542" s="65"/>
      <c r="B542" s="65"/>
      <c r="C542" s="20"/>
      <c r="D542" s="20"/>
    </row>
    <row r="543" spans="1:4">
      <c r="A543" s="65"/>
      <c r="B543" s="65"/>
      <c r="C543" s="20"/>
      <c r="D543" s="20"/>
    </row>
    <row r="544" spans="1:4">
      <c r="A544" s="65"/>
      <c r="B544" s="65"/>
      <c r="C544" s="20"/>
      <c r="D544" s="20"/>
    </row>
    <row r="545" spans="1:4">
      <c r="A545" s="65"/>
      <c r="B545" s="65"/>
      <c r="C545" s="20"/>
      <c r="D545" s="20"/>
    </row>
    <row r="546" spans="1:4">
      <c r="A546" s="65"/>
      <c r="B546" s="65"/>
      <c r="C546" s="20"/>
      <c r="D546" s="20"/>
    </row>
    <row r="547" spans="1:4">
      <c r="A547" s="65"/>
      <c r="B547" s="65"/>
      <c r="C547" s="20"/>
      <c r="D547" s="20"/>
    </row>
    <row r="548" spans="1:4">
      <c r="A548" s="65"/>
      <c r="B548" s="65"/>
      <c r="C548" s="20"/>
      <c r="D548" s="20"/>
    </row>
    <row r="549" spans="1:4">
      <c r="A549" s="65"/>
      <c r="B549" s="65"/>
      <c r="C549" s="20"/>
      <c r="D549" s="20"/>
    </row>
    <row r="550" spans="1:4">
      <c r="A550" s="65"/>
      <c r="B550" s="65"/>
      <c r="C550" s="20"/>
      <c r="D550" s="20"/>
    </row>
    <row r="551" spans="1:4">
      <c r="A551" s="65"/>
      <c r="B551" s="65"/>
      <c r="C551" s="20"/>
      <c r="D551" s="20"/>
    </row>
    <row r="552" spans="1:4">
      <c r="A552" s="65"/>
      <c r="B552" s="65"/>
      <c r="C552" s="20"/>
      <c r="D552" s="20"/>
    </row>
    <row r="553" spans="1:4">
      <c r="A553" s="65"/>
      <c r="B553" s="65"/>
      <c r="C553" s="20"/>
      <c r="D553" s="20"/>
    </row>
    <row r="554" spans="1:4">
      <c r="A554" s="65"/>
      <c r="B554" s="65"/>
      <c r="C554" s="20"/>
      <c r="D554" s="20"/>
    </row>
    <row r="555" spans="1:4">
      <c r="A555" s="65"/>
      <c r="B555" s="65"/>
      <c r="C555" s="20"/>
      <c r="D555" s="20"/>
    </row>
    <row r="556" spans="1:4">
      <c r="A556" s="65"/>
      <c r="B556" s="65"/>
      <c r="C556" s="20"/>
      <c r="D556" s="20"/>
    </row>
    <row r="557" spans="1:4">
      <c r="A557" s="65"/>
      <c r="B557" s="65"/>
      <c r="C557" s="20"/>
      <c r="D557" s="20"/>
    </row>
    <row r="558" spans="1:4">
      <c r="A558" s="65"/>
      <c r="B558" s="65"/>
      <c r="C558" s="20"/>
      <c r="D558" s="20"/>
    </row>
    <row r="559" spans="1:4">
      <c r="A559" s="65"/>
      <c r="B559" s="65"/>
      <c r="C559" s="20"/>
      <c r="D559" s="20"/>
    </row>
    <row r="560" spans="1:4">
      <c r="A560" s="65"/>
      <c r="B560" s="65"/>
      <c r="C560" s="20"/>
      <c r="D560" s="20"/>
    </row>
    <row r="561" spans="1:4">
      <c r="A561" s="65"/>
      <c r="B561" s="65"/>
      <c r="C561" s="20"/>
      <c r="D561" s="20"/>
    </row>
    <row r="562" spans="1:4">
      <c r="A562" s="65"/>
      <c r="B562" s="65"/>
      <c r="C562" s="20"/>
      <c r="D562" s="20"/>
    </row>
    <row r="563" spans="1:4">
      <c r="A563" s="65"/>
      <c r="B563" s="65"/>
      <c r="C563" s="20"/>
      <c r="D563" s="20"/>
    </row>
    <row r="564" spans="1:4">
      <c r="A564" s="65"/>
      <c r="B564" s="65"/>
      <c r="C564" s="20"/>
      <c r="D564" s="20"/>
    </row>
    <row r="565" spans="1:4">
      <c r="A565" s="65"/>
      <c r="B565" s="65"/>
      <c r="C565" s="20"/>
      <c r="D565" s="20"/>
    </row>
    <row r="566" spans="1:4">
      <c r="A566" s="65"/>
      <c r="B566" s="65"/>
      <c r="C566" s="20"/>
      <c r="D566" s="20"/>
    </row>
    <row r="567" spans="1:4">
      <c r="A567" s="65"/>
      <c r="B567" s="65"/>
      <c r="C567" s="20"/>
      <c r="D567" s="20"/>
    </row>
    <row r="568" spans="1:4">
      <c r="A568" s="65"/>
      <c r="B568" s="65"/>
      <c r="C568" s="20"/>
      <c r="D568" s="20"/>
    </row>
    <row r="569" spans="1:4">
      <c r="A569" s="65"/>
      <c r="B569" s="65"/>
      <c r="C569" s="20"/>
      <c r="D569" s="20"/>
    </row>
    <row r="570" spans="1:4">
      <c r="A570" s="65"/>
      <c r="B570" s="65"/>
      <c r="C570" s="20"/>
      <c r="D570" s="20"/>
    </row>
    <row r="571" spans="1:4">
      <c r="A571" s="65"/>
      <c r="B571" s="65"/>
      <c r="C571" s="20"/>
      <c r="D571" s="20"/>
    </row>
    <row r="572" spans="1:4">
      <c r="A572" s="65"/>
      <c r="B572" s="65"/>
      <c r="C572" s="20"/>
      <c r="D572" s="20"/>
    </row>
    <row r="573" spans="1:4">
      <c r="A573" s="65"/>
      <c r="B573" s="65"/>
      <c r="C573" s="20"/>
      <c r="D573" s="20"/>
    </row>
    <row r="574" spans="1:4">
      <c r="A574" s="65"/>
      <c r="B574" s="65"/>
      <c r="C574" s="20"/>
      <c r="D574" s="20"/>
    </row>
    <row r="575" spans="1:4">
      <c r="A575" s="65"/>
      <c r="B575" s="65"/>
      <c r="C575" s="20"/>
      <c r="D575" s="20"/>
    </row>
    <row r="576" spans="1:4">
      <c r="A576" s="65"/>
      <c r="B576" s="65"/>
      <c r="C576" s="20"/>
      <c r="D576" s="20"/>
    </row>
    <row r="577" spans="1:4">
      <c r="A577" s="65"/>
      <c r="B577" s="65"/>
      <c r="C577" s="20"/>
      <c r="D577" s="20"/>
    </row>
    <row r="578" spans="1:4">
      <c r="A578" s="65"/>
      <c r="B578" s="65"/>
      <c r="C578" s="20"/>
      <c r="D578" s="20"/>
    </row>
    <row r="579" spans="1:4">
      <c r="A579" s="65"/>
      <c r="B579" s="65"/>
      <c r="C579" s="20"/>
      <c r="D579" s="20"/>
    </row>
    <row r="580" spans="1:4">
      <c r="A580" s="65"/>
      <c r="B580" s="65"/>
      <c r="C580" s="20"/>
      <c r="D580" s="20"/>
    </row>
    <row r="581" spans="1:4">
      <c r="A581" s="65"/>
      <c r="B581" s="65"/>
      <c r="C581" s="20"/>
      <c r="D581" s="20"/>
    </row>
    <row r="582" spans="1:4">
      <c r="A582" s="65"/>
      <c r="B582" s="65"/>
      <c r="C582" s="20"/>
      <c r="D582" s="20"/>
    </row>
    <row r="583" spans="1:4">
      <c r="A583" s="65"/>
      <c r="B583" s="65"/>
      <c r="C583" s="20"/>
      <c r="D583" s="20"/>
    </row>
    <row r="584" spans="1:4">
      <c r="A584" s="65"/>
      <c r="B584" s="65"/>
      <c r="C584" s="20"/>
      <c r="D584" s="20"/>
    </row>
    <row r="585" spans="1:4">
      <c r="A585" s="65"/>
      <c r="B585" s="65"/>
      <c r="C585" s="20"/>
      <c r="D585" s="20"/>
    </row>
    <row r="586" spans="1:4">
      <c r="A586" s="65"/>
      <c r="B586" s="65"/>
      <c r="C586" s="20"/>
      <c r="D586" s="20"/>
    </row>
    <row r="587" spans="1:4">
      <c r="A587" s="65"/>
      <c r="B587" s="65"/>
      <c r="C587" s="20"/>
      <c r="D587" s="20"/>
    </row>
    <row r="588" spans="1:4">
      <c r="A588" s="65"/>
      <c r="B588" s="65"/>
      <c r="C588" s="20"/>
      <c r="D588" s="20"/>
    </row>
    <row r="589" spans="1:4">
      <c r="A589" s="65"/>
      <c r="B589" s="65"/>
      <c r="C589" s="20"/>
      <c r="D589" s="20"/>
    </row>
    <row r="590" spans="1:4">
      <c r="A590" s="65"/>
      <c r="B590" s="65"/>
      <c r="C590" s="20"/>
      <c r="D590" s="20"/>
    </row>
    <row r="591" spans="1:4">
      <c r="A591" s="65"/>
      <c r="B591" s="65"/>
      <c r="C591" s="20"/>
      <c r="D591" s="20"/>
    </row>
    <row r="592" spans="1:4">
      <c r="A592" s="65"/>
      <c r="B592" s="65"/>
      <c r="C592" s="20"/>
      <c r="D592" s="20"/>
    </row>
    <row r="593" spans="1:4">
      <c r="A593" s="65"/>
      <c r="B593" s="65"/>
      <c r="C593" s="20"/>
      <c r="D593" s="20"/>
    </row>
    <row r="594" spans="1:4">
      <c r="A594" s="65"/>
      <c r="B594" s="65"/>
      <c r="C594" s="20"/>
      <c r="D594" s="20"/>
    </row>
    <row r="595" spans="1:4">
      <c r="A595" s="65"/>
      <c r="B595" s="65"/>
      <c r="C595" s="20"/>
      <c r="D595" s="20"/>
    </row>
    <row r="596" spans="1:4">
      <c r="A596" s="65"/>
      <c r="B596" s="65"/>
      <c r="C596" s="20"/>
      <c r="D596" s="20"/>
    </row>
    <row r="597" spans="1:4">
      <c r="A597" s="65"/>
      <c r="B597" s="65"/>
      <c r="C597" s="20"/>
      <c r="D597" s="20"/>
    </row>
    <row r="598" spans="1:4">
      <c r="A598" s="65"/>
      <c r="B598" s="65"/>
      <c r="C598" s="20"/>
      <c r="D598" s="20"/>
    </row>
    <row r="599" spans="1:4">
      <c r="A599" s="65"/>
      <c r="B599" s="65"/>
      <c r="C599" s="20"/>
      <c r="D599" s="20"/>
    </row>
    <row r="600" spans="1:4">
      <c r="A600" s="65"/>
      <c r="B600" s="65"/>
      <c r="C600" s="20"/>
      <c r="D600" s="20"/>
    </row>
    <row r="601" spans="1:4">
      <c r="A601" s="65"/>
      <c r="B601" s="65"/>
      <c r="C601" s="20"/>
      <c r="D601" s="20"/>
    </row>
    <row r="602" spans="1:4">
      <c r="A602" s="65"/>
      <c r="B602" s="65"/>
      <c r="C602" s="20"/>
      <c r="D602" s="20"/>
    </row>
    <row r="603" spans="1:4">
      <c r="A603" s="65"/>
      <c r="B603" s="65"/>
      <c r="C603" s="20"/>
      <c r="D603" s="20"/>
    </row>
    <row r="604" spans="1:4">
      <c r="A604" s="65"/>
      <c r="B604" s="65"/>
      <c r="C604" s="20"/>
      <c r="D604" s="20"/>
    </row>
    <row r="605" spans="1:4">
      <c r="A605" s="65"/>
      <c r="B605" s="65"/>
      <c r="C605" s="20"/>
      <c r="D605" s="20"/>
    </row>
    <row r="606" spans="1:4">
      <c r="A606" s="65"/>
      <c r="B606" s="65"/>
      <c r="C606" s="20"/>
      <c r="D606" s="20"/>
    </row>
    <row r="607" spans="1:4">
      <c r="A607" s="65"/>
      <c r="B607" s="65"/>
      <c r="C607" s="20"/>
      <c r="D607" s="20"/>
    </row>
    <row r="608" spans="1:4">
      <c r="A608" s="65"/>
      <c r="B608" s="65"/>
      <c r="C608" s="20"/>
      <c r="D608" s="20"/>
    </row>
    <row r="609" spans="1:4">
      <c r="A609" s="65"/>
      <c r="B609" s="65"/>
      <c r="C609" s="20"/>
      <c r="D609" s="20"/>
    </row>
    <row r="610" spans="1:4">
      <c r="A610" s="65"/>
      <c r="B610" s="65"/>
      <c r="C610" s="20"/>
      <c r="D610" s="20"/>
    </row>
    <row r="611" spans="1:4">
      <c r="A611" s="65"/>
      <c r="B611" s="65"/>
      <c r="C611" s="20"/>
      <c r="D611" s="20"/>
    </row>
    <row r="612" spans="1:4">
      <c r="A612" s="65"/>
      <c r="B612" s="65"/>
      <c r="C612" s="20"/>
      <c r="D612" s="20"/>
    </row>
    <row r="613" spans="1:4">
      <c r="A613" s="65"/>
      <c r="B613" s="65"/>
      <c r="C613" s="20"/>
      <c r="D613" s="20"/>
    </row>
    <row r="614" spans="1:4">
      <c r="A614" s="65"/>
      <c r="B614" s="65"/>
      <c r="C614" s="20"/>
      <c r="D614" s="20"/>
    </row>
    <row r="615" spans="1:4">
      <c r="A615" s="65"/>
      <c r="B615" s="65"/>
      <c r="C615" s="20"/>
      <c r="D615" s="20"/>
    </row>
    <row r="616" spans="1:4">
      <c r="A616" s="65"/>
      <c r="B616" s="65"/>
      <c r="C616" s="20"/>
      <c r="D616" s="20"/>
    </row>
    <row r="617" spans="1:4">
      <c r="A617" s="65"/>
      <c r="B617" s="65"/>
      <c r="C617" s="20"/>
      <c r="D617" s="20"/>
    </row>
    <row r="618" spans="1:4">
      <c r="A618" s="65"/>
      <c r="B618" s="65"/>
      <c r="C618" s="20"/>
      <c r="D618" s="20"/>
    </row>
    <row r="619" spans="1:4">
      <c r="A619" s="65"/>
      <c r="B619" s="65"/>
      <c r="C619" s="20"/>
      <c r="D619" s="20"/>
    </row>
    <row r="620" spans="1:4">
      <c r="A620" s="65"/>
      <c r="B620" s="65"/>
      <c r="C620" s="20"/>
      <c r="D620" s="20"/>
    </row>
    <row r="621" spans="1:4">
      <c r="A621" s="65"/>
      <c r="B621" s="65"/>
      <c r="C621" s="20"/>
      <c r="D621" s="20"/>
    </row>
    <row r="622" spans="1:4">
      <c r="A622" s="65"/>
      <c r="B622" s="65"/>
      <c r="C622" s="20"/>
      <c r="D622" s="20"/>
    </row>
    <row r="623" spans="1:4">
      <c r="A623" s="65"/>
      <c r="B623" s="65"/>
      <c r="C623" s="20"/>
      <c r="D623" s="20"/>
    </row>
    <row r="624" spans="1:4">
      <c r="A624" s="65"/>
      <c r="B624" s="65"/>
      <c r="C624" s="20"/>
      <c r="D624" s="20"/>
    </row>
    <row r="625" spans="1:4">
      <c r="A625" s="65"/>
      <c r="B625" s="65"/>
      <c r="C625" s="20"/>
      <c r="D625" s="20"/>
    </row>
    <row r="626" spans="1:4">
      <c r="A626" s="65"/>
      <c r="B626" s="65"/>
      <c r="C626" s="20"/>
      <c r="D626" s="20"/>
    </row>
    <row r="627" spans="1:4">
      <c r="A627" s="65"/>
      <c r="B627" s="65"/>
      <c r="C627" s="20"/>
      <c r="D627" s="20"/>
    </row>
    <row r="628" spans="1:4">
      <c r="A628" s="65"/>
      <c r="B628" s="65"/>
      <c r="C628" s="20"/>
      <c r="D628" s="20"/>
    </row>
    <row r="629" spans="1:4">
      <c r="A629" s="65"/>
      <c r="B629" s="65"/>
      <c r="C629" s="20"/>
      <c r="D629" s="20"/>
    </row>
    <row r="630" spans="1:4">
      <c r="A630" s="65"/>
      <c r="B630" s="65"/>
      <c r="C630" s="20"/>
      <c r="D630" s="20"/>
    </row>
    <row r="631" spans="1:4">
      <c r="A631" s="65"/>
      <c r="B631" s="65"/>
      <c r="C631" s="20"/>
      <c r="D631" s="20"/>
    </row>
    <row r="632" spans="1:4">
      <c r="A632" s="65"/>
      <c r="B632" s="65"/>
      <c r="C632" s="20"/>
      <c r="D632" s="20"/>
    </row>
    <row r="633" spans="1:4">
      <c r="A633" s="65"/>
      <c r="B633" s="65"/>
      <c r="C633" s="20"/>
      <c r="D633" s="20"/>
    </row>
    <row r="634" spans="1:4">
      <c r="A634" s="65"/>
      <c r="B634" s="65"/>
      <c r="C634" s="20"/>
      <c r="D634" s="20"/>
    </row>
    <row r="635" spans="1:4">
      <c r="A635" s="65"/>
      <c r="B635" s="65"/>
      <c r="C635" s="20"/>
      <c r="D635" s="20"/>
    </row>
    <row r="636" spans="1:4">
      <c r="A636" s="65"/>
      <c r="B636" s="65"/>
      <c r="C636" s="20"/>
      <c r="D636" s="20"/>
    </row>
    <row r="637" spans="1:4">
      <c r="A637" s="65"/>
      <c r="B637" s="65"/>
      <c r="C637" s="20"/>
      <c r="D637" s="20"/>
    </row>
    <row r="638" spans="1:4">
      <c r="A638" s="65"/>
      <c r="B638" s="65"/>
      <c r="C638" s="20"/>
      <c r="D638" s="20"/>
    </row>
    <row r="639" spans="1:4">
      <c r="A639" s="65"/>
      <c r="B639" s="65"/>
      <c r="C639" s="20"/>
      <c r="D639" s="20"/>
    </row>
    <row r="640" spans="1:4">
      <c r="A640" s="65"/>
      <c r="B640" s="65"/>
      <c r="C640" s="20"/>
      <c r="D640" s="20"/>
    </row>
    <row r="641" spans="1:4">
      <c r="A641" s="65"/>
      <c r="B641" s="65"/>
      <c r="C641" s="20"/>
      <c r="D641" s="20"/>
    </row>
    <row r="642" spans="1:4">
      <c r="A642" s="65"/>
      <c r="B642" s="65"/>
      <c r="C642" s="20"/>
      <c r="D642" s="20"/>
    </row>
    <row r="643" spans="1:4">
      <c r="A643" s="65"/>
      <c r="B643" s="65"/>
      <c r="C643" s="20"/>
      <c r="D643" s="20"/>
    </row>
    <row r="644" spans="1:4">
      <c r="A644" s="65"/>
      <c r="B644" s="65"/>
      <c r="C644" s="20"/>
      <c r="D644" s="20"/>
    </row>
    <row r="645" spans="1:4">
      <c r="A645" s="65"/>
      <c r="B645" s="65"/>
      <c r="C645" s="20"/>
      <c r="D645" s="20"/>
    </row>
    <row r="646" spans="1:4">
      <c r="A646" s="65"/>
      <c r="B646" s="65"/>
      <c r="C646" s="20"/>
      <c r="D646" s="20"/>
    </row>
    <row r="647" spans="1:4">
      <c r="A647" s="65"/>
      <c r="B647" s="65"/>
      <c r="C647" s="20"/>
      <c r="D647" s="20"/>
    </row>
    <row r="648" spans="1:4">
      <c r="A648" s="65"/>
      <c r="B648" s="65"/>
      <c r="C648" s="20"/>
      <c r="D648" s="20"/>
    </row>
    <row r="649" spans="1:4">
      <c r="A649" s="65"/>
      <c r="B649" s="65"/>
      <c r="C649" s="20"/>
      <c r="D649" s="20"/>
    </row>
    <row r="650" spans="1:4">
      <c r="A650" s="65"/>
      <c r="B650" s="65"/>
      <c r="C650" s="20"/>
      <c r="D650" s="20"/>
    </row>
    <row r="651" spans="1:4">
      <c r="A651" s="65"/>
      <c r="B651" s="65"/>
      <c r="C651" s="20"/>
      <c r="D651" s="20"/>
    </row>
    <row r="652" spans="1:4">
      <c r="A652" s="65"/>
      <c r="B652" s="65"/>
      <c r="C652" s="20"/>
      <c r="D652" s="20"/>
    </row>
    <row r="653" spans="1:4">
      <c r="A653" s="65"/>
      <c r="B653" s="65"/>
      <c r="C653" s="20"/>
      <c r="D653" s="20"/>
    </row>
    <row r="654" spans="1:4">
      <c r="A654" s="65"/>
      <c r="B654" s="65"/>
      <c r="C654" s="20"/>
      <c r="D654" s="20"/>
    </row>
    <row r="655" spans="1:4">
      <c r="A655" s="65"/>
      <c r="B655" s="65"/>
      <c r="C655" s="20"/>
      <c r="D655" s="20"/>
    </row>
    <row r="656" spans="1:4">
      <c r="A656" s="65"/>
      <c r="B656" s="65"/>
      <c r="C656" s="20"/>
      <c r="D656" s="20"/>
    </row>
    <row r="657" spans="1:4">
      <c r="A657" s="65"/>
      <c r="B657" s="65"/>
      <c r="C657" s="20"/>
      <c r="D657" s="20"/>
    </row>
    <row r="658" spans="1:4">
      <c r="A658" s="65"/>
      <c r="B658" s="65"/>
      <c r="C658" s="20"/>
      <c r="D658" s="20"/>
    </row>
    <row r="659" spans="1:4">
      <c r="A659" s="65"/>
      <c r="B659" s="65"/>
      <c r="C659" s="20"/>
      <c r="D659" s="20"/>
    </row>
    <row r="660" spans="1:4">
      <c r="A660" s="65"/>
      <c r="B660" s="65"/>
      <c r="C660" s="20"/>
      <c r="D660" s="20"/>
    </row>
    <row r="661" spans="1:4">
      <c r="A661" s="65"/>
      <c r="B661" s="65"/>
      <c r="C661" s="20"/>
      <c r="D661" s="20"/>
    </row>
    <row r="662" spans="1:4">
      <c r="A662" s="65"/>
      <c r="B662" s="65"/>
      <c r="C662" s="20"/>
      <c r="D662" s="20"/>
    </row>
    <row r="663" spans="1:4">
      <c r="A663" s="65"/>
      <c r="B663" s="65"/>
      <c r="C663" s="20"/>
      <c r="D663" s="20"/>
    </row>
    <row r="664" spans="1:4">
      <c r="A664" s="65"/>
      <c r="B664" s="65"/>
      <c r="C664" s="20"/>
      <c r="D664" s="20"/>
    </row>
    <row r="665" spans="1:4">
      <c r="A665" s="65"/>
      <c r="B665" s="65"/>
      <c r="C665" s="20"/>
      <c r="D665" s="20"/>
    </row>
    <row r="666" spans="1:4">
      <c r="A666" s="65"/>
      <c r="B666" s="65"/>
      <c r="C666" s="20"/>
      <c r="D666" s="20"/>
    </row>
    <row r="667" spans="1:4">
      <c r="A667" s="65"/>
      <c r="B667" s="65"/>
      <c r="C667" s="20"/>
      <c r="D667" s="20"/>
    </row>
    <row r="668" spans="1:4">
      <c r="A668" s="65"/>
      <c r="B668" s="65"/>
      <c r="C668" s="20"/>
      <c r="D668" s="20"/>
    </row>
    <row r="669" spans="1:4">
      <c r="A669" s="65"/>
      <c r="B669" s="65"/>
      <c r="C669" s="20"/>
      <c r="D669" s="20"/>
    </row>
    <row r="670" spans="1:4">
      <c r="A670" s="65"/>
      <c r="B670" s="65"/>
      <c r="C670" s="20"/>
      <c r="D670" s="20"/>
    </row>
    <row r="671" spans="1:4">
      <c r="A671" s="65"/>
      <c r="B671" s="65"/>
      <c r="C671" s="20"/>
      <c r="D671" s="20"/>
    </row>
    <row r="672" spans="1:4">
      <c r="A672" s="65"/>
      <c r="B672" s="65"/>
      <c r="C672" s="20"/>
      <c r="D672" s="20"/>
    </row>
    <row r="673" spans="1:4">
      <c r="A673" s="65"/>
      <c r="B673" s="65"/>
      <c r="C673" s="20"/>
      <c r="D673" s="20"/>
    </row>
    <row r="674" spans="1:4">
      <c r="A674" s="65"/>
      <c r="B674" s="65"/>
      <c r="C674" s="20"/>
      <c r="D674" s="20"/>
    </row>
    <row r="675" spans="1:4">
      <c r="A675" s="65"/>
      <c r="B675" s="65"/>
      <c r="C675" s="20"/>
      <c r="D675" s="20"/>
    </row>
    <row r="676" spans="1:4">
      <c r="A676" s="65"/>
      <c r="B676" s="65"/>
      <c r="C676" s="20"/>
      <c r="D676" s="20"/>
    </row>
    <row r="677" spans="1:4">
      <c r="A677" s="65"/>
      <c r="B677" s="65"/>
      <c r="C677" s="20"/>
      <c r="D677" s="20"/>
    </row>
    <row r="678" spans="1:4">
      <c r="A678" s="65"/>
      <c r="B678" s="65"/>
      <c r="C678" s="20"/>
      <c r="D678" s="20"/>
    </row>
    <row r="679" spans="1:4">
      <c r="A679" s="65"/>
      <c r="B679" s="65"/>
      <c r="C679" s="20"/>
      <c r="D679" s="20"/>
    </row>
    <row r="680" spans="1:4">
      <c r="A680" s="65"/>
      <c r="B680" s="65"/>
      <c r="C680" s="20"/>
      <c r="D680" s="20"/>
    </row>
    <row r="681" spans="1:4">
      <c r="A681" s="65"/>
      <c r="B681" s="65"/>
      <c r="C681" s="20"/>
      <c r="D681" s="20"/>
    </row>
    <row r="682" spans="1:4">
      <c r="A682" s="65"/>
      <c r="B682" s="65"/>
      <c r="C682" s="20"/>
      <c r="D682" s="20"/>
    </row>
    <row r="683" spans="1:4">
      <c r="A683" s="65"/>
      <c r="B683" s="65"/>
      <c r="C683" s="20"/>
      <c r="D683" s="20"/>
    </row>
    <row r="684" spans="1:4">
      <c r="A684" s="65"/>
      <c r="B684" s="65"/>
      <c r="C684" s="20"/>
      <c r="D684" s="20"/>
    </row>
    <row r="685" spans="1:4">
      <c r="A685" s="65"/>
      <c r="B685" s="65"/>
      <c r="C685" s="20"/>
      <c r="D685" s="20"/>
    </row>
    <row r="686" spans="1:4">
      <c r="A686" s="65"/>
      <c r="B686" s="65"/>
      <c r="C686" s="20"/>
      <c r="D686" s="20"/>
    </row>
    <row r="687" spans="1:4">
      <c r="A687" s="65"/>
      <c r="B687" s="65"/>
      <c r="C687" s="20"/>
      <c r="D687" s="20"/>
    </row>
    <row r="688" spans="1:4">
      <c r="A688" s="65"/>
      <c r="B688" s="65"/>
      <c r="C688" s="20"/>
      <c r="D688" s="20"/>
    </row>
    <row r="689" spans="1:4">
      <c r="A689" s="65"/>
      <c r="B689" s="65"/>
      <c r="C689" s="20"/>
      <c r="D689" s="20"/>
    </row>
    <row r="690" spans="1:4">
      <c r="A690" s="65"/>
      <c r="B690" s="65"/>
      <c r="C690" s="20"/>
      <c r="D690" s="20"/>
    </row>
    <row r="691" spans="1:4">
      <c r="A691" s="65"/>
      <c r="B691" s="65"/>
      <c r="C691" s="20"/>
      <c r="D691" s="20"/>
    </row>
    <row r="692" spans="1:4">
      <c r="A692" s="65"/>
      <c r="B692" s="65"/>
      <c r="C692" s="20"/>
      <c r="D692" s="20"/>
    </row>
    <row r="693" spans="1:4">
      <c r="A693" s="65"/>
      <c r="B693" s="65"/>
      <c r="C693" s="20"/>
      <c r="D693" s="20"/>
    </row>
    <row r="694" spans="1:4">
      <c r="A694" s="65"/>
      <c r="B694" s="65"/>
      <c r="C694" s="20"/>
      <c r="D694" s="20"/>
    </row>
    <row r="695" spans="1:4">
      <c r="A695" s="65"/>
      <c r="B695" s="65"/>
      <c r="C695" s="20"/>
      <c r="D695" s="20"/>
    </row>
    <row r="696" spans="1:4">
      <c r="A696" s="65"/>
      <c r="B696" s="65"/>
      <c r="C696" s="20"/>
      <c r="D696" s="20"/>
    </row>
    <row r="697" spans="1:4">
      <c r="A697" s="65"/>
      <c r="B697" s="65"/>
      <c r="C697" s="20"/>
      <c r="D697" s="20"/>
    </row>
    <row r="698" spans="1:4">
      <c r="A698" s="65"/>
      <c r="B698" s="65"/>
      <c r="C698" s="20"/>
      <c r="D698" s="20"/>
    </row>
    <row r="699" spans="1:4">
      <c r="A699" s="65"/>
      <c r="B699" s="65"/>
      <c r="C699" s="20"/>
      <c r="D699" s="20"/>
    </row>
    <row r="700" spans="1:4">
      <c r="A700" s="65"/>
      <c r="B700" s="65"/>
      <c r="C700" s="20"/>
      <c r="D700" s="20"/>
    </row>
    <row r="701" spans="1:4">
      <c r="A701" s="65"/>
      <c r="B701" s="65"/>
      <c r="C701" s="20"/>
      <c r="D701" s="20"/>
    </row>
    <row r="702" spans="1:4">
      <c r="A702" s="65"/>
      <c r="B702" s="65"/>
      <c r="C702" s="20"/>
      <c r="D702" s="20"/>
    </row>
    <row r="703" spans="1:4">
      <c r="A703" s="65"/>
      <c r="B703" s="65"/>
      <c r="C703" s="20"/>
      <c r="D703" s="20"/>
    </row>
    <row r="704" spans="1:4">
      <c r="A704" s="65"/>
      <c r="B704" s="65"/>
      <c r="C704" s="20"/>
      <c r="D704" s="20"/>
    </row>
    <row r="705" spans="1:4">
      <c r="A705" s="65"/>
      <c r="B705" s="65"/>
      <c r="C705" s="20"/>
      <c r="D705" s="20"/>
    </row>
    <row r="706" spans="1:4">
      <c r="A706" s="65"/>
      <c r="B706" s="65"/>
      <c r="C706" s="20"/>
      <c r="D706" s="20"/>
    </row>
    <row r="707" spans="1:4">
      <c r="A707" s="65"/>
      <c r="B707" s="65"/>
      <c r="C707" s="20"/>
      <c r="D707" s="20"/>
    </row>
    <row r="708" spans="1:4">
      <c r="A708" s="65"/>
      <c r="B708" s="65"/>
      <c r="C708" s="20"/>
      <c r="D708" s="20"/>
    </row>
    <row r="709" spans="1:4">
      <c r="A709" s="65"/>
      <c r="B709" s="65"/>
      <c r="C709" s="20"/>
      <c r="D709" s="20"/>
    </row>
    <row r="710" spans="1:4">
      <c r="A710" s="65"/>
      <c r="B710" s="65"/>
      <c r="C710" s="20"/>
      <c r="D710" s="20"/>
    </row>
    <row r="711" spans="1:4">
      <c r="A711" s="65"/>
      <c r="B711" s="65"/>
      <c r="C711" s="20"/>
      <c r="D711" s="20"/>
    </row>
    <row r="712" spans="1:4">
      <c r="A712" s="65"/>
      <c r="B712" s="65"/>
      <c r="C712" s="20"/>
      <c r="D712" s="20"/>
    </row>
    <row r="713" spans="1:4">
      <c r="A713" s="65"/>
      <c r="B713" s="65"/>
      <c r="C713" s="20"/>
      <c r="D713" s="20"/>
    </row>
    <row r="714" spans="1:4">
      <c r="A714" s="65"/>
      <c r="B714" s="65"/>
      <c r="C714" s="20"/>
      <c r="D714" s="20"/>
    </row>
    <row r="715" spans="1:4">
      <c r="A715" s="65"/>
      <c r="B715" s="65"/>
      <c r="C715" s="20"/>
      <c r="D715" s="20"/>
    </row>
    <row r="716" spans="1:4">
      <c r="A716" s="65"/>
      <c r="B716" s="65"/>
      <c r="C716" s="20"/>
      <c r="D716" s="20"/>
    </row>
    <row r="717" spans="1:4">
      <c r="A717" s="65"/>
      <c r="B717" s="65"/>
      <c r="C717" s="20"/>
      <c r="D717" s="20"/>
    </row>
    <row r="718" spans="1:4">
      <c r="A718" s="65"/>
      <c r="B718" s="65"/>
      <c r="C718" s="20"/>
      <c r="D718" s="20"/>
    </row>
    <row r="719" spans="1:4">
      <c r="A719" s="65"/>
      <c r="B719" s="65"/>
      <c r="C719" s="20"/>
      <c r="D719" s="20"/>
    </row>
    <row r="720" spans="1:4">
      <c r="A720" s="65"/>
      <c r="B720" s="65"/>
      <c r="C720" s="20"/>
      <c r="D720" s="20"/>
    </row>
    <row r="721" spans="1:4">
      <c r="A721" s="65"/>
      <c r="B721" s="65"/>
      <c r="C721" s="20"/>
      <c r="D721" s="20"/>
    </row>
    <row r="722" spans="1:4">
      <c r="A722" s="65"/>
      <c r="B722" s="65"/>
      <c r="C722" s="20"/>
      <c r="D722" s="20"/>
    </row>
    <row r="723" spans="1:4">
      <c r="A723" s="65"/>
      <c r="B723" s="65"/>
      <c r="C723" s="20"/>
      <c r="D723" s="20"/>
    </row>
    <row r="724" spans="1:4">
      <c r="A724" s="65"/>
      <c r="B724" s="65"/>
      <c r="C724" s="20"/>
      <c r="D724" s="20"/>
    </row>
    <row r="725" spans="1:4">
      <c r="A725" s="65"/>
      <c r="B725" s="65"/>
      <c r="C725" s="20"/>
      <c r="D725" s="20"/>
    </row>
    <row r="726" spans="1:4">
      <c r="A726" s="65"/>
      <c r="B726" s="65"/>
      <c r="C726" s="20"/>
      <c r="D726" s="20"/>
    </row>
    <row r="727" spans="1:4">
      <c r="A727" s="65"/>
      <c r="B727" s="65"/>
      <c r="C727" s="20"/>
      <c r="D727" s="20"/>
    </row>
    <row r="728" spans="1:4">
      <c r="A728" s="65"/>
      <c r="B728" s="65"/>
      <c r="C728" s="20"/>
      <c r="D728" s="20"/>
    </row>
    <row r="729" spans="1:4">
      <c r="A729" s="65"/>
      <c r="B729" s="65"/>
      <c r="C729" s="20"/>
      <c r="D729" s="20"/>
    </row>
    <row r="730" spans="1:4">
      <c r="A730" s="65"/>
      <c r="B730" s="65"/>
      <c r="C730" s="20"/>
      <c r="D730" s="20"/>
    </row>
    <row r="731" spans="1:4">
      <c r="A731" s="65"/>
      <c r="B731" s="65"/>
      <c r="C731" s="20"/>
      <c r="D731" s="20"/>
    </row>
    <row r="732" spans="1:4">
      <c r="A732" s="65"/>
      <c r="B732" s="65"/>
      <c r="C732" s="20"/>
      <c r="D732" s="20"/>
    </row>
    <row r="733" spans="1:4">
      <c r="A733" s="65"/>
      <c r="B733" s="65"/>
      <c r="C733" s="20"/>
      <c r="D733" s="20"/>
    </row>
    <row r="734" spans="1:4">
      <c r="A734" s="65"/>
      <c r="B734" s="65"/>
      <c r="C734" s="20"/>
      <c r="D734" s="20"/>
    </row>
    <row r="735" spans="1:4">
      <c r="A735" s="65"/>
      <c r="B735" s="65"/>
      <c r="C735" s="20"/>
      <c r="D735" s="20"/>
    </row>
    <row r="736" spans="1:4">
      <c r="A736" s="65"/>
      <c r="B736" s="65"/>
      <c r="C736" s="20"/>
      <c r="D736" s="20"/>
    </row>
    <row r="737" spans="1:4">
      <c r="A737" s="65"/>
      <c r="B737" s="65"/>
      <c r="C737" s="20"/>
      <c r="D737" s="20"/>
    </row>
    <row r="738" spans="1:4">
      <c r="A738" s="65"/>
      <c r="B738" s="65"/>
      <c r="C738" s="20"/>
      <c r="D738" s="20"/>
    </row>
    <row r="739" spans="1:4">
      <c r="A739" s="65"/>
      <c r="B739" s="65"/>
      <c r="C739" s="20"/>
      <c r="D739" s="20"/>
    </row>
    <row r="740" spans="1:4">
      <c r="A740" s="65"/>
      <c r="B740" s="65"/>
      <c r="C740" s="20"/>
      <c r="D740" s="20"/>
    </row>
    <row r="741" spans="1:4">
      <c r="A741" s="65"/>
      <c r="B741" s="65"/>
      <c r="C741" s="20"/>
      <c r="D741" s="20"/>
    </row>
    <row r="742" spans="1:4">
      <c r="A742" s="65"/>
      <c r="B742" s="65"/>
      <c r="C742" s="20"/>
      <c r="D742" s="20"/>
    </row>
    <row r="743" spans="1:4">
      <c r="A743" s="65"/>
      <c r="B743" s="65"/>
      <c r="C743" s="20"/>
      <c r="D743" s="20"/>
    </row>
    <row r="744" spans="1:4">
      <c r="A744" s="65"/>
      <c r="B744" s="65"/>
      <c r="C744" s="20"/>
      <c r="D744" s="20"/>
    </row>
    <row r="745" spans="1:4">
      <c r="A745" s="65"/>
      <c r="B745" s="65"/>
      <c r="C745" s="20"/>
      <c r="D745" s="20"/>
    </row>
    <row r="746" spans="1:4">
      <c r="A746" s="65"/>
      <c r="B746" s="65"/>
      <c r="C746" s="20"/>
      <c r="D746" s="20"/>
    </row>
    <row r="747" spans="1:4">
      <c r="A747" s="65"/>
      <c r="B747" s="65"/>
      <c r="C747" s="20"/>
      <c r="D747" s="20"/>
    </row>
    <row r="748" spans="1:4">
      <c r="A748" s="65"/>
      <c r="B748" s="65"/>
      <c r="C748" s="20"/>
      <c r="D748" s="20"/>
    </row>
    <row r="749" spans="1:4">
      <c r="A749" s="65"/>
      <c r="B749" s="65"/>
      <c r="C749" s="20"/>
      <c r="D749" s="20"/>
    </row>
    <row r="750" spans="1:4">
      <c r="A750" s="65"/>
      <c r="B750" s="65"/>
      <c r="C750" s="20"/>
      <c r="D750" s="20"/>
    </row>
    <row r="751" spans="1:4">
      <c r="A751" s="65"/>
      <c r="B751" s="65"/>
      <c r="C751" s="20"/>
      <c r="D751" s="20"/>
    </row>
    <row r="752" spans="1:4">
      <c r="A752" s="65"/>
      <c r="B752" s="65"/>
      <c r="C752" s="20"/>
      <c r="D752" s="20"/>
    </row>
    <row r="753" spans="1:4">
      <c r="A753" s="65"/>
      <c r="B753" s="65"/>
      <c r="C753" s="20"/>
      <c r="D753" s="20"/>
    </row>
    <row r="754" spans="1:4">
      <c r="A754" s="65"/>
      <c r="B754" s="65"/>
      <c r="C754" s="20"/>
      <c r="D754" s="20"/>
    </row>
    <row r="755" spans="1:4">
      <c r="A755" s="65"/>
      <c r="B755" s="65"/>
      <c r="C755" s="20"/>
      <c r="D755" s="20"/>
    </row>
    <row r="756" spans="1:4">
      <c r="A756" s="65"/>
      <c r="B756" s="65"/>
      <c r="C756" s="20"/>
      <c r="D756" s="20"/>
    </row>
    <row r="757" spans="1:4">
      <c r="A757" s="65"/>
      <c r="B757" s="65"/>
      <c r="C757" s="20"/>
      <c r="D757" s="20"/>
    </row>
    <row r="758" spans="1:4">
      <c r="A758" s="65"/>
      <c r="B758" s="65"/>
      <c r="C758" s="20"/>
      <c r="D758" s="20"/>
    </row>
    <row r="759" spans="1:4">
      <c r="A759" s="65"/>
      <c r="B759" s="65"/>
      <c r="C759" s="20"/>
      <c r="D759" s="20"/>
    </row>
    <row r="760" spans="1:4">
      <c r="A760" s="65"/>
      <c r="B760" s="65"/>
      <c r="C760" s="20"/>
      <c r="D760" s="20"/>
    </row>
    <row r="761" spans="1:4">
      <c r="A761" s="65"/>
      <c r="B761" s="65"/>
      <c r="C761" s="20"/>
      <c r="D761" s="20"/>
    </row>
    <row r="762" spans="1:4">
      <c r="A762" s="65"/>
      <c r="B762" s="65"/>
      <c r="C762" s="20"/>
      <c r="D762" s="20"/>
    </row>
    <row r="763" spans="1:4">
      <c r="A763" s="65"/>
      <c r="B763" s="65"/>
      <c r="C763" s="20"/>
      <c r="D763" s="20"/>
    </row>
    <row r="764" spans="1:4">
      <c r="A764" s="65"/>
      <c r="B764" s="65"/>
      <c r="C764" s="20"/>
      <c r="D764" s="20"/>
    </row>
    <row r="765" spans="1:4">
      <c r="A765" s="65"/>
      <c r="B765" s="65"/>
      <c r="C765" s="20"/>
      <c r="D765" s="20"/>
    </row>
    <row r="766" spans="1:4">
      <c r="A766" s="65"/>
      <c r="B766" s="65"/>
      <c r="C766" s="20"/>
      <c r="D766" s="20"/>
    </row>
    <row r="767" spans="1:4">
      <c r="A767" s="65"/>
      <c r="B767" s="65"/>
      <c r="C767" s="20"/>
      <c r="D767" s="20"/>
    </row>
    <row r="768" spans="1:4">
      <c r="A768" s="65"/>
      <c r="B768" s="65"/>
      <c r="C768" s="20"/>
      <c r="D768" s="20"/>
    </row>
    <row r="769" spans="1:4">
      <c r="A769" s="65"/>
      <c r="B769" s="65"/>
      <c r="C769" s="20"/>
      <c r="D769" s="20"/>
    </row>
    <row r="770" spans="1:4">
      <c r="A770" s="65"/>
      <c r="B770" s="65"/>
      <c r="C770" s="20"/>
      <c r="D770" s="20"/>
    </row>
    <row r="771" spans="1:4">
      <c r="A771" s="65"/>
      <c r="B771" s="65"/>
      <c r="C771" s="20"/>
      <c r="D771" s="20"/>
    </row>
    <row r="772" spans="1:4">
      <c r="A772" s="65"/>
      <c r="B772" s="65"/>
      <c r="C772" s="20"/>
      <c r="D772" s="20"/>
    </row>
    <row r="773" spans="1:4">
      <c r="A773" s="65"/>
      <c r="B773" s="65"/>
      <c r="C773" s="20"/>
      <c r="D773" s="20"/>
    </row>
    <row r="774" spans="1:4">
      <c r="A774" s="65"/>
      <c r="B774" s="65"/>
      <c r="C774" s="20"/>
      <c r="D774" s="20"/>
    </row>
    <row r="775" spans="1:4">
      <c r="A775" s="65"/>
      <c r="B775" s="65"/>
      <c r="C775" s="20"/>
      <c r="D775" s="20"/>
    </row>
    <row r="776" spans="1:4">
      <c r="A776" s="65"/>
      <c r="B776" s="65"/>
      <c r="C776" s="20"/>
      <c r="D776" s="20"/>
    </row>
    <row r="777" spans="1:4">
      <c r="A777" s="65"/>
      <c r="B777" s="65"/>
      <c r="C777" s="20"/>
      <c r="D777" s="20"/>
    </row>
    <row r="778" spans="1:4">
      <c r="A778" s="65"/>
      <c r="B778" s="65"/>
      <c r="C778" s="20"/>
      <c r="D778" s="20"/>
    </row>
    <row r="779" spans="1:4">
      <c r="A779" s="65"/>
      <c r="B779" s="65"/>
      <c r="C779" s="20"/>
      <c r="D779" s="20"/>
    </row>
    <row r="780" spans="1:4">
      <c r="A780" s="65"/>
      <c r="B780" s="65"/>
      <c r="C780" s="20"/>
      <c r="D780" s="20"/>
    </row>
    <row r="781" spans="1:4">
      <c r="A781" s="65"/>
      <c r="B781" s="65"/>
      <c r="C781" s="20"/>
      <c r="D781" s="20"/>
    </row>
    <row r="782" spans="1:4">
      <c r="A782" s="65"/>
      <c r="B782" s="65"/>
      <c r="C782" s="20"/>
      <c r="D782" s="20"/>
    </row>
    <row r="783" spans="1:4">
      <c r="A783" s="65"/>
      <c r="B783" s="65"/>
      <c r="C783" s="20"/>
      <c r="D783" s="20"/>
    </row>
    <row r="784" spans="1:4">
      <c r="A784" s="65"/>
      <c r="B784" s="65"/>
      <c r="C784" s="20"/>
      <c r="D784" s="20"/>
    </row>
    <row r="785" spans="1:4">
      <c r="A785" s="65"/>
      <c r="B785" s="65"/>
      <c r="C785" s="20"/>
      <c r="D785" s="20"/>
    </row>
    <row r="786" spans="1:4">
      <c r="A786" s="65"/>
      <c r="B786" s="65"/>
      <c r="C786" s="20"/>
      <c r="D786" s="20"/>
    </row>
    <row r="787" spans="1:4">
      <c r="A787" s="65"/>
      <c r="B787" s="65"/>
      <c r="C787" s="20"/>
      <c r="D787" s="20"/>
    </row>
    <row r="788" spans="1:4">
      <c r="A788" s="65"/>
      <c r="B788" s="65"/>
      <c r="C788" s="20"/>
      <c r="D788" s="20"/>
    </row>
    <row r="789" spans="1:4">
      <c r="A789" s="65"/>
      <c r="B789" s="65"/>
      <c r="C789" s="20"/>
      <c r="D789" s="20"/>
    </row>
    <row r="790" spans="1:4">
      <c r="A790" s="65"/>
      <c r="B790" s="65"/>
      <c r="C790" s="20"/>
      <c r="D790" s="20"/>
    </row>
    <row r="791" spans="1:4">
      <c r="A791" s="65"/>
      <c r="B791" s="65"/>
      <c r="C791" s="20"/>
      <c r="D791" s="20"/>
    </row>
    <row r="792" spans="1:4">
      <c r="A792" s="65"/>
      <c r="B792" s="65"/>
      <c r="C792" s="20"/>
      <c r="D792" s="20"/>
    </row>
    <row r="793" spans="1:4">
      <c r="A793" s="65"/>
      <c r="B793" s="65"/>
      <c r="C793" s="20"/>
      <c r="D793" s="20"/>
    </row>
    <row r="794" spans="1:4">
      <c r="A794" s="65"/>
      <c r="B794" s="65"/>
      <c r="C794" s="20"/>
      <c r="D794" s="20"/>
    </row>
    <row r="795" spans="1:4">
      <c r="A795" s="65"/>
      <c r="B795" s="65"/>
      <c r="C795" s="20"/>
      <c r="D795" s="20"/>
    </row>
    <row r="796" spans="1:4">
      <c r="A796" s="65"/>
      <c r="B796" s="65"/>
      <c r="C796" s="20"/>
      <c r="D796" s="20"/>
    </row>
    <row r="797" spans="1:4">
      <c r="A797" s="65"/>
      <c r="B797" s="65"/>
      <c r="C797" s="20"/>
      <c r="D797" s="20"/>
    </row>
    <row r="798" spans="1:4">
      <c r="A798" s="65"/>
      <c r="B798" s="65"/>
      <c r="C798" s="20"/>
      <c r="D798" s="20"/>
    </row>
    <row r="799" spans="1:4">
      <c r="A799" s="65"/>
      <c r="B799" s="65"/>
      <c r="C799" s="20"/>
      <c r="D799" s="20"/>
    </row>
    <row r="800" spans="1:4">
      <c r="A800" s="65"/>
      <c r="B800" s="65"/>
      <c r="C800" s="20"/>
      <c r="D800" s="20"/>
    </row>
    <row r="801" spans="1:4">
      <c r="A801" s="65"/>
      <c r="B801" s="65"/>
      <c r="C801" s="20"/>
      <c r="D801" s="20"/>
    </row>
    <row r="802" spans="1:4">
      <c r="A802" s="65"/>
      <c r="B802" s="65"/>
      <c r="C802" s="20"/>
      <c r="D802" s="20"/>
    </row>
    <row r="803" spans="1:4">
      <c r="A803" s="65"/>
      <c r="B803" s="65"/>
      <c r="C803" s="20"/>
      <c r="D803" s="20"/>
    </row>
    <row r="804" spans="1:4">
      <c r="A804" s="65"/>
      <c r="B804" s="65"/>
      <c r="C804" s="20"/>
      <c r="D804" s="20"/>
    </row>
    <row r="805" spans="1:4">
      <c r="A805" s="65"/>
      <c r="B805" s="65"/>
      <c r="C805" s="20"/>
      <c r="D805" s="20"/>
    </row>
    <row r="806" spans="1:4">
      <c r="A806" s="65"/>
      <c r="B806" s="65"/>
      <c r="C806" s="20"/>
      <c r="D806" s="20"/>
    </row>
    <row r="807" spans="1:4">
      <c r="A807" s="65"/>
      <c r="B807" s="65"/>
      <c r="C807" s="20"/>
      <c r="D807" s="20"/>
    </row>
    <row r="808" spans="1:4">
      <c r="A808" s="65"/>
      <c r="B808" s="65"/>
      <c r="C808" s="20"/>
      <c r="D808" s="20"/>
    </row>
    <row r="809" spans="1:4">
      <c r="A809" s="65"/>
      <c r="B809" s="65"/>
      <c r="C809" s="20"/>
      <c r="D809" s="20"/>
    </row>
    <row r="810" spans="1:4">
      <c r="A810" s="65"/>
      <c r="B810" s="65"/>
      <c r="C810" s="20"/>
      <c r="D810" s="20"/>
    </row>
    <row r="811" spans="1:4">
      <c r="A811" s="65"/>
      <c r="B811" s="65"/>
      <c r="C811" s="20"/>
      <c r="D811" s="20"/>
    </row>
    <row r="812" spans="1:4">
      <c r="A812" s="65"/>
      <c r="B812" s="65"/>
      <c r="C812" s="20"/>
      <c r="D812" s="20"/>
    </row>
    <row r="813" spans="1:4">
      <c r="A813" s="65"/>
      <c r="B813" s="65"/>
      <c r="C813" s="20"/>
      <c r="D813" s="20"/>
    </row>
    <row r="814" spans="1:4">
      <c r="A814" s="65"/>
      <c r="B814" s="65"/>
      <c r="C814" s="20"/>
      <c r="D814" s="20"/>
    </row>
    <row r="815" spans="1:4">
      <c r="A815" s="65"/>
      <c r="B815" s="65"/>
      <c r="C815" s="20"/>
      <c r="D815" s="20"/>
    </row>
    <row r="816" spans="1:4">
      <c r="A816" s="65"/>
      <c r="B816" s="65"/>
      <c r="C816" s="20"/>
      <c r="D816" s="20"/>
    </row>
    <row r="817" spans="1:4">
      <c r="A817" s="65"/>
      <c r="B817" s="65"/>
      <c r="C817" s="20"/>
      <c r="D817" s="20"/>
    </row>
    <row r="818" spans="1:4">
      <c r="A818" s="65"/>
      <c r="B818" s="65"/>
      <c r="C818" s="20"/>
      <c r="D818" s="20"/>
    </row>
    <row r="819" spans="1:4">
      <c r="A819" s="65"/>
      <c r="B819" s="65"/>
      <c r="C819" s="20"/>
      <c r="D819" s="20"/>
    </row>
    <row r="820" spans="1:4">
      <c r="A820" s="65"/>
      <c r="B820" s="65"/>
      <c r="C820" s="20"/>
      <c r="D820" s="20"/>
    </row>
    <row r="821" spans="1:4">
      <c r="A821" s="65"/>
      <c r="B821" s="65"/>
      <c r="C821" s="20"/>
      <c r="D821" s="20"/>
    </row>
    <row r="822" spans="1:4">
      <c r="A822" s="65"/>
      <c r="B822" s="65"/>
      <c r="C822" s="20"/>
      <c r="D822" s="20"/>
    </row>
    <row r="823" spans="1:4">
      <c r="A823" s="65"/>
      <c r="B823" s="65"/>
      <c r="C823" s="20"/>
      <c r="D823" s="20"/>
    </row>
    <row r="824" spans="1:4">
      <c r="A824" s="65"/>
      <c r="B824" s="65"/>
      <c r="C824" s="20"/>
      <c r="D824" s="20"/>
    </row>
    <row r="825" spans="1:4">
      <c r="A825" s="65"/>
      <c r="B825" s="65"/>
      <c r="C825" s="20"/>
      <c r="D825" s="20"/>
    </row>
    <row r="826" spans="1:4">
      <c r="A826" s="65"/>
      <c r="B826" s="65"/>
      <c r="C826" s="20"/>
      <c r="D826" s="20"/>
    </row>
    <row r="827" spans="1:4">
      <c r="A827" s="65"/>
      <c r="B827" s="65"/>
      <c r="C827" s="20"/>
      <c r="D827" s="20"/>
    </row>
    <row r="828" spans="1:4">
      <c r="A828" s="65"/>
      <c r="B828" s="65"/>
      <c r="C828" s="20"/>
      <c r="D828" s="20"/>
    </row>
    <row r="829" spans="1:4">
      <c r="A829" s="65"/>
      <c r="B829" s="65"/>
      <c r="C829" s="20"/>
      <c r="D829" s="20"/>
    </row>
    <row r="830" spans="1:4">
      <c r="A830" s="65"/>
      <c r="B830" s="65"/>
      <c r="C830" s="20"/>
      <c r="D830" s="20"/>
    </row>
    <row r="831" spans="1:4">
      <c r="A831" s="65"/>
      <c r="B831" s="65"/>
      <c r="C831" s="20"/>
      <c r="D831" s="20"/>
    </row>
    <row r="832" spans="1:4">
      <c r="A832" s="65"/>
      <c r="B832" s="65"/>
      <c r="C832" s="20"/>
      <c r="D832" s="20"/>
    </row>
    <row r="833" spans="1:4">
      <c r="A833" s="65"/>
      <c r="B833" s="65"/>
      <c r="C833" s="20"/>
      <c r="D833" s="20"/>
    </row>
    <row r="834" spans="1:4">
      <c r="A834" s="65"/>
      <c r="B834" s="65"/>
      <c r="C834" s="20"/>
      <c r="D834" s="20"/>
    </row>
    <row r="835" spans="1:4">
      <c r="A835" s="65"/>
      <c r="B835" s="65"/>
      <c r="C835" s="20"/>
      <c r="D835" s="20"/>
    </row>
    <row r="836" spans="1:4">
      <c r="A836" s="65"/>
      <c r="B836" s="65"/>
      <c r="C836" s="20"/>
      <c r="D836" s="20"/>
    </row>
    <row r="837" spans="1:4">
      <c r="A837" s="65"/>
      <c r="B837" s="65"/>
      <c r="C837" s="20"/>
      <c r="D837" s="20"/>
    </row>
    <row r="838" spans="1:4">
      <c r="A838" s="65"/>
      <c r="B838" s="65"/>
      <c r="C838" s="20"/>
      <c r="D838" s="20"/>
    </row>
    <row r="839" spans="1:4">
      <c r="A839" s="65"/>
      <c r="B839" s="65"/>
      <c r="C839" s="20"/>
      <c r="D839" s="20"/>
    </row>
    <row r="840" spans="1:4">
      <c r="A840" s="65"/>
      <c r="B840" s="65"/>
      <c r="C840" s="20"/>
      <c r="D840" s="20"/>
    </row>
    <row r="841" spans="1:4">
      <c r="A841" s="65"/>
      <c r="B841" s="65"/>
      <c r="C841" s="20"/>
      <c r="D841" s="20"/>
    </row>
    <row r="842" spans="1:4">
      <c r="A842" s="65"/>
      <c r="B842" s="65"/>
      <c r="C842" s="20"/>
      <c r="D842" s="20"/>
    </row>
    <row r="843" spans="1:4">
      <c r="A843" s="65"/>
      <c r="B843" s="65"/>
      <c r="C843" s="20"/>
      <c r="D843" s="20"/>
    </row>
    <row r="844" spans="1:4">
      <c r="A844" s="65"/>
      <c r="B844" s="65"/>
      <c r="C844" s="20"/>
      <c r="D844" s="20"/>
    </row>
    <row r="845" spans="1:4">
      <c r="A845" s="65"/>
      <c r="B845" s="65"/>
      <c r="C845" s="20"/>
      <c r="D845" s="20"/>
    </row>
    <row r="846" spans="1:4">
      <c r="A846" s="65"/>
      <c r="B846" s="65"/>
      <c r="C846" s="20"/>
      <c r="D846" s="20"/>
    </row>
    <row r="847" spans="1:4">
      <c r="A847" s="65"/>
      <c r="B847" s="65"/>
      <c r="C847" s="20"/>
      <c r="D847" s="20"/>
    </row>
    <row r="848" spans="1:4">
      <c r="A848" s="65"/>
      <c r="B848" s="65"/>
      <c r="C848" s="20"/>
      <c r="D848" s="20"/>
    </row>
    <row r="849" spans="1:4">
      <c r="A849" s="65"/>
      <c r="B849" s="65"/>
      <c r="C849" s="20"/>
      <c r="D849" s="20"/>
    </row>
    <row r="850" spans="1:4">
      <c r="A850" s="65"/>
      <c r="B850" s="65"/>
      <c r="C850" s="20"/>
      <c r="D850" s="20"/>
    </row>
    <row r="851" spans="1:4">
      <c r="A851" s="65"/>
      <c r="B851" s="65"/>
      <c r="C851" s="20"/>
      <c r="D851" s="20"/>
    </row>
    <row r="852" spans="1:4">
      <c r="A852" s="65"/>
      <c r="B852" s="65"/>
      <c r="C852" s="20"/>
      <c r="D852" s="20"/>
    </row>
    <row r="853" spans="1:4">
      <c r="A853" s="65"/>
      <c r="B853" s="65"/>
      <c r="C853" s="20"/>
      <c r="D853" s="20"/>
    </row>
    <row r="854" spans="1:4">
      <c r="A854" s="65"/>
      <c r="B854" s="65"/>
      <c r="C854" s="20"/>
      <c r="D854" s="20"/>
    </row>
    <row r="855" spans="1:4">
      <c r="A855" s="65"/>
      <c r="B855" s="65"/>
      <c r="C855" s="20"/>
      <c r="D855" s="20"/>
    </row>
    <row r="856" spans="1:4">
      <c r="A856" s="65"/>
      <c r="B856" s="65"/>
      <c r="C856" s="20"/>
      <c r="D856" s="20"/>
    </row>
    <row r="857" spans="1:4">
      <c r="A857" s="65"/>
      <c r="B857" s="65"/>
      <c r="C857" s="20"/>
      <c r="D857" s="20"/>
    </row>
    <row r="858" spans="1:4">
      <c r="A858" s="65"/>
      <c r="B858" s="65"/>
      <c r="C858" s="20"/>
      <c r="D858" s="20"/>
    </row>
    <row r="859" spans="1:4">
      <c r="A859" s="65"/>
      <c r="B859" s="65"/>
      <c r="C859" s="20"/>
      <c r="D859" s="20"/>
    </row>
    <row r="860" spans="1:4">
      <c r="A860" s="65"/>
      <c r="B860" s="65"/>
      <c r="C860" s="20"/>
      <c r="D860" s="20"/>
    </row>
    <row r="861" spans="1:4">
      <c r="A861" s="65"/>
      <c r="B861" s="65"/>
      <c r="C861" s="20"/>
      <c r="D861" s="20"/>
    </row>
    <row r="862" spans="1:4">
      <c r="A862" s="65"/>
      <c r="B862" s="65"/>
      <c r="C862" s="20"/>
      <c r="D862" s="20"/>
    </row>
    <row r="863" spans="1:4">
      <c r="A863" s="65"/>
      <c r="B863" s="65"/>
      <c r="C863" s="20"/>
      <c r="D863" s="20"/>
    </row>
    <row r="864" spans="1:4">
      <c r="A864" s="65"/>
      <c r="B864" s="65"/>
      <c r="C864" s="20"/>
      <c r="D864" s="20"/>
    </row>
    <row r="865" spans="1:4">
      <c r="A865" s="65"/>
      <c r="B865" s="65"/>
      <c r="C865" s="20"/>
      <c r="D865" s="20"/>
    </row>
    <row r="866" spans="1:4">
      <c r="A866" s="65"/>
      <c r="B866" s="65"/>
      <c r="C866" s="20"/>
      <c r="D866" s="20"/>
    </row>
    <row r="867" spans="1:4">
      <c r="A867" s="65"/>
      <c r="B867" s="65"/>
      <c r="C867" s="20"/>
      <c r="D867" s="20"/>
    </row>
    <row r="868" spans="1:4">
      <c r="A868" s="65"/>
      <c r="B868" s="65"/>
      <c r="C868" s="20"/>
      <c r="D868" s="20"/>
    </row>
    <row r="869" spans="1:4">
      <c r="A869" s="65"/>
      <c r="B869" s="65"/>
      <c r="C869" s="20"/>
      <c r="D869" s="20"/>
    </row>
    <row r="870" spans="1:4">
      <c r="A870" s="65"/>
      <c r="B870" s="65"/>
      <c r="C870" s="20"/>
      <c r="D870" s="20"/>
    </row>
    <row r="871" spans="1:4">
      <c r="A871" s="65"/>
      <c r="B871" s="65"/>
      <c r="C871" s="20"/>
      <c r="D871" s="20"/>
    </row>
    <row r="872" spans="1:4">
      <c r="A872" s="65"/>
      <c r="B872" s="65"/>
      <c r="C872" s="20"/>
      <c r="D872" s="20"/>
    </row>
    <row r="873" spans="1:4">
      <c r="A873" s="65"/>
      <c r="B873" s="65"/>
      <c r="C873" s="20"/>
      <c r="D873" s="20"/>
    </row>
    <row r="874" spans="1:4">
      <c r="A874" s="65"/>
      <c r="B874" s="65"/>
      <c r="C874" s="20"/>
      <c r="D874" s="20"/>
    </row>
    <row r="875" spans="1:4">
      <c r="A875" s="65"/>
      <c r="B875" s="65"/>
      <c r="C875" s="20"/>
      <c r="D875" s="20"/>
    </row>
    <row r="876" spans="1:4">
      <c r="A876" s="65"/>
      <c r="B876" s="65"/>
      <c r="C876" s="20"/>
      <c r="D876" s="20"/>
    </row>
    <row r="877" spans="1:4">
      <c r="A877" s="65"/>
      <c r="B877" s="65"/>
      <c r="C877" s="20"/>
      <c r="D877" s="20"/>
    </row>
    <row r="878" spans="1:4">
      <c r="A878" s="65"/>
      <c r="B878" s="65"/>
      <c r="C878" s="20"/>
      <c r="D878" s="20"/>
    </row>
    <row r="879" spans="1:4">
      <c r="A879" s="65"/>
      <c r="B879" s="65"/>
      <c r="C879" s="20"/>
      <c r="D879" s="20"/>
    </row>
    <row r="880" spans="1:4">
      <c r="A880" s="65"/>
      <c r="B880" s="65"/>
      <c r="C880" s="20"/>
      <c r="D880" s="20"/>
    </row>
    <row r="881" spans="1:4">
      <c r="A881" s="65"/>
      <c r="B881" s="65"/>
      <c r="C881" s="20"/>
      <c r="D881" s="20"/>
    </row>
    <row r="882" spans="1:4">
      <c r="A882" s="65"/>
      <c r="B882" s="65"/>
      <c r="C882" s="20"/>
      <c r="D882" s="20"/>
    </row>
    <row r="883" spans="1:4">
      <c r="A883" s="65"/>
      <c r="B883" s="65"/>
      <c r="C883" s="20"/>
      <c r="D883" s="20"/>
    </row>
    <row r="884" spans="1:4">
      <c r="A884" s="65"/>
      <c r="B884" s="65"/>
      <c r="C884" s="20"/>
      <c r="D884" s="20"/>
    </row>
    <row r="885" spans="1:4">
      <c r="A885" s="65"/>
      <c r="B885" s="65"/>
      <c r="C885" s="20"/>
      <c r="D885" s="20"/>
    </row>
    <row r="886" spans="1:4">
      <c r="A886" s="65"/>
      <c r="B886" s="65"/>
      <c r="C886" s="20"/>
      <c r="D886" s="20"/>
    </row>
    <row r="887" spans="1:4">
      <c r="A887" s="65"/>
      <c r="B887" s="65"/>
      <c r="C887" s="20"/>
      <c r="D887" s="20"/>
    </row>
    <row r="888" spans="1:4">
      <c r="A888" s="65"/>
      <c r="B888" s="65"/>
      <c r="C888" s="20"/>
      <c r="D888" s="20"/>
    </row>
    <row r="889" spans="1:4">
      <c r="A889" s="65"/>
      <c r="B889" s="65"/>
      <c r="C889" s="20"/>
      <c r="D889" s="20"/>
    </row>
    <row r="890" spans="1:4">
      <c r="A890" s="65"/>
      <c r="B890" s="65"/>
      <c r="C890" s="20"/>
      <c r="D890" s="20"/>
    </row>
    <row r="891" spans="1:4">
      <c r="A891" s="65"/>
      <c r="B891" s="65"/>
      <c r="C891" s="20"/>
      <c r="D891" s="20"/>
    </row>
    <row r="892" spans="1:4">
      <c r="A892" s="65"/>
      <c r="B892" s="65"/>
      <c r="C892" s="20"/>
      <c r="D892" s="20"/>
    </row>
    <row r="893" spans="1:4">
      <c r="A893" s="65"/>
      <c r="B893" s="65"/>
      <c r="C893" s="20"/>
      <c r="D893" s="20"/>
    </row>
    <row r="894" spans="1:4">
      <c r="A894" s="65"/>
      <c r="B894" s="65"/>
      <c r="C894" s="20"/>
      <c r="D894" s="20"/>
    </row>
    <row r="895" spans="1:4">
      <c r="A895" s="65"/>
      <c r="B895" s="65"/>
      <c r="C895" s="20"/>
      <c r="D895" s="20"/>
    </row>
    <row r="896" spans="1:4">
      <c r="A896" s="65"/>
      <c r="B896" s="65"/>
      <c r="C896" s="20"/>
      <c r="D896" s="20"/>
    </row>
    <row r="897" spans="1:4">
      <c r="A897" s="65"/>
      <c r="B897" s="65"/>
      <c r="C897" s="20"/>
      <c r="D897" s="20"/>
    </row>
    <row r="898" spans="1:4">
      <c r="A898" s="65"/>
      <c r="B898" s="65"/>
      <c r="C898" s="20"/>
      <c r="D898" s="20"/>
    </row>
    <row r="899" spans="1:4">
      <c r="A899" s="65"/>
      <c r="B899" s="65"/>
      <c r="C899" s="20"/>
      <c r="D899" s="20"/>
    </row>
    <row r="900" spans="1:4">
      <c r="A900" s="65"/>
      <c r="B900" s="65"/>
      <c r="C900" s="20"/>
      <c r="D900" s="20"/>
    </row>
    <row r="901" spans="1:4">
      <c r="A901" s="65"/>
      <c r="B901" s="65"/>
      <c r="C901" s="20"/>
      <c r="D901" s="20"/>
    </row>
    <row r="902" spans="1:4">
      <c r="A902" s="65"/>
      <c r="B902" s="65"/>
      <c r="C902" s="20"/>
      <c r="D902" s="20"/>
    </row>
    <row r="903" spans="1:4">
      <c r="A903" s="65"/>
      <c r="B903" s="65"/>
      <c r="C903" s="20"/>
      <c r="D903" s="20"/>
    </row>
    <row r="904" spans="1:4">
      <c r="A904" s="65"/>
      <c r="B904" s="65"/>
      <c r="C904" s="20"/>
      <c r="D904" s="20"/>
    </row>
    <row r="905" spans="1:4">
      <c r="A905" s="65"/>
      <c r="B905" s="65"/>
      <c r="C905" s="20"/>
      <c r="D905" s="20"/>
    </row>
    <row r="906" spans="1:4">
      <c r="A906" s="65"/>
      <c r="B906" s="65"/>
      <c r="C906" s="20"/>
      <c r="D906" s="20"/>
    </row>
    <row r="907" spans="1:4">
      <c r="A907" s="65"/>
      <c r="B907" s="65"/>
      <c r="C907" s="20"/>
      <c r="D907" s="20"/>
    </row>
    <row r="908" spans="1:4">
      <c r="A908" s="65"/>
      <c r="B908" s="65"/>
      <c r="C908" s="20"/>
      <c r="D908" s="20"/>
    </row>
    <row r="909" spans="1:4">
      <c r="A909" s="65"/>
      <c r="B909" s="65"/>
      <c r="C909" s="20"/>
      <c r="D909" s="20"/>
    </row>
    <row r="910" spans="1:4">
      <c r="A910" s="65"/>
      <c r="B910" s="65"/>
      <c r="C910" s="20"/>
      <c r="D910" s="20"/>
    </row>
    <row r="911" spans="1:4">
      <c r="A911" s="65"/>
      <c r="B911" s="65"/>
      <c r="C911" s="20"/>
      <c r="D911" s="20"/>
    </row>
    <row r="912" spans="1:4">
      <c r="A912" s="65"/>
      <c r="B912" s="65"/>
      <c r="C912" s="20"/>
      <c r="D912" s="20"/>
    </row>
    <row r="913" spans="1:4">
      <c r="A913" s="65"/>
      <c r="B913" s="65"/>
      <c r="C913" s="20"/>
      <c r="D913" s="20"/>
    </row>
    <row r="914" spans="1:4">
      <c r="A914" s="65"/>
      <c r="B914" s="65"/>
      <c r="C914" s="20"/>
      <c r="D914" s="20"/>
    </row>
    <row r="915" spans="1:4">
      <c r="A915" s="65"/>
      <c r="B915" s="65"/>
      <c r="C915" s="20"/>
      <c r="D915" s="20"/>
    </row>
    <row r="916" spans="1:4">
      <c r="A916" s="65"/>
      <c r="B916" s="65"/>
      <c r="C916" s="20"/>
      <c r="D916" s="20"/>
    </row>
    <row r="917" spans="1:4">
      <c r="A917" s="65"/>
      <c r="B917" s="65"/>
      <c r="C917" s="20"/>
      <c r="D917" s="20"/>
    </row>
    <row r="918" spans="1:4">
      <c r="A918" s="65"/>
      <c r="B918" s="65"/>
      <c r="C918" s="20"/>
      <c r="D918" s="20"/>
    </row>
    <row r="919" spans="1:4">
      <c r="A919" s="65"/>
      <c r="B919" s="65"/>
      <c r="C919" s="20"/>
      <c r="D919" s="20"/>
    </row>
    <row r="920" spans="1:4">
      <c r="A920" s="65"/>
      <c r="B920" s="65"/>
      <c r="C920" s="20"/>
      <c r="D920" s="20"/>
    </row>
    <row r="921" spans="1:4">
      <c r="A921" s="65"/>
      <c r="B921" s="65"/>
      <c r="C921" s="20"/>
      <c r="D921" s="20"/>
    </row>
    <row r="922" spans="1:4">
      <c r="A922" s="65"/>
      <c r="B922" s="65"/>
      <c r="C922" s="20"/>
      <c r="D922" s="20"/>
    </row>
    <row r="923" spans="1:4">
      <c r="A923" s="65"/>
      <c r="B923" s="65"/>
      <c r="C923" s="20"/>
      <c r="D923" s="20"/>
    </row>
    <row r="924" spans="1:4">
      <c r="A924" s="65"/>
      <c r="B924" s="65"/>
      <c r="C924" s="20"/>
      <c r="D924" s="20"/>
    </row>
    <row r="925" spans="1:4">
      <c r="A925" s="65"/>
      <c r="B925" s="65"/>
      <c r="C925" s="20"/>
      <c r="D925" s="20"/>
    </row>
    <row r="926" spans="1:4">
      <c r="A926" s="65"/>
      <c r="B926" s="65"/>
      <c r="C926" s="20"/>
      <c r="D926" s="20"/>
    </row>
    <row r="927" spans="1:4">
      <c r="A927" s="65"/>
      <c r="B927" s="65"/>
      <c r="C927" s="20"/>
      <c r="D927" s="20"/>
    </row>
    <row r="928" spans="1:4">
      <c r="A928" s="65"/>
      <c r="B928" s="65"/>
      <c r="C928" s="20"/>
      <c r="D928" s="20"/>
    </row>
    <row r="929" spans="1:4">
      <c r="A929" s="65"/>
      <c r="B929" s="65"/>
      <c r="C929" s="20"/>
      <c r="D929" s="20"/>
    </row>
    <row r="930" spans="1:4">
      <c r="A930" s="65"/>
      <c r="B930" s="65"/>
      <c r="C930" s="20"/>
      <c r="D930" s="20"/>
    </row>
    <row r="931" spans="1:4">
      <c r="A931" s="65"/>
      <c r="B931" s="65"/>
      <c r="C931" s="20"/>
      <c r="D931" s="20"/>
    </row>
    <row r="932" spans="1:4">
      <c r="A932" s="65"/>
      <c r="B932" s="65"/>
      <c r="C932" s="20"/>
      <c r="D932" s="20"/>
    </row>
    <row r="933" spans="1:4">
      <c r="A933" s="65"/>
      <c r="B933" s="65"/>
      <c r="C933" s="20"/>
      <c r="D933" s="20"/>
    </row>
    <row r="934" spans="1:4">
      <c r="A934" s="65"/>
      <c r="B934" s="65"/>
      <c r="C934" s="20"/>
      <c r="D934" s="20"/>
    </row>
    <row r="935" spans="1:4">
      <c r="A935" s="65"/>
      <c r="B935" s="65"/>
      <c r="C935" s="20"/>
      <c r="D935" s="20"/>
    </row>
    <row r="936" spans="1:4">
      <c r="A936" s="65"/>
      <c r="B936" s="65"/>
      <c r="C936" s="20"/>
      <c r="D936" s="20"/>
    </row>
    <row r="937" spans="1:4">
      <c r="A937" s="65"/>
      <c r="B937" s="65"/>
      <c r="C937" s="20"/>
      <c r="D937" s="20"/>
    </row>
    <row r="938" spans="1:4">
      <c r="A938" s="65"/>
      <c r="B938" s="65"/>
      <c r="C938" s="20"/>
      <c r="D938" s="20"/>
    </row>
    <row r="939" spans="1:4">
      <c r="A939" s="65"/>
      <c r="B939" s="65"/>
      <c r="C939" s="20"/>
      <c r="D939" s="20"/>
    </row>
    <row r="940" spans="1:4">
      <c r="A940" s="65"/>
      <c r="B940" s="65"/>
      <c r="C940" s="20"/>
      <c r="D940" s="20"/>
    </row>
    <row r="941" spans="1:4">
      <c r="A941" s="65"/>
      <c r="B941" s="65"/>
      <c r="C941" s="20"/>
      <c r="D941" s="20"/>
    </row>
    <row r="942" spans="1:4">
      <c r="A942" s="65"/>
      <c r="B942" s="65"/>
      <c r="C942" s="20"/>
      <c r="D942" s="20"/>
    </row>
    <row r="943" spans="1:4">
      <c r="A943" s="65"/>
      <c r="B943" s="65"/>
      <c r="C943" s="20"/>
      <c r="D943" s="20"/>
    </row>
    <row r="944" spans="1:4">
      <c r="A944" s="65"/>
      <c r="B944" s="65"/>
      <c r="C944" s="20"/>
      <c r="D944" s="20"/>
    </row>
    <row r="945" spans="1:4">
      <c r="A945" s="65"/>
      <c r="B945" s="65"/>
      <c r="C945" s="20"/>
      <c r="D945" s="20"/>
    </row>
    <row r="946" spans="1:4">
      <c r="A946" s="65"/>
      <c r="B946" s="65"/>
      <c r="C946" s="20"/>
      <c r="D946" s="20"/>
    </row>
    <row r="947" spans="1:4">
      <c r="A947" s="65"/>
      <c r="B947" s="65"/>
      <c r="C947" s="20"/>
      <c r="D947" s="20"/>
    </row>
    <row r="948" spans="1:4">
      <c r="A948" s="65"/>
      <c r="B948" s="65"/>
      <c r="C948" s="20"/>
      <c r="D948" s="20"/>
    </row>
    <row r="949" spans="1:4">
      <c r="A949" s="65"/>
      <c r="B949" s="65"/>
      <c r="C949" s="20"/>
      <c r="D949" s="20"/>
    </row>
    <row r="950" spans="1:4">
      <c r="A950" s="65"/>
      <c r="B950" s="65"/>
      <c r="C950" s="20"/>
      <c r="D950" s="20"/>
    </row>
    <row r="951" spans="1:4">
      <c r="A951" s="65"/>
      <c r="B951" s="65"/>
      <c r="C951" s="20"/>
      <c r="D951" s="20"/>
    </row>
    <row r="952" spans="1:4">
      <c r="A952" s="65"/>
      <c r="B952" s="65"/>
      <c r="C952" s="20"/>
      <c r="D952" s="20"/>
    </row>
    <row r="953" spans="1:4">
      <c r="A953" s="65"/>
      <c r="B953" s="65"/>
      <c r="C953" s="20"/>
      <c r="D953" s="20"/>
    </row>
    <row r="954" spans="1:4">
      <c r="A954" s="65"/>
      <c r="B954" s="65"/>
      <c r="C954" s="20"/>
      <c r="D954" s="20"/>
    </row>
    <row r="955" spans="1:4">
      <c r="A955" s="65"/>
      <c r="B955" s="65"/>
      <c r="C955" s="20"/>
      <c r="D955" s="20"/>
    </row>
    <row r="956" spans="1:4">
      <c r="A956" s="65"/>
      <c r="B956" s="65"/>
      <c r="C956" s="20"/>
      <c r="D956" s="20"/>
    </row>
    <row r="957" spans="1:4">
      <c r="A957" s="65"/>
      <c r="B957" s="65"/>
      <c r="C957" s="20"/>
      <c r="D957" s="20"/>
    </row>
    <row r="958" spans="1:4">
      <c r="A958" s="65"/>
      <c r="B958" s="65"/>
      <c r="C958" s="20"/>
      <c r="D958" s="20"/>
    </row>
    <row r="959" spans="1:4">
      <c r="A959" s="65"/>
      <c r="B959" s="65"/>
      <c r="C959" s="20"/>
      <c r="D959" s="20"/>
    </row>
    <row r="960" spans="1:4">
      <c r="A960" s="65"/>
      <c r="B960" s="65"/>
      <c r="C960" s="20"/>
      <c r="D960" s="20"/>
    </row>
    <row r="961" spans="1:4">
      <c r="A961" s="65"/>
      <c r="B961" s="65"/>
      <c r="C961" s="20"/>
      <c r="D961" s="20"/>
    </row>
    <row r="962" spans="1:4">
      <c r="A962" s="65"/>
      <c r="B962" s="65"/>
      <c r="C962" s="20"/>
      <c r="D962" s="20"/>
    </row>
    <row r="963" spans="1:4">
      <c r="A963" s="65"/>
      <c r="B963" s="65"/>
      <c r="C963" s="20"/>
      <c r="D963" s="20"/>
    </row>
    <row r="964" spans="1:4">
      <c r="A964" s="65"/>
      <c r="B964" s="65"/>
      <c r="C964" s="20"/>
      <c r="D964" s="20"/>
    </row>
    <row r="965" spans="1:4">
      <c r="A965" s="65"/>
      <c r="B965" s="65"/>
      <c r="C965" s="20"/>
      <c r="D965" s="20"/>
    </row>
    <row r="966" spans="1:4">
      <c r="A966" s="65"/>
      <c r="B966" s="65"/>
      <c r="C966" s="20"/>
      <c r="D966" s="20"/>
    </row>
    <row r="967" spans="1:4">
      <c r="A967" s="65"/>
      <c r="B967" s="65"/>
      <c r="C967" s="20"/>
      <c r="D967" s="20"/>
    </row>
    <row r="968" spans="1:4">
      <c r="A968" s="65"/>
      <c r="B968" s="65"/>
      <c r="C968" s="20"/>
      <c r="D968" s="20"/>
    </row>
    <row r="969" spans="1:4">
      <c r="A969" s="65"/>
      <c r="B969" s="65"/>
      <c r="C969" s="20"/>
      <c r="D969" s="20"/>
    </row>
    <row r="970" spans="1:4">
      <c r="A970" s="65"/>
      <c r="B970" s="65"/>
      <c r="C970" s="20"/>
      <c r="D970" s="20"/>
    </row>
    <row r="971" spans="1:4">
      <c r="A971" s="65"/>
      <c r="B971" s="65"/>
      <c r="C971" s="20"/>
      <c r="D971" s="20"/>
    </row>
    <row r="972" spans="1:4">
      <c r="A972" s="65"/>
      <c r="B972" s="65"/>
      <c r="C972" s="20"/>
      <c r="D972" s="20"/>
    </row>
    <row r="973" spans="1:4">
      <c r="A973" s="65"/>
      <c r="B973" s="65"/>
      <c r="C973" s="20"/>
      <c r="D973" s="20"/>
    </row>
    <row r="974" spans="1:4">
      <c r="A974" s="65"/>
      <c r="B974" s="65"/>
      <c r="C974" s="20"/>
      <c r="D974" s="20"/>
    </row>
    <row r="975" spans="1:4">
      <c r="A975" s="65"/>
      <c r="B975" s="65"/>
      <c r="C975" s="20"/>
      <c r="D975" s="20"/>
    </row>
    <row r="976" spans="1:4">
      <c r="A976" s="65"/>
      <c r="B976" s="65"/>
      <c r="C976" s="20"/>
      <c r="D976" s="20"/>
    </row>
    <row r="977" spans="1:4">
      <c r="A977" s="65"/>
      <c r="B977" s="65"/>
      <c r="C977" s="20"/>
      <c r="D977" s="20"/>
    </row>
    <row r="978" spans="1:4">
      <c r="A978" s="65"/>
      <c r="B978" s="65"/>
      <c r="C978" s="20"/>
      <c r="D978" s="20"/>
    </row>
    <row r="979" spans="1:4">
      <c r="A979" s="65"/>
      <c r="B979" s="65"/>
      <c r="C979" s="20"/>
      <c r="D979" s="20"/>
    </row>
    <row r="980" spans="1:4">
      <c r="A980" s="65"/>
      <c r="B980" s="65"/>
      <c r="C980" s="20"/>
      <c r="D980" s="20"/>
    </row>
    <row r="981" spans="1:4">
      <c r="A981" s="65"/>
      <c r="B981" s="65"/>
      <c r="C981" s="20"/>
      <c r="D981" s="20"/>
    </row>
    <row r="982" spans="1:4">
      <c r="A982" s="65"/>
      <c r="B982" s="65"/>
      <c r="C982" s="20"/>
      <c r="D982" s="20"/>
    </row>
    <row r="983" spans="1:4">
      <c r="A983" s="65"/>
      <c r="B983" s="65"/>
      <c r="C983" s="20"/>
      <c r="D983" s="20"/>
    </row>
    <row r="984" spans="1:4">
      <c r="A984" s="65"/>
      <c r="B984" s="65"/>
      <c r="C984" s="20"/>
      <c r="D984" s="20"/>
    </row>
    <row r="985" spans="1:4">
      <c r="A985" s="65"/>
      <c r="B985" s="65"/>
      <c r="C985" s="20"/>
      <c r="D985" s="20"/>
    </row>
    <row r="986" spans="1:4">
      <c r="A986" s="65"/>
      <c r="B986" s="65"/>
      <c r="C986" s="20"/>
      <c r="D986" s="20"/>
    </row>
    <row r="987" spans="1:4">
      <c r="A987" s="65"/>
      <c r="B987" s="65"/>
      <c r="C987" s="20"/>
      <c r="D987" s="20"/>
    </row>
    <row r="988" spans="1:4">
      <c r="A988" s="65"/>
      <c r="B988" s="65"/>
      <c r="C988" s="20"/>
      <c r="D988" s="20"/>
    </row>
    <row r="989" spans="1:4">
      <c r="A989" s="65"/>
      <c r="B989" s="65"/>
      <c r="C989" s="20"/>
      <c r="D989" s="20"/>
    </row>
    <row r="990" spans="1:4">
      <c r="A990" s="65"/>
      <c r="B990" s="65"/>
      <c r="C990" s="20"/>
      <c r="D990" s="20"/>
    </row>
    <row r="991" spans="1:4">
      <c r="A991" s="65"/>
      <c r="B991" s="65"/>
      <c r="C991" s="20"/>
      <c r="D991" s="20"/>
    </row>
    <row r="992" spans="1:4">
      <c r="A992" s="65"/>
      <c r="B992" s="65"/>
      <c r="C992" s="20"/>
      <c r="D992" s="20"/>
    </row>
    <row r="993" spans="1:4">
      <c r="A993" s="65"/>
      <c r="B993" s="65"/>
      <c r="C993" s="20"/>
      <c r="D993" s="20"/>
    </row>
    <row r="994" spans="1:4">
      <c r="A994" s="65"/>
      <c r="B994" s="65"/>
      <c r="C994" s="20"/>
      <c r="D994" s="20"/>
    </row>
    <row r="995" spans="1:4">
      <c r="A995" s="65"/>
      <c r="B995" s="65"/>
      <c r="C995" s="20"/>
      <c r="D995" s="20"/>
    </row>
    <row r="996" spans="1:4">
      <c r="A996" s="65"/>
      <c r="B996" s="65"/>
      <c r="C996" s="20"/>
      <c r="D996" s="20"/>
    </row>
    <row r="997" spans="1:4">
      <c r="A997" s="65"/>
      <c r="B997" s="65"/>
      <c r="C997" s="20"/>
      <c r="D997" s="20"/>
    </row>
    <row r="998" spans="1:4">
      <c r="A998" s="65"/>
      <c r="B998" s="65"/>
      <c r="C998" s="20"/>
      <c r="D998" s="20"/>
    </row>
    <row r="999" spans="1:4">
      <c r="A999" s="65"/>
      <c r="B999" s="65"/>
      <c r="C999" s="20"/>
      <c r="D999" s="20"/>
    </row>
    <row r="1000" spans="1:4">
      <c r="A1000" s="65"/>
      <c r="B1000" s="65"/>
      <c r="C1000" s="20"/>
      <c r="D1000" s="20"/>
    </row>
    <row r="1001" spans="1:4">
      <c r="A1001" s="65"/>
      <c r="B1001" s="65"/>
      <c r="C1001" s="20"/>
      <c r="D1001" s="20"/>
    </row>
    <row r="1002" spans="1:4">
      <c r="A1002" s="65"/>
      <c r="B1002" s="65"/>
      <c r="C1002" s="20"/>
      <c r="D1002" s="20"/>
    </row>
    <row r="1003" spans="1:4">
      <c r="A1003" s="65"/>
      <c r="B1003" s="65"/>
      <c r="C1003" s="20"/>
      <c r="D1003" s="20"/>
    </row>
    <row r="1004" spans="1:4">
      <c r="A1004" s="65"/>
      <c r="B1004" s="65"/>
      <c r="C1004" s="20"/>
      <c r="D1004" s="20"/>
    </row>
    <row r="1005" spans="1:4">
      <c r="A1005" s="65"/>
      <c r="B1005" s="65"/>
      <c r="C1005" s="20"/>
      <c r="D1005" s="20"/>
    </row>
    <row r="1006" spans="1:4">
      <c r="A1006" s="65"/>
      <c r="B1006" s="65"/>
      <c r="C1006" s="20"/>
      <c r="D1006" s="20"/>
    </row>
    <row r="1007" spans="1:4">
      <c r="A1007" s="65"/>
      <c r="B1007" s="65"/>
      <c r="C1007" s="20"/>
      <c r="D1007" s="20"/>
    </row>
    <row r="1008" spans="1:4">
      <c r="A1008" s="65"/>
      <c r="B1008" s="65"/>
      <c r="C1008" s="20"/>
      <c r="D1008" s="20"/>
    </row>
    <row r="1009" spans="1:4">
      <c r="A1009" s="65"/>
      <c r="B1009" s="65"/>
      <c r="C1009" s="20"/>
      <c r="D1009" s="20"/>
    </row>
    <row r="1010" spans="1:4">
      <c r="A1010" s="65"/>
      <c r="B1010" s="65"/>
      <c r="C1010" s="20"/>
      <c r="D1010" s="20"/>
    </row>
    <row r="1011" spans="1:4">
      <c r="A1011" s="65"/>
      <c r="B1011" s="65"/>
      <c r="C1011" s="20"/>
      <c r="D1011" s="20"/>
    </row>
    <row r="1012" spans="1:4">
      <c r="A1012" s="65"/>
      <c r="B1012" s="65"/>
      <c r="C1012" s="20"/>
      <c r="D1012" s="20"/>
    </row>
    <row r="1013" spans="1:4">
      <c r="A1013" s="65"/>
      <c r="B1013" s="65"/>
      <c r="C1013" s="20"/>
      <c r="D1013" s="20"/>
    </row>
    <row r="1014" spans="1:4">
      <c r="A1014" s="65"/>
      <c r="B1014" s="65"/>
      <c r="C1014" s="20"/>
      <c r="D1014" s="20"/>
    </row>
    <row r="1015" spans="1:4">
      <c r="A1015" s="65"/>
      <c r="B1015" s="65"/>
      <c r="C1015" s="20"/>
      <c r="D1015" s="20"/>
    </row>
    <row r="1016" spans="1:4">
      <c r="A1016" s="65"/>
      <c r="B1016" s="65"/>
      <c r="C1016" s="20"/>
      <c r="D1016" s="20"/>
    </row>
    <row r="1017" spans="1:4">
      <c r="A1017" s="65"/>
      <c r="B1017" s="65"/>
      <c r="C1017" s="20"/>
      <c r="D1017" s="20"/>
    </row>
    <row r="1018" spans="1:4">
      <c r="A1018" s="65"/>
      <c r="B1018" s="65"/>
      <c r="C1018" s="20"/>
      <c r="D1018" s="20"/>
    </row>
    <row r="1019" spans="1:4">
      <c r="A1019" s="65"/>
      <c r="B1019" s="65"/>
      <c r="C1019" s="20"/>
      <c r="D1019" s="20"/>
    </row>
    <row r="1020" spans="1:4">
      <c r="A1020" s="65"/>
      <c r="B1020" s="65"/>
      <c r="C1020" s="20"/>
      <c r="D1020" s="20"/>
    </row>
    <row r="1021" spans="1:4">
      <c r="A1021" s="65"/>
      <c r="B1021" s="65"/>
      <c r="C1021" s="20"/>
      <c r="D1021" s="20"/>
    </row>
    <row r="1022" spans="1:4">
      <c r="A1022" s="65"/>
      <c r="B1022" s="65"/>
      <c r="C1022" s="20"/>
      <c r="D1022" s="20"/>
    </row>
    <row r="1023" spans="1:4">
      <c r="A1023" s="65"/>
      <c r="B1023" s="65"/>
      <c r="C1023" s="20"/>
      <c r="D1023" s="20"/>
    </row>
    <row r="1024" spans="1:4">
      <c r="A1024" s="65"/>
      <c r="B1024" s="65"/>
      <c r="C1024" s="20"/>
      <c r="D1024" s="20"/>
    </row>
    <row r="1025" spans="1:4">
      <c r="A1025" s="65"/>
      <c r="B1025" s="65"/>
      <c r="C1025" s="20"/>
      <c r="D1025" s="20"/>
    </row>
    <row r="1026" spans="1:4">
      <c r="A1026" s="65"/>
      <c r="B1026" s="65"/>
      <c r="C1026" s="20"/>
      <c r="D1026" s="20"/>
    </row>
    <row r="1027" spans="1:4">
      <c r="A1027" s="65"/>
      <c r="B1027" s="65"/>
      <c r="C1027" s="20"/>
      <c r="D1027" s="20"/>
    </row>
    <row r="1028" spans="1:4">
      <c r="A1028" s="65"/>
      <c r="B1028" s="65"/>
      <c r="C1028" s="20"/>
      <c r="D1028" s="20"/>
    </row>
    <row r="1029" spans="1:4">
      <c r="A1029" s="65"/>
      <c r="B1029" s="65"/>
      <c r="C1029" s="20"/>
      <c r="D1029" s="20"/>
    </row>
    <row r="1030" spans="1:4">
      <c r="A1030" s="65"/>
      <c r="B1030" s="65"/>
      <c r="C1030" s="20"/>
      <c r="D1030" s="20"/>
    </row>
    <row r="1031" spans="1:4">
      <c r="A1031" s="65"/>
      <c r="B1031" s="65"/>
      <c r="C1031" s="20"/>
      <c r="D1031" s="20"/>
    </row>
    <row r="1032" spans="1:4">
      <c r="A1032" s="65"/>
      <c r="B1032" s="65"/>
      <c r="C1032" s="20"/>
      <c r="D1032" s="20"/>
    </row>
    <row r="1033" spans="1:4">
      <c r="A1033" s="65"/>
      <c r="B1033" s="65"/>
      <c r="C1033" s="20"/>
      <c r="D1033" s="20"/>
    </row>
    <row r="1034" spans="1:4">
      <c r="A1034" s="65"/>
      <c r="B1034" s="65"/>
      <c r="C1034" s="20"/>
      <c r="D1034" s="20"/>
    </row>
    <row r="1035" spans="1:4">
      <c r="A1035" s="65"/>
      <c r="B1035" s="65"/>
      <c r="C1035" s="20"/>
      <c r="D1035" s="20"/>
    </row>
    <row r="1036" spans="1:4">
      <c r="A1036" s="65"/>
      <c r="B1036" s="65"/>
      <c r="C1036" s="20"/>
      <c r="D1036" s="20"/>
    </row>
    <row r="1037" spans="1:4">
      <c r="A1037" s="65"/>
      <c r="B1037" s="65"/>
      <c r="C1037" s="20"/>
      <c r="D1037" s="20"/>
    </row>
    <row r="1038" spans="1:4">
      <c r="A1038" s="65"/>
      <c r="B1038" s="65"/>
      <c r="C1038" s="20"/>
      <c r="D1038" s="20"/>
    </row>
    <row r="1039" spans="1:4">
      <c r="A1039" s="65"/>
      <c r="B1039" s="65"/>
      <c r="C1039" s="20"/>
      <c r="D1039" s="20"/>
    </row>
    <row r="1040" spans="1:4">
      <c r="A1040" s="65"/>
      <c r="B1040" s="65"/>
      <c r="C1040" s="20"/>
      <c r="D1040" s="20"/>
    </row>
    <row r="1041" spans="1:4">
      <c r="A1041" s="65"/>
      <c r="B1041" s="65"/>
      <c r="C1041" s="20"/>
      <c r="D1041" s="20"/>
    </row>
    <row r="1042" spans="1:4">
      <c r="A1042" s="65"/>
      <c r="B1042" s="65"/>
      <c r="C1042" s="20"/>
      <c r="D1042" s="20"/>
    </row>
    <row r="1043" spans="1:4">
      <c r="A1043" s="65"/>
      <c r="B1043" s="65"/>
      <c r="C1043" s="20"/>
      <c r="D1043" s="20"/>
    </row>
    <row r="1044" spans="1:4">
      <c r="A1044" s="65"/>
      <c r="B1044" s="65"/>
      <c r="C1044" s="20"/>
      <c r="D1044" s="20"/>
    </row>
    <row r="1045" spans="1:4">
      <c r="A1045" s="65"/>
      <c r="B1045" s="65"/>
      <c r="C1045" s="20"/>
      <c r="D1045" s="20"/>
    </row>
    <row r="1046" spans="1:4">
      <c r="A1046" s="65"/>
      <c r="B1046" s="65"/>
      <c r="C1046" s="20"/>
      <c r="D1046" s="20"/>
    </row>
    <row r="1047" spans="1:4">
      <c r="A1047" s="65"/>
      <c r="B1047" s="65"/>
      <c r="C1047" s="20"/>
      <c r="D1047" s="20"/>
    </row>
    <row r="1048" spans="1:4">
      <c r="A1048" s="65"/>
      <c r="B1048" s="65"/>
      <c r="C1048" s="20"/>
      <c r="D1048" s="20"/>
    </row>
    <row r="1049" spans="1:4">
      <c r="A1049" s="65"/>
      <c r="B1049" s="65"/>
      <c r="C1049" s="20"/>
      <c r="D1049" s="20"/>
    </row>
    <row r="1050" spans="1:4">
      <c r="A1050" s="65"/>
      <c r="B1050" s="65"/>
      <c r="C1050" s="20"/>
      <c r="D1050" s="20"/>
    </row>
    <row r="1051" spans="1:4">
      <c r="A1051" s="65"/>
      <c r="B1051" s="65"/>
      <c r="C1051" s="20"/>
      <c r="D1051" s="20"/>
    </row>
    <row r="1052" spans="1:4">
      <c r="A1052" s="65"/>
      <c r="B1052" s="65"/>
      <c r="C1052" s="20"/>
      <c r="D1052" s="20"/>
    </row>
    <row r="1053" spans="1:4">
      <c r="A1053" s="65"/>
      <c r="B1053" s="65"/>
      <c r="C1053" s="20"/>
      <c r="D1053" s="20"/>
    </row>
    <row r="1054" spans="1:4">
      <c r="A1054" s="65"/>
      <c r="B1054" s="65"/>
      <c r="C1054" s="20"/>
      <c r="D1054" s="20"/>
    </row>
    <row r="1055" spans="1:4">
      <c r="A1055" s="65"/>
      <c r="B1055" s="65"/>
      <c r="C1055" s="20"/>
      <c r="D1055" s="20"/>
    </row>
    <row r="1056" spans="1:4">
      <c r="A1056" s="65"/>
      <c r="B1056" s="65"/>
      <c r="C1056" s="20"/>
      <c r="D1056" s="20"/>
    </row>
    <row r="1057" spans="1:4">
      <c r="A1057" s="65"/>
      <c r="B1057" s="65"/>
      <c r="C1057" s="20"/>
      <c r="D1057" s="20"/>
    </row>
    <row r="1058" spans="1:4">
      <c r="A1058" s="65"/>
      <c r="B1058" s="65"/>
      <c r="C1058" s="20"/>
      <c r="D1058" s="20"/>
    </row>
    <row r="1059" spans="1:4">
      <c r="A1059" s="65"/>
      <c r="B1059" s="65"/>
      <c r="C1059" s="20"/>
      <c r="D1059" s="20"/>
    </row>
    <row r="1060" spans="1:4">
      <c r="A1060" s="65"/>
      <c r="B1060" s="65"/>
      <c r="C1060" s="20"/>
      <c r="D1060" s="20"/>
    </row>
    <row r="1061" spans="1:4">
      <c r="A1061" s="65"/>
      <c r="B1061" s="65"/>
      <c r="C1061" s="20"/>
      <c r="D1061" s="20"/>
    </row>
    <row r="1062" spans="1:4">
      <c r="A1062" s="65"/>
      <c r="B1062" s="65"/>
      <c r="C1062" s="20"/>
      <c r="D1062" s="20"/>
    </row>
    <row r="1063" spans="1:4">
      <c r="A1063" s="65"/>
      <c r="B1063" s="65"/>
      <c r="C1063" s="20"/>
      <c r="D1063" s="20"/>
    </row>
    <row r="1064" spans="1:4">
      <c r="A1064" s="65"/>
      <c r="B1064" s="65"/>
      <c r="C1064" s="20"/>
      <c r="D1064" s="20"/>
    </row>
    <row r="1065" spans="1:4">
      <c r="A1065" s="65"/>
      <c r="B1065" s="65"/>
      <c r="C1065" s="20"/>
      <c r="D1065" s="20"/>
    </row>
    <row r="1066" spans="1:4">
      <c r="A1066" s="65"/>
      <c r="B1066" s="65"/>
      <c r="C1066" s="20"/>
      <c r="D1066" s="20"/>
    </row>
    <row r="1067" spans="1:4">
      <c r="A1067" s="65"/>
      <c r="B1067" s="65"/>
      <c r="C1067" s="20"/>
      <c r="D1067" s="20"/>
    </row>
    <row r="1068" spans="1:4">
      <c r="A1068" s="65"/>
      <c r="B1068" s="65"/>
      <c r="C1068" s="20"/>
      <c r="D1068" s="20"/>
    </row>
    <row r="1069" spans="1:4">
      <c r="A1069" s="65"/>
      <c r="B1069" s="65"/>
      <c r="C1069" s="20"/>
      <c r="D1069" s="20"/>
    </row>
    <row r="1070" spans="1:4">
      <c r="A1070" s="65"/>
      <c r="B1070" s="65"/>
      <c r="C1070" s="20"/>
      <c r="D1070" s="20"/>
    </row>
    <row r="1071" spans="1:4">
      <c r="A1071" s="65"/>
      <c r="B1071" s="65"/>
      <c r="C1071" s="20"/>
      <c r="D1071" s="20"/>
    </row>
    <row r="1072" spans="1:4">
      <c r="A1072" s="65"/>
      <c r="B1072" s="65"/>
      <c r="C1072" s="20"/>
      <c r="D1072" s="20"/>
    </row>
    <row r="1073" spans="1:4">
      <c r="A1073" s="65"/>
      <c r="B1073" s="65"/>
      <c r="C1073" s="20"/>
      <c r="D1073" s="20"/>
    </row>
    <row r="1074" spans="1:4">
      <c r="A1074" s="65"/>
      <c r="B1074" s="65"/>
      <c r="C1074" s="20"/>
      <c r="D1074" s="20"/>
    </row>
    <row r="1075" spans="1:4">
      <c r="A1075" s="65"/>
      <c r="B1075" s="65"/>
      <c r="C1075" s="20"/>
      <c r="D1075" s="20"/>
    </row>
    <row r="1076" spans="1:4">
      <c r="A1076" s="65"/>
      <c r="B1076" s="65"/>
      <c r="C1076" s="20"/>
      <c r="D1076" s="20"/>
    </row>
    <row r="1077" spans="1:4">
      <c r="A1077" s="65"/>
      <c r="B1077" s="65"/>
      <c r="C1077" s="20"/>
      <c r="D1077" s="20"/>
    </row>
    <row r="1078" spans="1:4">
      <c r="A1078" s="65"/>
      <c r="B1078" s="65"/>
      <c r="C1078" s="20"/>
      <c r="D1078" s="20"/>
    </row>
    <row r="1079" spans="1:4">
      <c r="A1079" s="65"/>
      <c r="B1079" s="65"/>
      <c r="C1079" s="20"/>
      <c r="D1079" s="20"/>
    </row>
    <row r="1080" spans="1:4">
      <c r="A1080" s="65"/>
      <c r="B1080" s="65"/>
      <c r="C1080" s="20"/>
      <c r="D1080" s="20"/>
    </row>
    <row r="1081" spans="1:4">
      <c r="A1081" s="65"/>
      <c r="B1081" s="65"/>
      <c r="C1081" s="20"/>
      <c r="D1081" s="20"/>
    </row>
    <row r="1082" spans="1:4">
      <c r="A1082" s="65"/>
      <c r="B1082" s="65"/>
      <c r="C1082" s="20"/>
      <c r="D1082" s="20"/>
    </row>
    <row r="1083" spans="1:4">
      <c r="A1083" s="65"/>
      <c r="B1083" s="65"/>
      <c r="C1083" s="20"/>
      <c r="D1083" s="20"/>
    </row>
    <row r="1084" spans="1:4">
      <c r="A1084" s="65"/>
      <c r="B1084" s="65"/>
      <c r="C1084" s="20"/>
      <c r="D1084" s="20"/>
    </row>
    <row r="1085" spans="1:4">
      <c r="A1085" s="65"/>
      <c r="B1085" s="65"/>
      <c r="C1085" s="20"/>
      <c r="D1085" s="20"/>
    </row>
    <row r="1086" spans="1:4">
      <c r="A1086" s="65"/>
      <c r="B1086" s="65"/>
      <c r="C1086" s="20"/>
      <c r="D1086" s="20"/>
    </row>
    <row r="1087" spans="1:4">
      <c r="A1087" s="65"/>
      <c r="B1087" s="65"/>
      <c r="C1087" s="20"/>
      <c r="D1087" s="20"/>
    </row>
    <row r="1088" spans="1:4">
      <c r="A1088" s="65"/>
      <c r="B1088" s="65"/>
      <c r="C1088" s="20"/>
      <c r="D1088" s="20"/>
    </row>
    <row r="1089" spans="1:4">
      <c r="A1089" s="65"/>
      <c r="B1089" s="65"/>
      <c r="C1089" s="20"/>
      <c r="D1089" s="20"/>
    </row>
    <row r="1090" spans="1:4">
      <c r="A1090" s="65"/>
      <c r="B1090" s="65"/>
      <c r="C1090" s="20"/>
      <c r="D1090" s="20"/>
    </row>
    <row r="1091" spans="1:4">
      <c r="A1091" s="65"/>
      <c r="B1091" s="65"/>
      <c r="C1091" s="20"/>
      <c r="D1091" s="20"/>
    </row>
    <row r="1092" spans="1:4">
      <c r="A1092" s="65"/>
      <c r="B1092" s="65"/>
      <c r="C1092" s="20"/>
      <c r="D1092" s="20"/>
    </row>
    <row r="1093" spans="1:4">
      <c r="A1093" s="65"/>
      <c r="B1093" s="65"/>
      <c r="C1093" s="20"/>
      <c r="D1093" s="20"/>
    </row>
    <row r="1094" spans="1:4">
      <c r="A1094" s="65"/>
      <c r="B1094" s="65"/>
      <c r="C1094" s="20"/>
      <c r="D1094" s="20"/>
    </row>
    <row r="1095" spans="1:4">
      <c r="A1095" s="65"/>
      <c r="B1095" s="65"/>
      <c r="C1095" s="20"/>
      <c r="D1095" s="20"/>
    </row>
    <row r="1096" spans="1:4">
      <c r="A1096" s="65"/>
      <c r="B1096" s="65"/>
      <c r="C1096" s="20"/>
      <c r="D1096" s="20"/>
    </row>
    <row r="1097" spans="1:4">
      <c r="A1097" s="65"/>
      <c r="B1097" s="65"/>
      <c r="C1097" s="20"/>
      <c r="D1097" s="20"/>
    </row>
    <row r="1098" spans="1:4">
      <c r="A1098" s="65"/>
      <c r="B1098" s="65"/>
      <c r="C1098" s="20"/>
      <c r="D1098" s="20"/>
    </row>
    <row r="1099" spans="1:4">
      <c r="A1099" s="65"/>
      <c r="B1099" s="65"/>
      <c r="C1099" s="20"/>
      <c r="D1099" s="20"/>
    </row>
    <row r="1100" spans="1:4">
      <c r="A1100" s="65"/>
      <c r="B1100" s="65"/>
      <c r="C1100" s="20"/>
      <c r="D1100" s="20"/>
    </row>
    <row r="1101" spans="1:4">
      <c r="A1101" s="65"/>
      <c r="B1101" s="65"/>
      <c r="C1101" s="20"/>
      <c r="D1101" s="20"/>
    </row>
    <row r="1102" spans="1:4">
      <c r="A1102" s="65"/>
      <c r="B1102" s="65"/>
      <c r="C1102" s="20"/>
      <c r="D1102" s="20"/>
    </row>
    <row r="1103" spans="1:4">
      <c r="A1103" s="65"/>
      <c r="B1103" s="65"/>
      <c r="C1103" s="20"/>
      <c r="D1103" s="20"/>
    </row>
    <row r="1104" spans="1:4">
      <c r="A1104" s="65"/>
      <c r="B1104" s="65"/>
      <c r="C1104" s="20"/>
      <c r="D1104" s="20"/>
    </row>
    <row r="1105" spans="1:4">
      <c r="A1105" s="65"/>
      <c r="B1105" s="65"/>
      <c r="C1105" s="20"/>
      <c r="D1105" s="20"/>
    </row>
    <row r="1106" spans="1:4">
      <c r="A1106" s="65"/>
      <c r="B1106" s="65"/>
      <c r="C1106" s="20"/>
      <c r="D1106" s="20"/>
    </row>
    <row r="1107" spans="1:4">
      <c r="A1107" s="65"/>
      <c r="B1107" s="65"/>
      <c r="C1107" s="20"/>
      <c r="D1107" s="20"/>
    </row>
    <row r="1108" spans="1:4">
      <c r="A1108" s="65"/>
      <c r="B1108" s="65"/>
      <c r="C1108" s="20"/>
      <c r="D1108" s="20"/>
    </row>
    <row r="1109" spans="1:4">
      <c r="A1109" s="65"/>
      <c r="B1109" s="65"/>
      <c r="C1109" s="20"/>
      <c r="D1109" s="20"/>
    </row>
    <row r="1110" spans="1:4">
      <c r="A1110" s="65"/>
      <c r="B1110" s="65"/>
      <c r="C1110" s="20"/>
      <c r="D1110" s="20"/>
    </row>
    <row r="1111" spans="1:4">
      <c r="A1111" s="65"/>
      <c r="B1111" s="65"/>
      <c r="C1111" s="20"/>
      <c r="D1111" s="20"/>
    </row>
    <row r="1112" spans="1:4">
      <c r="A1112" s="65"/>
      <c r="B1112" s="65"/>
      <c r="C1112" s="20"/>
      <c r="D1112" s="20"/>
    </row>
    <row r="1113" spans="1:4">
      <c r="A1113" s="65"/>
      <c r="B1113" s="65"/>
      <c r="C1113" s="20"/>
      <c r="D1113" s="20"/>
    </row>
    <row r="1114" spans="1:4">
      <c r="A1114" s="65"/>
      <c r="B1114" s="65"/>
      <c r="C1114" s="20"/>
      <c r="D1114" s="20"/>
    </row>
    <row r="1115" spans="1:4">
      <c r="A1115" s="65"/>
      <c r="B1115" s="65"/>
      <c r="C1115" s="20"/>
      <c r="D1115" s="20"/>
    </row>
    <row r="1116" spans="1:4">
      <c r="A1116" s="65"/>
      <c r="B1116" s="65"/>
      <c r="C1116" s="20"/>
      <c r="D1116" s="20"/>
    </row>
    <row r="1117" spans="1:4">
      <c r="A1117" s="65"/>
      <c r="B1117" s="65"/>
      <c r="C1117" s="20"/>
      <c r="D1117" s="20"/>
    </row>
    <row r="1118" spans="1:4">
      <c r="A1118" s="65"/>
      <c r="B1118" s="65"/>
      <c r="C1118" s="20"/>
      <c r="D1118" s="20"/>
    </row>
    <row r="1119" spans="1:4">
      <c r="A1119" s="65"/>
      <c r="B1119" s="65"/>
      <c r="C1119" s="20"/>
      <c r="D1119" s="20"/>
    </row>
    <row r="1120" spans="1:4">
      <c r="A1120" s="65"/>
      <c r="B1120" s="65"/>
      <c r="C1120" s="20"/>
      <c r="D1120" s="20"/>
    </row>
    <row r="1121" spans="1:4">
      <c r="A1121" s="65"/>
      <c r="B1121" s="65"/>
      <c r="C1121" s="20"/>
      <c r="D1121" s="20"/>
    </row>
    <row r="1122" spans="1:4">
      <c r="A1122" s="65"/>
      <c r="B1122" s="65"/>
      <c r="C1122" s="20"/>
      <c r="D1122" s="20"/>
    </row>
    <row r="1123" spans="1:4">
      <c r="A1123" s="65"/>
      <c r="B1123" s="65"/>
      <c r="C1123" s="20"/>
      <c r="D1123" s="20"/>
    </row>
    <row r="1124" spans="1:4">
      <c r="A1124" s="65"/>
      <c r="B1124" s="65"/>
      <c r="C1124" s="20"/>
      <c r="D1124" s="20"/>
    </row>
    <row r="1125" spans="1:4">
      <c r="A1125" s="65"/>
      <c r="B1125" s="65"/>
      <c r="C1125" s="20"/>
      <c r="D1125" s="20"/>
    </row>
    <row r="1126" spans="1:4">
      <c r="A1126" s="65"/>
      <c r="B1126" s="65"/>
      <c r="C1126" s="20"/>
      <c r="D1126" s="20"/>
    </row>
    <row r="1127" spans="1:4">
      <c r="A1127" s="65"/>
      <c r="B1127" s="65"/>
      <c r="C1127" s="20"/>
      <c r="D1127" s="20"/>
    </row>
    <row r="1128" spans="1:4">
      <c r="A1128" s="65"/>
      <c r="B1128" s="65"/>
      <c r="C1128" s="20"/>
      <c r="D1128" s="20"/>
    </row>
    <row r="1129" spans="1:4">
      <c r="A1129" s="65"/>
      <c r="B1129" s="65"/>
      <c r="C1129" s="20"/>
      <c r="D1129" s="20"/>
    </row>
    <row r="1130" spans="1:4">
      <c r="A1130" s="65"/>
      <c r="B1130" s="65"/>
      <c r="C1130" s="20"/>
      <c r="D1130" s="20"/>
    </row>
    <row r="1131" spans="1:4">
      <c r="A1131" s="65"/>
      <c r="B1131" s="65"/>
      <c r="C1131" s="20"/>
      <c r="D1131" s="20"/>
    </row>
    <row r="1132" spans="1:4">
      <c r="A1132" s="65"/>
      <c r="B1132" s="65"/>
      <c r="C1132" s="20"/>
      <c r="D1132" s="20"/>
    </row>
    <row r="1133" spans="1:4">
      <c r="A1133" s="65"/>
      <c r="B1133" s="65"/>
      <c r="C1133" s="20"/>
      <c r="D1133" s="20"/>
    </row>
    <row r="1134" spans="1:4">
      <c r="A1134" s="65"/>
      <c r="B1134" s="65"/>
      <c r="C1134" s="20"/>
      <c r="D1134" s="20"/>
    </row>
    <row r="1135" spans="1:4">
      <c r="A1135" s="65"/>
      <c r="B1135" s="65"/>
      <c r="C1135" s="20"/>
      <c r="D1135" s="20"/>
    </row>
    <row r="1136" spans="1:4">
      <c r="A1136" s="65"/>
      <c r="B1136" s="65"/>
      <c r="C1136" s="20"/>
      <c r="D1136" s="20"/>
    </row>
    <row r="1137" spans="1:4">
      <c r="A1137" s="65"/>
      <c r="B1137" s="65"/>
      <c r="C1137" s="20"/>
      <c r="D1137" s="20"/>
    </row>
    <row r="1138" spans="1:4">
      <c r="A1138" s="65"/>
      <c r="B1138" s="65"/>
      <c r="C1138" s="20"/>
      <c r="D1138" s="20"/>
    </row>
    <row r="1139" spans="1:4">
      <c r="A1139" s="65"/>
      <c r="B1139" s="65"/>
      <c r="C1139" s="20"/>
      <c r="D1139" s="20"/>
    </row>
    <row r="1140" spans="1:4">
      <c r="A1140" s="65"/>
      <c r="B1140" s="65"/>
      <c r="C1140" s="20"/>
      <c r="D1140" s="20"/>
    </row>
    <row r="1141" spans="1:4">
      <c r="A1141" s="65"/>
      <c r="B1141" s="65"/>
      <c r="C1141" s="20"/>
      <c r="D1141" s="20"/>
    </row>
    <row r="1142" spans="1:4">
      <c r="A1142" s="65"/>
      <c r="B1142" s="65"/>
      <c r="C1142" s="20"/>
      <c r="D1142" s="20"/>
    </row>
    <row r="1143" spans="1:4">
      <c r="A1143" s="65"/>
      <c r="B1143" s="65"/>
      <c r="C1143" s="20"/>
      <c r="D1143" s="20"/>
    </row>
    <row r="1144" spans="1:4">
      <c r="A1144" s="65"/>
      <c r="B1144" s="65"/>
      <c r="C1144" s="20"/>
      <c r="D1144" s="20"/>
    </row>
    <row r="1145" spans="1:4">
      <c r="A1145" s="65"/>
      <c r="B1145" s="65"/>
      <c r="C1145" s="20"/>
      <c r="D1145" s="20"/>
    </row>
    <row r="1146" spans="1:4">
      <c r="A1146" s="65"/>
      <c r="B1146" s="65"/>
      <c r="C1146" s="20"/>
      <c r="D1146" s="20"/>
    </row>
    <row r="1147" spans="1:4">
      <c r="A1147" s="65"/>
      <c r="B1147" s="65"/>
      <c r="C1147" s="20"/>
      <c r="D1147" s="20"/>
    </row>
    <row r="1148" spans="1:4">
      <c r="A1148" s="65"/>
      <c r="B1148" s="65"/>
      <c r="C1148" s="20"/>
      <c r="D1148" s="20"/>
    </row>
    <row r="1149" spans="1:4">
      <c r="A1149" s="65"/>
      <c r="B1149" s="65"/>
      <c r="C1149" s="20"/>
      <c r="D1149" s="20"/>
    </row>
    <row r="1150" spans="1:4">
      <c r="A1150" s="65"/>
      <c r="B1150" s="65"/>
      <c r="C1150" s="20"/>
      <c r="D1150" s="20"/>
    </row>
    <row r="1151" spans="1:4">
      <c r="A1151" s="65"/>
      <c r="B1151" s="65"/>
      <c r="C1151" s="20"/>
      <c r="D1151" s="20"/>
    </row>
    <row r="1152" spans="1:4">
      <c r="A1152" s="65"/>
      <c r="B1152" s="65"/>
      <c r="C1152" s="20"/>
      <c r="D1152" s="20"/>
    </row>
    <row r="1153" spans="1:4">
      <c r="A1153" s="65"/>
      <c r="B1153" s="65"/>
      <c r="C1153" s="20"/>
      <c r="D1153" s="20"/>
    </row>
    <row r="1154" spans="1:4">
      <c r="A1154" s="65"/>
      <c r="B1154" s="65"/>
      <c r="C1154" s="20"/>
      <c r="D1154" s="20"/>
    </row>
    <row r="1155" spans="1:4">
      <c r="A1155" s="65"/>
      <c r="B1155" s="65"/>
      <c r="C1155" s="20"/>
      <c r="D1155" s="20"/>
    </row>
    <row r="1156" spans="1:4">
      <c r="A1156" s="65"/>
      <c r="B1156" s="65"/>
      <c r="C1156" s="20"/>
      <c r="D1156" s="20"/>
    </row>
    <row r="1157" spans="1:4">
      <c r="A1157" s="65"/>
      <c r="B1157" s="65"/>
      <c r="C1157" s="20"/>
      <c r="D1157" s="20"/>
    </row>
    <row r="1158" spans="1:4">
      <c r="A1158" s="65"/>
      <c r="B1158" s="65"/>
      <c r="C1158" s="20"/>
      <c r="D1158" s="20"/>
    </row>
    <row r="1159" spans="1:4">
      <c r="A1159" s="65"/>
      <c r="B1159" s="65"/>
      <c r="C1159" s="20"/>
      <c r="D1159" s="20"/>
    </row>
    <row r="1160" spans="1:4">
      <c r="A1160" s="65"/>
      <c r="B1160" s="65"/>
      <c r="C1160" s="20"/>
      <c r="D1160" s="20"/>
    </row>
    <row r="1161" spans="1:4">
      <c r="A1161" s="65"/>
      <c r="B1161" s="65"/>
      <c r="C1161" s="20"/>
      <c r="D1161" s="20"/>
    </row>
    <row r="1162" spans="1:4">
      <c r="A1162" s="65"/>
      <c r="B1162" s="65"/>
      <c r="C1162" s="20"/>
      <c r="D1162" s="20"/>
    </row>
    <row r="1163" spans="1:4">
      <c r="A1163" s="65"/>
      <c r="B1163" s="65"/>
      <c r="C1163" s="20"/>
      <c r="D1163" s="20"/>
    </row>
    <row r="1164" spans="1:4">
      <c r="A1164" s="65"/>
      <c r="B1164" s="65"/>
      <c r="C1164" s="20"/>
      <c r="D1164" s="20"/>
    </row>
    <row r="1165" spans="1:4">
      <c r="A1165" s="65"/>
      <c r="B1165" s="65"/>
      <c r="C1165" s="20"/>
      <c r="D1165" s="20"/>
    </row>
    <row r="1166" spans="1:4">
      <c r="A1166" s="65"/>
      <c r="B1166" s="65"/>
      <c r="C1166" s="20"/>
      <c r="D1166" s="20"/>
    </row>
    <row r="1167" spans="1:4">
      <c r="A1167" s="65"/>
      <c r="B1167" s="65"/>
      <c r="C1167" s="20"/>
      <c r="D1167" s="20"/>
    </row>
    <row r="1168" spans="1:4">
      <c r="A1168" s="65"/>
      <c r="B1168" s="65"/>
      <c r="C1168" s="20"/>
      <c r="D1168" s="20"/>
    </row>
    <row r="1169" spans="1:4">
      <c r="A1169" s="65"/>
      <c r="B1169" s="65"/>
      <c r="C1169" s="20"/>
      <c r="D1169" s="20"/>
    </row>
    <row r="1170" spans="1:4">
      <c r="A1170" s="65"/>
      <c r="B1170" s="65"/>
      <c r="C1170" s="20"/>
      <c r="D1170" s="20"/>
    </row>
    <row r="1171" spans="1:4">
      <c r="A1171" s="65"/>
      <c r="B1171" s="65"/>
      <c r="C1171" s="20"/>
      <c r="D1171" s="20"/>
    </row>
    <row r="1172" spans="1:4">
      <c r="A1172" s="65"/>
      <c r="B1172" s="65"/>
      <c r="C1172" s="20"/>
      <c r="D1172" s="20"/>
    </row>
    <row r="1173" spans="1:4">
      <c r="A1173" s="65"/>
      <c r="B1173" s="65"/>
      <c r="C1173" s="20"/>
      <c r="D1173" s="20"/>
    </row>
    <row r="1174" spans="1:4">
      <c r="A1174" s="65"/>
      <c r="B1174" s="65"/>
      <c r="C1174" s="20"/>
      <c r="D1174" s="20"/>
    </row>
    <row r="1175" spans="1:4">
      <c r="A1175" s="65"/>
      <c r="B1175" s="65"/>
      <c r="C1175" s="20"/>
      <c r="D1175" s="20"/>
    </row>
    <row r="1176" spans="1:4">
      <c r="A1176" s="65"/>
      <c r="B1176" s="65"/>
      <c r="C1176" s="20"/>
      <c r="D1176" s="20"/>
    </row>
    <row r="1177" spans="1:4">
      <c r="A1177" s="65"/>
      <c r="B1177" s="65"/>
      <c r="C1177" s="20"/>
      <c r="D1177" s="20"/>
    </row>
    <row r="1178" spans="1:4">
      <c r="A1178" s="65"/>
      <c r="B1178" s="65"/>
      <c r="C1178" s="20"/>
      <c r="D1178" s="20"/>
    </row>
    <row r="1179" spans="1:4">
      <c r="A1179" s="65"/>
      <c r="B1179" s="65"/>
      <c r="C1179" s="20"/>
      <c r="D1179" s="20"/>
    </row>
    <row r="1180" spans="1:4">
      <c r="A1180" s="65"/>
      <c r="B1180" s="65"/>
      <c r="C1180" s="20"/>
      <c r="D1180" s="20"/>
    </row>
    <row r="1181" spans="1:4">
      <c r="A1181" s="65"/>
      <c r="B1181" s="65"/>
      <c r="C1181" s="20"/>
      <c r="D1181" s="20"/>
    </row>
    <row r="1182" spans="1:4">
      <c r="A1182" s="65"/>
      <c r="B1182" s="65"/>
      <c r="C1182" s="20"/>
      <c r="D1182" s="20"/>
    </row>
    <row r="1183" spans="1:4">
      <c r="A1183" s="65"/>
      <c r="B1183" s="65"/>
      <c r="C1183" s="20"/>
      <c r="D1183" s="20"/>
    </row>
    <row r="1184" spans="1:4">
      <c r="A1184" s="65"/>
      <c r="B1184" s="65"/>
      <c r="C1184" s="20"/>
      <c r="D1184" s="20"/>
    </row>
    <row r="1185" spans="1:4">
      <c r="A1185" s="65"/>
      <c r="B1185" s="65"/>
      <c r="C1185" s="20"/>
      <c r="D1185" s="20"/>
    </row>
    <row r="1186" spans="1:4">
      <c r="A1186" s="65"/>
      <c r="B1186" s="65"/>
      <c r="C1186" s="20"/>
      <c r="D1186" s="20"/>
    </row>
    <row r="1187" spans="1:4">
      <c r="A1187" s="65"/>
      <c r="B1187" s="65"/>
      <c r="C1187" s="20"/>
      <c r="D1187" s="20"/>
    </row>
    <row r="1188" spans="1:4">
      <c r="A1188" s="65"/>
      <c r="B1188" s="65"/>
      <c r="C1188" s="20"/>
      <c r="D1188" s="20"/>
    </row>
    <row r="1189" spans="1:4">
      <c r="A1189" s="65"/>
      <c r="B1189" s="65"/>
      <c r="C1189" s="20"/>
      <c r="D1189" s="20"/>
    </row>
    <row r="1190" spans="1:4">
      <c r="A1190" s="65"/>
      <c r="B1190" s="65"/>
      <c r="C1190" s="20"/>
      <c r="D1190" s="20"/>
    </row>
    <row r="1191" spans="1:4">
      <c r="A1191" s="65"/>
      <c r="B1191" s="65"/>
      <c r="C1191" s="20"/>
      <c r="D1191" s="20"/>
    </row>
    <row r="1192" spans="1:4">
      <c r="A1192" s="65"/>
      <c r="B1192" s="65"/>
      <c r="C1192" s="20"/>
      <c r="D1192" s="20"/>
    </row>
    <row r="1193" spans="1:4">
      <c r="A1193" s="65"/>
      <c r="B1193" s="65"/>
      <c r="C1193" s="20"/>
      <c r="D1193" s="20"/>
    </row>
    <row r="1194" spans="1:4">
      <c r="A1194" s="65"/>
      <c r="B1194" s="65"/>
      <c r="C1194" s="20"/>
      <c r="D1194" s="20"/>
    </row>
    <row r="1195" spans="1:4">
      <c r="A1195" s="65"/>
      <c r="B1195" s="65"/>
      <c r="C1195" s="20"/>
      <c r="D1195" s="20"/>
    </row>
    <row r="1196" spans="1:4">
      <c r="A1196" s="65"/>
      <c r="B1196" s="65"/>
      <c r="C1196" s="20"/>
      <c r="D1196" s="20"/>
    </row>
    <row r="1197" spans="1:4">
      <c r="A1197" s="65"/>
      <c r="B1197" s="65"/>
      <c r="C1197" s="20"/>
      <c r="D1197" s="20"/>
    </row>
    <row r="1198" spans="1:4">
      <c r="A1198" s="65"/>
      <c r="B1198" s="65"/>
      <c r="C1198" s="20"/>
      <c r="D1198" s="20"/>
    </row>
    <row r="1199" spans="1:4">
      <c r="A1199" s="65"/>
      <c r="B1199" s="65"/>
      <c r="C1199" s="20"/>
      <c r="D1199" s="20"/>
    </row>
    <row r="1200" spans="1:4">
      <c r="A1200" s="65"/>
      <c r="B1200" s="65"/>
      <c r="C1200" s="20"/>
      <c r="D1200" s="20"/>
    </row>
    <row r="1201" spans="1:4">
      <c r="A1201" s="65"/>
      <c r="B1201" s="65"/>
      <c r="C1201" s="20"/>
      <c r="D1201" s="20"/>
    </row>
    <row r="1202" spans="1:4">
      <c r="A1202" s="65"/>
      <c r="B1202" s="65"/>
      <c r="C1202" s="20"/>
      <c r="D1202" s="20"/>
    </row>
    <row r="1203" spans="1:4">
      <c r="A1203" s="65"/>
      <c r="B1203" s="65"/>
      <c r="C1203" s="20"/>
      <c r="D1203" s="20"/>
    </row>
    <row r="1204" spans="1:4">
      <c r="A1204" s="65"/>
      <c r="B1204" s="65"/>
      <c r="C1204" s="20"/>
      <c r="D1204" s="20"/>
    </row>
    <row r="1205" spans="1:4">
      <c r="A1205" s="65"/>
      <c r="B1205" s="65"/>
      <c r="C1205" s="20"/>
      <c r="D1205" s="20"/>
    </row>
    <row r="1206" spans="1:4">
      <c r="A1206" s="65"/>
      <c r="B1206" s="65"/>
      <c r="C1206" s="20"/>
      <c r="D1206" s="20"/>
    </row>
    <row r="1207" spans="1:4">
      <c r="A1207" s="65"/>
      <c r="B1207" s="65"/>
      <c r="C1207" s="20"/>
      <c r="D1207" s="20"/>
    </row>
    <row r="1208" spans="1:4">
      <c r="A1208" s="65"/>
      <c r="B1208" s="65"/>
      <c r="C1208" s="20"/>
      <c r="D1208" s="20"/>
    </row>
    <row r="1209" spans="1:4">
      <c r="A1209" s="65"/>
      <c r="B1209" s="65"/>
      <c r="C1209" s="20"/>
      <c r="D1209" s="20"/>
    </row>
    <row r="1210" spans="1:4">
      <c r="A1210" s="65"/>
      <c r="B1210" s="65"/>
      <c r="C1210" s="20"/>
      <c r="D1210" s="20"/>
    </row>
    <row r="1211" spans="1:4">
      <c r="A1211" s="65"/>
      <c r="B1211" s="65"/>
      <c r="C1211" s="20"/>
      <c r="D1211" s="20"/>
    </row>
    <row r="1212" spans="1:4">
      <c r="A1212" s="65"/>
      <c r="B1212" s="65"/>
      <c r="C1212" s="20"/>
      <c r="D1212" s="20"/>
    </row>
    <row r="1213" spans="1:4">
      <c r="A1213" s="65"/>
      <c r="B1213" s="65"/>
      <c r="C1213" s="20"/>
      <c r="D1213" s="20"/>
    </row>
    <row r="1214" spans="1:4">
      <c r="A1214" s="65"/>
      <c r="B1214" s="65"/>
      <c r="C1214" s="20"/>
      <c r="D1214" s="20"/>
    </row>
    <row r="1215" spans="1:4">
      <c r="A1215" s="65"/>
      <c r="B1215" s="65"/>
      <c r="C1215" s="20"/>
      <c r="D1215" s="20"/>
    </row>
    <row r="1216" spans="1:4">
      <c r="A1216" s="65"/>
      <c r="B1216" s="65"/>
      <c r="C1216" s="20"/>
      <c r="D1216" s="20"/>
    </row>
    <row r="1217" spans="1:4">
      <c r="A1217" s="65"/>
      <c r="B1217" s="65"/>
      <c r="C1217" s="20"/>
      <c r="D1217" s="20"/>
    </row>
    <row r="1218" spans="1:4">
      <c r="A1218" s="65"/>
      <c r="B1218" s="65"/>
      <c r="C1218" s="20"/>
      <c r="D1218" s="20"/>
    </row>
    <row r="1219" spans="1:4">
      <c r="A1219" s="65"/>
      <c r="B1219" s="65"/>
      <c r="C1219" s="20"/>
      <c r="D1219" s="20"/>
    </row>
    <row r="1220" spans="1:4">
      <c r="A1220" s="65"/>
      <c r="B1220" s="65"/>
      <c r="C1220" s="20"/>
      <c r="D1220" s="20"/>
    </row>
    <row r="1221" spans="1:4">
      <c r="A1221" s="65"/>
      <c r="B1221" s="65"/>
      <c r="C1221" s="20"/>
      <c r="D1221" s="20"/>
    </row>
    <row r="1222" spans="1:4">
      <c r="A1222" s="65"/>
      <c r="B1222" s="65"/>
      <c r="C1222" s="20"/>
      <c r="D1222" s="20"/>
    </row>
    <row r="1223" spans="1:4">
      <c r="A1223" s="65"/>
      <c r="B1223" s="65"/>
      <c r="C1223" s="20"/>
      <c r="D1223" s="20"/>
    </row>
    <row r="1224" spans="1:4">
      <c r="A1224" s="65"/>
      <c r="B1224" s="65"/>
      <c r="C1224" s="20"/>
      <c r="D1224" s="20"/>
    </row>
    <row r="1225" spans="1:4">
      <c r="A1225" s="65"/>
      <c r="B1225" s="65"/>
      <c r="C1225" s="20"/>
      <c r="D1225" s="20"/>
    </row>
    <row r="1226" spans="1:4">
      <c r="A1226" s="65"/>
      <c r="B1226" s="65"/>
      <c r="C1226" s="20"/>
      <c r="D1226" s="20"/>
    </row>
    <row r="1227" spans="1:4">
      <c r="A1227" s="65"/>
      <c r="B1227" s="65"/>
      <c r="C1227" s="20"/>
      <c r="D1227" s="20"/>
    </row>
    <row r="1228" spans="1:4">
      <c r="A1228" s="65"/>
      <c r="B1228" s="65"/>
      <c r="C1228" s="20"/>
      <c r="D1228" s="20"/>
    </row>
    <row r="1229" spans="1:4">
      <c r="A1229" s="65"/>
      <c r="B1229" s="65"/>
      <c r="C1229" s="20"/>
      <c r="D1229" s="20"/>
    </row>
    <row r="1230" spans="1:4">
      <c r="A1230" s="65"/>
      <c r="B1230" s="65"/>
      <c r="C1230" s="20"/>
      <c r="D1230" s="20"/>
    </row>
    <row r="1231" spans="1:4">
      <c r="A1231" s="65"/>
      <c r="B1231" s="65"/>
      <c r="C1231" s="20"/>
      <c r="D1231" s="20"/>
    </row>
    <row r="1232" spans="1:4">
      <c r="A1232" s="65"/>
      <c r="B1232" s="65"/>
      <c r="C1232" s="20"/>
      <c r="D1232" s="20"/>
    </row>
    <row r="1233" spans="1:4">
      <c r="A1233" s="65"/>
      <c r="B1233" s="65"/>
      <c r="C1233" s="20"/>
      <c r="D1233" s="20"/>
    </row>
    <row r="1234" spans="1:4">
      <c r="A1234" s="65"/>
      <c r="B1234" s="65"/>
      <c r="C1234" s="20"/>
      <c r="D1234" s="20"/>
    </row>
    <row r="1235" spans="1:4">
      <c r="A1235" s="65"/>
      <c r="B1235" s="65"/>
      <c r="C1235" s="20"/>
      <c r="D1235" s="20"/>
    </row>
    <row r="1236" spans="1:4">
      <c r="A1236" s="65"/>
      <c r="B1236" s="65"/>
      <c r="C1236" s="20"/>
      <c r="D1236" s="20"/>
    </row>
    <row r="1237" spans="1:4">
      <c r="A1237" s="65"/>
      <c r="B1237" s="65"/>
      <c r="C1237" s="20"/>
      <c r="D1237" s="20"/>
    </row>
    <row r="1238" spans="1:4">
      <c r="A1238" s="65"/>
      <c r="B1238" s="65"/>
      <c r="C1238" s="20"/>
      <c r="D1238" s="20"/>
    </row>
    <row r="1239" spans="1:4">
      <c r="A1239" s="65"/>
      <c r="B1239" s="65"/>
      <c r="C1239" s="20"/>
      <c r="D1239" s="20"/>
    </row>
    <row r="1240" spans="1:4">
      <c r="A1240" s="65"/>
      <c r="B1240" s="65"/>
      <c r="C1240" s="20"/>
      <c r="D1240" s="20"/>
    </row>
    <row r="1241" spans="1:4">
      <c r="A1241" s="65"/>
      <c r="B1241" s="65"/>
      <c r="C1241" s="20"/>
      <c r="D1241" s="20"/>
    </row>
    <row r="1242" spans="1:4">
      <c r="A1242" s="65"/>
      <c r="B1242" s="65"/>
      <c r="C1242" s="20"/>
      <c r="D1242" s="20"/>
    </row>
    <row r="1243" spans="1:4">
      <c r="A1243" s="65"/>
      <c r="B1243" s="65"/>
      <c r="C1243" s="20"/>
      <c r="D1243" s="20"/>
    </row>
    <row r="1244" spans="1:4">
      <c r="A1244" s="65"/>
      <c r="B1244" s="65"/>
      <c r="C1244" s="20"/>
      <c r="D1244" s="20"/>
    </row>
    <row r="1245" spans="1:4">
      <c r="A1245" s="65"/>
      <c r="B1245" s="65"/>
      <c r="C1245" s="20"/>
      <c r="D1245" s="20"/>
    </row>
    <row r="1246" spans="1:4">
      <c r="A1246" s="65"/>
      <c r="B1246" s="65"/>
      <c r="C1246" s="20"/>
      <c r="D1246" s="20"/>
    </row>
    <row r="1247" spans="1:4">
      <c r="A1247" s="65"/>
      <c r="B1247" s="65"/>
      <c r="C1247" s="20"/>
      <c r="D1247" s="20"/>
    </row>
    <row r="1248" spans="1:4">
      <c r="A1248" s="65"/>
      <c r="B1248" s="65"/>
      <c r="C1248" s="20"/>
      <c r="D1248" s="20"/>
    </row>
    <row r="1249" spans="1:4">
      <c r="A1249" s="65"/>
      <c r="B1249" s="65"/>
      <c r="C1249" s="20"/>
      <c r="D1249" s="20"/>
    </row>
    <row r="1250" spans="1:4">
      <c r="A1250" s="65"/>
      <c r="B1250" s="65"/>
      <c r="C1250" s="20"/>
      <c r="D1250" s="20"/>
    </row>
    <row r="1251" spans="1:4">
      <c r="A1251" s="65"/>
      <c r="B1251" s="65"/>
      <c r="C1251" s="20"/>
      <c r="D1251" s="20"/>
    </row>
    <row r="1252" spans="1:4">
      <c r="A1252" s="65"/>
      <c r="B1252" s="65"/>
      <c r="C1252" s="20"/>
      <c r="D1252" s="20"/>
    </row>
    <row r="1253" spans="1:4">
      <c r="A1253" s="65"/>
      <c r="B1253" s="65"/>
      <c r="C1253" s="20"/>
      <c r="D1253" s="20"/>
    </row>
    <row r="1254" spans="1:4">
      <c r="A1254" s="65"/>
      <c r="B1254" s="65"/>
      <c r="C1254" s="20"/>
      <c r="D1254" s="20"/>
    </row>
    <row r="1255" spans="1:4">
      <c r="A1255" s="65"/>
      <c r="B1255" s="65"/>
      <c r="C1255" s="20"/>
      <c r="D1255" s="20"/>
    </row>
    <row r="1256" spans="1:4">
      <c r="A1256" s="65"/>
      <c r="B1256" s="65"/>
      <c r="C1256" s="20"/>
      <c r="D1256" s="20"/>
    </row>
    <row r="1257" spans="1:4">
      <c r="A1257" s="65"/>
      <c r="B1257" s="65"/>
      <c r="C1257" s="20"/>
      <c r="D1257" s="20"/>
    </row>
    <row r="1258" spans="1:4">
      <c r="A1258" s="65"/>
      <c r="B1258" s="65"/>
      <c r="C1258" s="20"/>
      <c r="D1258" s="20"/>
    </row>
    <row r="1259" spans="1:4">
      <c r="A1259" s="65"/>
      <c r="B1259" s="65"/>
      <c r="C1259" s="20"/>
      <c r="D1259" s="20"/>
    </row>
    <row r="1260" spans="1:4">
      <c r="A1260" s="65"/>
      <c r="B1260" s="65"/>
      <c r="C1260" s="20"/>
      <c r="D1260" s="20"/>
    </row>
    <row r="1261" spans="1:4">
      <c r="A1261" s="65"/>
      <c r="B1261" s="65"/>
      <c r="C1261" s="20"/>
      <c r="D1261" s="20"/>
    </row>
    <row r="1262" spans="1:4">
      <c r="A1262" s="65"/>
      <c r="B1262" s="65"/>
      <c r="C1262" s="20"/>
      <c r="D1262" s="20"/>
    </row>
    <row r="1263" spans="1:4">
      <c r="A1263" s="65"/>
      <c r="B1263" s="65"/>
      <c r="C1263" s="20"/>
      <c r="D1263" s="20"/>
    </row>
    <row r="1264" spans="1:4">
      <c r="A1264" s="65"/>
      <c r="B1264" s="65"/>
      <c r="C1264" s="20"/>
      <c r="D1264" s="20"/>
    </row>
    <row r="1265" spans="1:4">
      <c r="A1265" s="65"/>
      <c r="B1265" s="65"/>
      <c r="C1265" s="20"/>
      <c r="D1265" s="20"/>
    </row>
    <row r="1266" spans="1:4">
      <c r="A1266" s="65"/>
      <c r="B1266" s="65"/>
      <c r="C1266" s="20"/>
      <c r="D1266" s="20"/>
    </row>
    <row r="1267" spans="1:4">
      <c r="A1267" s="65"/>
      <c r="B1267" s="65"/>
      <c r="C1267" s="20"/>
      <c r="D1267" s="20"/>
    </row>
    <row r="1268" spans="1:4">
      <c r="A1268" s="65"/>
      <c r="B1268" s="65"/>
      <c r="C1268" s="20"/>
      <c r="D1268" s="20"/>
    </row>
    <row r="1269" spans="1:4">
      <c r="A1269" s="65"/>
      <c r="B1269" s="65"/>
      <c r="C1269" s="20"/>
      <c r="D1269" s="20"/>
    </row>
    <row r="1270" spans="1:4">
      <c r="A1270" s="65"/>
      <c r="B1270" s="65"/>
      <c r="C1270" s="20"/>
      <c r="D1270" s="20"/>
    </row>
    <row r="1271" spans="1:4">
      <c r="A1271" s="65"/>
      <c r="B1271" s="65"/>
      <c r="C1271" s="20"/>
      <c r="D1271" s="20"/>
    </row>
    <row r="1272" spans="1:4">
      <c r="A1272" s="65"/>
      <c r="B1272" s="65"/>
      <c r="C1272" s="20"/>
      <c r="D1272" s="20"/>
    </row>
    <row r="1273" spans="1:4">
      <c r="A1273" s="65"/>
      <c r="B1273" s="65"/>
      <c r="C1273" s="20"/>
      <c r="D1273" s="20"/>
    </row>
    <row r="1274" spans="1:4">
      <c r="A1274" s="65"/>
      <c r="B1274" s="65"/>
      <c r="C1274" s="20"/>
      <c r="D1274" s="20"/>
    </row>
    <row r="1275" spans="1:4">
      <c r="A1275" s="65"/>
      <c r="B1275" s="65"/>
      <c r="C1275" s="20"/>
      <c r="D1275" s="20"/>
    </row>
    <row r="1276" spans="1:4">
      <c r="A1276" s="65"/>
      <c r="B1276" s="65"/>
      <c r="C1276" s="20"/>
      <c r="D1276" s="20"/>
    </row>
    <row r="1277" spans="1:4">
      <c r="A1277" s="65"/>
      <c r="B1277" s="65"/>
      <c r="C1277" s="20"/>
      <c r="D1277" s="20"/>
    </row>
    <row r="1278" spans="1:4">
      <c r="A1278" s="65"/>
      <c r="B1278" s="65"/>
      <c r="C1278" s="20"/>
      <c r="D1278" s="20"/>
    </row>
    <row r="1279" spans="1:4">
      <c r="A1279" s="65"/>
      <c r="B1279" s="65"/>
      <c r="C1279" s="20"/>
      <c r="D1279" s="20"/>
    </row>
    <row r="1280" spans="1:4">
      <c r="A1280" s="65"/>
      <c r="B1280" s="65"/>
      <c r="C1280" s="20"/>
      <c r="D1280" s="20"/>
    </row>
    <row r="1281" spans="1:4">
      <c r="A1281" s="65"/>
      <c r="B1281" s="65"/>
      <c r="C1281" s="20"/>
      <c r="D1281" s="20"/>
    </row>
    <row r="1282" spans="1:4">
      <c r="A1282" s="65"/>
      <c r="B1282" s="65"/>
      <c r="C1282" s="20"/>
      <c r="D1282" s="20"/>
    </row>
    <row r="1283" spans="1:4">
      <c r="A1283" s="65"/>
      <c r="B1283" s="65"/>
      <c r="C1283" s="20"/>
      <c r="D1283" s="20"/>
    </row>
    <row r="1284" spans="1:4">
      <c r="A1284" s="65"/>
      <c r="B1284" s="65"/>
      <c r="C1284" s="20"/>
      <c r="D1284" s="20"/>
    </row>
    <row r="1285" spans="1:4">
      <c r="A1285" s="65"/>
      <c r="B1285" s="65"/>
      <c r="C1285" s="20"/>
      <c r="D1285" s="20"/>
    </row>
    <row r="1286" spans="1:4">
      <c r="A1286" s="65"/>
      <c r="B1286" s="65"/>
      <c r="C1286" s="20"/>
      <c r="D1286" s="20"/>
    </row>
    <row r="1287" spans="1:4">
      <c r="A1287" s="65"/>
      <c r="B1287" s="65"/>
      <c r="C1287" s="20"/>
      <c r="D1287" s="20"/>
    </row>
    <row r="1288" spans="1:4">
      <c r="A1288" s="65"/>
      <c r="B1288" s="65"/>
      <c r="C1288" s="20"/>
      <c r="D1288" s="20"/>
    </row>
    <row r="1289" spans="1:4">
      <c r="A1289" s="65"/>
      <c r="B1289" s="65"/>
      <c r="C1289" s="20"/>
      <c r="D1289" s="20"/>
    </row>
    <row r="1290" spans="1:4">
      <c r="A1290" s="65"/>
      <c r="B1290" s="65"/>
      <c r="C1290" s="20"/>
      <c r="D1290" s="20"/>
    </row>
    <row r="1291" spans="1:4">
      <c r="A1291" s="65"/>
      <c r="B1291" s="65"/>
      <c r="C1291" s="20"/>
      <c r="D1291" s="20"/>
    </row>
    <row r="1292" spans="1:4">
      <c r="A1292" s="65"/>
      <c r="B1292" s="65"/>
      <c r="C1292" s="20"/>
      <c r="D1292" s="20"/>
    </row>
    <row r="1293" spans="1:4">
      <c r="A1293" s="65"/>
      <c r="B1293" s="65"/>
      <c r="C1293" s="20"/>
      <c r="D1293" s="20"/>
    </row>
    <row r="1294" spans="1:4">
      <c r="A1294" s="65"/>
      <c r="B1294" s="65"/>
      <c r="C1294" s="20"/>
      <c r="D1294" s="20"/>
    </row>
    <row r="1295" spans="1:4">
      <c r="A1295" s="65"/>
      <c r="B1295" s="65"/>
      <c r="C1295" s="20"/>
      <c r="D1295" s="20"/>
    </row>
    <row r="1296" spans="1:4">
      <c r="A1296" s="65"/>
      <c r="B1296" s="65"/>
      <c r="C1296" s="20"/>
      <c r="D1296" s="20"/>
    </row>
    <row r="1297" spans="1:4">
      <c r="A1297" s="65"/>
      <c r="B1297" s="65"/>
      <c r="C1297" s="20"/>
      <c r="D1297" s="20"/>
    </row>
    <row r="1298" spans="1:4">
      <c r="A1298" s="65"/>
      <c r="B1298" s="65"/>
      <c r="C1298" s="20"/>
      <c r="D1298" s="20"/>
    </row>
    <row r="1299" spans="1:4">
      <c r="A1299" s="65"/>
      <c r="B1299" s="65"/>
      <c r="C1299" s="20"/>
      <c r="D1299" s="20"/>
    </row>
    <row r="1300" spans="1:4">
      <c r="A1300" s="65"/>
      <c r="B1300" s="65"/>
      <c r="C1300" s="20"/>
      <c r="D1300" s="20"/>
    </row>
    <row r="1301" spans="1:4">
      <c r="A1301" s="65"/>
      <c r="B1301" s="65"/>
      <c r="C1301" s="20"/>
      <c r="D1301" s="20"/>
    </row>
    <row r="1302" spans="1:4">
      <c r="A1302" s="65"/>
      <c r="B1302" s="65"/>
      <c r="C1302" s="20"/>
      <c r="D1302" s="20"/>
    </row>
    <row r="1303" spans="1:4">
      <c r="A1303" s="65"/>
      <c r="B1303" s="65"/>
      <c r="C1303" s="20"/>
      <c r="D1303" s="20"/>
    </row>
    <row r="1304" spans="1:4">
      <c r="A1304" s="65"/>
      <c r="B1304" s="65"/>
      <c r="C1304" s="20"/>
      <c r="D1304" s="20"/>
    </row>
    <row r="1305" spans="1:4">
      <c r="A1305" s="65"/>
      <c r="B1305" s="65"/>
      <c r="C1305" s="20"/>
      <c r="D1305" s="20"/>
    </row>
    <row r="1306" spans="1:4">
      <c r="A1306" s="65"/>
      <c r="B1306" s="65"/>
      <c r="C1306" s="20"/>
      <c r="D1306" s="20"/>
    </row>
    <row r="1307" spans="1:4">
      <c r="A1307" s="65"/>
      <c r="B1307" s="65"/>
      <c r="C1307" s="20"/>
      <c r="D1307" s="20"/>
    </row>
    <row r="1308" spans="1:4">
      <c r="A1308" s="65"/>
      <c r="B1308" s="65"/>
      <c r="C1308" s="20"/>
      <c r="D1308" s="20"/>
    </row>
    <row r="1309" spans="1:4">
      <c r="A1309" s="65"/>
      <c r="B1309" s="65"/>
      <c r="C1309" s="20"/>
      <c r="D1309" s="20"/>
    </row>
    <row r="1310" spans="1:4">
      <c r="A1310" s="65"/>
      <c r="B1310" s="65"/>
      <c r="C1310" s="20"/>
      <c r="D1310" s="20"/>
    </row>
    <row r="1311" spans="1:4">
      <c r="A1311" s="65"/>
      <c r="B1311" s="65"/>
      <c r="C1311" s="20"/>
      <c r="D1311" s="20"/>
    </row>
    <row r="1312" spans="1:4">
      <c r="A1312" s="65"/>
      <c r="B1312" s="65"/>
      <c r="C1312" s="20"/>
      <c r="D1312" s="20"/>
    </row>
    <row r="1313" spans="1:4">
      <c r="A1313" s="65"/>
      <c r="B1313" s="65"/>
      <c r="C1313" s="20"/>
      <c r="D1313" s="20"/>
    </row>
    <row r="1314" spans="1:4">
      <c r="A1314" s="65"/>
      <c r="B1314" s="65"/>
      <c r="C1314" s="20"/>
      <c r="D1314" s="20"/>
    </row>
    <row r="1315" spans="1:4">
      <c r="A1315" s="65"/>
      <c r="B1315" s="65"/>
      <c r="C1315" s="20"/>
      <c r="D1315" s="20"/>
    </row>
    <row r="1316" spans="1:4">
      <c r="A1316" s="65"/>
      <c r="B1316" s="65"/>
      <c r="C1316" s="20"/>
      <c r="D1316" s="20"/>
    </row>
    <row r="1317" spans="1:4">
      <c r="A1317" s="65"/>
      <c r="B1317" s="65"/>
      <c r="C1317" s="20"/>
      <c r="D1317" s="20"/>
    </row>
    <row r="1318" spans="1:4">
      <c r="A1318" s="65"/>
      <c r="B1318" s="65"/>
      <c r="C1318" s="20"/>
      <c r="D1318" s="20"/>
    </row>
    <row r="1319" spans="1:4">
      <c r="A1319" s="65"/>
      <c r="B1319" s="65"/>
      <c r="C1319" s="20"/>
      <c r="D1319" s="20"/>
    </row>
    <row r="1320" spans="1:4">
      <c r="A1320" s="65"/>
      <c r="B1320" s="65"/>
      <c r="C1320" s="20"/>
      <c r="D1320" s="20"/>
    </row>
    <row r="1321" spans="1:4">
      <c r="A1321" s="65"/>
      <c r="B1321" s="65"/>
      <c r="C1321" s="20"/>
      <c r="D1321" s="20"/>
    </row>
    <row r="1322" spans="1:4">
      <c r="A1322" s="65"/>
      <c r="B1322" s="65"/>
      <c r="C1322" s="20"/>
      <c r="D1322" s="20"/>
    </row>
    <row r="1323" spans="1:4">
      <c r="A1323" s="65"/>
      <c r="B1323" s="65"/>
      <c r="C1323" s="20"/>
      <c r="D1323" s="20"/>
    </row>
    <row r="1324" spans="1:4">
      <c r="A1324" s="65"/>
      <c r="B1324" s="65"/>
      <c r="C1324" s="20"/>
      <c r="D1324" s="20"/>
    </row>
    <row r="1325" spans="1:4">
      <c r="A1325" s="65"/>
      <c r="B1325" s="65"/>
      <c r="C1325" s="20"/>
      <c r="D1325" s="20"/>
    </row>
    <row r="1326" spans="1:4">
      <c r="A1326" s="65"/>
      <c r="B1326" s="65"/>
      <c r="C1326" s="20"/>
      <c r="D1326" s="20"/>
    </row>
    <row r="1327" spans="1:4">
      <c r="A1327" s="65"/>
      <c r="B1327" s="65"/>
      <c r="C1327" s="20"/>
      <c r="D1327" s="20"/>
    </row>
    <row r="1328" spans="1:4">
      <c r="A1328" s="65"/>
      <c r="B1328" s="65"/>
      <c r="C1328" s="20"/>
      <c r="D1328" s="20"/>
    </row>
    <row r="1329" spans="1:4">
      <c r="A1329" s="65"/>
      <c r="B1329" s="65"/>
      <c r="C1329" s="20"/>
      <c r="D1329" s="20"/>
    </row>
    <row r="1330" spans="1:4">
      <c r="A1330" s="65"/>
      <c r="B1330" s="65"/>
      <c r="C1330" s="20"/>
      <c r="D1330" s="20"/>
    </row>
    <row r="1331" spans="1:4">
      <c r="A1331" s="65"/>
      <c r="B1331" s="65"/>
      <c r="C1331" s="20"/>
      <c r="D1331" s="20"/>
    </row>
    <row r="1332" spans="1:4">
      <c r="A1332" s="65"/>
      <c r="B1332" s="65"/>
      <c r="C1332" s="20"/>
      <c r="D1332" s="20"/>
    </row>
    <row r="1333" spans="1:4">
      <c r="A1333" s="65"/>
      <c r="B1333" s="65"/>
      <c r="C1333" s="20"/>
      <c r="D1333" s="20"/>
    </row>
    <row r="1334" spans="1:4">
      <c r="A1334" s="65"/>
      <c r="B1334" s="65"/>
      <c r="C1334" s="20"/>
      <c r="D1334" s="20"/>
    </row>
    <row r="1335" spans="1:4">
      <c r="A1335" s="65"/>
      <c r="B1335" s="65"/>
      <c r="C1335" s="20"/>
      <c r="D1335" s="20"/>
    </row>
    <row r="1336" spans="1:4">
      <c r="A1336" s="65"/>
      <c r="B1336" s="65"/>
      <c r="C1336" s="20"/>
      <c r="D1336" s="20"/>
    </row>
    <row r="1337" spans="1:4">
      <c r="A1337" s="65"/>
      <c r="B1337" s="65"/>
      <c r="C1337" s="20"/>
      <c r="D1337" s="20"/>
    </row>
    <row r="1338" spans="1:4">
      <c r="A1338" s="65"/>
      <c r="B1338" s="65"/>
      <c r="C1338" s="20"/>
      <c r="D1338" s="20"/>
    </row>
    <row r="1339" spans="1:4">
      <c r="A1339" s="65"/>
      <c r="B1339" s="65"/>
      <c r="C1339" s="20"/>
      <c r="D1339" s="20"/>
    </row>
    <row r="1340" spans="1:4">
      <c r="A1340" s="65"/>
      <c r="B1340" s="65"/>
      <c r="C1340" s="20"/>
      <c r="D1340" s="20"/>
    </row>
    <row r="1341" spans="1:4">
      <c r="A1341" s="65"/>
      <c r="B1341" s="65"/>
      <c r="C1341" s="20"/>
      <c r="D1341" s="20"/>
    </row>
    <row r="1342" spans="1:4">
      <c r="A1342" s="65"/>
      <c r="B1342" s="65"/>
      <c r="C1342" s="20"/>
      <c r="D1342" s="20"/>
    </row>
    <row r="1343" spans="1:4">
      <c r="A1343" s="65"/>
      <c r="B1343" s="65"/>
      <c r="C1343" s="20"/>
      <c r="D1343" s="20"/>
    </row>
    <row r="1344" spans="1:4">
      <c r="A1344" s="65"/>
      <c r="B1344" s="65"/>
      <c r="C1344" s="20"/>
      <c r="D1344" s="20"/>
    </row>
    <row r="1345" spans="1:4">
      <c r="A1345" s="65"/>
      <c r="B1345" s="65"/>
      <c r="C1345" s="20"/>
      <c r="D1345" s="20"/>
    </row>
    <row r="1346" spans="1:4">
      <c r="A1346" s="65"/>
      <c r="B1346" s="65"/>
      <c r="C1346" s="20"/>
      <c r="D1346" s="20"/>
    </row>
    <row r="1347" spans="1:4">
      <c r="A1347" s="65"/>
      <c r="B1347" s="65"/>
      <c r="C1347" s="20"/>
      <c r="D1347" s="20"/>
    </row>
    <row r="1348" spans="1:4">
      <c r="A1348" s="65"/>
      <c r="B1348" s="65"/>
      <c r="C1348" s="20"/>
      <c r="D1348" s="20"/>
    </row>
    <row r="1349" spans="1:4">
      <c r="A1349" s="65"/>
      <c r="B1349" s="65"/>
      <c r="C1349" s="20"/>
      <c r="D1349" s="20"/>
    </row>
    <row r="1350" spans="1:4">
      <c r="A1350" s="65"/>
      <c r="B1350" s="65"/>
      <c r="C1350" s="20"/>
      <c r="D1350" s="20"/>
    </row>
    <row r="1351" spans="1:4">
      <c r="A1351" s="65"/>
      <c r="B1351" s="65"/>
      <c r="C1351" s="20"/>
      <c r="D1351" s="20"/>
    </row>
    <row r="1352" spans="1:4">
      <c r="A1352" s="65"/>
      <c r="B1352" s="65"/>
      <c r="C1352" s="20"/>
      <c r="D1352" s="20"/>
    </row>
    <row r="1353" spans="1:4">
      <c r="A1353" s="65"/>
      <c r="B1353" s="65"/>
      <c r="C1353" s="20"/>
      <c r="D1353" s="20"/>
    </row>
    <row r="1354" spans="1:4">
      <c r="A1354" s="65"/>
      <c r="B1354" s="65"/>
      <c r="C1354" s="20"/>
      <c r="D1354" s="20"/>
    </row>
    <row r="1355" spans="1:4">
      <c r="A1355" s="65"/>
      <c r="B1355" s="65"/>
      <c r="C1355" s="20"/>
      <c r="D1355" s="20"/>
    </row>
    <row r="1356" spans="1:4">
      <c r="A1356" s="65"/>
      <c r="B1356" s="65"/>
      <c r="C1356" s="20"/>
      <c r="D1356" s="20"/>
    </row>
    <row r="1357" spans="1:4">
      <c r="A1357" s="65"/>
      <c r="B1357" s="65"/>
      <c r="C1357" s="20"/>
      <c r="D1357" s="20"/>
    </row>
    <row r="1358" spans="1:4">
      <c r="A1358" s="65"/>
      <c r="B1358" s="65"/>
      <c r="C1358" s="20"/>
      <c r="D1358" s="20"/>
    </row>
    <row r="1359" spans="1:4">
      <c r="A1359" s="65"/>
      <c r="B1359" s="65"/>
      <c r="C1359" s="20"/>
      <c r="D1359" s="20"/>
    </row>
    <row r="1360" spans="1:4">
      <c r="A1360" s="65"/>
      <c r="B1360" s="65"/>
      <c r="C1360" s="20"/>
      <c r="D1360" s="20"/>
    </row>
    <row r="1361" spans="1:4">
      <c r="A1361" s="65"/>
      <c r="B1361" s="65"/>
      <c r="C1361" s="20"/>
      <c r="D1361" s="20"/>
    </row>
    <row r="1362" spans="1:4">
      <c r="A1362" s="65"/>
      <c r="B1362" s="65"/>
      <c r="C1362" s="20"/>
      <c r="D1362" s="20"/>
    </row>
    <row r="1363" spans="1:4">
      <c r="A1363" s="65"/>
      <c r="B1363" s="65"/>
      <c r="C1363" s="20"/>
      <c r="D1363" s="20"/>
    </row>
    <row r="1364" spans="1:4">
      <c r="A1364" s="65"/>
      <c r="B1364" s="65"/>
      <c r="C1364" s="20"/>
      <c r="D1364" s="20"/>
    </row>
    <row r="1365" spans="1:4">
      <c r="A1365" s="65"/>
      <c r="B1365" s="65"/>
      <c r="C1365" s="20"/>
      <c r="D1365" s="20"/>
    </row>
    <row r="1366" spans="1:4">
      <c r="A1366" s="65"/>
      <c r="B1366" s="65"/>
      <c r="C1366" s="20"/>
      <c r="D1366" s="20"/>
    </row>
    <row r="1367" spans="1:4">
      <c r="A1367" s="65"/>
      <c r="B1367" s="65"/>
      <c r="C1367" s="20"/>
      <c r="D1367" s="20"/>
    </row>
    <row r="1368" spans="1:4">
      <c r="A1368" s="65"/>
      <c r="B1368" s="65"/>
      <c r="C1368" s="20"/>
      <c r="D1368" s="20"/>
    </row>
    <row r="1369" spans="1:4">
      <c r="A1369" s="65"/>
      <c r="B1369" s="65"/>
      <c r="C1369" s="20"/>
      <c r="D1369" s="20"/>
    </row>
    <row r="1370" spans="1:4">
      <c r="A1370" s="65"/>
      <c r="B1370" s="65"/>
      <c r="C1370" s="20"/>
      <c r="D1370" s="20"/>
    </row>
    <row r="1371" spans="1:4">
      <c r="A1371" s="65"/>
      <c r="B1371" s="65"/>
      <c r="C1371" s="20"/>
      <c r="D1371" s="20"/>
    </row>
    <row r="1372" spans="1:4">
      <c r="A1372" s="65"/>
      <c r="B1372" s="65"/>
      <c r="C1372" s="20"/>
      <c r="D1372" s="20"/>
    </row>
    <row r="1373" spans="1:4">
      <c r="A1373" s="65"/>
      <c r="B1373" s="65"/>
      <c r="C1373" s="20"/>
      <c r="D1373" s="20"/>
    </row>
    <row r="1374" spans="1:4">
      <c r="A1374" s="65"/>
      <c r="B1374" s="65"/>
      <c r="C1374" s="20"/>
      <c r="D1374" s="20"/>
    </row>
    <row r="1375" spans="1:4">
      <c r="A1375" s="65"/>
      <c r="B1375" s="65"/>
      <c r="C1375" s="20"/>
      <c r="D1375" s="20"/>
    </row>
    <row r="1376" spans="1:4">
      <c r="A1376" s="65"/>
      <c r="B1376" s="65"/>
      <c r="C1376" s="20"/>
      <c r="D1376" s="20"/>
    </row>
    <row r="1377" spans="1:4">
      <c r="A1377" s="65"/>
      <c r="B1377" s="65"/>
      <c r="C1377" s="20"/>
      <c r="D1377" s="20"/>
    </row>
    <row r="1378" spans="1:4">
      <c r="A1378" s="65"/>
      <c r="B1378" s="65"/>
      <c r="C1378" s="20"/>
      <c r="D1378" s="20"/>
    </row>
    <row r="1379" spans="1:4">
      <c r="A1379" s="65"/>
      <c r="B1379" s="65"/>
      <c r="C1379" s="20"/>
      <c r="D1379" s="20"/>
    </row>
    <row r="1380" spans="1:4">
      <c r="A1380" s="65"/>
      <c r="B1380" s="65"/>
      <c r="C1380" s="20"/>
      <c r="D1380" s="20"/>
    </row>
    <row r="1381" spans="1:4">
      <c r="A1381" s="65"/>
      <c r="B1381" s="65"/>
      <c r="C1381" s="20"/>
      <c r="D1381" s="20"/>
    </row>
    <row r="1382" spans="1:4">
      <c r="A1382" s="65"/>
      <c r="B1382" s="65"/>
      <c r="C1382" s="20"/>
      <c r="D1382" s="20"/>
    </row>
    <row r="1383" spans="1:4">
      <c r="A1383" s="65"/>
      <c r="B1383" s="65"/>
      <c r="C1383" s="20"/>
      <c r="D1383" s="20"/>
    </row>
    <row r="1384" spans="1:4">
      <c r="A1384" s="65"/>
      <c r="B1384" s="65"/>
      <c r="C1384" s="20"/>
      <c r="D1384" s="20"/>
    </row>
    <row r="1385" spans="1:4">
      <c r="A1385" s="65"/>
      <c r="B1385" s="65"/>
      <c r="C1385" s="20"/>
      <c r="D1385" s="20"/>
    </row>
    <row r="1386" spans="1:4">
      <c r="A1386" s="65"/>
      <c r="B1386" s="65"/>
      <c r="C1386" s="20"/>
      <c r="D1386" s="20"/>
    </row>
    <row r="1387" spans="1:4">
      <c r="A1387" s="65"/>
      <c r="B1387" s="65"/>
      <c r="C1387" s="20"/>
      <c r="D1387" s="20"/>
    </row>
    <row r="1388" spans="1:4">
      <c r="A1388" s="65"/>
      <c r="B1388" s="65"/>
      <c r="C1388" s="20"/>
      <c r="D1388" s="20"/>
    </row>
    <row r="1389" spans="1:4">
      <c r="A1389" s="65"/>
      <c r="B1389" s="65"/>
      <c r="C1389" s="20"/>
      <c r="D1389" s="20"/>
    </row>
    <row r="1390" spans="1:4">
      <c r="A1390" s="65"/>
      <c r="B1390" s="65"/>
      <c r="C1390" s="20"/>
      <c r="D1390" s="20"/>
    </row>
    <row r="1391" spans="1:4">
      <c r="A1391" s="65"/>
      <c r="B1391" s="65"/>
      <c r="C1391" s="20"/>
      <c r="D1391" s="20"/>
    </row>
    <row r="1392" spans="1:4">
      <c r="A1392" s="65"/>
      <c r="B1392" s="65"/>
      <c r="C1392" s="20"/>
      <c r="D1392" s="20"/>
    </row>
    <row r="1393" spans="1:4">
      <c r="A1393" s="65"/>
      <c r="B1393" s="65"/>
      <c r="C1393" s="20"/>
      <c r="D1393" s="20"/>
    </row>
    <row r="1394" spans="1:4">
      <c r="A1394" s="65"/>
      <c r="B1394" s="65"/>
      <c r="C1394" s="20"/>
      <c r="D1394" s="20"/>
    </row>
    <row r="1395" spans="1:4">
      <c r="A1395" s="65"/>
      <c r="B1395" s="65"/>
      <c r="C1395" s="20"/>
      <c r="D1395" s="20"/>
    </row>
    <row r="1396" spans="1:4">
      <c r="A1396" s="65"/>
      <c r="B1396" s="65"/>
      <c r="C1396" s="20"/>
      <c r="D1396" s="20"/>
    </row>
    <row r="1397" spans="1:4">
      <c r="A1397" s="65"/>
      <c r="B1397" s="65"/>
      <c r="C1397" s="20"/>
      <c r="D1397" s="20"/>
    </row>
    <row r="1398" spans="1:4">
      <c r="A1398" s="65"/>
      <c r="B1398" s="65"/>
      <c r="C1398" s="20"/>
      <c r="D1398" s="20"/>
    </row>
    <row r="1399" spans="1:4">
      <c r="A1399" s="65"/>
      <c r="B1399" s="65"/>
      <c r="C1399" s="20"/>
      <c r="D1399" s="20"/>
    </row>
    <row r="1400" spans="1:4">
      <c r="A1400" s="65"/>
      <c r="B1400" s="65"/>
      <c r="C1400" s="20"/>
      <c r="D1400" s="20"/>
    </row>
    <row r="1401" spans="1:4">
      <c r="A1401" s="65"/>
      <c r="B1401" s="65"/>
      <c r="C1401" s="20"/>
      <c r="D1401" s="20"/>
    </row>
    <row r="1402" spans="1:4">
      <c r="A1402" s="65"/>
      <c r="B1402" s="65"/>
      <c r="C1402" s="20"/>
      <c r="D1402" s="20"/>
    </row>
    <row r="1403" spans="1:4">
      <c r="A1403" s="65"/>
      <c r="B1403" s="65"/>
      <c r="C1403" s="20"/>
      <c r="D1403" s="20"/>
    </row>
    <row r="1404" spans="1:4">
      <c r="A1404" s="65"/>
      <c r="B1404" s="65"/>
      <c r="C1404" s="20"/>
      <c r="D1404" s="20"/>
    </row>
    <row r="1405" spans="1:4">
      <c r="A1405" s="65"/>
      <c r="B1405" s="65"/>
      <c r="C1405" s="20"/>
      <c r="D1405" s="20"/>
    </row>
    <row r="1406" spans="1:4">
      <c r="A1406" s="65"/>
      <c r="B1406" s="65"/>
      <c r="C1406" s="20"/>
      <c r="D1406" s="20"/>
    </row>
    <row r="1407" spans="1:4">
      <c r="A1407" s="65"/>
      <c r="B1407" s="65"/>
      <c r="C1407" s="20"/>
      <c r="D1407" s="20"/>
    </row>
    <row r="1408" spans="1:4">
      <c r="A1408" s="65"/>
      <c r="B1408" s="65"/>
      <c r="C1408" s="20"/>
      <c r="D1408" s="20"/>
    </row>
    <row r="1409" spans="1:4">
      <c r="A1409" s="65"/>
      <c r="B1409" s="65"/>
      <c r="C1409" s="20"/>
      <c r="D1409" s="20"/>
    </row>
    <row r="1410" spans="1:4">
      <c r="A1410" s="65"/>
      <c r="B1410" s="65"/>
      <c r="C1410" s="20"/>
      <c r="D1410" s="20"/>
    </row>
    <row r="1411" spans="1:4">
      <c r="A1411" s="65"/>
      <c r="B1411" s="65"/>
      <c r="C1411" s="20"/>
      <c r="D1411" s="20"/>
    </row>
    <row r="1412" spans="1:4">
      <c r="A1412" s="65"/>
      <c r="B1412" s="65"/>
      <c r="C1412" s="20"/>
      <c r="D1412" s="20"/>
    </row>
    <row r="1413" spans="1:4">
      <c r="A1413" s="65"/>
      <c r="B1413" s="65"/>
      <c r="C1413" s="20"/>
      <c r="D1413" s="20"/>
    </row>
    <row r="1414" spans="1:4">
      <c r="A1414" s="65"/>
      <c r="B1414" s="65"/>
      <c r="C1414" s="20"/>
      <c r="D1414" s="20"/>
    </row>
    <row r="1415" spans="1:4">
      <c r="A1415" s="65"/>
      <c r="B1415" s="65"/>
      <c r="C1415" s="20"/>
      <c r="D1415" s="20"/>
    </row>
    <row r="1416" spans="1:4">
      <c r="A1416" s="65"/>
      <c r="B1416" s="65"/>
      <c r="C1416" s="20"/>
      <c r="D1416" s="20"/>
    </row>
    <row r="1417" spans="1:4">
      <c r="A1417" s="65"/>
      <c r="B1417" s="65"/>
      <c r="C1417" s="20"/>
      <c r="D1417" s="20"/>
    </row>
    <row r="1418" spans="1:4">
      <c r="A1418" s="65"/>
      <c r="B1418" s="65"/>
      <c r="C1418" s="20"/>
      <c r="D1418" s="20"/>
    </row>
    <row r="1419" spans="1:4">
      <c r="A1419" s="65"/>
      <c r="B1419" s="65"/>
      <c r="C1419" s="20"/>
      <c r="D1419" s="20"/>
    </row>
    <row r="1420" spans="1:4">
      <c r="A1420" s="65"/>
      <c r="B1420" s="65"/>
      <c r="C1420" s="20"/>
      <c r="D1420" s="20"/>
    </row>
    <row r="1421" spans="1:4">
      <c r="A1421" s="65"/>
      <c r="B1421" s="65"/>
      <c r="C1421" s="20"/>
      <c r="D1421" s="20"/>
    </row>
    <row r="1422" spans="1:4">
      <c r="A1422" s="65"/>
      <c r="B1422" s="65"/>
      <c r="C1422" s="20"/>
      <c r="D1422" s="20"/>
    </row>
    <row r="1423" spans="1:4">
      <c r="A1423" s="65"/>
      <c r="B1423" s="65"/>
      <c r="C1423" s="20"/>
      <c r="D1423" s="20"/>
    </row>
    <row r="1424" spans="1:4">
      <c r="A1424" s="65"/>
      <c r="B1424" s="65"/>
      <c r="C1424" s="20"/>
      <c r="D1424" s="20"/>
    </row>
    <row r="1425" spans="1:4">
      <c r="A1425" s="65"/>
      <c r="B1425" s="65"/>
      <c r="C1425" s="20"/>
      <c r="D1425" s="20"/>
    </row>
    <row r="1426" spans="1:4">
      <c r="A1426" s="65"/>
      <c r="B1426" s="65"/>
      <c r="C1426" s="20"/>
      <c r="D1426" s="20"/>
    </row>
    <row r="1427" spans="1:4">
      <c r="A1427" s="65"/>
      <c r="B1427" s="65"/>
      <c r="C1427" s="20"/>
      <c r="D1427" s="20"/>
    </row>
    <row r="1428" spans="1:4">
      <c r="A1428" s="65"/>
      <c r="B1428" s="65"/>
      <c r="C1428" s="20"/>
      <c r="D1428" s="20"/>
    </row>
    <row r="1429" spans="1:4">
      <c r="A1429" s="65"/>
      <c r="B1429" s="65"/>
      <c r="C1429" s="20"/>
      <c r="D1429" s="20"/>
    </row>
    <row r="1430" spans="1:4">
      <c r="A1430" s="65"/>
      <c r="B1430" s="65"/>
      <c r="C1430" s="20"/>
      <c r="D1430" s="20"/>
    </row>
    <row r="1431" spans="1:4">
      <c r="A1431" s="65"/>
      <c r="B1431" s="65"/>
      <c r="C1431" s="20"/>
      <c r="D1431" s="20"/>
    </row>
    <row r="1432" spans="1:4">
      <c r="A1432" s="65"/>
      <c r="B1432" s="65"/>
      <c r="C1432" s="20"/>
      <c r="D1432" s="20"/>
    </row>
    <row r="1433" spans="1:4">
      <c r="A1433" s="65"/>
      <c r="B1433" s="65"/>
      <c r="C1433" s="20"/>
      <c r="D1433" s="20"/>
    </row>
    <row r="1434" spans="1:4">
      <c r="A1434" s="65"/>
      <c r="B1434" s="65"/>
      <c r="C1434" s="20"/>
      <c r="D1434" s="20"/>
    </row>
    <row r="1435" spans="1:4">
      <c r="A1435" s="65"/>
      <c r="B1435" s="65"/>
      <c r="C1435" s="20"/>
      <c r="D1435" s="20"/>
    </row>
    <row r="1436" spans="1:4">
      <c r="A1436" s="65"/>
      <c r="B1436" s="65"/>
      <c r="C1436" s="20"/>
      <c r="D1436" s="20"/>
    </row>
    <row r="1437" spans="1:4">
      <c r="A1437" s="65"/>
      <c r="B1437" s="65"/>
      <c r="C1437" s="20"/>
      <c r="D1437" s="20"/>
    </row>
    <row r="1438" spans="1:4">
      <c r="A1438" s="65"/>
      <c r="B1438" s="65"/>
      <c r="C1438" s="20"/>
      <c r="D1438" s="20"/>
    </row>
    <row r="1439" spans="1:4">
      <c r="A1439" s="65"/>
      <c r="B1439" s="65"/>
      <c r="C1439" s="20"/>
      <c r="D1439" s="20"/>
    </row>
    <row r="1440" spans="1:4">
      <c r="A1440" s="65"/>
      <c r="B1440" s="65"/>
      <c r="C1440" s="20"/>
      <c r="D1440" s="20"/>
    </row>
    <row r="1441" spans="1:4">
      <c r="A1441" s="65"/>
      <c r="B1441" s="65"/>
      <c r="C1441" s="20"/>
      <c r="D1441" s="20"/>
    </row>
    <row r="1442" spans="1:4">
      <c r="A1442" s="65"/>
      <c r="B1442" s="65"/>
      <c r="C1442" s="20"/>
      <c r="D1442" s="20"/>
    </row>
    <row r="1443" spans="1:4">
      <c r="A1443" s="65"/>
      <c r="B1443" s="65"/>
      <c r="C1443" s="20"/>
      <c r="D1443" s="20"/>
    </row>
    <row r="1444" spans="1:4">
      <c r="A1444" s="65"/>
      <c r="B1444" s="65"/>
      <c r="C1444" s="20"/>
      <c r="D1444" s="20"/>
    </row>
    <row r="1445" spans="1:4">
      <c r="A1445" s="65"/>
      <c r="B1445" s="65"/>
      <c r="C1445" s="20"/>
      <c r="D1445" s="20"/>
    </row>
    <row r="1446" spans="1:4">
      <c r="A1446" s="65"/>
      <c r="B1446" s="65"/>
      <c r="C1446" s="20"/>
      <c r="D1446" s="20"/>
    </row>
    <row r="1447" spans="1:4">
      <c r="A1447" s="65"/>
      <c r="B1447" s="65"/>
      <c r="C1447" s="20"/>
      <c r="D1447" s="20"/>
    </row>
    <row r="1448" spans="1:4">
      <c r="A1448" s="65"/>
      <c r="B1448" s="65"/>
      <c r="C1448" s="20"/>
      <c r="D1448" s="20"/>
    </row>
    <row r="1449" spans="1:4">
      <c r="A1449" s="65"/>
      <c r="B1449" s="65"/>
      <c r="C1449" s="20"/>
      <c r="D1449" s="20"/>
    </row>
    <row r="1450" spans="1:4">
      <c r="A1450" s="65"/>
      <c r="B1450" s="65"/>
      <c r="C1450" s="20"/>
      <c r="D1450" s="20"/>
    </row>
    <row r="1451" spans="1:4">
      <c r="A1451" s="65"/>
      <c r="B1451" s="65"/>
      <c r="C1451" s="20"/>
      <c r="D1451" s="20"/>
    </row>
    <row r="1452" spans="1:4">
      <c r="A1452" s="65"/>
      <c r="B1452" s="65"/>
      <c r="C1452" s="20"/>
      <c r="D1452" s="20"/>
    </row>
    <row r="1453" spans="1:4">
      <c r="A1453" s="65"/>
      <c r="B1453" s="65"/>
      <c r="C1453" s="20"/>
      <c r="D1453" s="20"/>
    </row>
    <row r="1454" spans="1:4">
      <c r="A1454" s="65"/>
      <c r="B1454" s="65"/>
      <c r="C1454" s="20"/>
      <c r="D1454" s="20"/>
    </row>
    <row r="1455" spans="1:4">
      <c r="A1455" s="65"/>
      <c r="B1455" s="65"/>
      <c r="C1455" s="20"/>
      <c r="D1455" s="20"/>
    </row>
    <row r="1456" spans="1:4">
      <c r="A1456" s="65"/>
      <c r="B1456" s="65"/>
      <c r="C1456" s="20"/>
      <c r="D1456" s="20"/>
    </row>
    <row r="1457" spans="1:4">
      <c r="A1457" s="65"/>
      <c r="B1457" s="65"/>
      <c r="C1457" s="20"/>
      <c r="D1457" s="20"/>
    </row>
    <row r="1458" spans="1:4">
      <c r="A1458" s="65"/>
      <c r="B1458" s="65"/>
      <c r="C1458" s="20"/>
      <c r="D1458" s="20"/>
    </row>
    <row r="1459" spans="1:4">
      <c r="A1459" s="65"/>
      <c r="B1459" s="65"/>
      <c r="C1459" s="20"/>
      <c r="D1459" s="20"/>
    </row>
    <row r="1460" spans="1:4">
      <c r="A1460" s="65"/>
      <c r="B1460" s="65"/>
      <c r="C1460" s="20"/>
      <c r="D1460" s="20"/>
    </row>
    <row r="1461" spans="1:4">
      <c r="A1461" s="65"/>
      <c r="B1461" s="65"/>
      <c r="C1461" s="20"/>
      <c r="D1461" s="20"/>
    </row>
    <row r="1462" spans="1:4">
      <c r="A1462" s="65"/>
      <c r="B1462" s="65"/>
      <c r="C1462" s="20"/>
      <c r="D1462" s="20"/>
    </row>
    <row r="1463" spans="1:4">
      <c r="A1463" s="65"/>
      <c r="B1463" s="65"/>
      <c r="C1463" s="20"/>
      <c r="D1463" s="20"/>
    </row>
    <row r="1464" spans="1:4">
      <c r="A1464" s="65"/>
      <c r="B1464" s="65"/>
      <c r="C1464" s="20"/>
      <c r="D1464" s="20"/>
    </row>
    <row r="1465" spans="1:4">
      <c r="A1465" s="65"/>
      <c r="B1465" s="65"/>
      <c r="C1465" s="20"/>
      <c r="D1465" s="20"/>
    </row>
    <row r="1466" spans="1:4">
      <c r="A1466" s="65"/>
      <c r="B1466" s="65"/>
      <c r="C1466" s="20"/>
      <c r="D1466" s="20"/>
    </row>
    <row r="1467" spans="1:4">
      <c r="A1467" s="65"/>
      <c r="B1467" s="65"/>
      <c r="C1467" s="20"/>
      <c r="D1467" s="20"/>
    </row>
    <row r="1468" spans="1:4">
      <c r="A1468" s="65"/>
      <c r="B1468" s="65"/>
      <c r="C1468" s="20"/>
      <c r="D1468" s="20"/>
    </row>
    <row r="1469" spans="1:4">
      <c r="A1469" s="65"/>
      <c r="B1469" s="65"/>
      <c r="C1469" s="20"/>
      <c r="D1469" s="20"/>
    </row>
    <row r="1470" spans="1:4">
      <c r="A1470" s="65"/>
      <c r="B1470" s="65"/>
      <c r="C1470" s="20"/>
      <c r="D1470" s="20"/>
    </row>
    <row r="1471" spans="1:4">
      <c r="A1471" s="65"/>
      <c r="B1471" s="65"/>
      <c r="C1471" s="20"/>
      <c r="D1471" s="20"/>
    </row>
    <row r="1472" spans="1:4">
      <c r="A1472" s="65"/>
      <c r="B1472" s="65"/>
      <c r="C1472" s="20"/>
      <c r="D1472" s="20"/>
    </row>
    <row r="1473" spans="1:4">
      <c r="A1473" s="65"/>
      <c r="B1473" s="65"/>
      <c r="C1473" s="20"/>
      <c r="D1473" s="20"/>
    </row>
    <row r="1474" spans="1:4">
      <c r="A1474" s="65"/>
      <c r="B1474" s="65"/>
      <c r="C1474" s="20"/>
      <c r="D1474" s="20"/>
    </row>
    <row r="1475" spans="1:4">
      <c r="A1475" s="65"/>
      <c r="B1475" s="65"/>
      <c r="C1475" s="20"/>
      <c r="D1475" s="20"/>
    </row>
    <row r="1476" spans="1:4">
      <c r="A1476" s="65"/>
      <c r="B1476" s="65"/>
      <c r="C1476" s="20"/>
      <c r="D1476" s="20"/>
    </row>
    <row r="1477" spans="1:4">
      <c r="A1477" s="65"/>
      <c r="B1477" s="65"/>
      <c r="C1477" s="20"/>
      <c r="D1477" s="20"/>
    </row>
    <row r="1478" spans="1:4">
      <c r="A1478" s="65"/>
      <c r="B1478" s="65"/>
      <c r="C1478" s="20"/>
      <c r="D1478" s="20"/>
    </row>
    <row r="1479" spans="1:4">
      <c r="A1479" s="65"/>
      <c r="B1479" s="65"/>
      <c r="C1479" s="20"/>
      <c r="D1479" s="20"/>
    </row>
    <row r="1480" spans="1:4">
      <c r="A1480" s="65"/>
      <c r="B1480" s="65"/>
      <c r="C1480" s="20"/>
      <c r="D1480" s="20"/>
    </row>
    <row r="1481" spans="1:4">
      <c r="A1481" s="65"/>
      <c r="B1481" s="65"/>
      <c r="C1481" s="20"/>
      <c r="D1481" s="20"/>
    </row>
    <row r="1482" spans="1:4">
      <c r="A1482" s="65"/>
      <c r="B1482" s="65"/>
      <c r="C1482" s="20"/>
      <c r="D1482" s="20"/>
    </row>
    <row r="1483" spans="1:4">
      <c r="A1483" s="65"/>
      <c r="B1483" s="65"/>
      <c r="C1483" s="20"/>
      <c r="D1483" s="20"/>
    </row>
    <row r="1484" spans="1:4">
      <c r="A1484" s="65"/>
      <c r="B1484" s="65"/>
      <c r="C1484" s="20"/>
      <c r="D1484" s="20"/>
    </row>
    <row r="1485" spans="1:4">
      <c r="A1485" s="65"/>
      <c r="B1485" s="65"/>
      <c r="C1485" s="20"/>
      <c r="D1485" s="20"/>
    </row>
    <row r="1486" spans="1:4">
      <c r="A1486" s="65"/>
      <c r="B1486" s="65"/>
      <c r="C1486" s="20"/>
      <c r="D1486" s="20"/>
    </row>
    <row r="1487" spans="1:4">
      <c r="A1487" s="65"/>
      <c r="B1487" s="65"/>
      <c r="C1487" s="20"/>
      <c r="D1487" s="20"/>
    </row>
    <row r="1488" spans="1:4">
      <c r="A1488" s="65"/>
      <c r="B1488" s="65"/>
      <c r="C1488" s="20"/>
      <c r="D1488" s="20"/>
    </row>
    <row r="1489" spans="1:4">
      <c r="A1489" s="65"/>
      <c r="B1489" s="65"/>
      <c r="C1489" s="20"/>
      <c r="D1489" s="20"/>
    </row>
    <row r="1490" spans="1:4">
      <c r="A1490" s="65"/>
      <c r="B1490" s="65"/>
      <c r="C1490" s="20"/>
      <c r="D1490" s="20"/>
    </row>
    <row r="1491" spans="1:4">
      <c r="A1491" s="65"/>
      <c r="B1491" s="65"/>
      <c r="C1491" s="20"/>
      <c r="D1491" s="20"/>
    </row>
    <row r="1492" spans="1:4">
      <c r="A1492" s="65"/>
      <c r="B1492" s="65"/>
      <c r="C1492" s="20"/>
      <c r="D1492" s="20"/>
    </row>
    <row r="1493" spans="1:4">
      <c r="A1493" s="65"/>
      <c r="B1493" s="65"/>
      <c r="C1493" s="20"/>
      <c r="D1493" s="20"/>
    </row>
    <row r="1494" spans="1:4">
      <c r="A1494" s="65"/>
      <c r="B1494" s="65"/>
      <c r="C1494" s="20"/>
      <c r="D1494" s="20"/>
    </row>
    <row r="1495" spans="1:4">
      <c r="A1495" s="65"/>
      <c r="B1495" s="65"/>
      <c r="C1495" s="20"/>
      <c r="D1495" s="20"/>
    </row>
    <row r="1496" spans="1:4">
      <c r="A1496" s="65"/>
      <c r="B1496" s="65"/>
      <c r="C1496" s="20"/>
      <c r="D1496" s="20"/>
    </row>
    <row r="1497" spans="1:4">
      <c r="A1497" s="65"/>
      <c r="B1497" s="65"/>
      <c r="C1497" s="20"/>
      <c r="D1497" s="20"/>
    </row>
    <row r="1498" spans="1:4">
      <c r="A1498" s="65"/>
      <c r="B1498" s="65"/>
      <c r="C1498" s="20"/>
      <c r="D1498" s="20"/>
    </row>
    <row r="1499" spans="1:4">
      <c r="A1499" s="65"/>
      <c r="B1499" s="65"/>
      <c r="C1499" s="20"/>
      <c r="D1499" s="20"/>
    </row>
    <row r="1500" spans="1:4">
      <c r="A1500" s="65"/>
      <c r="B1500" s="65"/>
      <c r="C1500" s="20"/>
      <c r="D1500" s="20"/>
    </row>
    <row r="1501" spans="1:4">
      <c r="A1501" s="65"/>
      <c r="B1501" s="65"/>
      <c r="C1501" s="20"/>
      <c r="D1501" s="20"/>
    </row>
    <row r="1502" spans="1:4">
      <c r="A1502" s="65"/>
      <c r="B1502" s="65"/>
      <c r="C1502" s="20"/>
      <c r="D1502" s="20"/>
    </row>
    <row r="1503" spans="1:4">
      <c r="A1503" s="65"/>
      <c r="B1503" s="65"/>
      <c r="C1503" s="20"/>
      <c r="D1503" s="20"/>
    </row>
    <row r="1504" spans="1:4">
      <c r="A1504" s="65"/>
      <c r="B1504" s="65"/>
      <c r="C1504" s="20"/>
      <c r="D1504" s="20"/>
    </row>
    <row r="1505" spans="1:4">
      <c r="A1505" s="65"/>
      <c r="B1505" s="65"/>
      <c r="C1505" s="20"/>
      <c r="D1505" s="20"/>
    </row>
    <row r="1506" spans="1:4">
      <c r="A1506" s="65"/>
      <c r="B1506" s="65"/>
      <c r="C1506" s="20"/>
      <c r="D1506" s="20"/>
    </row>
    <row r="1507" spans="1:4">
      <c r="A1507" s="65"/>
      <c r="B1507" s="65"/>
      <c r="C1507" s="20"/>
      <c r="D1507" s="20"/>
    </row>
    <row r="1508" spans="1:4">
      <c r="A1508" s="65"/>
      <c r="B1508" s="65"/>
      <c r="C1508" s="20"/>
      <c r="D1508" s="20"/>
    </row>
    <row r="1509" spans="1:4">
      <c r="A1509" s="65"/>
      <c r="B1509" s="65"/>
      <c r="C1509" s="20"/>
      <c r="D1509" s="20"/>
    </row>
    <row r="1510" spans="1:4">
      <c r="A1510" s="65"/>
      <c r="B1510" s="65"/>
      <c r="C1510" s="20"/>
      <c r="D1510" s="20"/>
    </row>
    <row r="1511" spans="1:4">
      <c r="A1511" s="65"/>
      <c r="B1511" s="65"/>
      <c r="C1511" s="20"/>
      <c r="D1511" s="20"/>
    </row>
    <row r="1512" spans="1:4">
      <c r="A1512" s="65"/>
      <c r="B1512" s="65"/>
      <c r="C1512" s="20"/>
      <c r="D1512" s="20"/>
    </row>
    <row r="1513" spans="1:4">
      <c r="A1513" s="65"/>
      <c r="B1513" s="65"/>
      <c r="C1513" s="20"/>
      <c r="D1513" s="20"/>
    </row>
    <row r="1514" spans="1:4">
      <c r="A1514" s="65"/>
      <c r="B1514" s="65"/>
      <c r="C1514" s="20"/>
      <c r="D1514" s="20"/>
    </row>
    <row r="1515" spans="1:4">
      <c r="A1515" s="65"/>
      <c r="B1515" s="65"/>
      <c r="C1515" s="20"/>
      <c r="D1515" s="20"/>
    </row>
    <row r="1516" spans="1:4">
      <c r="A1516" s="65"/>
      <c r="B1516" s="65"/>
      <c r="C1516" s="20"/>
      <c r="D1516" s="20"/>
    </row>
    <row r="1517" spans="1:4">
      <c r="A1517" s="65"/>
      <c r="B1517" s="65"/>
      <c r="C1517" s="20"/>
      <c r="D1517" s="20"/>
    </row>
    <row r="1518" spans="1:4">
      <c r="A1518" s="65"/>
      <c r="B1518" s="65"/>
      <c r="C1518" s="20"/>
      <c r="D1518" s="20"/>
    </row>
    <row r="1519" spans="1:4">
      <c r="A1519" s="65"/>
      <c r="B1519" s="65"/>
      <c r="C1519" s="20"/>
      <c r="D1519" s="20"/>
    </row>
    <row r="1520" spans="1:4">
      <c r="A1520" s="65"/>
      <c r="B1520" s="65"/>
      <c r="C1520" s="20"/>
      <c r="D1520" s="20"/>
    </row>
    <row r="1521" spans="1:4">
      <c r="A1521" s="65"/>
      <c r="B1521" s="65"/>
      <c r="C1521" s="20"/>
      <c r="D1521" s="20"/>
    </row>
    <row r="1522" spans="1:4">
      <c r="A1522" s="65"/>
      <c r="B1522" s="65"/>
      <c r="C1522" s="20"/>
      <c r="D1522" s="20"/>
    </row>
    <row r="1523" spans="1:4">
      <c r="A1523" s="65"/>
      <c r="B1523" s="65"/>
      <c r="C1523" s="20"/>
      <c r="D1523" s="20"/>
    </row>
    <row r="1524" spans="1:4">
      <c r="A1524" s="65"/>
      <c r="B1524" s="65"/>
      <c r="C1524" s="20"/>
      <c r="D1524" s="20"/>
    </row>
    <row r="1525" spans="1:4">
      <c r="A1525" s="65"/>
      <c r="B1525" s="65"/>
      <c r="C1525" s="20"/>
      <c r="D1525" s="20"/>
    </row>
    <row r="1526" spans="1:4">
      <c r="A1526" s="65"/>
      <c r="B1526" s="65"/>
      <c r="C1526" s="20"/>
      <c r="D1526" s="20"/>
    </row>
    <row r="1527" spans="1:4">
      <c r="A1527" s="65"/>
      <c r="B1527" s="65"/>
      <c r="C1527" s="20"/>
      <c r="D1527" s="20"/>
    </row>
    <row r="1528" spans="1:4">
      <c r="A1528" s="65"/>
      <c r="B1528" s="65"/>
      <c r="C1528" s="20"/>
      <c r="D1528" s="20"/>
    </row>
    <row r="1529" spans="1:4">
      <c r="A1529" s="65"/>
      <c r="B1529" s="65"/>
      <c r="C1529" s="20"/>
      <c r="D1529" s="20"/>
    </row>
    <row r="1530" spans="1:4">
      <c r="A1530" s="65"/>
      <c r="B1530" s="65"/>
      <c r="C1530" s="20"/>
      <c r="D1530" s="20"/>
    </row>
    <row r="1531" spans="1:4">
      <c r="A1531" s="65"/>
      <c r="B1531" s="65"/>
      <c r="C1531" s="20"/>
      <c r="D1531" s="20"/>
    </row>
    <row r="1532" spans="1:4">
      <c r="A1532" s="65"/>
      <c r="B1532" s="65"/>
      <c r="C1532" s="20"/>
      <c r="D1532" s="20"/>
    </row>
    <row r="1533" spans="1:4">
      <c r="A1533" s="65"/>
      <c r="B1533" s="65"/>
      <c r="C1533" s="20"/>
      <c r="D1533" s="20"/>
    </row>
    <row r="1534" spans="1:4">
      <c r="A1534" s="65"/>
      <c r="B1534" s="65"/>
      <c r="C1534" s="20"/>
      <c r="D1534" s="20"/>
    </row>
    <row r="1535" spans="1:4">
      <c r="A1535" s="65"/>
      <c r="B1535" s="65"/>
      <c r="C1535" s="20"/>
      <c r="D1535" s="20"/>
    </row>
    <row r="1536" spans="1:4">
      <c r="A1536" s="65"/>
      <c r="B1536" s="65"/>
      <c r="C1536" s="20"/>
      <c r="D1536" s="20"/>
    </row>
    <row r="1537" spans="1:4">
      <c r="A1537" s="65"/>
      <c r="B1537" s="65"/>
      <c r="C1537" s="20"/>
      <c r="D1537" s="20"/>
    </row>
    <row r="1538" spans="1:4">
      <c r="A1538" s="65"/>
      <c r="B1538" s="65"/>
      <c r="C1538" s="20"/>
      <c r="D1538" s="20"/>
    </row>
    <row r="1539" spans="1:4">
      <c r="A1539" s="65"/>
      <c r="B1539" s="65"/>
      <c r="C1539" s="20"/>
      <c r="D1539" s="20"/>
    </row>
    <row r="1540" spans="1:4">
      <c r="A1540" s="65"/>
      <c r="B1540" s="65"/>
      <c r="C1540" s="20"/>
      <c r="D1540" s="20"/>
    </row>
    <row r="1541" spans="1:4">
      <c r="A1541" s="65"/>
      <c r="B1541" s="65"/>
      <c r="C1541" s="20"/>
      <c r="D1541" s="20"/>
    </row>
    <row r="1542" spans="1:4">
      <c r="A1542" s="65"/>
      <c r="B1542" s="65"/>
      <c r="C1542" s="20"/>
      <c r="D1542" s="20"/>
    </row>
    <row r="1543" spans="1:4">
      <c r="A1543" s="65"/>
      <c r="B1543" s="65"/>
      <c r="C1543" s="20"/>
      <c r="D1543" s="20"/>
    </row>
    <row r="1544" spans="1:4">
      <c r="A1544" s="65"/>
      <c r="B1544" s="65"/>
      <c r="C1544" s="20"/>
      <c r="D1544" s="20"/>
    </row>
    <row r="1545" spans="1:4">
      <c r="A1545" s="65"/>
      <c r="B1545" s="65"/>
      <c r="C1545" s="20"/>
      <c r="D1545" s="20"/>
    </row>
    <row r="1546" spans="1:4">
      <c r="A1546" s="65"/>
      <c r="B1546" s="65"/>
      <c r="C1546" s="20"/>
      <c r="D1546" s="20"/>
    </row>
    <row r="1547" spans="1:4">
      <c r="A1547" s="65"/>
      <c r="B1547" s="65"/>
      <c r="C1547" s="20"/>
      <c r="D1547" s="20"/>
    </row>
    <row r="1548" spans="1:4">
      <c r="A1548" s="65"/>
      <c r="B1548" s="65"/>
      <c r="C1548" s="20"/>
      <c r="D1548" s="20"/>
    </row>
    <row r="1549" spans="1:4">
      <c r="A1549" s="65"/>
      <c r="B1549" s="65"/>
      <c r="C1549" s="20"/>
      <c r="D1549" s="20"/>
    </row>
    <row r="1550" spans="1:4">
      <c r="A1550" s="65"/>
      <c r="B1550" s="65"/>
      <c r="C1550" s="20"/>
      <c r="D1550" s="20"/>
    </row>
    <row r="1551" spans="1:4">
      <c r="A1551" s="65"/>
      <c r="B1551" s="65"/>
      <c r="C1551" s="20"/>
      <c r="D1551" s="20"/>
    </row>
    <row r="1552" spans="1:4">
      <c r="A1552" s="65"/>
      <c r="B1552" s="65"/>
      <c r="C1552" s="20"/>
      <c r="D1552" s="20"/>
    </row>
    <row r="1553" spans="1:4">
      <c r="A1553" s="65"/>
      <c r="B1553" s="65"/>
      <c r="C1553" s="20"/>
      <c r="D1553" s="20"/>
    </row>
    <row r="1554" spans="1:4">
      <c r="A1554" s="65"/>
      <c r="B1554" s="65"/>
      <c r="C1554" s="20"/>
      <c r="D1554" s="20"/>
    </row>
    <row r="1555" spans="1:4">
      <c r="A1555" s="65"/>
      <c r="B1555" s="65"/>
      <c r="C1555" s="20"/>
      <c r="D1555" s="20"/>
    </row>
    <row r="1556" spans="1:4">
      <c r="A1556" s="65"/>
      <c r="B1556" s="65"/>
      <c r="C1556" s="20"/>
      <c r="D1556" s="20"/>
    </row>
    <row r="1557" spans="1:4">
      <c r="A1557" s="65"/>
      <c r="B1557" s="65"/>
      <c r="C1557" s="20"/>
      <c r="D1557" s="20"/>
    </row>
    <row r="1558" spans="1:4">
      <c r="A1558" s="65"/>
      <c r="B1558" s="65"/>
      <c r="C1558" s="20"/>
      <c r="D1558" s="20"/>
    </row>
    <row r="1559" spans="1:4">
      <c r="A1559" s="65"/>
      <c r="B1559" s="65"/>
      <c r="C1559" s="20"/>
      <c r="D1559" s="20"/>
    </row>
    <row r="1560" spans="1:4">
      <c r="A1560" s="65"/>
      <c r="B1560" s="65"/>
      <c r="C1560" s="20"/>
      <c r="D1560" s="20"/>
    </row>
    <row r="1561" spans="1:4">
      <c r="A1561" s="65"/>
      <c r="B1561" s="65"/>
      <c r="C1561" s="20"/>
      <c r="D1561" s="20"/>
    </row>
    <row r="1562" spans="1:4">
      <c r="A1562" s="65"/>
      <c r="B1562" s="65"/>
      <c r="C1562" s="20"/>
      <c r="D1562" s="20"/>
    </row>
    <row r="1563" spans="1:4">
      <c r="A1563" s="65"/>
      <c r="B1563" s="65"/>
      <c r="C1563" s="20"/>
      <c r="D1563" s="20"/>
    </row>
    <row r="1564" spans="1:4">
      <c r="A1564" s="65"/>
      <c r="B1564" s="65"/>
      <c r="C1564" s="20"/>
      <c r="D1564" s="20"/>
    </row>
    <row r="1565" spans="1:4">
      <c r="A1565" s="65"/>
      <c r="B1565" s="65"/>
      <c r="C1565" s="20"/>
      <c r="D1565" s="20"/>
    </row>
    <row r="1566" spans="1:4">
      <c r="A1566" s="65"/>
      <c r="B1566" s="65"/>
      <c r="C1566" s="20"/>
      <c r="D1566" s="20"/>
    </row>
    <row r="1567" spans="1:4">
      <c r="A1567" s="65"/>
      <c r="B1567" s="65"/>
      <c r="C1567" s="20"/>
      <c r="D1567" s="20"/>
    </row>
    <row r="1568" spans="1:4">
      <c r="A1568" s="65"/>
      <c r="B1568" s="65"/>
      <c r="C1568" s="20"/>
      <c r="D1568" s="20"/>
    </row>
    <row r="1569" spans="1:4">
      <c r="A1569" s="65"/>
      <c r="B1569" s="65"/>
      <c r="C1569" s="20"/>
      <c r="D1569" s="20"/>
    </row>
    <row r="1570" spans="1:4">
      <c r="A1570" s="65"/>
      <c r="B1570" s="65"/>
      <c r="C1570" s="20"/>
      <c r="D1570" s="20"/>
    </row>
    <row r="1571" spans="1:4">
      <c r="A1571" s="65"/>
      <c r="B1571" s="65"/>
      <c r="C1571" s="20"/>
      <c r="D1571" s="20"/>
    </row>
    <row r="1572" spans="1:4">
      <c r="A1572" s="65"/>
      <c r="B1572" s="65"/>
      <c r="C1572" s="20"/>
      <c r="D1572" s="20"/>
    </row>
    <row r="1573" spans="1:4">
      <c r="A1573" s="65"/>
      <c r="B1573" s="65"/>
      <c r="C1573" s="20"/>
      <c r="D1573" s="20"/>
    </row>
    <row r="1574" spans="1:4">
      <c r="A1574" s="65"/>
      <c r="B1574" s="65"/>
      <c r="C1574" s="20"/>
      <c r="D1574" s="20"/>
    </row>
    <row r="1575" spans="1:4">
      <c r="A1575" s="65"/>
      <c r="B1575" s="65"/>
      <c r="C1575" s="20"/>
      <c r="D1575" s="20"/>
    </row>
    <row r="1576" spans="1:4">
      <c r="A1576" s="65"/>
      <c r="B1576" s="65"/>
      <c r="C1576" s="20"/>
      <c r="D1576" s="20"/>
    </row>
    <row r="1577" spans="1:4">
      <c r="A1577" s="65"/>
      <c r="B1577" s="65"/>
      <c r="C1577" s="20"/>
      <c r="D1577" s="20"/>
    </row>
    <row r="1578" spans="1:4">
      <c r="A1578" s="65"/>
      <c r="B1578" s="65"/>
      <c r="C1578" s="20"/>
      <c r="D1578" s="20"/>
    </row>
    <row r="1579" spans="1:4">
      <c r="A1579" s="65"/>
      <c r="B1579" s="65"/>
      <c r="C1579" s="20"/>
      <c r="D1579" s="20"/>
    </row>
    <row r="1580" spans="1:4">
      <c r="A1580" s="65"/>
      <c r="B1580" s="65"/>
      <c r="C1580" s="20"/>
      <c r="D1580" s="20"/>
    </row>
    <row r="1581" spans="1:4">
      <c r="A1581" s="65"/>
      <c r="B1581" s="65"/>
      <c r="C1581" s="20"/>
      <c r="D1581" s="20"/>
    </row>
    <row r="1582" spans="1:4">
      <c r="A1582" s="65"/>
      <c r="B1582" s="65"/>
      <c r="C1582" s="20"/>
      <c r="D1582" s="20"/>
    </row>
    <row r="1583" spans="1:4">
      <c r="A1583" s="65"/>
      <c r="B1583" s="65"/>
      <c r="C1583" s="20"/>
      <c r="D1583" s="20"/>
    </row>
    <row r="1584" spans="1:4">
      <c r="A1584" s="65"/>
      <c r="B1584" s="65"/>
      <c r="C1584" s="20"/>
      <c r="D1584" s="20"/>
    </row>
    <row r="1585" spans="1:4">
      <c r="A1585" s="65"/>
      <c r="B1585" s="65"/>
      <c r="C1585" s="20"/>
      <c r="D1585" s="20"/>
    </row>
    <row r="1586" spans="1:4">
      <c r="A1586" s="65"/>
      <c r="B1586" s="65"/>
      <c r="C1586" s="20"/>
      <c r="D1586" s="20"/>
    </row>
    <row r="1587" spans="1:4">
      <c r="A1587" s="65"/>
      <c r="B1587" s="65"/>
      <c r="C1587" s="20"/>
      <c r="D1587" s="20"/>
    </row>
    <row r="1588" spans="1:4">
      <c r="A1588" s="65"/>
      <c r="B1588" s="65"/>
      <c r="C1588" s="20"/>
      <c r="D1588" s="20"/>
    </row>
    <row r="1589" spans="1:4">
      <c r="A1589" s="65"/>
      <c r="B1589" s="65"/>
      <c r="C1589" s="20"/>
      <c r="D1589" s="20"/>
    </row>
    <row r="1590" spans="1:4">
      <c r="A1590" s="65"/>
      <c r="B1590" s="65"/>
      <c r="C1590" s="20"/>
      <c r="D1590" s="20"/>
    </row>
    <row r="1591" spans="1:4">
      <c r="A1591" s="65"/>
      <c r="B1591" s="65"/>
      <c r="C1591" s="20"/>
      <c r="D1591" s="20"/>
    </row>
    <row r="1592" spans="1:4">
      <c r="A1592" s="65"/>
      <c r="B1592" s="65"/>
      <c r="C1592" s="20"/>
      <c r="D1592" s="20"/>
    </row>
    <row r="1593" spans="1:4">
      <c r="A1593" s="65"/>
      <c r="B1593" s="65"/>
      <c r="C1593" s="20"/>
      <c r="D1593" s="20"/>
    </row>
    <row r="1594" spans="1:4">
      <c r="A1594" s="65"/>
      <c r="B1594" s="65"/>
      <c r="C1594" s="20"/>
      <c r="D1594" s="20"/>
    </row>
    <row r="1595" spans="1:4">
      <c r="A1595" s="65"/>
      <c r="B1595" s="65"/>
      <c r="C1595" s="20"/>
      <c r="D1595" s="20"/>
    </row>
    <row r="1596" spans="1:4">
      <c r="A1596" s="65"/>
      <c r="B1596" s="65"/>
      <c r="C1596" s="20"/>
      <c r="D1596" s="20"/>
    </row>
    <row r="1597" spans="1:4">
      <c r="A1597" s="65"/>
      <c r="B1597" s="65"/>
      <c r="C1597" s="20"/>
      <c r="D1597" s="20"/>
    </row>
    <row r="1598" spans="1:4">
      <c r="A1598" s="65"/>
      <c r="B1598" s="65"/>
      <c r="C1598" s="20"/>
      <c r="D1598" s="20"/>
    </row>
    <row r="1599" spans="1:4">
      <c r="A1599" s="65"/>
      <c r="B1599" s="65"/>
      <c r="C1599" s="20"/>
      <c r="D1599" s="20"/>
    </row>
    <row r="1600" spans="1:4">
      <c r="A1600" s="65"/>
      <c r="B1600" s="65"/>
      <c r="C1600" s="20"/>
      <c r="D1600" s="20"/>
    </row>
    <row r="1601" spans="1:4">
      <c r="A1601" s="65"/>
      <c r="B1601" s="65"/>
      <c r="C1601" s="20"/>
      <c r="D1601" s="20"/>
    </row>
    <row r="1602" spans="1:4">
      <c r="A1602" s="65"/>
      <c r="B1602" s="65"/>
      <c r="C1602" s="20"/>
      <c r="D1602" s="20"/>
    </row>
    <row r="1603" spans="1:4">
      <c r="A1603" s="65"/>
      <c r="B1603" s="65"/>
      <c r="C1603" s="20"/>
      <c r="D1603" s="20"/>
    </row>
    <row r="1604" spans="1:4">
      <c r="A1604" s="65"/>
      <c r="B1604" s="65"/>
      <c r="C1604" s="20"/>
      <c r="D1604" s="20"/>
    </row>
    <row r="1605" spans="1:4">
      <c r="A1605" s="65"/>
      <c r="B1605" s="65"/>
      <c r="C1605" s="20"/>
      <c r="D1605" s="20"/>
    </row>
    <row r="1606" spans="1:4">
      <c r="A1606" s="65"/>
      <c r="B1606" s="65"/>
      <c r="C1606" s="20"/>
      <c r="D1606" s="20"/>
    </row>
    <row r="1607" spans="1:4">
      <c r="A1607" s="65"/>
      <c r="B1607" s="65"/>
      <c r="C1607" s="20"/>
      <c r="D1607" s="20"/>
    </row>
    <row r="1608" spans="1:4">
      <c r="A1608" s="65"/>
      <c r="B1608" s="65"/>
      <c r="C1608" s="20"/>
      <c r="D1608" s="20"/>
    </row>
    <row r="1609" spans="1:4">
      <c r="A1609" s="65"/>
      <c r="B1609" s="65"/>
      <c r="C1609" s="20"/>
      <c r="D1609" s="20"/>
    </row>
    <row r="1610" spans="1:4">
      <c r="A1610" s="65"/>
      <c r="B1610" s="65"/>
      <c r="C1610" s="20"/>
      <c r="D1610" s="20"/>
    </row>
    <row r="1611" spans="1:4">
      <c r="A1611" s="65"/>
      <c r="B1611" s="65"/>
      <c r="C1611" s="20"/>
      <c r="D1611" s="20"/>
    </row>
    <row r="1612" spans="1:4">
      <c r="A1612" s="65"/>
      <c r="B1612" s="65"/>
      <c r="C1612" s="20"/>
      <c r="D1612" s="20"/>
    </row>
    <row r="1613" spans="1:4">
      <c r="A1613" s="65"/>
      <c r="B1613" s="65"/>
      <c r="C1613" s="20"/>
      <c r="D1613" s="20"/>
    </row>
    <row r="1614" spans="1:4">
      <c r="A1614" s="65"/>
      <c r="B1614" s="65"/>
      <c r="C1614" s="20"/>
      <c r="D1614" s="20"/>
    </row>
    <row r="1615" spans="1:4">
      <c r="A1615" s="65"/>
      <c r="B1615" s="65"/>
      <c r="C1615" s="20"/>
      <c r="D1615" s="20"/>
    </row>
    <row r="1616" spans="1:4">
      <c r="A1616" s="65"/>
      <c r="B1616" s="65"/>
      <c r="C1616" s="20"/>
      <c r="D1616" s="20"/>
    </row>
    <row r="1617" spans="1:4">
      <c r="A1617" s="65"/>
      <c r="B1617" s="65"/>
      <c r="C1617" s="20"/>
      <c r="D1617" s="20"/>
    </row>
    <row r="1618" spans="1:4">
      <c r="A1618" s="65"/>
      <c r="B1618" s="65"/>
      <c r="C1618" s="20"/>
      <c r="D1618" s="20"/>
    </row>
    <row r="1619" spans="1:4">
      <c r="A1619" s="65"/>
      <c r="B1619" s="65"/>
      <c r="C1619" s="20"/>
      <c r="D1619" s="20"/>
    </row>
    <row r="1620" spans="1:4">
      <c r="A1620" s="65"/>
      <c r="B1620" s="65"/>
      <c r="C1620" s="20"/>
      <c r="D1620" s="20"/>
    </row>
    <row r="1621" spans="1:4">
      <c r="A1621" s="65"/>
      <c r="B1621" s="65"/>
      <c r="C1621" s="20"/>
      <c r="D1621" s="20"/>
    </row>
    <row r="1622" spans="1:4">
      <c r="A1622" s="65"/>
      <c r="B1622" s="65"/>
      <c r="C1622" s="20"/>
      <c r="D1622" s="20"/>
    </row>
    <row r="1623" spans="1:4">
      <c r="A1623" s="65"/>
      <c r="B1623" s="65"/>
      <c r="C1623" s="20"/>
      <c r="D1623" s="20"/>
    </row>
    <row r="1624" spans="1:4">
      <c r="A1624" s="65"/>
      <c r="B1624" s="65"/>
      <c r="C1624" s="20"/>
      <c r="D1624" s="20"/>
    </row>
    <row r="1625" spans="1:4">
      <c r="A1625" s="65"/>
      <c r="B1625" s="65"/>
      <c r="C1625" s="20"/>
      <c r="D1625" s="20"/>
    </row>
    <row r="1626" spans="1:4">
      <c r="A1626" s="65"/>
      <c r="B1626" s="65"/>
      <c r="C1626" s="20"/>
      <c r="D1626" s="20"/>
    </row>
    <row r="1627" spans="1:4">
      <c r="A1627" s="65"/>
      <c r="B1627" s="65"/>
      <c r="C1627" s="20"/>
      <c r="D1627" s="20"/>
    </row>
    <row r="1628" spans="1:4">
      <c r="A1628" s="65"/>
      <c r="B1628" s="65"/>
      <c r="C1628" s="20"/>
      <c r="D1628" s="20"/>
    </row>
    <row r="1629" spans="1:4">
      <c r="A1629" s="65"/>
      <c r="B1629" s="65"/>
      <c r="C1629" s="20"/>
      <c r="D1629" s="20"/>
    </row>
    <row r="1630" spans="1:4">
      <c r="A1630" s="65"/>
      <c r="B1630" s="65"/>
      <c r="C1630" s="20"/>
      <c r="D1630" s="20"/>
    </row>
    <row r="1631" spans="1:4">
      <c r="A1631" s="65"/>
      <c r="B1631" s="65"/>
      <c r="C1631" s="20"/>
      <c r="D1631" s="20"/>
    </row>
    <row r="1632" spans="1:4">
      <c r="A1632" s="65"/>
      <c r="B1632" s="65"/>
      <c r="C1632" s="20"/>
      <c r="D1632" s="20"/>
    </row>
    <row r="1633" spans="1:4">
      <c r="A1633" s="65"/>
      <c r="B1633" s="65"/>
      <c r="C1633" s="20"/>
      <c r="D1633" s="20"/>
    </row>
    <row r="1634" spans="1:4">
      <c r="A1634" s="65"/>
      <c r="B1634" s="65"/>
      <c r="C1634" s="20"/>
      <c r="D1634" s="20"/>
    </row>
    <row r="1635" spans="1:4">
      <c r="A1635" s="65"/>
      <c r="B1635" s="65"/>
      <c r="C1635" s="20"/>
      <c r="D1635" s="20"/>
    </row>
    <row r="1636" spans="1:4">
      <c r="A1636" s="65"/>
      <c r="B1636" s="65"/>
      <c r="C1636" s="20"/>
      <c r="D1636" s="20"/>
    </row>
    <row r="1637" spans="1:4">
      <c r="A1637" s="65"/>
      <c r="B1637" s="65"/>
      <c r="C1637" s="20"/>
      <c r="D1637" s="20"/>
    </row>
    <row r="1638" spans="1:4">
      <c r="A1638" s="65"/>
      <c r="B1638" s="65"/>
      <c r="C1638" s="20"/>
      <c r="D1638" s="20"/>
    </row>
    <row r="1639" spans="1:4">
      <c r="A1639" s="65"/>
      <c r="B1639" s="65"/>
      <c r="C1639" s="20"/>
      <c r="D1639" s="20"/>
    </row>
    <row r="1640" spans="1:4">
      <c r="A1640" s="65"/>
      <c r="B1640" s="65"/>
      <c r="C1640" s="20"/>
      <c r="D1640" s="20"/>
    </row>
    <row r="1641" spans="1:4">
      <c r="A1641" s="65"/>
      <c r="B1641" s="65"/>
      <c r="C1641" s="20"/>
      <c r="D1641" s="20"/>
    </row>
    <row r="1642" spans="1:4">
      <c r="A1642" s="65"/>
      <c r="B1642" s="65"/>
      <c r="C1642" s="20"/>
      <c r="D1642" s="20"/>
    </row>
    <row r="1643" spans="1:4">
      <c r="A1643" s="65"/>
      <c r="B1643" s="65"/>
      <c r="C1643" s="20"/>
      <c r="D1643" s="20"/>
    </row>
    <row r="1644" spans="1:4">
      <c r="A1644" s="65"/>
      <c r="B1644" s="65"/>
      <c r="C1644" s="20"/>
      <c r="D1644" s="20"/>
    </row>
    <row r="1645" spans="1:4">
      <c r="A1645" s="65"/>
      <c r="B1645" s="65"/>
      <c r="C1645" s="20"/>
      <c r="D1645" s="20"/>
    </row>
    <row r="1646" spans="1:4">
      <c r="A1646" s="65"/>
      <c r="B1646" s="65"/>
      <c r="C1646" s="20"/>
      <c r="D1646" s="20"/>
    </row>
    <row r="1647" spans="1:4">
      <c r="A1647" s="65"/>
      <c r="B1647" s="65"/>
      <c r="C1647" s="20"/>
      <c r="D1647" s="20"/>
    </row>
    <row r="1648" spans="1:4">
      <c r="A1648" s="65"/>
      <c r="B1648" s="65"/>
      <c r="C1648" s="20"/>
      <c r="D1648" s="20"/>
    </row>
    <row r="1649" spans="1:4">
      <c r="A1649" s="65"/>
      <c r="B1649" s="65"/>
      <c r="C1649" s="20"/>
      <c r="D1649" s="20"/>
    </row>
    <row r="1650" spans="1:4">
      <c r="A1650" s="65"/>
      <c r="B1650" s="65"/>
      <c r="C1650" s="20"/>
      <c r="D1650" s="20"/>
    </row>
    <row r="1651" spans="1:4">
      <c r="A1651" s="65"/>
      <c r="B1651" s="65"/>
      <c r="C1651" s="20"/>
      <c r="D1651" s="20"/>
    </row>
    <row r="1652" spans="1:4">
      <c r="A1652" s="65"/>
      <c r="B1652" s="65"/>
      <c r="C1652" s="20"/>
      <c r="D1652" s="20"/>
    </row>
    <row r="1653" spans="1:4">
      <c r="A1653" s="65"/>
      <c r="B1653" s="65"/>
      <c r="C1653" s="20"/>
      <c r="D1653" s="20"/>
    </row>
    <row r="1654" spans="1:4">
      <c r="A1654" s="65"/>
      <c r="B1654" s="65"/>
      <c r="C1654" s="20"/>
      <c r="D1654" s="20"/>
    </row>
    <row r="1655" spans="1:4">
      <c r="A1655" s="65"/>
      <c r="B1655" s="65"/>
      <c r="C1655" s="20"/>
      <c r="D1655" s="20"/>
    </row>
    <row r="1656" spans="1:4">
      <c r="A1656" s="65"/>
      <c r="B1656" s="65"/>
      <c r="C1656" s="20"/>
      <c r="D1656" s="20"/>
    </row>
    <row r="1657" spans="1:4">
      <c r="A1657" s="65"/>
      <c r="B1657" s="65"/>
      <c r="C1657" s="20"/>
      <c r="D1657" s="20"/>
    </row>
    <row r="1658" spans="1:4">
      <c r="A1658" s="65"/>
      <c r="B1658" s="65"/>
      <c r="C1658" s="20"/>
      <c r="D1658" s="20"/>
    </row>
    <row r="1659" spans="1:4">
      <c r="A1659" s="65"/>
      <c r="B1659" s="65"/>
      <c r="C1659" s="20"/>
      <c r="D1659" s="20"/>
    </row>
    <row r="1660" spans="1:4">
      <c r="A1660" s="65"/>
      <c r="B1660" s="65"/>
      <c r="C1660" s="20"/>
      <c r="D1660" s="20"/>
    </row>
    <row r="1661" spans="1:4">
      <c r="A1661" s="65"/>
      <c r="B1661" s="65"/>
      <c r="C1661" s="20"/>
      <c r="D1661" s="20"/>
    </row>
    <row r="1662" spans="1:4">
      <c r="A1662" s="65"/>
      <c r="B1662" s="65"/>
      <c r="C1662" s="20"/>
      <c r="D1662" s="20"/>
    </row>
    <row r="1663" spans="1:4">
      <c r="A1663" s="65"/>
      <c r="B1663" s="65"/>
      <c r="C1663" s="20"/>
      <c r="D1663" s="20"/>
    </row>
    <row r="1664" spans="1:4">
      <c r="A1664" s="65"/>
      <c r="B1664" s="65"/>
      <c r="C1664" s="20"/>
      <c r="D1664" s="20"/>
    </row>
    <row r="1665" spans="1:4">
      <c r="A1665" s="65"/>
      <c r="B1665" s="65"/>
      <c r="C1665" s="20"/>
      <c r="D1665" s="20"/>
    </row>
    <row r="1666" spans="1:4">
      <c r="A1666" s="65"/>
      <c r="B1666" s="65"/>
      <c r="C1666" s="20"/>
      <c r="D1666" s="20"/>
    </row>
    <row r="1667" spans="1:4">
      <c r="A1667" s="65"/>
      <c r="B1667" s="65"/>
      <c r="C1667" s="20"/>
      <c r="D1667" s="20"/>
    </row>
    <row r="1668" spans="1:4">
      <c r="A1668" s="65"/>
      <c r="B1668" s="65"/>
      <c r="C1668" s="20"/>
      <c r="D1668" s="20"/>
    </row>
    <row r="1669" spans="1:4">
      <c r="A1669" s="65"/>
      <c r="B1669" s="65"/>
      <c r="C1669" s="20"/>
      <c r="D1669" s="20"/>
    </row>
    <row r="1670" spans="1:4">
      <c r="A1670" s="65"/>
      <c r="B1670" s="65"/>
      <c r="C1670" s="20"/>
      <c r="D1670" s="20"/>
    </row>
    <row r="1671" spans="1:4">
      <c r="A1671" s="65"/>
      <c r="B1671" s="65"/>
      <c r="C1671" s="20"/>
      <c r="D1671" s="20"/>
    </row>
    <row r="1672" spans="1:4">
      <c r="A1672" s="65"/>
      <c r="B1672" s="65"/>
      <c r="C1672" s="20"/>
      <c r="D1672" s="20"/>
    </row>
    <row r="1673" spans="1:4">
      <c r="A1673" s="65"/>
      <c r="B1673" s="65"/>
      <c r="C1673" s="20"/>
      <c r="D1673" s="20"/>
    </row>
    <row r="1674" spans="1:4">
      <c r="A1674" s="65"/>
      <c r="B1674" s="65"/>
      <c r="C1674" s="20"/>
      <c r="D1674" s="20"/>
    </row>
    <row r="1675" spans="1:4">
      <c r="A1675" s="65"/>
      <c r="B1675" s="65"/>
      <c r="C1675" s="20"/>
      <c r="D1675" s="20"/>
    </row>
    <row r="1676" spans="1:4">
      <c r="A1676" s="65"/>
      <c r="B1676" s="65"/>
      <c r="C1676" s="20"/>
      <c r="D1676" s="20"/>
    </row>
    <row r="1677" spans="1:4">
      <c r="A1677" s="65"/>
      <c r="B1677" s="65"/>
      <c r="C1677" s="20"/>
      <c r="D1677" s="20"/>
    </row>
    <row r="1678" spans="1:4">
      <c r="A1678" s="65"/>
      <c r="B1678" s="65"/>
      <c r="C1678" s="20"/>
      <c r="D1678" s="20"/>
    </row>
    <row r="1679" spans="1:4">
      <c r="A1679" s="65"/>
      <c r="B1679" s="65"/>
      <c r="C1679" s="20"/>
      <c r="D1679" s="20"/>
    </row>
    <row r="1680" spans="1:4">
      <c r="A1680" s="65"/>
      <c r="B1680" s="65"/>
      <c r="C1680" s="20"/>
      <c r="D1680" s="20"/>
    </row>
    <row r="1681" spans="1:4">
      <c r="A1681" s="65"/>
      <c r="B1681" s="65"/>
      <c r="C1681" s="20"/>
      <c r="D1681" s="20"/>
    </row>
    <row r="1682" spans="1:4">
      <c r="A1682" s="65"/>
      <c r="B1682" s="65"/>
      <c r="C1682" s="20"/>
      <c r="D1682" s="20"/>
    </row>
    <row r="1683" spans="1:4">
      <c r="A1683" s="65"/>
      <c r="B1683" s="65"/>
      <c r="C1683" s="20"/>
      <c r="D1683" s="20"/>
    </row>
    <row r="1684" spans="1:4">
      <c r="A1684" s="65"/>
      <c r="B1684" s="65"/>
      <c r="C1684" s="20"/>
      <c r="D1684" s="20"/>
    </row>
    <row r="1685" spans="1:4">
      <c r="A1685" s="65"/>
      <c r="B1685" s="65"/>
      <c r="C1685" s="20"/>
      <c r="D1685" s="20"/>
    </row>
    <row r="1686" spans="1:4">
      <c r="A1686" s="65"/>
      <c r="B1686" s="65"/>
      <c r="C1686" s="20"/>
      <c r="D1686" s="20"/>
    </row>
    <row r="1687" spans="1:4">
      <c r="A1687" s="65"/>
      <c r="B1687" s="65"/>
      <c r="C1687" s="20"/>
      <c r="D1687" s="20"/>
    </row>
    <row r="1688" spans="1:4">
      <c r="A1688" s="65"/>
      <c r="B1688" s="65"/>
      <c r="C1688" s="20"/>
      <c r="D1688" s="20"/>
    </row>
    <row r="1689" spans="1:4">
      <c r="A1689" s="65"/>
      <c r="B1689" s="65"/>
      <c r="C1689" s="20"/>
      <c r="D1689" s="20"/>
    </row>
    <row r="1690" spans="1:4">
      <c r="A1690" s="65"/>
      <c r="B1690" s="65"/>
      <c r="C1690" s="20"/>
      <c r="D1690" s="20"/>
    </row>
    <row r="1691" spans="1:4">
      <c r="A1691" s="65"/>
      <c r="B1691" s="65"/>
      <c r="C1691" s="20"/>
      <c r="D1691" s="20"/>
    </row>
    <row r="1692" spans="1:4">
      <c r="A1692" s="65"/>
      <c r="B1692" s="65"/>
      <c r="C1692" s="20"/>
      <c r="D1692" s="20"/>
    </row>
    <row r="1693" spans="1:4">
      <c r="A1693" s="65"/>
      <c r="B1693" s="65"/>
      <c r="C1693" s="20"/>
      <c r="D1693" s="20"/>
    </row>
    <row r="1694" spans="1:4">
      <c r="A1694" s="65"/>
      <c r="B1694" s="65"/>
      <c r="C1694" s="20"/>
      <c r="D1694" s="20"/>
    </row>
    <row r="1695" spans="1:4">
      <c r="A1695" s="65"/>
      <c r="B1695" s="65"/>
      <c r="C1695" s="20"/>
      <c r="D1695" s="20"/>
    </row>
    <row r="1696" spans="1:4">
      <c r="A1696" s="65"/>
      <c r="B1696" s="65"/>
      <c r="C1696" s="20"/>
      <c r="D1696" s="20"/>
    </row>
    <row r="1697" spans="1:4">
      <c r="A1697" s="65"/>
      <c r="B1697" s="65"/>
      <c r="C1697" s="20"/>
      <c r="D1697" s="20"/>
    </row>
    <row r="1698" spans="1:4">
      <c r="A1698" s="65"/>
      <c r="B1698" s="65"/>
      <c r="C1698" s="20"/>
      <c r="D1698" s="20"/>
    </row>
    <row r="1699" spans="1:4">
      <c r="A1699" s="65"/>
      <c r="B1699" s="65"/>
      <c r="C1699" s="20"/>
      <c r="D1699" s="20"/>
    </row>
    <row r="1700" spans="1:4">
      <c r="A1700" s="65"/>
      <c r="B1700" s="65"/>
      <c r="C1700" s="20"/>
      <c r="D1700" s="20"/>
    </row>
    <row r="1701" spans="1:4">
      <c r="A1701" s="65"/>
      <c r="B1701" s="65"/>
      <c r="C1701" s="20"/>
      <c r="D1701" s="20"/>
    </row>
    <row r="1702" spans="1:4">
      <c r="A1702" s="65"/>
      <c r="B1702" s="65"/>
      <c r="C1702" s="20"/>
      <c r="D1702" s="20"/>
    </row>
    <row r="1703" spans="1:4">
      <c r="A1703" s="65"/>
      <c r="B1703" s="65"/>
      <c r="C1703" s="20"/>
      <c r="D1703" s="20"/>
    </row>
    <row r="1704" spans="1:4">
      <c r="A1704" s="65"/>
      <c r="B1704" s="65"/>
      <c r="C1704" s="20"/>
      <c r="D1704" s="20"/>
    </row>
    <row r="1705" spans="1:4">
      <c r="A1705" s="65"/>
      <c r="B1705" s="65"/>
      <c r="C1705" s="20"/>
      <c r="D1705" s="20"/>
    </row>
    <row r="1706" spans="1:4">
      <c r="A1706" s="65"/>
      <c r="B1706" s="65"/>
      <c r="C1706" s="20"/>
      <c r="D1706" s="20"/>
    </row>
    <row r="1707" spans="1:4">
      <c r="A1707" s="65"/>
      <c r="B1707" s="65"/>
      <c r="C1707" s="20"/>
      <c r="D1707" s="20"/>
    </row>
    <row r="1708" spans="1:4">
      <c r="A1708" s="65"/>
      <c r="B1708" s="65"/>
      <c r="C1708" s="20"/>
      <c r="D1708" s="20"/>
    </row>
    <row r="1709" spans="1:4">
      <c r="A1709" s="65"/>
      <c r="B1709" s="65"/>
      <c r="C1709" s="20"/>
      <c r="D1709" s="20"/>
    </row>
    <row r="1710" spans="1:4">
      <c r="A1710" s="65"/>
      <c r="B1710" s="65"/>
      <c r="C1710" s="20"/>
      <c r="D1710" s="20"/>
    </row>
    <row r="1711" spans="1:4">
      <c r="A1711" s="65"/>
      <c r="B1711" s="65"/>
      <c r="C1711" s="20"/>
      <c r="D1711" s="20"/>
    </row>
    <row r="1712" spans="1:4">
      <c r="A1712" s="65"/>
      <c r="B1712" s="65"/>
      <c r="C1712" s="20"/>
      <c r="D1712" s="20"/>
    </row>
    <row r="1713" spans="1:4">
      <c r="A1713" s="65"/>
      <c r="B1713" s="65"/>
      <c r="C1713" s="20"/>
      <c r="D1713" s="20"/>
    </row>
    <row r="1714" spans="1:4">
      <c r="A1714" s="65"/>
      <c r="B1714" s="65"/>
      <c r="C1714" s="20"/>
      <c r="D1714" s="20"/>
    </row>
    <row r="1715" spans="1:4">
      <c r="A1715" s="65"/>
      <c r="B1715" s="65"/>
      <c r="C1715" s="20"/>
      <c r="D1715" s="20"/>
    </row>
    <row r="1716" spans="1:4">
      <c r="A1716" s="65"/>
      <c r="B1716" s="65"/>
      <c r="C1716" s="20"/>
      <c r="D1716" s="20"/>
    </row>
    <row r="1717" spans="1:4">
      <c r="A1717" s="65"/>
      <c r="B1717" s="65"/>
      <c r="C1717" s="20"/>
      <c r="D1717" s="20"/>
    </row>
    <row r="1718" spans="1:4">
      <c r="A1718" s="65"/>
      <c r="B1718" s="65"/>
      <c r="C1718" s="20"/>
      <c r="D1718" s="20"/>
    </row>
    <row r="1719" spans="1:4">
      <c r="A1719" s="65"/>
      <c r="B1719" s="65"/>
      <c r="C1719" s="20"/>
      <c r="D1719" s="20"/>
    </row>
    <row r="1720" spans="1:4">
      <c r="A1720" s="65"/>
      <c r="B1720" s="65"/>
      <c r="C1720" s="20"/>
      <c r="D1720" s="20"/>
    </row>
    <row r="1721" spans="1:4">
      <c r="A1721" s="65"/>
      <c r="B1721" s="65"/>
      <c r="C1721" s="20"/>
      <c r="D1721" s="20"/>
    </row>
    <row r="1722" spans="1:4">
      <c r="A1722" s="65"/>
      <c r="B1722" s="65"/>
      <c r="C1722" s="20"/>
      <c r="D1722" s="20"/>
    </row>
    <row r="1723" spans="1:4">
      <c r="A1723" s="65"/>
      <c r="B1723" s="65"/>
      <c r="C1723" s="20"/>
      <c r="D1723" s="20"/>
    </row>
    <row r="1724" spans="1:4">
      <c r="A1724" s="65"/>
      <c r="B1724" s="65"/>
      <c r="C1724" s="20"/>
      <c r="D1724" s="20"/>
    </row>
    <row r="1725" spans="1:4">
      <c r="A1725" s="65"/>
      <c r="B1725" s="65"/>
      <c r="C1725" s="20"/>
      <c r="D1725" s="20"/>
    </row>
    <row r="1726" spans="1:4">
      <c r="A1726" s="65"/>
      <c r="B1726" s="65"/>
      <c r="C1726" s="20"/>
      <c r="D1726" s="20"/>
    </row>
    <row r="1727" spans="1:4">
      <c r="A1727" s="65"/>
      <c r="B1727" s="65"/>
      <c r="C1727" s="20"/>
      <c r="D1727" s="20"/>
    </row>
    <row r="1728" spans="1:4">
      <c r="A1728" s="65"/>
      <c r="B1728" s="65"/>
      <c r="C1728" s="20"/>
      <c r="D1728" s="20"/>
    </row>
    <row r="1729" spans="1:4">
      <c r="A1729" s="65"/>
      <c r="B1729" s="65"/>
      <c r="C1729" s="20"/>
      <c r="D1729" s="20"/>
    </row>
    <row r="1730" spans="1:4">
      <c r="A1730" s="65"/>
      <c r="B1730" s="65"/>
      <c r="C1730" s="20"/>
      <c r="D1730" s="20"/>
    </row>
    <row r="1731" spans="1:4">
      <c r="A1731" s="65"/>
      <c r="B1731" s="65"/>
      <c r="C1731" s="20"/>
      <c r="D1731" s="20"/>
    </row>
    <row r="1732" spans="1:4">
      <c r="A1732" s="65"/>
      <c r="B1732" s="65"/>
      <c r="C1732" s="20"/>
      <c r="D1732" s="20"/>
    </row>
    <row r="1733" spans="1:4">
      <c r="A1733" s="65"/>
      <c r="B1733" s="65"/>
      <c r="C1733" s="20"/>
      <c r="D1733" s="20"/>
    </row>
    <row r="1734" spans="1:4">
      <c r="A1734" s="65"/>
      <c r="B1734" s="65"/>
      <c r="C1734" s="20"/>
      <c r="D1734" s="20"/>
    </row>
    <row r="1735" spans="1:4">
      <c r="A1735" s="65"/>
      <c r="B1735" s="65"/>
      <c r="C1735" s="20"/>
      <c r="D1735" s="20"/>
    </row>
    <row r="1736" spans="1:4">
      <c r="A1736" s="65"/>
      <c r="B1736" s="65"/>
      <c r="C1736" s="20"/>
      <c r="D1736" s="20"/>
    </row>
    <row r="1737" spans="1:4">
      <c r="A1737" s="65"/>
      <c r="B1737" s="65"/>
      <c r="C1737" s="20"/>
      <c r="D1737" s="20"/>
    </row>
    <row r="1738" spans="1:4">
      <c r="A1738" s="65"/>
      <c r="B1738" s="65"/>
      <c r="C1738" s="20"/>
      <c r="D1738" s="20"/>
    </row>
    <row r="1739" spans="1:4">
      <c r="A1739" s="65"/>
      <c r="B1739" s="65"/>
      <c r="C1739" s="20"/>
      <c r="D1739" s="20"/>
    </row>
    <row r="1740" spans="1:4">
      <c r="A1740" s="65"/>
      <c r="B1740" s="65"/>
      <c r="C1740" s="20"/>
      <c r="D1740" s="20"/>
    </row>
    <row r="1741" spans="1:4">
      <c r="A1741" s="65"/>
      <c r="B1741" s="65"/>
      <c r="C1741" s="20"/>
      <c r="D1741" s="20"/>
    </row>
    <row r="1742" spans="1:4">
      <c r="A1742" s="65"/>
      <c r="B1742" s="65"/>
      <c r="C1742" s="20"/>
      <c r="D1742" s="20"/>
    </row>
    <row r="1743" spans="1:4">
      <c r="A1743" s="65"/>
      <c r="B1743" s="65"/>
      <c r="C1743" s="20"/>
      <c r="D1743" s="20"/>
    </row>
    <row r="1744" spans="1:4">
      <c r="A1744" s="65"/>
      <c r="B1744" s="65"/>
      <c r="C1744" s="20"/>
      <c r="D1744" s="20"/>
    </row>
    <row r="1745" spans="1:4">
      <c r="A1745" s="65"/>
      <c r="B1745" s="65"/>
      <c r="C1745" s="20"/>
      <c r="D1745" s="20"/>
    </row>
    <row r="1746" spans="1:4">
      <c r="A1746" s="65"/>
      <c r="B1746" s="65"/>
      <c r="C1746" s="20"/>
      <c r="D1746" s="20"/>
    </row>
    <row r="1747" spans="1:4">
      <c r="A1747" s="65"/>
      <c r="B1747" s="65"/>
      <c r="C1747" s="20"/>
      <c r="D1747" s="20"/>
    </row>
    <row r="1748" spans="1:4">
      <c r="A1748" s="65"/>
      <c r="B1748" s="65"/>
      <c r="C1748" s="20"/>
      <c r="D1748" s="20"/>
    </row>
    <row r="1749" spans="1:4">
      <c r="A1749" s="65"/>
      <c r="B1749" s="65"/>
      <c r="C1749" s="20"/>
      <c r="D1749" s="20"/>
    </row>
    <row r="1750" spans="1:4">
      <c r="A1750" s="65"/>
      <c r="B1750" s="65"/>
      <c r="C1750" s="20"/>
      <c r="D1750" s="20"/>
    </row>
    <row r="1751" spans="1:4">
      <c r="A1751" s="65"/>
      <c r="B1751" s="65"/>
      <c r="C1751" s="20"/>
      <c r="D1751" s="20"/>
    </row>
    <row r="1752" spans="1:4">
      <c r="A1752" s="65"/>
      <c r="B1752" s="65"/>
      <c r="C1752" s="20"/>
      <c r="D1752" s="20"/>
    </row>
    <row r="1753" spans="1:4">
      <c r="A1753" s="65"/>
      <c r="B1753" s="65"/>
      <c r="C1753" s="20"/>
      <c r="D1753" s="20"/>
    </row>
    <row r="1754" spans="1:4">
      <c r="A1754" s="65"/>
      <c r="B1754" s="65"/>
      <c r="C1754" s="20"/>
      <c r="D1754" s="20"/>
    </row>
    <row r="1755" spans="1:4">
      <c r="A1755" s="65"/>
      <c r="B1755" s="65"/>
      <c r="C1755" s="20"/>
      <c r="D1755" s="20"/>
    </row>
    <row r="1756" spans="1:4">
      <c r="A1756" s="65"/>
      <c r="B1756" s="65"/>
      <c r="C1756" s="20"/>
      <c r="D1756" s="20"/>
    </row>
    <row r="1757" spans="1:4">
      <c r="A1757" s="65"/>
      <c r="B1757" s="65"/>
      <c r="C1757" s="20"/>
      <c r="D1757" s="20"/>
    </row>
    <row r="1758" spans="1:4">
      <c r="A1758" s="65"/>
      <c r="B1758" s="65"/>
      <c r="C1758" s="20"/>
      <c r="D1758" s="20"/>
    </row>
    <row r="1759" spans="1:4">
      <c r="A1759" s="65"/>
      <c r="B1759" s="65"/>
      <c r="C1759" s="20"/>
      <c r="D1759" s="20"/>
    </row>
    <row r="1760" spans="1:4">
      <c r="A1760" s="65"/>
      <c r="B1760" s="65"/>
      <c r="C1760" s="20"/>
      <c r="D1760" s="20"/>
    </row>
    <row r="1761" spans="1:4">
      <c r="A1761" s="65"/>
      <c r="B1761" s="65"/>
      <c r="C1761" s="20"/>
      <c r="D1761" s="20"/>
    </row>
    <row r="1762" spans="1:4">
      <c r="A1762" s="65"/>
      <c r="B1762" s="65"/>
      <c r="C1762" s="20"/>
      <c r="D1762" s="20"/>
    </row>
    <row r="1763" spans="1:4">
      <c r="A1763" s="65"/>
      <c r="B1763" s="65"/>
      <c r="C1763" s="20"/>
      <c r="D1763" s="20"/>
    </row>
    <row r="1764" spans="1:4">
      <c r="A1764" s="65"/>
      <c r="B1764" s="65"/>
      <c r="C1764" s="20"/>
      <c r="D1764" s="20"/>
    </row>
    <row r="1765" spans="1:4">
      <c r="A1765" s="65"/>
      <c r="B1765" s="65"/>
      <c r="C1765" s="20"/>
      <c r="D1765" s="20"/>
    </row>
    <row r="1766" spans="1:4">
      <c r="A1766" s="65"/>
      <c r="B1766" s="65"/>
      <c r="C1766" s="20"/>
      <c r="D1766" s="20"/>
    </row>
    <row r="1767" spans="1:4">
      <c r="A1767" s="65"/>
      <c r="B1767" s="65"/>
      <c r="C1767" s="20"/>
      <c r="D1767" s="20"/>
    </row>
    <row r="1768" spans="1:4">
      <c r="A1768" s="65"/>
      <c r="B1768" s="65"/>
      <c r="C1768" s="20"/>
      <c r="D1768" s="20"/>
    </row>
    <row r="1769" spans="1:4">
      <c r="A1769" s="65"/>
      <c r="B1769" s="65"/>
      <c r="C1769" s="20"/>
      <c r="D1769" s="20"/>
    </row>
    <row r="1770" spans="1:4">
      <c r="A1770" s="65"/>
      <c r="B1770" s="65"/>
      <c r="C1770" s="20"/>
      <c r="D1770" s="20"/>
    </row>
    <row r="1771" spans="1:4">
      <c r="A1771" s="65"/>
      <c r="B1771" s="65"/>
      <c r="C1771" s="20"/>
      <c r="D1771" s="20"/>
    </row>
    <row r="1772" spans="1:4">
      <c r="A1772" s="65"/>
      <c r="B1772" s="65"/>
      <c r="C1772" s="20"/>
      <c r="D1772" s="20"/>
    </row>
    <row r="1773" spans="1:4">
      <c r="A1773" s="65"/>
      <c r="B1773" s="65"/>
      <c r="C1773" s="20"/>
      <c r="D1773" s="20"/>
    </row>
    <row r="1774" spans="1:4">
      <c r="A1774" s="65"/>
      <c r="B1774" s="65"/>
      <c r="C1774" s="20"/>
      <c r="D1774" s="20"/>
    </row>
    <row r="1775" spans="1:4">
      <c r="A1775" s="65"/>
      <c r="B1775" s="65"/>
      <c r="C1775" s="20"/>
      <c r="D1775" s="20"/>
    </row>
    <row r="1776" spans="1:4">
      <c r="A1776" s="65"/>
      <c r="B1776" s="65"/>
      <c r="C1776" s="20"/>
      <c r="D1776" s="20"/>
    </row>
    <row r="1777" spans="1:4">
      <c r="A1777" s="65"/>
      <c r="B1777" s="65"/>
      <c r="C1777" s="20"/>
      <c r="D1777" s="20"/>
    </row>
    <row r="1778" spans="1:4">
      <c r="A1778" s="65"/>
      <c r="B1778" s="65"/>
      <c r="C1778" s="20"/>
      <c r="D1778" s="20"/>
    </row>
    <row r="1779" spans="1:4">
      <c r="A1779" s="65"/>
      <c r="B1779" s="65"/>
      <c r="C1779" s="20"/>
      <c r="D1779" s="20"/>
    </row>
    <row r="1780" spans="1:4">
      <c r="A1780" s="65"/>
      <c r="B1780" s="65"/>
      <c r="C1780" s="20"/>
      <c r="D1780" s="20"/>
    </row>
    <row r="1781" spans="1:4">
      <c r="A1781" s="65"/>
      <c r="B1781" s="65"/>
      <c r="C1781" s="20"/>
      <c r="D1781" s="20"/>
    </row>
    <row r="1782" spans="1:4">
      <c r="A1782" s="65"/>
      <c r="B1782" s="65"/>
      <c r="C1782" s="20"/>
      <c r="D1782" s="20"/>
    </row>
    <row r="1783" spans="1:4">
      <c r="A1783" s="65"/>
      <c r="B1783" s="65"/>
      <c r="C1783" s="20"/>
      <c r="D1783" s="20"/>
    </row>
    <row r="1784" spans="1:4">
      <c r="A1784" s="65"/>
      <c r="B1784" s="65"/>
      <c r="C1784" s="20"/>
      <c r="D1784" s="20"/>
    </row>
    <row r="1785" spans="1:4">
      <c r="A1785" s="65"/>
      <c r="B1785" s="65"/>
      <c r="C1785" s="20"/>
      <c r="D1785" s="20"/>
    </row>
    <row r="1786" spans="1:4">
      <c r="A1786" s="65"/>
      <c r="B1786" s="65"/>
      <c r="C1786" s="20"/>
      <c r="D1786" s="20"/>
    </row>
    <row r="1787" spans="1:4">
      <c r="A1787" s="65"/>
      <c r="B1787" s="65"/>
      <c r="C1787" s="20"/>
      <c r="D1787" s="20"/>
    </row>
    <row r="1788" spans="1:4">
      <c r="A1788" s="65"/>
      <c r="B1788" s="65"/>
      <c r="C1788" s="20"/>
      <c r="D1788" s="20"/>
    </row>
    <row r="1789" spans="1:4">
      <c r="A1789" s="65"/>
      <c r="B1789" s="65"/>
      <c r="C1789" s="20"/>
      <c r="D1789" s="20"/>
    </row>
    <row r="1790" spans="1:4">
      <c r="A1790" s="65"/>
      <c r="B1790" s="65"/>
      <c r="C1790" s="20"/>
      <c r="D1790" s="20"/>
    </row>
    <row r="1791" spans="1:4">
      <c r="A1791" s="65"/>
      <c r="B1791" s="65"/>
      <c r="C1791" s="20"/>
      <c r="D1791" s="20"/>
    </row>
    <row r="1792" spans="1:4">
      <c r="A1792" s="65"/>
      <c r="B1792" s="65"/>
      <c r="C1792" s="20"/>
      <c r="D1792" s="20"/>
    </row>
    <row r="1793" spans="1:4">
      <c r="A1793" s="65"/>
      <c r="B1793" s="65"/>
      <c r="C1793" s="20"/>
      <c r="D1793" s="20"/>
    </row>
    <row r="1794" spans="1:4">
      <c r="A1794" s="65"/>
      <c r="B1794" s="65"/>
      <c r="C1794" s="20"/>
      <c r="D1794" s="20"/>
    </row>
    <row r="1795" spans="1:4">
      <c r="A1795" s="65"/>
      <c r="B1795" s="65"/>
      <c r="C1795" s="20"/>
      <c r="D1795" s="20"/>
    </row>
    <row r="1796" spans="1:4">
      <c r="A1796" s="65"/>
      <c r="B1796" s="65"/>
      <c r="C1796" s="20"/>
      <c r="D1796" s="20"/>
    </row>
    <row r="1797" spans="1:4">
      <c r="A1797" s="65"/>
      <c r="B1797" s="65"/>
      <c r="C1797" s="20"/>
      <c r="D1797" s="20"/>
    </row>
    <row r="1798" spans="1:4">
      <c r="A1798" s="65"/>
      <c r="B1798" s="65"/>
      <c r="C1798" s="20"/>
      <c r="D1798" s="20"/>
    </row>
    <row r="1799" spans="1:4">
      <c r="A1799" s="65"/>
      <c r="B1799" s="65"/>
      <c r="C1799" s="20"/>
      <c r="D1799" s="20"/>
    </row>
    <row r="1800" spans="1:4">
      <c r="A1800" s="65"/>
      <c r="B1800" s="65"/>
      <c r="C1800" s="20"/>
      <c r="D1800" s="20"/>
    </row>
    <row r="1801" spans="1:4">
      <c r="A1801" s="65"/>
      <c r="B1801" s="65"/>
      <c r="C1801" s="20"/>
      <c r="D1801" s="20"/>
    </row>
    <row r="1802" spans="1:4">
      <c r="A1802" s="65"/>
      <c r="B1802" s="65"/>
      <c r="C1802" s="20"/>
      <c r="D1802" s="20"/>
    </row>
    <row r="1803" spans="1:4">
      <c r="A1803" s="65"/>
      <c r="B1803" s="65"/>
      <c r="C1803" s="20"/>
      <c r="D1803" s="20"/>
    </row>
    <row r="1804" spans="1:4">
      <c r="A1804" s="65"/>
      <c r="B1804" s="65"/>
      <c r="C1804" s="20"/>
      <c r="D1804" s="20"/>
    </row>
    <row r="1805" spans="1:4">
      <c r="A1805" s="65"/>
      <c r="B1805" s="65"/>
      <c r="C1805" s="20"/>
      <c r="D1805" s="20"/>
    </row>
    <row r="1806" spans="1:4">
      <c r="A1806" s="65"/>
      <c r="B1806" s="65"/>
      <c r="C1806" s="20"/>
      <c r="D1806" s="20"/>
    </row>
    <row r="1807" spans="1:4">
      <c r="A1807" s="65"/>
      <c r="B1807" s="65"/>
      <c r="C1807" s="20"/>
      <c r="D1807" s="20"/>
    </row>
    <row r="1808" spans="1:4">
      <c r="A1808" s="65"/>
      <c r="B1808" s="65"/>
      <c r="C1808" s="20"/>
      <c r="D1808" s="20"/>
    </row>
    <row r="1809" spans="1:4">
      <c r="A1809" s="65"/>
      <c r="B1809" s="65"/>
      <c r="C1809" s="20"/>
      <c r="D1809" s="20"/>
    </row>
    <row r="1810" spans="1:4">
      <c r="A1810" s="65"/>
      <c r="B1810" s="65"/>
      <c r="C1810" s="20"/>
      <c r="D1810" s="20"/>
    </row>
    <row r="1811" spans="1:4">
      <c r="A1811" s="65"/>
      <c r="B1811" s="65"/>
      <c r="C1811" s="20"/>
      <c r="D1811" s="20"/>
    </row>
    <row r="1812" spans="1:4">
      <c r="A1812" s="65"/>
      <c r="B1812" s="65"/>
      <c r="C1812" s="20"/>
      <c r="D1812" s="20"/>
    </row>
    <row r="1813" spans="1:4">
      <c r="A1813" s="65"/>
      <c r="B1813" s="65"/>
      <c r="C1813" s="20"/>
      <c r="D1813" s="20"/>
    </row>
    <row r="1814" spans="1:4">
      <c r="A1814" s="65"/>
      <c r="B1814" s="65"/>
      <c r="C1814" s="20"/>
      <c r="D1814" s="20"/>
    </row>
    <row r="1815" spans="1:4">
      <c r="A1815" s="65"/>
      <c r="B1815" s="65"/>
      <c r="C1815" s="20"/>
      <c r="D1815" s="20"/>
    </row>
    <row r="1816" spans="1:4">
      <c r="A1816" s="65"/>
      <c r="B1816" s="65"/>
      <c r="C1816" s="20"/>
      <c r="D1816" s="20"/>
    </row>
    <row r="1817" spans="1:4">
      <c r="A1817" s="65"/>
      <c r="B1817" s="65"/>
      <c r="C1817" s="20"/>
      <c r="D1817" s="20"/>
    </row>
    <row r="1818" spans="1:4">
      <c r="A1818" s="65"/>
      <c r="B1818" s="65"/>
      <c r="C1818" s="20"/>
      <c r="D1818" s="20"/>
    </row>
    <row r="1819" spans="1:4">
      <c r="A1819" s="65"/>
      <c r="B1819" s="65"/>
      <c r="C1819" s="20"/>
      <c r="D1819" s="20"/>
    </row>
    <row r="1820" spans="1:4">
      <c r="A1820" s="65"/>
      <c r="B1820" s="65"/>
      <c r="C1820" s="20"/>
      <c r="D1820" s="20"/>
    </row>
    <row r="1821" spans="1:4">
      <c r="A1821" s="65"/>
      <c r="B1821" s="65"/>
      <c r="C1821" s="20"/>
      <c r="D1821" s="20"/>
    </row>
    <row r="1822" spans="1:4">
      <c r="A1822" s="65"/>
      <c r="B1822" s="65"/>
      <c r="C1822" s="20"/>
      <c r="D1822" s="20"/>
    </row>
    <row r="1823" spans="1:4">
      <c r="A1823" s="65"/>
      <c r="B1823" s="65"/>
      <c r="C1823" s="20"/>
      <c r="D1823" s="20"/>
    </row>
    <row r="1824" spans="1:4">
      <c r="A1824" s="65"/>
      <c r="B1824" s="65"/>
      <c r="C1824" s="20"/>
      <c r="D1824" s="20"/>
    </row>
    <row r="1825" spans="1:4">
      <c r="A1825" s="65"/>
      <c r="B1825" s="65"/>
      <c r="C1825" s="20"/>
      <c r="D1825" s="20"/>
    </row>
    <row r="1826" spans="1:4">
      <c r="A1826" s="65"/>
      <c r="B1826" s="65"/>
      <c r="C1826" s="20"/>
      <c r="D1826" s="20"/>
    </row>
    <row r="1827" spans="1:4">
      <c r="A1827" s="65"/>
      <c r="B1827" s="65"/>
      <c r="C1827" s="20"/>
      <c r="D1827" s="20"/>
    </row>
    <row r="1828" spans="1:4">
      <c r="A1828" s="65"/>
      <c r="B1828" s="65"/>
      <c r="C1828" s="20"/>
      <c r="D1828" s="20"/>
    </row>
    <row r="1829" spans="1:4">
      <c r="A1829" s="65"/>
      <c r="B1829" s="65"/>
      <c r="C1829" s="20"/>
      <c r="D1829" s="20"/>
    </row>
    <row r="1830" spans="1:4">
      <c r="A1830" s="65"/>
      <c r="B1830" s="65"/>
      <c r="C1830" s="20"/>
      <c r="D1830" s="20"/>
    </row>
    <row r="1831" spans="1:4">
      <c r="A1831" s="65"/>
      <c r="B1831" s="65"/>
      <c r="C1831" s="20"/>
      <c r="D1831" s="20"/>
    </row>
    <row r="1832" spans="1:4">
      <c r="A1832" s="65"/>
      <c r="B1832" s="65"/>
      <c r="C1832" s="20"/>
      <c r="D1832" s="20"/>
    </row>
    <row r="1833" spans="1:4">
      <c r="A1833" s="65"/>
      <c r="B1833" s="65"/>
      <c r="C1833" s="20"/>
      <c r="D1833" s="20"/>
    </row>
    <row r="1834" spans="1:4">
      <c r="A1834" s="65"/>
      <c r="B1834" s="65"/>
      <c r="C1834" s="20"/>
      <c r="D1834" s="20"/>
    </row>
    <row r="1835" spans="1:4">
      <c r="A1835" s="65"/>
      <c r="B1835" s="65"/>
      <c r="C1835" s="20"/>
      <c r="D1835" s="20"/>
    </row>
    <row r="1836" spans="1:4">
      <c r="A1836" s="65"/>
      <c r="B1836" s="65"/>
      <c r="C1836" s="20"/>
      <c r="D1836" s="20"/>
    </row>
    <row r="1837" spans="1:4">
      <c r="A1837" s="65"/>
      <c r="B1837" s="65"/>
      <c r="C1837" s="20"/>
      <c r="D1837" s="20"/>
    </row>
    <row r="1838" spans="1:4">
      <c r="A1838" s="65"/>
      <c r="B1838" s="65"/>
      <c r="C1838" s="20"/>
      <c r="D1838" s="20"/>
    </row>
    <row r="1839" spans="1:4">
      <c r="A1839" s="65"/>
      <c r="B1839" s="65"/>
      <c r="C1839" s="20"/>
      <c r="D1839" s="20"/>
    </row>
    <row r="1840" spans="1:4">
      <c r="A1840" s="65"/>
      <c r="B1840" s="65"/>
      <c r="C1840" s="20"/>
      <c r="D1840" s="20"/>
    </row>
    <row r="1841" spans="1:4">
      <c r="A1841" s="65"/>
      <c r="B1841" s="65"/>
      <c r="C1841" s="20"/>
      <c r="D1841" s="20"/>
    </row>
    <row r="1842" spans="1:4">
      <c r="A1842" s="65"/>
      <c r="B1842" s="65"/>
      <c r="C1842" s="20"/>
      <c r="D1842" s="20"/>
    </row>
    <row r="1843" spans="1:4">
      <c r="A1843" s="65"/>
      <c r="B1843" s="65"/>
      <c r="C1843" s="20"/>
      <c r="D1843" s="20"/>
    </row>
    <row r="1844" spans="1:4">
      <c r="A1844" s="65"/>
      <c r="B1844" s="65"/>
      <c r="C1844" s="20"/>
      <c r="D1844" s="20"/>
    </row>
    <row r="1845" spans="1:4">
      <c r="A1845" s="65"/>
      <c r="B1845" s="65"/>
      <c r="C1845" s="20"/>
      <c r="D1845" s="20"/>
    </row>
    <row r="1846" spans="1:4">
      <c r="A1846" s="65"/>
      <c r="B1846" s="65"/>
      <c r="C1846" s="20"/>
      <c r="D1846" s="20"/>
    </row>
    <row r="1847" spans="1:4">
      <c r="A1847" s="65"/>
      <c r="B1847" s="65"/>
      <c r="C1847" s="20"/>
      <c r="D1847" s="20"/>
    </row>
    <row r="1848" spans="1:4">
      <c r="A1848" s="65"/>
      <c r="B1848" s="65"/>
      <c r="C1848" s="20"/>
      <c r="D1848" s="20"/>
    </row>
    <row r="1849" spans="1:4">
      <c r="A1849" s="65"/>
      <c r="B1849" s="65"/>
      <c r="C1849" s="20"/>
      <c r="D1849" s="20"/>
    </row>
    <row r="1850" spans="1:4">
      <c r="A1850" s="65"/>
      <c r="B1850" s="65"/>
      <c r="C1850" s="20"/>
      <c r="D1850" s="20"/>
    </row>
    <row r="1851" spans="1:4">
      <c r="A1851" s="65"/>
      <c r="B1851" s="65"/>
      <c r="C1851" s="20"/>
      <c r="D1851" s="20"/>
    </row>
    <row r="1852" spans="1:4">
      <c r="A1852" s="65"/>
      <c r="B1852" s="65"/>
      <c r="C1852" s="20"/>
      <c r="D1852" s="20"/>
    </row>
    <row r="1853" spans="1:4">
      <c r="A1853" s="65"/>
      <c r="B1853" s="65"/>
      <c r="C1853" s="20"/>
      <c r="D1853" s="20"/>
    </row>
    <row r="1854" spans="1:4">
      <c r="A1854" s="65"/>
      <c r="B1854" s="65"/>
      <c r="C1854" s="20"/>
      <c r="D1854" s="20"/>
    </row>
    <row r="1855" spans="1:4">
      <c r="A1855" s="65"/>
      <c r="B1855" s="65"/>
      <c r="C1855" s="20"/>
      <c r="D1855" s="20"/>
    </row>
    <row r="1856" spans="1:4">
      <c r="A1856" s="65"/>
      <c r="B1856" s="65"/>
      <c r="C1856" s="20"/>
      <c r="D1856" s="20"/>
    </row>
    <row r="1857" spans="1:4">
      <c r="A1857" s="65"/>
      <c r="B1857" s="65"/>
      <c r="C1857" s="20"/>
      <c r="D1857" s="20"/>
    </row>
    <row r="1858" spans="1:4">
      <c r="A1858" s="65"/>
      <c r="B1858" s="65"/>
      <c r="C1858" s="20"/>
      <c r="D1858" s="20"/>
    </row>
    <row r="1859" spans="1:4">
      <c r="A1859" s="65"/>
      <c r="B1859" s="65"/>
      <c r="C1859" s="20"/>
      <c r="D1859" s="20"/>
    </row>
    <row r="1860" spans="1:4">
      <c r="A1860" s="65"/>
      <c r="B1860" s="65"/>
      <c r="C1860" s="20"/>
      <c r="D1860" s="20"/>
    </row>
    <row r="1861" spans="1:4">
      <c r="A1861" s="65"/>
      <c r="B1861" s="65"/>
      <c r="C1861" s="20"/>
      <c r="D1861" s="20"/>
    </row>
    <row r="1862" spans="1:4">
      <c r="A1862" s="65"/>
      <c r="B1862" s="65"/>
      <c r="C1862" s="20"/>
      <c r="D1862" s="20"/>
    </row>
    <row r="1863" spans="1:4">
      <c r="A1863" s="65"/>
      <c r="B1863" s="65"/>
      <c r="C1863" s="20"/>
      <c r="D1863" s="20"/>
    </row>
    <row r="1864" spans="1:4">
      <c r="A1864" s="65"/>
      <c r="B1864" s="65"/>
      <c r="C1864" s="20"/>
      <c r="D1864" s="20"/>
    </row>
    <row r="1865" spans="1:4">
      <c r="A1865" s="65"/>
      <c r="B1865" s="65"/>
      <c r="C1865" s="20"/>
      <c r="D1865" s="20"/>
    </row>
    <row r="1866" spans="1:4">
      <c r="A1866" s="65"/>
      <c r="B1866" s="65"/>
      <c r="C1866" s="20"/>
      <c r="D1866" s="20"/>
    </row>
    <row r="1867" spans="1:4">
      <c r="A1867" s="65"/>
      <c r="B1867" s="65"/>
      <c r="C1867" s="20"/>
      <c r="D1867" s="20"/>
    </row>
    <row r="1868" spans="1:4">
      <c r="A1868" s="65"/>
      <c r="B1868" s="65"/>
      <c r="C1868" s="20"/>
      <c r="D1868" s="20"/>
    </row>
    <row r="1869" spans="1:4">
      <c r="A1869" s="65"/>
      <c r="B1869" s="65"/>
      <c r="C1869" s="20"/>
      <c r="D1869" s="20"/>
    </row>
    <row r="1870" spans="1:4">
      <c r="A1870" s="65"/>
      <c r="B1870" s="65"/>
      <c r="C1870" s="20"/>
      <c r="D1870" s="20"/>
    </row>
    <row r="1871" spans="1:4">
      <c r="A1871" s="65"/>
      <c r="B1871" s="65"/>
      <c r="C1871" s="20"/>
      <c r="D1871" s="20"/>
    </row>
    <row r="1872" spans="1:4">
      <c r="A1872" s="65"/>
      <c r="B1872" s="65"/>
      <c r="C1872" s="20"/>
      <c r="D1872" s="20"/>
    </row>
    <row r="1873" spans="1:4">
      <c r="A1873" s="65"/>
      <c r="B1873" s="65"/>
      <c r="C1873" s="20"/>
      <c r="D1873" s="20"/>
    </row>
    <row r="1874" spans="1:4">
      <c r="A1874" s="65"/>
      <c r="B1874" s="65"/>
      <c r="C1874" s="20"/>
      <c r="D1874" s="20"/>
    </row>
    <row r="1875" spans="1:4">
      <c r="A1875" s="65"/>
      <c r="B1875" s="65"/>
      <c r="C1875" s="20"/>
      <c r="D1875" s="20"/>
    </row>
    <row r="1876" spans="1:4">
      <c r="A1876" s="65"/>
      <c r="B1876" s="65"/>
      <c r="C1876" s="20"/>
      <c r="D1876" s="20"/>
    </row>
    <row r="1877" spans="1:4">
      <c r="A1877" s="65"/>
      <c r="B1877" s="65"/>
      <c r="C1877" s="20"/>
      <c r="D1877" s="20"/>
    </row>
    <row r="1878" spans="1:4">
      <c r="A1878" s="65"/>
      <c r="B1878" s="65"/>
      <c r="C1878" s="20"/>
      <c r="D1878" s="20"/>
    </row>
    <row r="1879" spans="1:4">
      <c r="A1879" s="65"/>
      <c r="B1879" s="65"/>
      <c r="C1879" s="20"/>
      <c r="D1879" s="20"/>
    </row>
    <row r="1880" spans="1:4">
      <c r="A1880" s="65"/>
      <c r="B1880" s="65"/>
      <c r="C1880" s="20"/>
      <c r="D1880" s="20"/>
    </row>
    <row r="1881" spans="1:4">
      <c r="A1881" s="65"/>
      <c r="B1881" s="65"/>
      <c r="C1881" s="20"/>
      <c r="D1881" s="20"/>
    </row>
    <row r="1882" spans="1:4">
      <c r="A1882" s="65"/>
      <c r="B1882" s="65"/>
      <c r="C1882" s="20"/>
      <c r="D1882" s="20"/>
    </row>
    <row r="1883" spans="1:4">
      <c r="A1883" s="65"/>
      <c r="B1883" s="65"/>
      <c r="C1883" s="20"/>
      <c r="D1883" s="20"/>
    </row>
    <row r="1884" spans="1:4">
      <c r="A1884" s="65"/>
      <c r="B1884" s="65"/>
      <c r="C1884" s="20"/>
      <c r="D1884" s="20"/>
    </row>
    <row r="1885" spans="1:4">
      <c r="A1885" s="65"/>
      <c r="B1885" s="65"/>
      <c r="C1885" s="20"/>
      <c r="D1885" s="20"/>
    </row>
    <row r="1886" spans="1:4">
      <c r="A1886" s="65"/>
      <c r="B1886" s="65"/>
      <c r="C1886" s="20"/>
      <c r="D1886" s="20"/>
    </row>
    <row r="1887" spans="1:4">
      <c r="A1887" s="65"/>
      <c r="B1887" s="65"/>
      <c r="C1887" s="20"/>
      <c r="D1887" s="20"/>
    </row>
    <row r="1888" spans="1:4">
      <c r="A1888" s="65"/>
      <c r="B1888" s="65"/>
      <c r="C1888" s="20"/>
      <c r="D1888" s="20"/>
    </row>
    <row r="1889" spans="1:4">
      <c r="A1889" s="65"/>
      <c r="B1889" s="65"/>
      <c r="C1889" s="20"/>
      <c r="D1889" s="20"/>
    </row>
    <row r="1890" spans="1:4">
      <c r="A1890" s="65"/>
      <c r="B1890" s="65"/>
      <c r="C1890" s="20"/>
      <c r="D1890" s="20"/>
    </row>
    <row r="1891" spans="1:4">
      <c r="A1891" s="65"/>
      <c r="B1891" s="65"/>
      <c r="C1891" s="20"/>
      <c r="D1891" s="20"/>
    </row>
    <row r="1892" spans="1:4">
      <c r="A1892" s="65"/>
      <c r="B1892" s="65"/>
      <c r="C1892" s="20"/>
      <c r="D1892" s="20"/>
    </row>
    <row r="1893" spans="1:4">
      <c r="A1893" s="65"/>
      <c r="B1893" s="65"/>
      <c r="C1893" s="20"/>
      <c r="D1893" s="20"/>
    </row>
    <row r="1894" spans="1:4">
      <c r="A1894" s="65"/>
      <c r="B1894" s="65"/>
      <c r="C1894" s="20"/>
      <c r="D1894" s="20"/>
    </row>
    <row r="1895" spans="1:4">
      <c r="A1895" s="65"/>
      <c r="B1895" s="65"/>
      <c r="C1895" s="20"/>
      <c r="D1895" s="20"/>
    </row>
    <row r="1896" spans="1:4">
      <c r="A1896" s="65"/>
      <c r="B1896" s="65"/>
      <c r="C1896" s="20"/>
      <c r="D1896" s="20"/>
    </row>
    <row r="1897" spans="1:4">
      <c r="A1897" s="65"/>
      <c r="B1897" s="65"/>
      <c r="C1897" s="20"/>
      <c r="D1897" s="20"/>
    </row>
    <row r="1898" spans="1:4">
      <c r="A1898" s="65"/>
      <c r="B1898" s="65"/>
      <c r="C1898" s="20"/>
      <c r="D1898" s="20"/>
    </row>
    <row r="1899" spans="1:4">
      <c r="A1899" s="65"/>
      <c r="B1899" s="65"/>
      <c r="C1899" s="20"/>
      <c r="D1899" s="20"/>
    </row>
    <row r="1900" spans="1:4">
      <c r="A1900" s="65"/>
      <c r="B1900" s="65"/>
      <c r="C1900" s="20"/>
      <c r="D1900" s="20"/>
    </row>
    <row r="1901" spans="1:4">
      <c r="A1901" s="65"/>
      <c r="B1901" s="65"/>
      <c r="C1901" s="20"/>
      <c r="D1901" s="20"/>
    </row>
    <row r="1902" spans="1:4">
      <c r="A1902" s="65"/>
      <c r="B1902" s="65"/>
      <c r="C1902" s="20"/>
      <c r="D1902" s="20"/>
    </row>
    <row r="1903" spans="1:4">
      <c r="A1903" s="65"/>
      <c r="B1903" s="65"/>
      <c r="C1903" s="20"/>
      <c r="D1903" s="20"/>
    </row>
    <row r="1904" spans="1:4">
      <c r="A1904" s="65"/>
      <c r="B1904" s="65"/>
      <c r="C1904" s="20"/>
      <c r="D1904" s="20"/>
    </row>
    <row r="1905" spans="1:4">
      <c r="A1905" s="65"/>
      <c r="B1905" s="65"/>
      <c r="C1905" s="20"/>
      <c r="D1905" s="20"/>
    </row>
    <row r="1906" spans="1:4">
      <c r="A1906" s="65"/>
      <c r="B1906" s="65"/>
      <c r="C1906" s="20"/>
      <c r="D1906" s="20"/>
    </row>
    <row r="1907" spans="1:4">
      <c r="A1907" s="65"/>
      <c r="B1907" s="65"/>
      <c r="C1907" s="20"/>
      <c r="D1907" s="20"/>
    </row>
    <row r="1908" spans="1:4">
      <c r="A1908" s="65"/>
      <c r="B1908" s="65"/>
      <c r="C1908" s="20"/>
      <c r="D1908" s="20"/>
    </row>
    <row r="1909" spans="1:4">
      <c r="A1909" s="65"/>
      <c r="B1909" s="65"/>
      <c r="C1909" s="20"/>
      <c r="D1909" s="20"/>
    </row>
    <row r="1910" spans="1:4">
      <c r="A1910" s="65"/>
      <c r="B1910" s="65"/>
      <c r="C1910" s="20"/>
      <c r="D1910" s="20"/>
    </row>
    <row r="1911" spans="1:4">
      <c r="A1911" s="65"/>
      <c r="B1911" s="65"/>
      <c r="C1911" s="20"/>
      <c r="D1911" s="20"/>
    </row>
    <row r="1912" spans="1:4">
      <c r="A1912" s="65"/>
      <c r="B1912" s="65"/>
      <c r="C1912" s="20"/>
      <c r="D1912" s="20"/>
    </row>
    <row r="1913" spans="1:4">
      <c r="A1913" s="65"/>
      <c r="B1913" s="65"/>
      <c r="C1913" s="20"/>
      <c r="D1913" s="20"/>
    </row>
    <row r="1914" spans="1:4">
      <c r="A1914" s="65"/>
      <c r="B1914" s="65"/>
      <c r="C1914" s="20"/>
      <c r="D1914" s="20"/>
    </row>
    <row r="1915" spans="1:4">
      <c r="A1915" s="65"/>
      <c r="B1915" s="65"/>
      <c r="C1915" s="20"/>
      <c r="D1915" s="20"/>
    </row>
    <row r="1916" spans="1:4">
      <c r="A1916" s="65"/>
      <c r="B1916" s="65"/>
      <c r="C1916" s="20"/>
      <c r="D1916" s="20"/>
    </row>
    <row r="1917" spans="1:4">
      <c r="A1917" s="65"/>
      <c r="B1917" s="65"/>
      <c r="C1917" s="20"/>
      <c r="D1917" s="20"/>
    </row>
    <row r="1918" spans="1:4">
      <c r="A1918" s="65"/>
      <c r="B1918" s="65"/>
      <c r="C1918" s="20"/>
      <c r="D1918" s="20"/>
    </row>
    <row r="1919" spans="1:4">
      <c r="A1919" s="65"/>
      <c r="B1919" s="65"/>
      <c r="C1919" s="20"/>
      <c r="D1919" s="20"/>
    </row>
    <row r="1920" spans="1:4">
      <c r="A1920" s="65"/>
      <c r="B1920" s="65"/>
      <c r="C1920" s="20"/>
      <c r="D1920" s="20"/>
    </row>
    <row r="1921" spans="1:4">
      <c r="A1921" s="65"/>
      <c r="B1921" s="65"/>
      <c r="C1921" s="20"/>
      <c r="D1921" s="20"/>
    </row>
    <row r="1922" spans="1:4">
      <c r="A1922" s="65"/>
      <c r="B1922" s="65"/>
      <c r="C1922" s="20"/>
      <c r="D1922" s="20"/>
    </row>
    <row r="1923" spans="1:4">
      <c r="A1923" s="65"/>
      <c r="B1923" s="65"/>
      <c r="C1923" s="20"/>
      <c r="D1923" s="20"/>
    </row>
    <row r="1924" spans="1:4">
      <c r="A1924" s="65"/>
      <c r="B1924" s="65"/>
      <c r="C1924" s="20"/>
      <c r="D1924" s="20"/>
    </row>
    <row r="1925" spans="1:4">
      <c r="A1925" s="65"/>
      <c r="B1925" s="65"/>
      <c r="C1925" s="20"/>
      <c r="D1925" s="20"/>
    </row>
    <row r="1926" spans="1:4">
      <c r="A1926" s="65"/>
      <c r="B1926" s="65"/>
      <c r="C1926" s="20"/>
      <c r="D1926" s="20"/>
    </row>
    <row r="1927" spans="1:4">
      <c r="A1927" s="65"/>
      <c r="B1927" s="65"/>
      <c r="C1927" s="20"/>
      <c r="D1927" s="20"/>
    </row>
    <row r="1928" spans="1:4">
      <c r="A1928" s="65"/>
      <c r="B1928" s="65"/>
      <c r="C1928" s="20"/>
      <c r="D1928" s="20"/>
    </row>
    <row r="1929" spans="1:4">
      <c r="A1929" s="65"/>
      <c r="B1929" s="65"/>
      <c r="C1929" s="20"/>
      <c r="D1929" s="20"/>
    </row>
    <row r="1930" spans="1:4">
      <c r="A1930" s="65"/>
      <c r="B1930" s="65"/>
      <c r="C1930" s="20"/>
      <c r="D1930" s="20"/>
    </row>
    <row r="1931" spans="1:4">
      <c r="A1931" s="65"/>
      <c r="B1931" s="65"/>
      <c r="C1931" s="20"/>
      <c r="D1931" s="20"/>
    </row>
    <row r="1932" spans="1:4">
      <c r="A1932" s="65"/>
      <c r="B1932" s="65"/>
      <c r="C1932" s="20"/>
      <c r="D1932" s="20"/>
    </row>
    <row r="1933" spans="1:4">
      <c r="A1933" s="65"/>
      <c r="B1933" s="65"/>
      <c r="C1933" s="20"/>
      <c r="D1933" s="20"/>
    </row>
    <row r="1934" spans="1:4">
      <c r="A1934" s="65"/>
      <c r="B1934" s="65"/>
      <c r="C1934" s="20"/>
      <c r="D1934" s="20"/>
    </row>
    <row r="1935" spans="1:4">
      <c r="A1935" s="65"/>
      <c r="B1935" s="65"/>
      <c r="C1935" s="20"/>
      <c r="D1935" s="20"/>
    </row>
    <row r="1936" spans="1:4">
      <c r="A1936" s="65"/>
      <c r="B1936" s="65"/>
      <c r="C1936" s="20"/>
      <c r="D1936" s="20"/>
    </row>
    <row r="1937" spans="1:4">
      <c r="A1937" s="65"/>
      <c r="B1937" s="65"/>
      <c r="C1937" s="20"/>
      <c r="D1937" s="20"/>
    </row>
    <row r="1938" spans="1:4">
      <c r="A1938" s="65"/>
      <c r="B1938" s="65"/>
      <c r="C1938" s="20"/>
      <c r="D1938" s="20"/>
    </row>
    <row r="1939" spans="1:4">
      <c r="A1939" s="65"/>
      <c r="B1939" s="65"/>
      <c r="C1939" s="20"/>
      <c r="D1939" s="20"/>
    </row>
    <row r="1940" spans="1:4">
      <c r="A1940" s="65"/>
      <c r="B1940" s="65"/>
      <c r="C1940" s="20"/>
      <c r="D1940" s="20"/>
    </row>
    <row r="1941" spans="1:4">
      <c r="A1941" s="65"/>
      <c r="B1941" s="65"/>
      <c r="C1941" s="20"/>
      <c r="D1941" s="20"/>
    </row>
    <row r="1942" spans="1:4">
      <c r="A1942" s="65"/>
      <c r="B1942" s="65"/>
      <c r="C1942" s="20"/>
      <c r="D1942" s="20"/>
    </row>
    <row r="1943" spans="1:4">
      <c r="A1943" s="65"/>
      <c r="B1943" s="65"/>
      <c r="C1943" s="20"/>
      <c r="D1943" s="20"/>
    </row>
    <row r="1944" spans="1:4">
      <c r="A1944" s="65"/>
      <c r="B1944" s="65"/>
      <c r="C1944" s="20"/>
      <c r="D1944" s="20"/>
    </row>
    <row r="1945" spans="1:4">
      <c r="A1945" s="65"/>
      <c r="B1945" s="65"/>
      <c r="C1945" s="20"/>
      <c r="D1945" s="20"/>
    </row>
    <row r="1946" spans="1:4">
      <c r="A1946" s="65"/>
      <c r="B1946" s="65"/>
      <c r="C1946" s="20"/>
      <c r="D1946" s="20"/>
    </row>
    <row r="1947" spans="1:4">
      <c r="A1947" s="65"/>
      <c r="B1947" s="65"/>
      <c r="C1947" s="20"/>
      <c r="D1947" s="20"/>
    </row>
    <row r="1948" spans="1:4">
      <c r="A1948" s="65"/>
      <c r="B1948" s="65"/>
      <c r="C1948" s="20"/>
      <c r="D1948" s="20"/>
    </row>
    <row r="1949" spans="1:4">
      <c r="A1949" s="65"/>
      <c r="B1949" s="65"/>
      <c r="C1949" s="20"/>
      <c r="D1949" s="20"/>
    </row>
    <row r="1950" spans="1:4">
      <c r="A1950" s="65"/>
      <c r="B1950" s="65"/>
      <c r="C1950" s="20"/>
      <c r="D1950" s="20"/>
    </row>
    <row r="1951" spans="1:4">
      <c r="A1951" s="65"/>
      <c r="B1951" s="65"/>
      <c r="C1951" s="20"/>
      <c r="D1951" s="20"/>
    </row>
    <row r="1952" spans="1:4">
      <c r="A1952" s="65"/>
      <c r="B1952" s="65"/>
      <c r="C1952" s="20"/>
      <c r="D1952" s="20"/>
    </row>
    <row r="1953" spans="1:4">
      <c r="A1953" s="65"/>
      <c r="B1953" s="65"/>
      <c r="C1953" s="20"/>
      <c r="D1953" s="20"/>
    </row>
    <row r="1954" spans="1:4">
      <c r="A1954" s="65"/>
      <c r="B1954" s="65"/>
      <c r="C1954" s="20"/>
      <c r="D1954" s="20"/>
    </row>
    <row r="1955" spans="1:4">
      <c r="A1955" s="65"/>
      <c r="B1955" s="65"/>
      <c r="C1955" s="20"/>
      <c r="D1955" s="20"/>
    </row>
    <row r="1956" spans="1:4">
      <c r="A1956" s="65"/>
      <c r="B1956" s="65"/>
      <c r="C1956" s="20"/>
      <c r="D1956" s="20"/>
    </row>
    <row r="1957" spans="1:4">
      <c r="A1957" s="65"/>
      <c r="B1957" s="65"/>
      <c r="C1957" s="20"/>
      <c r="D1957" s="20"/>
    </row>
    <row r="1958" spans="1:4">
      <c r="A1958" s="65"/>
      <c r="B1958" s="65"/>
      <c r="C1958" s="20"/>
      <c r="D1958" s="20"/>
    </row>
    <row r="1959" spans="1:4">
      <c r="A1959" s="65"/>
      <c r="B1959" s="65"/>
      <c r="C1959" s="20"/>
      <c r="D1959" s="20"/>
    </row>
    <row r="1960" spans="1:4">
      <c r="A1960" s="65"/>
      <c r="B1960" s="65"/>
      <c r="C1960" s="20"/>
      <c r="D1960" s="20"/>
    </row>
    <row r="1961" spans="1:4">
      <c r="A1961" s="65"/>
      <c r="B1961" s="65"/>
      <c r="C1961" s="20"/>
      <c r="D1961" s="20"/>
    </row>
    <row r="1962" spans="1:4">
      <c r="A1962" s="65"/>
      <c r="B1962" s="65"/>
      <c r="C1962" s="20"/>
      <c r="D1962" s="20"/>
    </row>
    <row r="1963" spans="1:4">
      <c r="A1963" s="65"/>
      <c r="B1963" s="65"/>
      <c r="C1963" s="20"/>
      <c r="D1963" s="20"/>
    </row>
    <row r="1964" spans="1:4">
      <c r="A1964" s="65"/>
      <c r="B1964" s="65"/>
      <c r="C1964" s="20"/>
      <c r="D1964" s="20"/>
    </row>
    <row r="1965" spans="1:4">
      <c r="A1965" s="65"/>
      <c r="B1965" s="65"/>
      <c r="C1965" s="20"/>
      <c r="D1965" s="20"/>
    </row>
    <row r="1966" spans="1:4">
      <c r="A1966" s="65"/>
      <c r="B1966" s="65"/>
      <c r="C1966" s="20"/>
      <c r="D1966" s="20"/>
    </row>
    <row r="1967" spans="1:4">
      <c r="A1967" s="65"/>
      <c r="B1967" s="65"/>
      <c r="C1967" s="20"/>
      <c r="D1967" s="20"/>
    </row>
    <row r="1968" spans="1:4">
      <c r="A1968" s="65"/>
      <c r="B1968" s="65"/>
      <c r="C1968" s="20"/>
      <c r="D1968" s="20"/>
    </row>
    <row r="1969" spans="1:4">
      <c r="A1969" s="65"/>
      <c r="B1969" s="65"/>
      <c r="C1969" s="20"/>
      <c r="D1969" s="20"/>
    </row>
    <row r="1970" spans="1:4">
      <c r="A1970" s="65"/>
      <c r="B1970" s="65"/>
      <c r="C1970" s="20"/>
      <c r="D1970" s="20"/>
    </row>
    <row r="1971" spans="1:4">
      <c r="A1971" s="65"/>
      <c r="B1971" s="65"/>
      <c r="C1971" s="20"/>
      <c r="D1971" s="20"/>
    </row>
    <row r="1972" spans="1:4">
      <c r="A1972" s="65"/>
      <c r="B1972" s="65"/>
      <c r="C1972" s="20"/>
      <c r="D1972" s="20"/>
    </row>
    <row r="1973" spans="1:4">
      <c r="A1973" s="65"/>
      <c r="B1973" s="65"/>
      <c r="C1973" s="20"/>
      <c r="D1973" s="20"/>
    </row>
    <row r="1974" spans="1:4">
      <c r="A1974" s="65"/>
      <c r="B1974" s="65"/>
      <c r="C1974" s="20"/>
      <c r="D1974" s="20"/>
    </row>
    <row r="1975" spans="1:4">
      <c r="A1975" s="65"/>
      <c r="B1975" s="65"/>
      <c r="C1975" s="20"/>
      <c r="D1975" s="20"/>
    </row>
    <row r="1976" spans="1:4">
      <c r="A1976" s="65"/>
      <c r="B1976" s="65"/>
      <c r="C1976" s="20"/>
      <c r="D1976" s="20"/>
    </row>
    <row r="1977" spans="1:4">
      <c r="A1977" s="65"/>
      <c r="B1977" s="65"/>
      <c r="C1977" s="20"/>
      <c r="D1977" s="20"/>
    </row>
    <row r="1978" spans="1:4">
      <c r="A1978" s="65"/>
      <c r="B1978" s="65"/>
      <c r="C1978" s="20"/>
      <c r="D1978" s="20"/>
    </row>
    <row r="1979" spans="1:4">
      <c r="A1979" s="65"/>
      <c r="B1979" s="65"/>
      <c r="C1979" s="20"/>
      <c r="D1979" s="20"/>
    </row>
    <row r="1980" spans="1:4">
      <c r="A1980" s="65"/>
      <c r="B1980" s="65"/>
      <c r="C1980" s="20"/>
      <c r="D1980" s="20"/>
    </row>
    <row r="1981" spans="1:4">
      <c r="A1981" s="65"/>
      <c r="B1981" s="65"/>
      <c r="C1981" s="20"/>
      <c r="D1981" s="20"/>
    </row>
    <row r="1982" spans="1:4">
      <c r="A1982" s="65"/>
      <c r="B1982" s="65"/>
      <c r="C1982" s="20"/>
      <c r="D1982" s="20"/>
    </row>
    <row r="1983" spans="1:4">
      <c r="A1983" s="65"/>
      <c r="B1983" s="65"/>
      <c r="C1983" s="20"/>
      <c r="D1983" s="20"/>
    </row>
    <row r="1984" spans="1:4">
      <c r="A1984" s="65"/>
      <c r="B1984" s="65"/>
      <c r="C1984" s="20"/>
      <c r="D1984" s="20"/>
    </row>
    <row r="1985" spans="1:4">
      <c r="A1985" s="65"/>
      <c r="B1985" s="65"/>
      <c r="C1985" s="20"/>
      <c r="D1985" s="20"/>
    </row>
    <row r="1986" spans="1:4">
      <c r="A1986" s="65"/>
      <c r="B1986" s="65"/>
      <c r="C1986" s="20"/>
      <c r="D1986" s="20"/>
    </row>
    <row r="1987" spans="1:4">
      <c r="A1987" s="65"/>
      <c r="B1987" s="65"/>
      <c r="C1987" s="20"/>
      <c r="D1987" s="20"/>
    </row>
    <row r="1988" spans="1:4">
      <c r="A1988" s="65"/>
      <c r="B1988" s="65"/>
      <c r="C1988" s="20"/>
      <c r="D1988" s="20"/>
    </row>
    <row r="1989" spans="1:4">
      <c r="A1989" s="65"/>
      <c r="B1989" s="65"/>
      <c r="C1989" s="20"/>
      <c r="D1989" s="20"/>
    </row>
    <row r="1990" spans="1:4">
      <c r="A1990" s="65"/>
      <c r="B1990" s="65"/>
      <c r="C1990" s="20"/>
      <c r="D1990" s="20"/>
    </row>
    <row r="1991" spans="1:4">
      <c r="A1991" s="65"/>
      <c r="B1991" s="65"/>
      <c r="C1991" s="20"/>
      <c r="D1991" s="20"/>
    </row>
    <row r="1992" spans="1:4">
      <c r="A1992" s="65"/>
      <c r="B1992" s="65"/>
      <c r="C1992" s="20"/>
      <c r="D1992" s="20"/>
    </row>
    <row r="1993" spans="1:4">
      <c r="A1993" s="65"/>
      <c r="B1993" s="65"/>
      <c r="C1993" s="20"/>
      <c r="D1993" s="20"/>
    </row>
    <row r="1994" spans="1:4">
      <c r="A1994" s="65"/>
      <c r="B1994" s="65"/>
      <c r="C1994" s="20"/>
      <c r="D1994" s="20"/>
    </row>
    <row r="1995" spans="1:4">
      <c r="A1995" s="65"/>
      <c r="B1995" s="65"/>
      <c r="C1995" s="20"/>
      <c r="D1995" s="20"/>
    </row>
    <row r="1996" spans="1:4">
      <c r="A1996" s="65"/>
      <c r="B1996" s="65"/>
      <c r="C1996" s="20"/>
      <c r="D1996" s="20"/>
    </row>
    <row r="1997" spans="1:4">
      <c r="A1997" s="65"/>
      <c r="B1997" s="65"/>
      <c r="C1997" s="20"/>
      <c r="D1997" s="20"/>
    </row>
    <row r="1998" spans="1:4">
      <c r="A1998" s="65"/>
      <c r="B1998" s="65"/>
      <c r="C1998" s="20"/>
      <c r="D1998" s="20"/>
    </row>
    <row r="1999" spans="1:4">
      <c r="A1999" s="65"/>
      <c r="B1999" s="65"/>
      <c r="C1999" s="20"/>
      <c r="D1999" s="20"/>
    </row>
    <row r="2000" spans="1:4">
      <c r="A2000" s="65"/>
      <c r="B2000" s="65"/>
      <c r="C2000" s="20"/>
      <c r="D2000" s="20"/>
    </row>
    <row r="2001" spans="1:4">
      <c r="A2001" s="65"/>
      <c r="B2001" s="65"/>
      <c r="C2001" s="20"/>
      <c r="D2001" s="20"/>
    </row>
    <row r="2002" spans="1:4">
      <c r="A2002" s="65"/>
      <c r="B2002" s="65"/>
      <c r="C2002" s="20"/>
      <c r="D2002" s="20"/>
    </row>
    <row r="2003" spans="1:4">
      <c r="A2003" s="65"/>
      <c r="B2003" s="65"/>
      <c r="C2003" s="20"/>
      <c r="D2003" s="20"/>
    </row>
    <row r="2004" spans="1:4">
      <c r="A2004" s="65"/>
      <c r="B2004" s="65"/>
      <c r="C2004" s="20"/>
      <c r="D2004" s="20"/>
    </row>
    <row r="2005" spans="1:4">
      <c r="A2005" s="65"/>
      <c r="B2005" s="65"/>
      <c r="C2005" s="20"/>
      <c r="D2005" s="20"/>
    </row>
    <row r="2006" spans="1:4">
      <c r="A2006" s="65"/>
      <c r="B2006" s="65"/>
      <c r="C2006" s="20"/>
      <c r="D2006" s="20"/>
    </row>
    <row r="2007" spans="1:4">
      <c r="A2007" s="65"/>
      <c r="B2007" s="65"/>
      <c r="C2007" s="20"/>
      <c r="D2007" s="20"/>
    </row>
    <row r="2008" spans="1:4">
      <c r="A2008" s="65"/>
      <c r="B2008" s="65"/>
      <c r="C2008" s="20"/>
      <c r="D2008" s="20"/>
    </row>
    <row r="2009" spans="1:4">
      <c r="A2009" s="65"/>
      <c r="B2009" s="65"/>
      <c r="C2009" s="20"/>
      <c r="D2009" s="20"/>
    </row>
    <row r="2010" spans="1:4">
      <c r="A2010" s="65"/>
      <c r="B2010" s="65"/>
      <c r="C2010" s="20"/>
      <c r="D2010" s="20"/>
    </row>
    <row r="2011" spans="1:4">
      <c r="A2011" s="65"/>
      <c r="B2011" s="65"/>
      <c r="C2011" s="20"/>
      <c r="D2011" s="20"/>
    </row>
    <row r="2012" spans="1:4">
      <c r="A2012" s="65"/>
      <c r="B2012" s="65"/>
      <c r="C2012" s="20"/>
      <c r="D2012" s="20"/>
    </row>
    <row r="2013" spans="1:4">
      <c r="A2013" s="65"/>
      <c r="B2013" s="65"/>
      <c r="C2013" s="20"/>
      <c r="D2013" s="20"/>
    </row>
    <row r="2014" spans="1:4">
      <c r="A2014" s="65"/>
      <c r="B2014" s="65"/>
      <c r="C2014" s="20"/>
      <c r="D2014" s="20"/>
    </row>
    <row r="2015" spans="1:4">
      <c r="A2015" s="65"/>
      <c r="B2015" s="65"/>
      <c r="C2015" s="20"/>
      <c r="D2015" s="20"/>
    </row>
    <row r="2016" spans="1:4">
      <c r="A2016" s="65"/>
      <c r="B2016" s="65"/>
      <c r="C2016" s="20"/>
      <c r="D2016" s="20"/>
    </row>
    <row r="2017" spans="1:4">
      <c r="A2017" s="65"/>
      <c r="B2017" s="65"/>
      <c r="C2017" s="20"/>
      <c r="D2017" s="20"/>
    </row>
    <row r="2018" spans="1:4">
      <c r="A2018" s="65"/>
      <c r="B2018" s="65"/>
      <c r="C2018" s="20"/>
      <c r="D2018" s="20"/>
    </row>
    <row r="2019" spans="1:4">
      <c r="A2019" s="65"/>
      <c r="B2019" s="65"/>
      <c r="C2019" s="20"/>
      <c r="D2019" s="20"/>
    </row>
    <row r="2020" spans="1:4">
      <c r="A2020" s="65"/>
      <c r="B2020" s="65"/>
      <c r="C2020" s="20"/>
      <c r="D2020" s="20"/>
    </row>
    <row r="2021" spans="1:4">
      <c r="A2021" s="65"/>
      <c r="B2021" s="65"/>
      <c r="C2021" s="20"/>
      <c r="D2021" s="20"/>
    </row>
    <row r="2022" spans="1:4">
      <c r="A2022" s="65"/>
      <c r="B2022" s="65"/>
      <c r="C2022" s="20"/>
      <c r="D2022" s="20"/>
    </row>
    <row r="2023" spans="1:4">
      <c r="A2023" s="65"/>
      <c r="B2023" s="65"/>
      <c r="C2023" s="20"/>
      <c r="D2023" s="20"/>
    </row>
    <row r="2024" spans="1:4">
      <c r="A2024" s="65"/>
      <c r="B2024" s="65"/>
      <c r="C2024" s="20"/>
      <c r="D2024" s="20"/>
    </row>
    <row r="2025" spans="1:4">
      <c r="A2025" s="65"/>
      <c r="B2025" s="65"/>
      <c r="C2025" s="20"/>
      <c r="D2025" s="20"/>
    </row>
    <row r="2026" spans="1:4">
      <c r="A2026" s="65"/>
      <c r="B2026" s="65"/>
      <c r="C2026" s="20"/>
      <c r="D2026" s="20"/>
    </row>
    <row r="2027" spans="1:4">
      <c r="A2027" s="65"/>
      <c r="B2027" s="65"/>
      <c r="C2027" s="20"/>
      <c r="D2027" s="20"/>
    </row>
    <row r="2028" spans="1:4">
      <c r="A2028" s="65"/>
      <c r="B2028" s="65"/>
      <c r="C2028" s="20"/>
      <c r="D2028" s="20"/>
    </row>
    <row r="2029" spans="1:4">
      <c r="A2029" s="65"/>
      <c r="B2029" s="65"/>
      <c r="C2029" s="20"/>
      <c r="D2029" s="20"/>
    </row>
    <row r="2030" spans="1:4">
      <c r="A2030" s="65"/>
      <c r="B2030" s="65"/>
      <c r="C2030" s="20"/>
      <c r="D2030" s="20"/>
    </row>
    <row r="2031" spans="1:4">
      <c r="A2031" s="65"/>
      <c r="B2031" s="65"/>
      <c r="C2031" s="20"/>
      <c r="D2031" s="20"/>
    </row>
    <row r="2032" spans="1:4">
      <c r="A2032" s="65"/>
      <c r="B2032" s="65"/>
      <c r="C2032" s="20"/>
      <c r="D2032" s="20"/>
    </row>
    <row r="2033" spans="1:4">
      <c r="A2033" s="65"/>
      <c r="B2033" s="65"/>
      <c r="C2033" s="20"/>
      <c r="D2033" s="20"/>
    </row>
    <row r="2034" spans="1:4">
      <c r="A2034" s="65"/>
      <c r="B2034" s="65"/>
      <c r="C2034" s="20"/>
      <c r="D2034" s="20"/>
    </row>
    <row r="2035" spans="1:4">
      <c r="A2035" s="65"/>
      <c r="B2035" s="65"/>
      <c r="C2035" s="20"/>
      <c r="D2035" s="20"/>
    </row>
    <row r="2036" spans="1:4">
      <c r="A2036" s="65"/>
      <c r="B2036" s="65"/>
      <c r="C2036" s="20"/>
      <c r="D2036" s="20"/>
    </row>
    <row r="2037" spans="1:4">
      <c r="A2037" s="65"/>
      <c r="B2037" s="65"/>
      <c r="C2037" s="20"/>
      <c r="D2037" s="20"/>
    </row>
    <row r="2038" spans="1:4">
      <c r="A2038" s="65"/>
      <c r="B2038" s="65"/>
      <c r="C2038" s="20"/>
      <c r="D2038" s="20"/>
    </row>
    <row r="2039" spans="1:4">
      <c r="A2039" s="65"/>
      <c r="B2039" s="65"/>
      <c r="C2039" s="20"/>
      <c r="D2039" s="20"/>
    </row>
    <row r="2040" spans="1:4">
      <c r="A2040" s="65"/>
      <c r="B2040" s="65"/>
      <c r="C2040" s="20"/>
      <c r="D2040" s="20"/>
    </row>
    <row r="2041" spans="1:4">
      <c r="A2041" s="65"/>
      <c r="B2041" s="65"/>
      <c r="C2041" s="20"/>
      <c r="D2041" s="20"/>
    </row>
    <row r="2042" spans="1:4">
      <c r="A2042" s="65"/>
      <c r="B2042" s="65"/>
      <c r="C2042" s="20"/>
      <c r="D2042" s="20"/>
    </row>
    <row r="2043" spans="1:4">
      <c r="A2043" s="65"/>
      <c r="B2043" s="65"/>
      <c r="C2043" s="20"/>
      <c r="D2043" s="20"/>
    </row>
    <row r="2044" spans="1:4">
      <c r="A2044" s="65"/>
      <c r="B2044" s="65"/>
      <c r="C2044" s="20"/>
      <c r="D2044" s="20"/>
    </row>
    <row r="2045" spans="1:4">
      <c r="A2045" s="65"/>
      <c r="B2045" s="65"/>
      <c r="C2045" s="20"/>
      <c r="D2045" s="20"/>
    </row>
    <row r="2046" spans="1:4">
      <c r="A2046" s="65"/>
      <c r="B2046" s="65"/>
      <c r="C2046" s="20"/>
      <c r="D2046" s="20"/>
    </row>
    <row r="2047" spans="1:4">
      <c r="A2047" s="65"/>
      <c r="B2047" s="65"/>
      <c r="C2047" s="20"/>
      <c r="D2047" s="20"/>
    </row>
    <row r="2048" spans="1:4">
      <c r="A2048" s="65"/>
      <c r="B2048" s="65"/>
      <c r="C2048" s="20"/>
      <c r="D2048" s="20"/>
    </row>
    <row r="2049" spans="1:4">
      <c r="A2049" s="65"/>
      <c r="B2049" s="65"/>
      <c r="C2049" s="20"/>
      <c r="D2049" s="20"/>
    </row>
    <row r="2050" spans="1:4">
      <c r="A2050" s="65"/>
      <c r="B2050" s="65"/>
      <c r="C2050" s="20"/>
      <c r="D2050" s="20"/>
    </row>
    <row r="2051" spans="1:4">
      <c r="A2051" s="65"/>
      <c r="B2051" s="65"/>
      <c r="C2051" s="20"/>
      <c r="D2051" s="20"/>
    </row>
    <row r="2052" spans="1:4">
      <c r="A2052" s="65"/>
      <c r="B2052" s="65"/>
      <c r="C2052" s="20"/>
      <c r="D2052" s="20"/>
    </row>
    <row r="2053" spans="1:4">
      <c r="A2053" s="65"/>
      <c r="B2053" s="65"/>
      <c r="C2053" s="20"/>
      <c r="D2053" s="20"/>
    </row>
    <row r="2054" spans="1:4">
      <c r="A2054" s="65"/>
      <c r="B2054" s="65"/>
      <c r="C2054" s="20"/>
      <c r="D2054" s="20"/>
    </row>
    <row r="2055" spans="1:4">
      <c r="A2055" s="65"/>
      <c r="B2055" s="65"/>
      <c r="C2055" s="20"/>
      <c r="D2055" s="20"/>
    </row>
    <row r="2056" spans="1:4">
      <c r="A2056" s="65"/>
      <c r="B2056" s="65"/>
      <c r="C2056" s="20"/>
      <c r="D2056" s="20"/>
    </row>
    <row r="2057" spans="1:4">
      <c r="A2057" s="65"/>
      <c r="B2057" s="65"/>
      <c r="C2057" s="20"/>
      <c r="D2057" s="20"/>
    </row>
    <row r="2058" spans="1:4">
      <c r="A2058" s="65"/>
      <c r="B2058" s="65"/>
      <c r="C2058" s="20"/>
      <c r="D2058" s="20"/>
    </row>
    <row r="2059" spans="1:4">
      <c r="A2059" s="65"/>
      <c r="B2059" s="65"/>
      <c r="C2059" s="20"/>
      <c r="D2059" s="20"/>
    </row>
    <row r="2060" spans="1:4">
      <c r="A2060" s="65"/>
      <c r="B2060" s="65"/>
      <c r="C2060" s="20"/>
      <c r="D2060" s="20"/>
    </row>
    <row r="2061" spans="1:4">
      <c r="A2061" s="65"/>
      <c r="B2061" s="65"/>
      <c r="C2061" s="20"/>
      <c r="D2061" s="20"/>
    </row>
    <row r="2062" spans="1:4">
      <c r="A2062" s="65"/>
      <c r="B2062" s="65"/>
      <c r="C2062" s="20"/>
      <c r="D2062" s="20"/>
    </row>
    <row r="2063" spans="1:4">
      <c r="A2063" s="65"/>
      <c r="B2063" s="65"/>
      <c r="C2063" s="20"/>
      <c r="D2063" s="20"/>
    </row>
    <row r="2064" spans="1:4">
      <c r="A2064" s="65"/>
      <c r="B2064" s="65"/>
      <c r="C2064" s="20"/>
      <c r="D2064" s="20"/>
    </row>
    <row r="2065" spans="1:4">
      <c r="A2065" s="65"/>
      <c r="B2065" s="65"/>
      <c r="C2065" s="20"/>
      <c r="D2065" s="20"/>
    </row>
    <row r="2066" spans="1:4">
      <c r="A2066" s="65"/>
      <c r="B2066" s="65"/>
      <c r="C2066" s="20"/>
      <c r="D2066" s="20"/>
    </row>
    <row r="2067" spans="1:4">
      <c r="A2067" s="65"/>
      <c r="B2067" s="65"/>
      <c r="C2067" s="20"/>
      <c r="D2067" s="20"/>
    </row>
    <row r="2068" spans="1:4">
      <c r="A2068" s="65"/>
      <c r="B2068" s="65"/>
      <c r="C2068" s="20"/>
      <c r="D2068" s="20"/>
    </row>
    <row r="2069" spans="1:4">
      <c r="A2069" s="65"/>
      <c r="B2069" s="65"/>
      <c r="C2069" s="20"/>
      <c r="D2069" s="20"/>
    </row>
    <row r="2070" spans="1:4">
      <c r="A2070" s="65"/>
      <c r="B2070" s="65"/>
      <c r="C2070" s="20"/>
      <c r="D2070" s="20"/>
    </row>
    <row r="2071" spans="1:4">
      <c r="A2071" s="65"/>
      <c r="B2071" s="65"/>
      <c r="C2071" s="20"/>
      <c r="D2071" s="20"/>
    </row>
    <row r="2072" spans="1:4">
      <c r="A2072" s="65"/>
      <c r="B2072" s="65"/>
      <c r="C2072" s="20"/>
      <c r="D2072" s="20"/>
    </row>
    <row r="2073" spans="1:4">
      <c r="A2073" s="65"/>
      <c r="B2073" s="65"/>
      <c r="C2073" s="20"/>
      <c r="D2073" s="20"/>
    </row>
    <row r="2074" spans="1:4">
      <c r="A2074" s="65"/>
      <c r="B2074" s="65"/>
      <c r="C2074" s="20"/>
      <c r="D2074" s="20"/>
    </row>
    <row r="2075" spans="1:4">
      <c r="A2075" s="65"/>
      <c r="B2075" s="65"/>
      <c r="C2075" s="20"/>
      <c r="D2075" s="20"/>
    </row>
    <row r="2076" spans="1:4">
      <c r="A2076" s="65"/>
      <c r="B2076" s="65"/>
      <c r="C2076" s="20"/>
      <c r="D2076" s="20"/>
    </row>
    <row r="2077" spans="1:4">
      <c r="A2077" s="65"/>
      <c r="B2077" s="65"/>
      <c r="C2077" s="20"/>
      <c r="D2077" s="20"/>
    </row>
    <row r="2078" spans="1:4">
      <c r="A2078" s="65"/>
      <c r="B2078" s="65"/>
      <c r="C2078" s="20"/>
      <c r="D2078" s="20"/>
    </row>
    <row r="2079" spans="1:4">
      <c r="A2079" s="65"/>
      <c r="B2079" s="65"/>
      <c r="C2079" s="20"/>
      <c r="D2079" s="20"/>
    </row>
    <row r="2080" spans="1:4">
      <c r="A2080" s="65"/>
      <c r="B2080" s="65"/>
      <c r="C2080" s="20"/>
      <c r="D2080" s="20"/>
    </row>
    <row r="2081" spans="1:4">
      <c r="A2081" s="65"/>
      <c r="B2081" s="65"/>
      <c r="C2081" s="20"/>
      <c r="D2081" s="20"/>
    </row>
    <row r="2082" spans="1:4">
      <c r="A2082" s="65"/>
      <c r="B2082" s="65"/>
      <c r="C2082" s="20"/>
      <c r="D2082" s="20"/>
    </row>
    <row r="2083" spans="1:4">
      <c r="A2083" s="65"/>
      <c r="B2083" s="65"/>
      <c r="C2083" s="20"/>
      <c r="D2083" s="20"/>
    </row>
    <row r="2084" spans="1:4">
      <c r="A2084" s="65"/>
      <c r="B2084" s="65"/>
      <c r="C2084" s="20"/>
      <c r="D2084" s="20"/>
    </row>
    <row r="2085" spans="1:4">
      <c r="A2085" s="65"/>
      <c r="B2085" s="65"/>
      <c r="C2085" s="20"/>
      <c r="D2085" s="20"/>
    </row>
    <row r="2086" spans="1:4">
      <c r="A2086" s="65"/>
      <c r="B2086" s="65"/>
      <c r="C2086" s="20"/>
      <c r="D2086" s="20"/>
    </row>
    <row r="2087" spans="1:4">
      <c r="A2087" s="65"/>
      <c r="B2087" s="65"/>
      <c r="C2087" s="20"/>
      <c r="D2087" s="20"/>
    </row>
    <row r="2088" spans="1:4">
      <c r="A2088" s="65"/>
      <c r="B2088" s="65"/>
      <c r="C2088" s="20"/>
      <c r="D2088" s="20"/>
    </row>
    <row r="2089" spans="1:4">
      <c r="A2089" s="65"/>
      <c r="B2089" s="65"/>
      <c r="C2089" s="20"/>
      <c r="D2089" s="20"/>
    </row>
    <row r="2090" spans="1:4">
      <c r="A2090" s="65"/>
      <c r="B2090" s="65"/>
      <c r="C2090" s="20"/>
      <c r="D2090" s="20"/>
    </row>
    <row r="2091" spans="1:4">
      <c r="A2091" s="65"/>
      <c r="B2091" s="65"/>
      <c r="C2091" s="20"/>
      <c r="D2091" s="20"/>
    </row>
    <row r="2092" spans="1:4">
      <c r="A2092" s="65"/>
      <c r="B2092" s="65"/>
      <c r="C2092" s="20"/>
      <c r="D2092" s="20"/>
    </row>
    <row r="2093" spans="1:4">
      <c r="A2093" s="65"/>
      <c r="B2093" s="65"/>
      <c r="C2093" s="20"/>
      <c r="D2093" s="20"/>
    </row>
    <row r="2094" spans="1:4">
      <c r="A2094" s="65"/>
      <c r="B2094" s="65"/>
      <c r="C2094" s="20"/>
      <c r="D2094" s="20"/>
    </row>
    <row r="2095" spans="1:4">
      <c r="A2095" s="65"/>
      <c r="B2095" s="65"/>
      <c r="C2095" s="20"/>
      <c r="D2095" s="20"/>
    </row>
    <row r="2096" spans="1:4">
      <c r="A2096" s="65"/>
      <c r="B2096" s="65"/>
      <c r="C2096" s="20"/>
      <c r="D2096" s="20"/>
    </row>
    <row r="2097" spans="1:4">
      <c r="A2097" s="65"/>
      <c r="B2097" s="65"/>
      <c r="C2097" s="20"/>
      <c r="D2097" s="20"/>
    </row>
    <row r="2098" spans="1:4">
      <c r="A2098" s="65"/>
      <c r="B2098" s="65"/>
      <c r="C2098" s="20"/>
      <c r="D2098" s="20"/>
    </row>
    <row r="2099" spans="1:4">
      <c r="A2099" s="65"/>
      <c r="B2099" s="65"/>
      <c r="C2099" s="20"/>
      <c r="D2099" s="20"/>
    </row>
    <row r="2100" spans="1:4">
      <c r="A2100" s="65"/>
      <c r="B2100" s="65"/>
      <c r="C2100" s="20"/>
      <c r="D2100" s="20"/>
    </row>
    <row r="2101" spans="1:4">
      <c r="A2101" s="65"/>
      <c r="B2101" s="65"/>
      <c r="C2101" s="20"/>
      <c r="D2101" s="20"/>
    </row>
    <row r="2102" spans="1:4">
      <c r="A2102" s="65"/>
      <c r="B2102" s="65"/>
      <c r="C2102" s="20"/>
      <c r="D2102" s="20"/>
    </row>
    <row r="2103" spans="1:4">
      <c r="A2103" s="65"/>
      <c r="B2103" s="65"/>
      <c r="C2103" s="20"/>
      <c r="D2103" s="20"/>
    </row>
    <row r="2104" spans="1:4">
      <c r="A2104" s="65"/>
      <c r="B2104" s="65"/>
      <c r="C2104" s="20"/>
      <c r="D2104" s="20"/>
    </row>
    <row r="2105" spans="1:4">
      <c r="A2105" s="65"/>
      <c r="B2105" s="65"/>
      <c r="C2105" s="20"/>
      <c r="D2105" s="20"/>
    </row>
    <row r="2106" spans="1:4">
      <c r="A2106" s="65"/>
      <c r="B2106" s="65"/>
      <c r="C2106" s="20"/>
      <c r="D2106" s="20"/>
    </row>
    <row r="2107" spans="1:4">
      <c r="A2107" s="65"/>
      <c r="B2107" s="65"/>
      <c r="C2107" s="20"/>
      <c r="D2107" s="20"/>
    </row>
    <row r="2108" spans="1:4">
      <c r="A2108" s="65"/>
      <c r="B2108" s="65"/>
      <c r="C2108" s="20"/>
      <c r="D2108" s="20"/>
    </row>
    <row r="2109" spans="1:4">
      <c r="A2109" s="65"/>
      <c r="B2109" s="65"/>
      <c r="C2109" s="20"/>
      <c r="D2109" s="20"/>
    </row>
    <row r="2110" spans="1:4">
      <c r="A2110" s="65"/>
      <c r="B2110" s="65"/>
      <c r="C2110" s="20"/>
      <c r="D2110" s="20"/>
    </row>
    <row r="2111" spans="1:4">
      <c r="A2111" s="65"/>
      <c r="B2111" s="65"/>
      <c r="C2111" s="20"/>
      <c r="D2111" s="20"/>
    </row>
    <row r="2112" spans="1:4">
      <c r="A2112" s="65"/>
      <c r="B2112" s="65"/>
      <c r="C2112" s="20"/>
      <c r="D2112" s="20"/>
    </row>
    <row r="2113" spans="1:4">
      <c r="A2113" s="65"/>
      <c r="B2113" s="65"/>
      <c r="C2113" s="20"/>
      <c r="D2113" s="20"/>
    </row>
    <row r="2114" spans="1:4">
      <c r="A2114" s="65"/>
      <c r="B2114" s="65"/>
      <c r="C2114" s="20"/>
      <c r="D2114" s="20"/>
    </row>
    <row r="2115" spans="1:4">
      <c r="A2115" s="65"/>
      <c r="B2115" s="65"/>
      <c r="C2115" s="20"/>
      <c r="D2115" s="20"/>
    </row>
    <row r="2116" spans="1:4">
      <c r="A2116" s="65"/>
      <c r="B2116" s="65"/>
      <c r="C2116" s="20"/>
      <c r="D2116" s="20"/>
    </row>
    <row r="2117" spans="1:4">
      <c r="A2117" s="65"/>
      <c r="B2117" s="65"/>
      <c r="C2117" s="20"/>
      <c r="D2117" s="20"/>
    </row>
    <row r="2118" spans="1:4">
      <c r="A2118" s="65"/>
      <c r="B2118" s="65"/>
      <c r="C2118" s="20"/>
      <c r="D2118" s="20"/>
    </row>
    <row r="2119" spans="1:4">
      <c r="A2119" s="65"/>
      <c r="B2119" s="65"/>
      <c r="C2119" s="20"/>
      <c r="D2119" s="20"/>
    </row>
    <row r="2120" spans="1:4">
      <c r="A2120" s="65"/>
      <c r="B2120" s="65"/>
      <c r="C2120" s="20"/>
      <c r="D2120" s="20"/>
    </row>
    <row r="2121" spans="1:4">
      <c r="A2121" s="65"/>
      <c r="B2121" s="65"/>
      <c r="C2121" s="20"/>
      <c r="D2121" s="20"/>
    </row>
    <row r="2122" spans="1:4">
      <c r="A2122" s="65"/>
      <c r="B2122" s="65"/>
      <c r="C2122" s="20"/>
      <c r="D2122" s="20"/>
    </row>
    <row r="2123" spans="1:4">
      <c r="A2123" s="65"/>
      <c r="B2123" s="65"/>
      <c r="C2123" s="20"/>
      <c r="D2123" s="20"/>
    </row>
    <row r="2124" spans="1:4">
      <c r="A2124" s="65"/>
      <c r="B2124" s="65"/>
      <c r="C2124" s="20"/>
      <c r="D2124" s="20"/>
    </row>
    <row r="2125" spans="1:4">
      <c r="A2125" s="65"/>
      <c r="B2125" s="65"/>
      <c r="C2125" s="20"/>
      <c r="D2125" s="20"/>
    </row>
    <row r="2126" spans="1:4">
      <c r="A2126" s="65"/>
      <c r="B2126" s="65"/>
      <c r="C2126" s="20"/>
      <c r="D2126" s="20"/>
    </row>
    <row r="2127" spans="1:4">
      <c r="A2127" s="65"/>
      <c r="B2127" s="65"/>
      <c r="C2127" s="20"/>
      <c r="D2127" s="20"/>
    </row>
    <row r="2128" spans="1:4">
      <c r="A2128" s="65"/>
      <c r="B2128" s="65"/>
      <c r="C2128" s="20"/>
      <c r="D2128" s="20"/>
    </row>
    <row r="2129" spans="1:4">
      <c r="A2129" s="65"/>
      <c r="B2129" s="65"/>
      <c r="C2129" s="20"/>
      <c r="D2129" s="20"/>
    </row>
    <row r="2130" spans="1:4">
      <c r="A2130" s="65"/>
      <c r="B2130" s="65"/>
      <c r="C2130" s="20"/>
      <c r="D2130" s="20"/>
    </row>
    <row r="2131" spans="1:4">
      <c r="A2131" s="65"/>
      <c r="B2131" s="65"/>
      <c r="C2131" s="20"/>
      <c r="D2131" s="20"/>
    </row>
    <row r="2132" spans="1:4">
      <c r="A2132" s="65"/>
      <c r="B2132" s="65"/>
      <c r="C2132" s="20"/>
      <c r="D2132" s="20"/>
    </row>
    <row r="2133" spans="1:4">
      <c r="A2133" s="65"/>
      <c r="B2133" s="65"/>
      <c r="C2133" s="20"/>
      <c r="D2133" s="20"/>
    </row>
    <row r="2134" spans="1:4">
      <c r="A2134" s="65"/>
      <c r="B2134" s="65"/>
      <c r="C2134" s="20"/>
      <c r="D2134" s="20"/>
    </row>
    <row r="2135" spans="1:4">
      <c r="A2135" s="65"/>
      <c r="B2135" s="65"/>
      <c r="C2135" s="20"/>
      <c r="D2135" s="20"/>
    </row>
    <row r="2136" spans="1:4">
      <c r="A2136" s="65"/>
      <c r="B2136" s="65"/>
      <c r="C2136" s="20"/>
      <c r="D2136" s="20"/>
    </row>
    <row r="2137" spans="1:4">
      <c r="A2137" s="65"/>
      <c r="B2137" s="65"/>
      <c r="C2137" s="20"/>
      <c r="D2137" s="20"/>
    </row>
    <row r="2138" spans="1:4">
      <c r="A2138" s="65"/>
      <c r="B2138" s="65"/>
      <c r="C2138" s="20"/>
      <c r="D2138" s="20"/>
    </row>
    <row r="2139" spans="1:4">
      <c r="A2139" s="65"/>
      <c r="B2139" s="65"/>
      <c r="C2139" s="20"/>
      <c r="D2139" s="20"/>
    </row>
    <row r="2140" spans="1:4">
      <c r="A2140" s="65"/>
      <c r="B2140" s="65"/>
      <c r="C2140" s="20"/>
      <c r="D2140" s="20"/>
    </row>
    <row r="2141" spans="1:4">
      <c r="A2141" s="65"/>
      <c r="B2141" s="65"/>
      <c r="C2141" s="20"/>
      <c r="D2141" s="20"/>
    </row>
    <row r="2142" spans="1:4">
      <c r="A2142" s="65"/>
      <c r="B2142" s="65"/>
      <c r="C2142" s="20"/>
      <c r="D2142" s="20"/>
    </row>
    <row r="2143" spans="1:4">
      <c r="A2143" s="65"/>
      <c r="B2143" s="65"/>
      <c r="C2143" s="20"/>
      <c r="D2143" s="20"/>
    </row>
    <row r="2144" spans="1:4">
      <c r="A2144" s="65"/>
      <c r="B2144" s="65"/>
      <c r="C2144" s="20"/>
      <c r="D2144" s="20"/>
    </row>
    <row r="2145" spans="1:4">
      <c r="A2145" s="65"/>
      <c r="B2145" s="65"/>
      <c r="C2145" s="20"/>
      <c r="D2145" s="20"/>
    </row>
    <row r="2146" spans="1:4">
      <c r="A2146" s="65"/>
      <c r="B2146" s="65"/>
      <c r="C2146" s="20"/>
      <c r="D2146" s="20"/>
    </row>
    <row r="2147" spans="1:4">
      <c r="A2147" s="65"/>
      <c r="B2147" s="65"/>
      <c r="C2147" s="20"/>
      <c r="D2147" s="20"/>
    </row>
    <row r="2148" spans="1:4">
      <c r="A2148" s="65"/>
      <c r="B2148" s="65"/>
      <c r="C2148" s="20"/>
      <c r="D2148" s="20"/>
    </row>
    <row r="2149" spans="1:4">
      <c r="A2149" s="65"/>
      <c r="B2149" s="65"/>
      <c r="C2149" s="20"/>
      <c r="D2149" s="20"/>
    </row>
    <row r="2150" spans="1:4">
      <c r="A2150" s="65"/>
      <c r="B2150" s="65"/>
      <c r="C2150" s="20"/>
      <c r="D2150" s="20"/>
    </row>
    <row r="2151" spans="1:4">
      <c r="A2151" s="65"/>
      <c r="B2151" s="65"/>
      <c r="C2151" s="20"/>
      <c r="D2151" s="20"/>
    </row>
    <row r="2152" spans="1:4">
      <c r="A2152" s="65"/>
      <c r="B2152" s="65"/>
      <c r="C2152" s="20"/>
      <c r="D2152" s="20"/>
    </row>
    <row r="2153" spans="1:4">
      <c r="A2153" s="65"/>
      <c r="B2153" s="65"/>
      <c r="C2153" s="20"/>
      <c r="D2153" s="20"/>
    </row>
    <row r="2154" spans="1:4">
      <c r="A2154" s="65"/>
      <c r="B2154" s="65"/>
      <c r="C2154" s="20"/>
      <c r="D2154" s="20"/>
    </row>
    <row r="2155" spans="1:4">
      <c r="A2155" s="65"/>
      <c r="B2155" s="65"/>
      <c r="C2155" s="20"/>
      <c r="D2155" s="20"/>
    </row>
    <row r="2156" spans="1:4">
      <c r="A2156" s="65"/>
      <c r="B2156" s="65"/>
      <c r="C2156" s="20"/>
      <c r="D2156" s="20"/>
    </row>
    <row r="2157" spans="1:4">
      <c r="A2157" s="65"/>
      <c r="B2157" s="65"/>
      <c r="C2157" s="20"/>
      <c r="D2157" s="20"/>
    </row>
    <row r="2158" spans="1:4">
      <c r="A2158" s="65"/>
      <c r="B2158" s="65"/>
      <c r="C2158" s="20"/>
      <c r="D2158" s="20"/>
    </row>
    <row r="2159" spans="1:4">
      <c r="A2159" s="65"/>
      <c r="B2159" s="65"/>
      <c r="C2159" s="20"/>
      <c r="D2159" s="20"/>
    </row>
    <row r="2160" spans="1:4">
      <c r="A2160" s="65"/>
      <c r="B2160" s="65"/>
      <c r="C2160" s="20"/>
      <c r="D2160" s="20"/>
    </row>
    <row r="2161" spans="1:4">
      <c r="A2161" s="65"/>
      <c r="B2161" s="65"/>
      <c r="C2161" s="20"/>
      <c r="D2161" s="20"/>
    </row>
    <row r="2162" spans="1:4">
      <c r="A2162" s="65"/>
      <c r="B2162" s="65"/>
      <c r="C2162" s="20"/>
      <c r="D2162" s="20"/>
    </row>
    <row r="2163" spans="1:4">
      <c r="A2163" s="65"/>
      <c r="B2163" s="65"/>
      <c r="C2163" s="20"/>
      <c r="D2163" s="20"/>
    </row>
    <row r="2164" spans="1:4">
      <c r="A2164" s="65"/>
      <c r="B2164" s="65"/>
      <c r="C2164" s="20"/>
      <c r="D2164" s="20"/>
    </row>
    <row r="2165" spans="1:4">
      <c r="A2165" s="65"/>
      <c r="B2165" s="65"/>
      <c r="C2165" s="20"/>
      <c r="D2165" s="20"/>
    </row>
    <row r="2166" spans="1:4">
      <c r="A2166" s="65"/>
      <c r="B2166" s="65"/>
      <c r="C2166" s="20"/>
      <c r="D2166" s="20"/>
    </row>
    <row r="2167" spans="1:4">
      <c r="A2167" s="65"/>
      <c r="B2167" s="65"/>
      <c r="C2167" s="20"/>
      <c r="D2167" s="20"/>
    </row>
    <row r="2168" spans="1:4">
      <c r="A2168" s="65"/>
      <c r="B2168" s="65"/>
      <c r="C2168" s="20"/>
      <c r="D2168" s="20"/>
    </row>
    <row r="2169" spans="1:4">
      <c r="A2169" s="65"/>
      <c r="B2169" s="65"/>
      <c r="C2169" s="20"/>
      <c r="D2169" s="20"/>
    </row>
    <row r="2170" spans="1:4">
      <c r="A2170" s="65"/>
      <c r="B2170" s="65"/>
      <c r="C2170" s="20"/>
      <c r="D2170" s="20"/>
    </row>
    <row r="2171" spans="1:4">
      <c r="A2171" s="65"/>
      <c r="B2171" s="65"/>
      <c r="C2171" s="20"/>
      <c r="D2171" s="20"/>
    </row>
    <row r="2172" spans="1:4">
      <c r="A2172" s="65"/>
      <c r="B2172" s="65"/>
      <c r="C2172" s="20"/>
      <c r="D2172" s="20"/>
    </row>
    <row r="2173" spans="1:4">
      <c r="A2173" s="65"/>
      <c r="B2173" s="65"/>
      <c r="C2173" s="20"/>
      <c r="D2173" s="20"/>
    </row>
    <row r="2174" spans="1:4">
      <c r="A2174" s="65"/>
      <c r="B2174" s="65"/>
      <c r="C2174" s="20"/>
      <c r="D2174" s="20"/>
    </row>
    <row r="2175" spans="1:4">
      <c r="A2175" s="65"/>
      <c r="B2175" s="65"/>
      <c r="C2175" s="20"/>
      <c r="D2175" s="20"/>
    </row>
    <row r="2176" spans="1:4">
      <c r="A2176" s="65"/>
      <c r="B2176" s="65"/>
      <c r="C2176" s="20"/>
      <c r="D2176" s="20"/>
    </row>
    <row r="2177" spans="1:4">
      <c r="A2177" s="65"/>
      <c r="B2177" s="65"/>
      <c r="C2177" s="20"/>
      <c r="D2177" s="20"/>
    </row>
    <row r="2178" spans="1:4">
      <c r="A2178" s="65"/>
      <c r="B2178" s="65"/>
      <c r="C2178" s="20"/>
      <c r="D2178" s="20"/>
    </row>
    <row r="2179" spans="1:4">
      <c r="A2179" s="65"/>
      <c r="B2179" s="65"/>
      <c r="C2179" s="20"/>
      <c r="D2179" s="20"/>
    </row>
    <row r="2180" spans="1:4">
      <c r="A2180" s="65"/>
      <c r="B2180" s="65"/>
      <c r="C2180" s="20"/>
      <c r="D2180" s="20"/>
    </row>
    <row r="2181" spans="1:4">
      <c r="A2181" s="65"/>
      <c r="B2181" s="65"/>
      <c r="C2181" s="20"/>
      <c r="D2181" s="20"/>
    </row>
    <row r="2182" spans="1:4">
      <c r="A2182" s="65"/>
      <c r="B2182" s="65"/>
      <c r="C2182" s="20"/>
      <c r="D2182" s="20"/>
    </row>
    <row r="2183" spans="1:4">
      <c r="A2183" s="65"/>
      <c r="B2183" s="65"/>
      <c r="C2183" s="20"/>
      <c r="D2183" s="20"/>
    </row>
    <row r="2184" spans="1:4">
      <c r="A2184" s="65"/>
      <c r="B2184" s="65"/>
      <c r="C2184" s="20"/>
      <c r="D2184" s="20"/>
    </row>
    <row r="2185" spans="1:4">
      <c r="A2185" s="65"/>
      <c r="B2185" s="65"/>
      <c r="C2185" s="20"/>
      <c r="D2185" s="20"/>
    </row>
    <row r="2186" spans="1:4">
      <c r="A2186" s="65"/>
      <c r="B2186" s="65"/>
      <c r="C2186" s="20"/>
      <c r="D2186" s="20"/>
    </row>
    <row r="2187" spans="1:4">
      <c r="A2187" s="65"/>
      <c r="B2187" s="65"/>
      <c r="C2187" s="20"/>
      <c r="D2187" s="20"/>
    </row>
    <row r="2188" spans="1:4">
      <c r="A2188" s="65"/>
      <c r="B2188" s="65"/>
      <c r="C2188" s="20"/>
      <c r="D2188" s="20"/>
    </row>
    <row r="2189" spans="1:4">
      <c r="A2189" s="65"/>
      <c r="B2189" s="65"/>
      <c r="C2189" s="20"/>
      <c r="D2189" s="20"/>
    </row>
    <row r="2190" spans="1:4">
      <c r="A2190" s="65"/>
      <c r="B2190" s="65"/>
      <c r="C2190" s="20"/>
      <c r="D2190" s="20"/>
    </row>
    <row r="2191" spans="1:4">
      <c r="A2191" s="65"/>
      <c r="B2191" s="65"/>
      <c r="C2191" s="20"/>
      <c r="D2191" s="20"/>
    </row>
    <row r="2192" spans="1:4">
      <c r="A2192" s="65"/>
      <c r="B2192" s="65"/>
      <c r="C2192" s="20"/>
      <c r="D2192" s="20"/>
    </row>
    <row r="2193" spans="1:4">
      <c r="A2193" s="65"/>
      <c r="B2193" s="65"/>
      <c r="C2193" s="20"/>
      <c r="D2193" s="20"/>
    </row>
    <row r="2194" spans="1:4">
      <c r="A2194" s="65"/>
      <c r="B2194" s="65"/>
      <c r="C2194" s="20"/>
      <c r="D2194" s="20"/>
    </row>
    <row r="2195" spans="1:4">
      <c r="A2195" s="65"/>
      <c r="B2195" s="65"/>
      <c r="C2195" s="20"/>
      <c r="D2195" s="20"/>
    </row>
    <row r="2196" spans="1:4">
      <c r="A2196" s="65"/>
      <c r="B2196" s="65"/>
      <c r="C2196" s="20"/>
      <c r="D2196" s="20"/>
    </row>
    <row r="2197" spans="1:4">
      <c r="A2197" s="65"/>
      <c r="B2197" s="65"/>
      <c r="C2197" s="20"/>
      <c r="D2197" s="20"/>
    </row>
    <row r="2198" spans="1:4">
      <c r="A2198" s="65"/>
      <c r="B2198" s="65"/>
      <c r="C2198" s="20"/>
      <c r="D2198" s="20"/>
    </row>
    <row r="2199" spans="1:4">
      <c r="A2199" s="65"/>
      <c r="B2199" s="65"/>
      <c r="C2199" s="20"/>
      <c r="D2199" s="20"/>
    </row>
    <row r="2200" spans="1:4">
      <c r="A2200" s="65"/>
      <c r="B2200" s="65"/>
      <c r="C2200" s="20"/>
      <c r="D2200" s="20"/>
    </row>
    <row r="2201" spans="1:4">
      <c r="A2201" s="65"/>
      <c r="B2201" s="65"/>
      <c r="C2201" s="20"/>
      <c r="D2201" s="20"/>
    </row>
    <row r="2202" spans="1:4">
      <c r="A2202" s="65"/>
      <c r="B2202" s="65"/>
      <c r="C2202" s="20"/>
      <c r="D2202" s="20"/>
    </row>
    <row r="2203" spans="1:4">
      <c r="A2203" s="65"/>
      <c r="B2203" s="65"/>
      <c r="C2203" s="20"/>
      <c r="D2203" s="20"/>
    </row>
    <row r="2204" spans="1:4">
      <c r="A2204" s="65"/>
      <c r="B2204" s="65"/>
      <c r="C2204" s="20"/>
      <c r="D2204" s="20"/>
    </row>
    <row r="2205" spans="1:4">
      <c r="A2205" s="65"/>
      <c r="B2205" s="65"/>
      <c r="C2205" s="20"/>
      <c r="D2205" s="20"/>
    </row>
    <row r="2206" spans="1:4">
      <c r="A2206" s="65"/>
      <c r="B2206" s="65"/>
      <c r="C2206" s="20"/>
      <c r="D2206" s="20"/>
    </row>
    <row r="2207" spans="1:4">
      <c r="A2207" s="65"/>
      <c r="B2207" s="65"/>
      <c r="C2207" s="20"/>
      <c r="D2207" s="20"/>
    </row>
    <row r="2208" spans="1:4">
      <c r="A2208" s="65"/>
      <c r="B2208" s="65"/>
      <c r="C2208" s="20"/>
      <c r="D2208" s="20"/>
    </row>
    <row r="2209" spans="1:4">
      <c r="A2209" s="65"/>
      <c r="B2209" s="65"/>
      <c r="C2209" s="20"/>
      <c r="D2209" s="20"/>
    </row>
    <row r="2210" spans="1:4">
      <c r="A2210" s="65"/>
      <c r="B2210" s="65"/>
      <c r="C2210" s="20"/>
      <c r="D2210" s="20"/>
    </row>
    <row r="2211" spans="1:4">
      <c r="A2211" s="65"/>
      <c r="B2211" s="65"/>
      <c r="C2211" s="20"/>
      <c r="D2211" s="20"/>
    </row>
    <row r="2212" spans="1:4">
      <c r="A2212" s="65"/>
      <c r="B2212" s="65"/>
      <c r="C2212" s="20"/>
      <c r="D2212" s="20"/>
    </row>
    <row r="2213" spans="1:4">
      <c r="A2213" s="65"/>
      <c r="B2213" s="65"/>
      <c r="C2213" s="20"/>
      <c r="D2213" s="20"/>
    </row>
    <row r="2214" spans="1:4">
      <c r="A2214" s="65"/>
      <c r="B2214" s="65"/>
      <c r="C2214" s="20"/>
      <c r="D2214" s="20"/>
    </row>
    <row r="2215" spans="1:4">
      <c r="A2215" s="65"/>
      <c r="B2215" s="65"/>
      <c r="C2215" s="20"/>
      <c r="D2215" s="20"/>
    </row>
    <row r="2216" spans="1:4">
      <c r="A2216" s="65"/>
      <c r="B2216" s="65"/>
      <c r="C2216" s="20"/>
      <c r="D2216" s="20"/>
    </row>
    <row r="2217" spans="1:4">
      <c r="A2217" s="65"/>
      <c r="B2217" s="65"/>
      <c r="C2217" s="20"/>
      <c r="D2217" s="20"/>
    </row>
    <row r="2218" spans="1:4">
      <c r="A2218" s="65"/>
      <c r="B2218" s="65"/>
      <c r="C2218" s="20"/>
      <c r="D2218" s="20"/>
    </row>
    <row r="2219" spans="1:4">
      <c r="A2219" s="65"/>
      <c r="B2219" s="65"/>
      <c r="C2219" s="20"/>
      <c r="D2219" s="20"/>
    </row>
    <row r="2220" spans="1:4">
      <c r="A2220" s="65"/>
      <c r="B2220" s="65"/>
      <c r="C2220" s="20"/>
      <c r="D2220" s="20"/>
    </row>
    <row r="2221" spans="1:4">
      <c r="A2221" s="65"/>
      <c r="B2221" s="65"/>
      <c r="C2221" s="20"/>
      <c r="D2221" s="20"/>
    </row>
    <row r="2222" spans="1:4">
      <c r="A2222" s="65"/>
      <c r="B2222" s="65"/>
      <c r="C2222" s="20"/>
      <c r="D2222" s="20"/>
    </row>
    <row r="2223" spans="1:4">
      <c r="A2223" s="65"/>
      <c r="B2223" s="65"/>
      <c r="C2223" s="20"/>
      <c r="D2223" s="20"/>
    </row>
    <row r="2224" spans="1:4">
      <c r="A2224" s="65"/>
      <c r="B2224" s="65"/>
      <c r="C2224" s="20"/>
      <c r="D2224" s="20"/>
    </row>
    <row r="2225" spans="1:4">
      <c r="A2225" s="65"/>
      <c r="B2225" s="65"/>
      <c r="C2225" s="20"/>
      <c r="D2225" s="20"/>
    </row>
    <row r="2226" spans="1:4">
      <c r="A2226" s="65"/>
      <c r="B2226" s="65"/>
      <c r="C2226" s="20"/>
      <c r="D2226" s="20"/>
    </row>
    <row r="2227" spans="1:4">
      <c r="A2227" s="65"/>
      <c r="B2227" s="65"/>
      <c r="C2227" s="20"/>
      <c r="D2227" s="20"/>
    </row>
    <row r="2228" spans="1:4">
      <c r="A2228" s="65"/>
      <c r="B2228" s="65"/>
      <c r="C2228" s="20"/>
      <c r="D2228" s="20"/>
    </row>
    <row r="2229" spans="1:4">
      <c r="A2229" s="65"/>
      <c r="B2229" s="65"/>
      <c r="C2229" s="20"/>
      <c r="D2229" s="20"/>
    </row>
    <row r="2230" spans="1:4">
      <c r="A2230" s="65"/>
      <c r="B2230" s="65"/>
      <c r="C2230" s="20"/>
      <c r="D2230" s="20"/>
    </row>
    <row r="2231" spans="1:4">
      <c r="A2231" s="65"/>
      <c r="B2231" s="65"/>
      <c r="C2231" s="20"/>
      <c r="D2231" s="20"/>
    </row>
    <row r="2232" spans="1:4">
      <c r="A2232" s="65"/>
      <c r="B2232" s="65"/>
      <c r="C2232" s="20"/>
      <c r="D2232" s="20"/>
    </row>
    <row r="2233" spans="1:4">
      <c r="A2233" s="65"/>
      <c r="B2233" s="65"/>
      <c r="C2233" s="20"/>
      <c r="D2233" s="20"/>
    </row>
    <row r="2234" spans="1:4">
      <c r="A2234" s="65"/>
      <c r="B2234" s="65"/>
      <c r="C2234" s="20"/>
      <c r="D2234" s="20"/>
    </row>
    <row r="2235" spans="1:4">
      <c r="A2235" s="65"/>
      <c r="B2235" s="65"/>
      <c r="C2235" s="20"/>
      <c r="D2235" s="20"/>
    </row>
    <row r="2236" spans="1:4">
      <c r="A2236" s="65"/>
      <c r="B2236" s="65"/>
      <c r="C2236" s="20"/>
      <c r="D2236" s="20"/>
    </row>
    <row r="2237" spans="1:4">
      <c r="A2237" s="65"/>
      <c r="B2237" s="65"/>
      <c r="C2237" s="20"/>
      <c r="D2237" s="20"/>
    </row>
    <row r="2238" spans="1:4">
      <c r="A2238" s="65"/>
      <c r="B2238" s="65"/>
      <c r="C2238" s="20"/>
      <c r="D2238" s="20"/>
    </row>
    <row r="2239" spans="1:4">
      <c r="A2239" s="65"/>
      <c r="B2239" s="65"/>
      <c r="C2239" s="20"/>
      <c r="D2239" s="20"/>
    </row>
    <row r="2240" spans="1:4">
      <c r="A2240" s="65"/>
      <c r="B2240" s="65"/>
      <c r="C2240" s="20"/>
      <c r="D2240" s="20"/>
    </row>
    <row r="2241" spans="1:4">
      <c r="A2241" s="65"/>
      <c r="B2241" s="65"/>
      <c r="C2241" s="20"/>
      <c r="D2241" s="20"/>
    </row>
    <row r="2242" spans="1:4">
      <c r="A2242" s="65"/>
      <c r="B2242" s="65"/>
      <c r="C2242" s="20"/>
      <c r="D2242" s="20"/>
    </row>
    <row r="2243" spans="1:4">
      <c r="A2243" s="65"/>
      <c r="B2243" s="65"/>
      <c r="C2243" s="20"/>
      <c r="D2243" s="20"/>
    </row>
    <row r="2244" spans="1:4">
      <c r="A2244" s="65"/>
      <c r="B2244" s="65"/>
      <c r="C2244" s="20"/>
      <c r="D2244" s="20"/>
    </row>
    <row r="2245" spans="1:4">
      <c r="A2245" s="65"/>
      <c r="B2245" s="65"/>
      <c r="C2245" s="20"/>
      <c r="D2245" s="20"/>
    </row>
    <row r="2246" spans="1:4">
      <c r="A2246" s="65"/>
      <c r="B2246" s="65"/>
      <c r="C2246" s="20"/>
      <c r="D2246" s="20"/>
    </row>
    <row r="2247" spans="1:4">
      <c r="A2247" s="65"/>
      <c r="B2247" s="65"/>
      <c r="C2247" s="20"/>
      <c r="D2247" s="20"/>
    </row>
    <row r="2248" spans="1:4">
      <c r="A2248" s="65"/>
      <c r="B2248" s="65"/>
      <c r="C2248" s="20"/>
      <c r="D2248" s="20"/>
    </row>
    <row r="2249" spans="1:4">
      <c r="A2249" s="65"/>
      <c r="B2249" s="65"/>
      <c r="C2249" s="20"/>
      <c r="D2249" s="20"/>
    </row>
    <row r="2250" spans="1:4">
      <c r="A2250" s="65"/>
      <c r="B2250" s="65"/>
      <c r="C2250" s="20"/>
      <c r="D2250" s="20"/>
    </row>
    <row r="2251" spans="1:4">
      <c r="A2251" s="65"/>
      <c r="B2251" s="65"/>
      <c r="C2251" s="20"/>
      <c r="D2251" s="20"/>
    </row>
    <row r="2252" spans="1:4">
      <c r="A2252" s="65"/>
      <c r="B2252" s="65"/>
      <c r="C2252" s="20"/>
      <c r="D2252" s="20"/>
    </row>
    <row r="2253" spans="1:4">
      <c r="A2253" s="65"/>
      <c r="B2253" s="65"/>
      <c r="C2253" s="20"/>
      <c r="D2253" s="20"/>
    </row>
    <row r="2254" spans="1:4">
      <c r="A2254" s="65"/>
      <c r="B2254" s="65"/>
      <c r="C2254" s="20"/>
      <c r="D2254" s="20"/>
    </row>
    <row r="2255" spans="1:4">
      <c r="A2255" s="65"/>
      <c r="B2255" s="65"/>
      <c r="C2255" s="20"/>
      <c r="D2255" s="20"/>
    </row>
    <row r="2256" spans="1:4">
      <c r="A2256" s="65"/>
      <c r="B2256" s="65"/>
      <c r="C2256" s="20"/>
      <c r="D2256" s="20"/>
    </row>
    <row r="2257" spans="1:4">
      <c r="A2257" s="65"/>
      <c r="B2257" s="65"/>
      <c r="C2257" s="20"/>
      <c r="D2257" s="20"/>
    </row>
    <row r="2258" spans="1:4">
      <c r="A2258" s="65"/>
      <c r="B2258" s="65"/>
      <c r="C2258" s="20"/>
      <c r="D2258" s="20"/>
    </row>
    <row r="2259" spans="1:4">
      <c r="A2259" s="65"/>
      <c r="B2259" s="65"/>
      <c r="C2259" s="20"/>
      <c r="D2259" s="20"/>
    </row>
    <row r="2260" spans="1:4">
      <c r="A2260" s="65"/>
      <c r="B2260" s="65"/>
      <c r="C2260" s="20"/>
      <c r="D2260" s="20"/>
    </row>
    <row r="2261" spans="1:4">
      <c r="A2261" s="65"/>
      <c r="B2261" s="65"/>
      <c r="C2261" s="20"/>
      <c r="D2261" s="20"/>
    </row>
    <row r="2262" spans="1:4">
      <c r="A2262" s="65"/>
      <c r="B2262" s="65"/>
      <c r="C2262" s="20"/>
      <c r="D2262" s="20"/>
    </row>
    <row r="2263" spans="1:4">
      <c r="A2263" s="65"/>
      <c r="B2263" s="65"/>
      <c r="C2263" s="20"/>
      <c r="D2263" s="20"/>
    </row>
    <row r="2264" spans="1:4">
      <c r="A2264" s="65"/>
      <c r="B2264" s="65"/>
      <c r="C2264" s="20"/>
      <c r="D2264" s="20"/>
    </row>
    <row r="2265" spans="1:4">
      <c r="A2265" s="65"/>
      <c r="B2265" s="65"/>
      <c r="C2265" s="20"/>
      <c r="D2265" s="20"/>
    </row>
    <row r="2266" spans="1:4">
      <c r="A2266" s="65"/>
      <c r="B2266" s="65"/>
      <c r="C2266" s="20"/>
      <c r="D2266" s="20"/>
    </row>
    <row r="2267" spans="1:4">
      <c r="A2267" s="65"/>
      <c r="B2267" s="65"/>
      <c r="C2267" s="20"/>
      <c r="D2267" s="20"/>
    </row>
    <row r="2268" spans="1:4">
      <c r="A2268" s="65"/>
      <c r="B2268" s="65"/>
      <c r="C2268" s="20"/>
      <c r="D2268" s="20"/>
    </row>
    <row r="2269" spans="1:4">
      <c r="A2269" s="65"/>
      <c r="B2269" s="65"/>
      <c r="C2269" s="20"/>
      <c r="D2269" s="20"/>
    </row>
    <row r="2270" spans="1:4">
      <c r="A2270" s="65"/>
      <c r="B2270" s="65"/>
      <c r="C2270" s="20"/>
      <c r="D2270" s="20"/>
    </row>
    <row r="2271" spans="1:4">
      <c r="A2271" s="65"/>
      <c r="B2271" s="65"/>
      <c r="C2271" s="20"/>
      <c r="D2271" s="20"/>
    </row>
    <row r="2272" spans="1:4">
      <c r="A2272" s="65"/>
      <c r="B2272" s="65"/>
      <c r="C2272" s="20"/>
      <c r="D2272" s="20"/>
    </row>
    <row r="2273" spans="1:4">
      <c r="A2273" s="65"/>
      <c r="B2273" s="65"/>
      <c r="C2273" s="20"/>
      <c r="D2273" s="20"/>
    </row>
    <row r="2274" spans="1:4">
      <c r="A2274" s="65"/>
      <c r="B2274" s="65"/>
      <c r="C2274" s="20"/>
      <c r="D2274" s="20"/>
    </row>
    <row r="2275" spans="1:4">
      <c r="A2275" s="65"/>
      <c r="B2275" s="65"/>
      <c r="C2275" s="20"/>
      <c r="D2275" s="20"/>
    </row>
    <row r="2276" spans="1:4">
      <c r="A2276" s="65"/>
      <c r="B2276" s="65"/>
      <c r="C2276" s="20"/>
      <c r="D2276" s="20"/>
    </row>
    <row r="2277" spans="1:4">
      <c r="A2277" s="65"/>
      <c r="B2277" s="65"/>
      <c r="C2277" s="20"/>
      <c r="D2277" s="20"/>
    </row>
    <row r="2278" spans="1:4">
      <c r="A2278" s="65"/>
      <c r="B2278" s="65"/>
      <c r="C2278" s="20"/>
      <c r="D2278" s="20"/>
    </row>
    <row r="2279" spans="1:4">
      <c r="A2279" s="65"/>
      <c r="B2279" s="65"/>
      <c r="C2279" s="20"/>
      <c r="D2279" s="20"/>
    </row>
    <row r="2280" spans="1:4">
      <c r="A2280" s="65"/>
      <c r="B2280" s="65"/>
      <c r="C2280" s="20"/>
      <c r="D2280" s="20"/>
    </row>
    <row r="2281" spans="1:4">
      <c r="A2281" s="65"/>
      <c r="B2281" s="65"/>
      <c r="C2281" s="20"/>
      <c r="D2281" s="20"/>
    </row>
    <row r="2282" spans="1:4">
      <c r="A2282" s="65"/>
      <c r="B2282" s="65"/>
      <c r="C2282" s="20"/>
      <c r="D2282" s="20"/>
    </row>
    <row r="2283" spans="1:4">
      <c r="A2283" s="65"/>
      <c r="B2283" s="65"/>
      <c r="C2283" s="20"/>
      <c r="D2283" s="20"/>
    </row>
    <row r="2284" spans="1:4">
      <c r="A2284" s="65"/>
      <c r="B2284" s="65"/>
      <c r="C2284" s="20"/>
      <c r="D2284" s="20"/>
    </row>
    <row r="2285" spans="1:4">
      <c r="A2285" s="65"/>
      <c r="B2285" s="65"/>
      <c r="C2285" s="20"/>
      <c r="D2285" s="20"/>
    </row>
    <row r="2286" spans="1:4">
      <c r="A2286" s="65"/>
      <c r="B2286" s="65"/>
      <c r="C2286" s="20"/>
      <c r="D2286" s="20"/>
    </row>
    <row r="2287" spans="1:4">
      <c r="A2287" s="65"/>
      <c r="B2287" s="65"/>
      <c r="C2287" s="20"/>
      <c r="D2287" s="20"/>
    </row>
    <row r="2288" spans="1:4">
      <c r="A2288" s="65"/>
      <c r="B2288" s="65"/>
      <c r="C2288" s="20"/>
      <c r="D2288" s="20"/>
    </row>
    <row r="2289" spans="1:4">
      <c r="A2289" s="65"/>
      <c r="B2289" s="65"/>
      <c r="C2289" s="20"/>
      <c r="D2289" s="20"/>
    </row>
    <row r="2290" spans="1:4">
      <c r="A2290" s="65"/>
      <c r="B2290" s="65"/>
      <c r="C2290" s="20"/>
      <c r="D2290" s="20"/>
    </row>
    <row r="2291" spans="1:4">
      <c r="A2291" s="65"/>
      <c r="B2291" s="65"/>
      <c r="C2291" s="20"/>
      <c r="D2291" s="20"/>
    </row>
    <row r="2292" spans="1:4">
      <c r="A2292" s="65"/>
      <c r="B2292" s="65"/>
      <c r="C2292" s="20"/>
      <c r="D2292" s="20"/>
    </row>
    <row r="2293" spans="1:4">
      <c r="A2293" s="65"/>
      <c r="B2293" s="65"/>
      <c r="C2293" s="20"/>
      <c r="D2293" s="20"/>
    </row>
    <row r="2294" spans="1:4">
      <c r="A2294" s="65"/>
      <c r="B2294" s="65"/>
      <c r="C2294" s="20"/>
      <c r="D2294" s="20"/>
    </row>
    <row r="2295" spans="1:4">
      <c r="A2295" s="65"/>
      <c r="B2295" s="65"/>
      <c r="C2295" s="20"/>
      <c r="D2295" s="20"/>
    </row>
    <row r="2296" spans="1:4">
      <c r="A2296" s="65"/>
      <c r="B2296" s="65"/>
      <c r="C2296" s="20"/>
      <c r="D2296" s="20"/>
    </row>
    <row r="2297" spans="1:4">
      <c r="A2297" s="65"/>
      <c r="B2297" s="65"/>
      <c r="C2297" s="20"/>
      <c r="D2297" s="20"/>
    </row>
    <row r="2298" spans="1:4">
      <c r="A2298" s="65"/>
      <c r="B2298" s="65"/>
      <c r="C2298" s="20"/>
      <c r="D2298" s="20"/>
    </row>
    <row r="2299" spans="1:4">
      <c r="A2299" s="65"/>
      <c r="B2299" s="65"/>
      <c r="C2299" s="20"/>
      <c r="D2299" s="20"/>
    </row>
    <row r="2300" spans="1:4">
      <c r="A2300" s="65"/>
      <c r="B2300" s="65"/>
      <c r="C2300" s="20"/>
      <c r="D2300" s="20"/>
    </row>
    <row r="2301" spans="1:4">
      <c r="A2301" s="65"/>
      <c r="B2301" s="65"/>
      <c r="C2301" s="20"/>
      <c r="D2301" s="20"/>
    </row>
    <row r="2302" spans="1:4">
      <c r="A2302" s="65"/>
      <c r="B2302" s="65"/>
      <c r="C2302" s="20"/>
      <c r="D2302" s="20"/>
    </row>
    <row r="2303" spans="1:4">
      <c r="A2303" s="65"/>
      <c r="B2303" s="65"/>
      <c r="C2303" s="20"/>
      <c r="D2303" s="20"/>
    </row>
    <row r="2304" spans="1:4">
      <c r="A2304" s="65"/>
      <c r="B2304" s="65"/>
      <c r="C2304" s="20"/>
      <c r="D2304" s="20"/>
    </row>
    <row r="2305" spans="1:4">
      <c r="A2305" s="65"/>
      <c r="B2305" s="65"/>
      <c r="C2305" s="20"/>
      <c r="D2305" s="20"/>
    </row>
    <row r="2306" spans="1:4">
      <c r="A2306" s="65"/>
      <c r="B2306" s="65"/>
      <c r="C2306" s="20"/>
      <c r="D2306" s="20"/>
    </row>
    <row r="2307" spans="1:4">
      <c r="A2307" s="65"/>
      <c r="B2307" s="65"/>
      <c r="C2307" s="20"/>
      <c r="D2307" s="20"/>
    </row>
    <row r="2308" spans="1:4">
      <c r="A2308" s="65"/>
      <c r="B2308" s="65"/>
      <c r="C2308" s="20"/>
      <c r="D2308" s="20"/>
    </row>
    <row r="2309" spans="1:4">
      <c r="A2309" s="65"/>
      <c r="B2309" s="65"/>
      <c r="C2309" s="20"/>
      <c r="D2309" s="20"/>
    </row>
    <row r="2310" spans="1:4">
      <c r="A2310" s="65"/>
      <c r="B2310" s="65"/>
      <c r="C2310" s="20"/>
      <c r="D2310" s="20"/>
    </row>
    <row r="2311" spans="1:4">
      <c r="A2311" s="65"/>
      <c r="B2311" s="65"/>
      <c r="C2311" s="20"/>
      <c r="D2311" s="20"/>
    </row>
    <row r="2312" spans="1:4">
      <c r="A2312" s="65"/>
      <c r="B2312" s="65"/>
      <c r="C2312" s="20"/>
      <c r="D2312" s="20"/>
    </row>
    <row r="2313" spans="1:4">
      <c r="A2313" s="65"/>
      <c r="B2313" s="65"/>
      <c r="C2313" s="20"/>
      <c r="D2313" s="20"/>
    </row>
    <row r="2314" spans="1:4">
      <c r="A2314" s="65"/>
      <c r="B2314" s="65"/>
      <c r="C2314" s="20"/>
      <c r="D2314" s="20"/>
    </row>
    <row r="2315" spans="1:4">
      <c r="A2315" s="65"/>
      <c r="B2315" s="65"/>
      <c r="C2315" s="20"/>
      <c r="D2315" s="20"/>
    </row>
    <row r="2316" spans="1:4">
      <c r="A2316" s="65"/>
      <c r="B2316" s="65"/>
      <c r="C2316" s="20"/>
      <c r="D2316" s="20"/>
    </row>
    <row r="2317" spans="1:4">
      <c r="A2317" s="65"/>
      <c r="B2317" s="65"/>
      <c r="C2317" s="20"/>
      <c r="D2317" s="20"/>
    </row>
    <row r="2318" spans="1:4">
      <c r="A2318" s="65"/>
      <c r="B2318" s="65"/>
      <c r="C2318" s="20"/>
      <c r="D2318" s="20"/>
    </row>
    <row r="2319" spans="1:4">
      <c r="A2319" s="65"/>
      <c r="B2319" s="65"/>
      <c r="C2319" s="20"/>
      <c r="D2319" s="20"/>
    </row>
    <row r="2320" spans="1:4">
      <c r="A2320" s="65"/>
      <c r="B2320" s="65"/>
      <c r="C2320" s="20"/>
      <c r="D2320" s="20"/>
    </row>
    <row r="2321" spans="1:4">
      <c r="A2321" s="65"/>
      <c r="B2321" s="65"/>
      <c r="C2321" s="20"/>
      <c r="D2321" s="20"/>
    </row>
    <row r="2322" spans="1:4">
      <c r="A2322" s="65"/>
      <c r="B2322" s="65"/>
      <c r="C2322" s="20"/>
      <c r="D2322" s="20"/>
    </row>
    <row r="2323" spans="1:4">
      <c r="A2323" s="65"/>
      <c r="B2323" s="65"/>
      <c r="C2323" s="20"/>
      <c r="D2323" s="20"/>
    </row>
    <row r="2324" spans="1:4">
      <c r="A2324" s="65"/>
      <c r="B2324" s="65"/>
      <c r="C2324" s="20"/>
      <c r="D2324" s="20"/>
    </row>
    <row r="2325" spans="1:4">
      <c r="A2325" s="65"/>
      <c r="B2325" s="65"/>
      <c r="C2325" s="20"/>
      <c r="D2325" s="20"/>
    </row>
    <row r="2326" spans="1:4">
      <c r="A2326" s="65"/>
      <c r="B2326" s="65"/>
      <c r="C2326" s="20"/>
      <c r="D2326" s="20"/>
    </row>
    <row r="2327" spans="1:4">
      <c r="A2327" s="65"/>
      <c r="B2327" s="65"/>
      <c r="C2327" s="20"/>
      <c r="D2327" s="20"/>
    </row>
    <row r="2328" spans="1:4">
      <c r="A2328" s="65"/>
      <c r="B2328" s="65"/>
      <c r="C2328" s="20"/>
      <c r="D2328" s="20"/>
    </row>
    <row r="2329" spans="1:4">
      <c r="A2329" s="65"/>
      <c r="B2329" s="65"/>
      <c r="C2329" s="20"/>
      <c r="D2329" s="20"/>
    </row>
    <row r="2330" spans="1:4">
      <c r="A2330" s="65"/>
      <c r="B2330" s="65"/>
      <c r="C2330" s="20"/>
      <c r="D2330" s="20"/>
    </row>
    <row r="2331" spans="1:4">
      <c r="A2331" s="65"/>
      <c r="B2331" s="65"/>
      <c r="C2331" s="20"/>
      <c r="D2331" s="20"/>
    </row>
    <row r="2332" spans="1:4">
      <c r="A2332" s="65"/>
      <c r="B2332" s="65"/>
      <c r="C2332" s="20"/>
      <c r="D2332" s="20"/>
    </row>
    <row r="2333" spans="1:4">
      <c r="A2333" s="65"/>
      <c r="B2333" s="65"/>
      <c r="C2333" s="20"/>
      <c r="D2333" s="20"/>
    </row>
    <row r="2334" spans="1:4">
      <c r="A2334" s="65"/>
      <c r="B2334" s="65"/>
      <c r="C2334" s="20"/>
      <c r="D2334" s="20"/>
    </row>
    <row r="2335" spans="1:4">
      <c r="A2335" s="65"/>
      <c r="B2335" s="65"/>
      <c r="C2335" s="20"/>
      <c r="D2335" s="20"/>
    </row>
    <row r="2336" spans="1:4">
      <c r="A2336" s="65"/>
      <c r="B2336" s="65"/>
      <c r="C2336" s="20"/>
      <c r="D2336" s="20"/>
    </row>
    <row r="2337" spans="1:4">
      <c r="A2337" s="65"/>
      <c r="B2337" s="65"/>
      <c r="C2337" s="20"/>
      <c r="D2337" s="20"/>
    </row>
    <row r="2338" spans="1:4">
      <c r="A2338" s="65"/>
      <c r="B2338" s="65"/>
      <c r="C2338" s="20"/>
      <c r="D2338" s="20"/>
    </row>
    <row r="2339" spans="1:4">
      <c r="A2339" s="65"/>
      <c r="B2339" s="65"/>
      <c r="C2339" s="20"/>
      <c r="D2339" s="20"/>
    </row>
    <row r="2340" spans="1:4">
      <c r="A2340" s="65"/>
      <c r="B2340" s="65"/>
      <c r="C2340" s="20"/>
      <c r="D2340" s="20"/>
    </row>
    <row r="2341" spans="1:4">
      <c r="A2341" s="65"/>
      <c r="B2341" s="65"/>
      <c r="C2341" s="20"/>
      <c r="D2341" s="20"/>
    </row>
    <row r="2342" spans="1:4">
      <c r="A2342" s="65"/>
      <c r="B2342" s="65"/>
      <c r="C2342" s="20"/>
      <c r="D2342" s="20"/>
    </row>
    <row r="2343" spans="1:4">
      <c r="A2343" s="65"/>
      <c r="B2343" s="65"/>
      <c r="C2343" s="20"/>
      <c r="D2343" s="20"/>
    </row>
    <row r="2344" spans="1:4">
      <c r="A2344" s="65"/>
      <c r="B2344" s="65"/>
      <c r="C2344" s="20"/>
      <c r="D2344" s="20"/>
    </row>
    <row r="2345" spans="1:4">
      <c r="A2345" s="65"/>
      <c r="B2345" s="65"/>
      <c r="C2345" s="20"/>
      <c r="D2345" s="20"/>
    </row>
    <row r="2346" spans="1:4">
      <c r="A2346" s="65"/>
      <c r="B2346" s="65"/>
      <c r="C2346" s="20"/>
      <c r="D2346" s="20"/>
    </row>
    <row r="2347" spans="1:4">
      <c r="A2347" s="65"/>
      <c r="B2347" s="65"/>
      <c r="C2347" s="20"/>
      <c r="D2347" s="20"/>
    </row>
    <row r="2348" spans="1:4">
      <c r="A2348" s="65"/>
      <c r="B2348" s="65"/>
      <c r="C2348" s="20"/>
      <c r="D2348" s="20"/>
    </row>
    <row r="2349" spans="1:4">
      <c r="A2349" s="65"/>
      <c r="B2349" s="65"/>
      <c r="C2349" s="20"/>
      <c r="D2349" s="20"/>
    </row>
    <row r="2350" spans="1:4">
      <c r="A2350" s="65"/>
      <c r="B2350" s="65"/>
      <c r="C2350" s="20"/>
      <c r="D2350" s="20"/>
    </row>
    <row r="2351" spans="1:4">
      <c r="A2351" s="65"/>
      <c r="B2351" s="65"/>
      <c r="C2351" s="20"/>
      <c r="D2351" s="20"/>
    </row>
    <row r="2352" spans="1:4">
      <c r="A2352" s="65"/>
      <c r="B2352" s="65"/>
      <c r="C2352" s="20"/>
      <c r="D2352" s="20"/>
    </row>
    <row r="2353" spans="1:4">
      <c r="A2353" s="65"/>
      <c r="B2353" s="65"/>
      <c r="C2353" s="20"/>
      <c r="D2353" s="20"/>
    </row>
    <row r="2354" spans="1:4">
      <c r="A2354" s="65"/>
      <c r="B2354" s="65"/>
      <c r="C2354" s="20"/>
      <c r="D2354" s="20"/>
    </row>
    <row r="2355" spans="1:4">
      <c r="A2355" s="65"/>
      <c r="B2355" s="65"/>
      <c r="C2355" s="20"/>
      <c r="D2355" s="20"/>
    </row>
    <row r="2356" spans="1:4">
      <c r="A2356" s="65"/>
      <c r="B2356" s="65"/>
      <c r="C2356" s="20"/>
      <c r="D2356" s="20"/>
    </row>
    <row r="2357" spans="1:4">
      <c r="A2357" s="65"/>
      <c r="B2357" s="65"/>
      <c r="C2357" s="20"/>
      <c r="D2357" s="20"/>
    </row>
    <row r="2358" spans="1:4">
      <c r="A2358" s="65"/>
      <c r="B2358" s="65"/>
      <c r="C2358" s="20"/>
      <c r="D2358" s="20"/>
    </row>
    <row r="2359" spans="1:4">
      <c r="A2359" s="65"/>
      <c r="B2359" s="65"/>
      <c r="C2359" s="20"/>
      <c r="D2359" s="20"/>
    </row>
    <row r="2360" spans="1:4">
      <c r="A2360" s="65"/>
      <c r="B2360" s="65"/>
      <c r="C2360" s="20"/>
      <c r="D2360" s="20"/>
    </row>
    <row r="2361" spans="1:4">
      <c r="A2361" s="65"/>
      <c r="B2361" s="65"/>
      <c r="C2361" s="20"/>
      <c r="D2361" s="20"/>
    </row>
    <row r="2362" spans="1:4">
      <c r="A2362" s="65"/>
      <c r="B2362" s="65"/>
      <c r="C2362" s="20"/>
      <c r="D2362" s="20"/>
    </row>
    <row r="2363" spans="1:4">
      <c r="A2363" s="65"/>
      <c r="B2363" s="65"/>
      <c r="C2363" s="20"/>
      <c r="D2363" s="20"/>
    </row>
    <row r="2364" spans="1:4">
      <c r="A2364" s="65"/>
      <c r="B2364" s="65"/>
      <c r="C2364" s="20"/>
      <c r="D2364" s="20"/>
    </row>
    <row r="2365" spans="1:4">
      <c r="A2365" s="65"/>
      <c r="B2365" s="65"/>
      <c r="C2365" s="20"/>
      <c r="D2365" s="20"/>
    </row>
    <row r="2366" spans="1:4">
      <c r="A2366" s="65"/>
      <c r="B2366" s="65"/>
      <c r="C2366" s="20"/>
      <c r="D2366" s="20"/>
    </row>
    <row r="2367" spans="1:4">
      <c r="A2367" s="65"/>
      <c r="B2367" s="65"/>
      <c r="C2367" s="20"/>
      <c r="D2367" s="20"/>
    </row>
    <row r="2368" spans="1:4">
      <c r="A2368" s="65"/>
      <c r="B2368" s="65"/>
      <c r="C2368" s="20"/>
      <c r="D2368" s="20"/>
    </row>
    <row r="2369" spans="1:4">
      <c r="A2369" s="65"/>
      <c r="B2369" s="65"/>
      <c r="C2369" s="20"/>
      <c r="D2369" s="20"/>
    </row>
    <row r="2370" spans="1:4">
      <c r="A2370" s="65"/>
      <c r="B2370" s="65"/>
      <c r="C2370" s="20"/>
      <c r="D2370" s="20"/>
    </row>
    <row r="2371" spans="1:4">
      <c r="A2371" s="65"/>
      <c r="B2371" s="65"/>
      <c r="C2371" s="20"/>
      <c r="D2371" s="20"/>
    </row>
    <row r="2372" spans="1:4">
      <c r="A2372" s="65"/>
      <c r="B2372" s="65"/>
      <c r="C2372" s="20"/>
      <c r="D2372" s="20"/>
    </row>
    <row r="2373" spans="1:4">
      <c r="A2373" s="65"/>
      <c r="B2373" s="65"/>
      <c r="C2373" s="20"/>
      <c r="D2373" s="20"/>
    </row>
    <row r="2374" spans="1:4">
      <c r="A2374" s="65"/>
      <c r="B2374" s="65"/>
      <c r="C2374" s="20"/>
      <c r="D2374" s="20"/>
    </row>
    <row r="2375" spans="1:4">
      <c r="A2375" s="65"/>
      <c r="B2375" s="65"/>
      <c r="C2375" s="20"/>
      <c r="D2375" s="20"/>
    </row>
    <row r="2376" spans="1:4">
      <c r="A2376" s="65"/>
      <c r="B2376" s="65"/>
      <c r="C2376" s="20"/>
      <c r="D2376" s="20"/>
    </row>
    <row r="2377" spans="1:4">
      <c r="A2377" s="65"/>
      <c r="B2377" s="65"/>
      <c r="C2377" s="20"/>
      <c r="D2377" s="20"/>
    </row>
    <row r="2378" spans="1:4">
      <c r="A2378" s="65"/>
      <c r="B2378" s="65"/>
      <c r="C2378" s="20"/>
      <c r="D2378" s="20"/>
    </row>
    <row r="2379" spans="1:4">
      <c r="A2379" s="65"/>
      <c r="B2379" s="65"/>
      <c r="C2379" s="20"/>
      <c r="D2379" s="20"/>
    </row>
    <row r="2380" spans="1:4">
      <c r="A2380" s="65"/>
      <c r="B2380" s="65"/>
      <c r="C2380" s="20"/>
      <c r="D2380" s="20"/>
    </row>
    <row r="2381" spans="1:4">
      <c r="A2381" s="65"/>
      <c r="B2381" s="65"/>
      <c r="C2381" s="20"/>
      <c r="D2381" s="20"/>
    </row>
    <row r="2382" spans="1:4">
      <c r="A2382" s="65"/>
      <c r="B2382" s="65"/>
      <c r="C2382" s="20"/>
      <c r="D2382" s="20"/>
    </row>
    <row r="2383" spans="1:4">
      <c r="A2383" s="65"/>
      <c r="B2383" s="65"/>
      <c r="C2383" s="20"/>
      <c r="D2383" s="20"/>
    </row>
    <row r="2384" spans="1:4">
      <c r="A2384" s="65"/>
      <c r="B2384" s="65"/>
      <c r="C2384" s="20"/>
      <c r="D2384" s="20"/>
    </row>
    <row r="2385" spans="1:4">
      <c r="A2385" s="65"/>
      <c r="B2385" s="65"/>
      <c r="C2385" s="20"/>
      <c r="D2385" s="20"/>
    </row>
    <row r="2386" spans="1:4">
      <c r="A2386" s="65"/>
      <c r="B2386" s="65"/>
      <c r="C2386" s="20"/>
      <c r="D2386" s="20"/>
    </row>
    <row r="2387" spans="1:4">
      <c r="A2387" s="65"/>
      <c r="B2387" s="65"/>
      <c r="C2387" s="20"/>
      <c r="D2387" s="20"/>
    </row>
    <row r="2388" spans="1:4">
      <c r="A2388" s="65"/>
      <c r="B2388" s="65"/>
      <c r="C2388" s="20"/>
      <c r="D2388" s="20"/>
    </row>
    <row r="2389" spans="1:4">
      <c r="A2389" s="65"/>
      <c r="B2389" s="65"/>
      <c r="C2389" s="20"/>
      <c r="D2389" s="20"/>
    </row>
    <row r="2390" spans="1:4">
      <c r="A2390" s="65"/>
      <c r="B2390" s="65"/>
      <c r="C2390" s="20"/>
      <c r="D2390" s="20"/>
    </row>
    <row r="2391" spans="1:4">
      <c r="A2391" s="65"/>
      <c r="B2391" s="65"/>
      <c r="C2391" s="20"/>
      <c r="D2391" s="20"/>
    </row>
    <row r="2392" spans="1:4">
      <c r="A2392" s="65"/>
      <c r="B2392" s="65"/>
      <c r="C2392" s="20"/>
      <c r="D2392" s="20"/>
    </row>
    <row r="2393" spans="1:4">
      <c r="A2393" s="65"/>
      <c r="B2393" s="65"/>
      <c r="C2393" s="20"/>
      <c r="D2393" s="20"/>
    </row>
    <row r="2394" spans="1:4">
      <c r="A2394" s="65"/>
      <c r="B2394" s="65"/>
      <c r="C2394" s="20"/>
      <c r="D2394" s="20"/>
    </row>
    <row r="2395" spans="1:4">
      <c r="A2395" s="65"/>
      <c r="B2395" s="65"/>
      <c r="C2395" s="20"/>
      <c r="D2395" s="20"/>
    </row>
    <row r="2396" spans="1:4">
      <c r="A2396" s="65"/>
      <c r="B2396" s="65"/>
      <c r="C2396" s="20"/>
      <c r="D2396" s="20"/>
    </row>
    <row r="2397" spans="1:4">
      <c r="A2397" s="65"/>
      <c r="B2397" s="65"/>
      <c r="C2397" s="20"/>
      <c r="D2397" s="20"/>
    </row>
    <row r="2398" spans="1:4">
      <c r="A2398" s="65"/>
      <c r="B2398" s="65"/>
      <c r="C2398" s="20"/>
      <c r="D2398" s="20"/>
    </row>
    <row r="2399" spans="1:4">
      <c r="A2399" s="65"/>
      <c r="B2399" s="65"/>
      <c r="C2399" s="20"/>
      <c r="D2399" s="20"/>
    </row>
    <row r="2400" spans="1:4">
      <c r="A2400" s="65"/>
      <c r="B2400" s="65"/>
      <c r="C2400" s="20"/>
      <c r="D2400" s="20"/>
    </row>
    <row r="2401" spans="1:4">
      <c r="A2401" s="65"/>
      <c r="B2401" s="65"/>
      <c r="C2401" s="20"/>
      <c r="D2401" s="20"/>
    </row>
    <row r="2402" spans="1:4">
      <c r="A2402" s="65"/>
      <c r="B2402" s="65"/>
      <c r="C2402" s="20"/>
      <c r="D2402" s="20"/>
    </row>
    <row r="2403" spans="1:4">
      <c r="A2403" s="65"/>
      <c r="B2403" s="65"/>
      <c r="C2403" s="20"/>
      <c r="D2403" s="20"/>
    </row>
    <row r="2404" spans="1:4">
      <c r="A2404" s="65"/>
      <c r="B2404" s="65"/>
      <c r="C2404" s="20"/>
      <c r="D2404" s="20"/>
    </row>
    <row r="2405" spans="1:4">
      <c r="A2405" s="65"/>
      <c r="B2405" s="65"/>
      <c r="C2405" s="20"/>
      <c r="D2405" s="20"/>
    </row>
    <row r="2406" spans="1:4">
      <c r="A2406" s="65"/>
      <c r="B2406" s="65"/>
      <c r="C2406" s="20"/>
      <c r="D2406" s="20"/>
    </row>
    <row r="2407" spans="1:4">
      <c r="A2407" s="65"/>
      <c r="B2407" s="65"/>
      <c r="C2407" s="20"/>
      <c r="D2407" s="20"/>
    </row>
    <row r="2408" spans="1:4">
      <c r="A2408" s="65"/>
      <c r="B2408" s="65"/>
      <c r="C2408" s="20"/>
      <c r="D2408" s="20"/>
    </row>
    <row r="2409" spans="1:4">
      <c r="A2409" s="65"/>
      <c r="B2409" s="65"/>
      <c r="C2409" s="20"/>
      <c r="D2409" s="20"/>
    </row>
    <row r="2410" spans="1:4">
      <c r="A2410" s="65"/>
      <c r="B2410" s="65"/>
      <c r="C2410" s="20"/>
      <c r="D2410" s="20"/>
    </row>
    <row r="2411" spans="1:4">
      <c r="A2411" s="65"/>
      <c r="B2411" s="65"/>
      <c r="C2411" s="20"/>
      <c r="D2411" s="20"/>
    </row>
    <row r="2412" spans="1:4">
      <c r="A2412" s="65"/>
      <c r="B2412" s="65"/>
      <c r="C2412" s="20"/>
      <c r="D2412" s="20"/>
    </row>
    <row r="2413" spans="1:4">
      <c r="A2413" s="65"/>
      <c r="B2413" s="65"/>
      <c r="C2413" s="20"/>
      <c r="D2413" s="20"/>
    </row>
    <row r="2414" spans="1:4">
      <c r="A2414" s="65"/>
      <c r="B2414" s="65"/>
      <c r="C2414" s="20"/>
      <c r="D2414" s="20"/>
    </row>
    <row r="2415" spans="1:4">
      <c r="A2415" s="65"/>
      <c r="B2415" s="65"/>
      <c r="C2415" s="20"/>
      <c r="D2415" s="20"/>
    </row>
    <row r="2416" spans="1:4">
      <c r="A2416" s="65"/>
      <c r="B2416" s="65"/>
      <c r="C2416" s="20"/>
      <c r="D2416" s="20"/>
    </row>
    <row r="2417" spans="1:4">
      <c r="A2417" s="65"/>
      <c r="B2417" s="65"/>
      <c r="C2417" s="20"/>
      <c r="D2417" s="20"/>
    </row>
    <row r="2418" spans="1:4">
      <c r="A2418" s="65"/>
      <c r="B2418" s="65"/>
      <c r="C2418" s="20"/>
      <c r="D2418" s="20"/>
    </row>
    <row r="2419" spans="1:4">
      <c r="A2419" s="65"/>
      <c r="B2419" s="65"/>
      <c r="C2419" s="20"/>
      <c r="D2419" s="20"/>
    </row>
    <row r="2420" spans="1:4">
      <c r="A2420" s="65"/>
      <c r="B2420" s="65"/>
      <c r="C2420" s="20"/>
      <c r="D2420" s="20"/>
    </row>
    <row r="2421" spans="1:4">
      <c r="A2421" s="65"/>
      <c r="B2421" s="65"/>
      <c r="C2421" s="20"/>
      <c r="D2421" s="20"/>
    </row>
    <row r="2422" spans="1:4">
      <c r="A2422" s="65"/>
      <c r="B2422" s="65"/>
      <c r="C2422" s="20"/>
      <c r="D2422" s="20"/>
    </row>
    <row r="2423" spans="1:4">
      <c r="A2423" s="65"/>
      <c r="B2423" s="65"/>
      <c r="C2423" s="20"/>
      <c r="D2423" s="20"/>
    </row>
    <row r="2424" spans="1:4">
      <c r="A2424" s="65"/>
      <c r="B2424" s="65"/>
      <c r="C2424" s="20"/>
      <c r="D2424" s="20"/>
    </row>
    <row r="2425" spans="1:4">
      <c r="A2425" s="65"/>
      <c r="B2425" s="65"/>
      <c r="C2425" s="20"/>
      <c r="D2425" s="20"/>
    </row>
    <row r="2426" spans="1:4">
      <c r="A2426" s="65"/>
      <c r="B2426" s="65"/>
      <c r="C2426" s="20"/>
      <c r="D2426" s="20"/>
    </row>
    <row r="2427" spans="1:4">
      <c r="A2427" s="65"/>
      <c r="B2427" s="65"/>
      <c r="C2427" s="20"/>
      <c r="D2427" s="20"/>
    </row>
    <row r="2428" spans="1:4">
      <c r="A2428" s="65"/>
      <c r="B2428" s="65"/>
      <c r="C2428" s="20"/>
      <c r="D2428" s="20"/>
    </row>
    <row r="2429" spans="1:4">
      <c r="A2429" s="65"/>
      <c r="B2429" s="65"/>
      <c r="C2429" s="20"/>
      <c r="D2429" s="20"/>
    </row>
    <row r="2430" spans="1:4">
      <c r="A2430" s="65"/>
      <c r="B2430" s="65"/>
      <c r="C2430" s="20"/>
      <c r="D2430" s="20"/>
    </row>
    <row r="2431" spans="1:4">
      <c r="A2431" s="65"/>
      <c r="B2431" s="65"/>
      <c r="C2431" s="20"/>
      <c r="D2431" s="20"/>
    </row>
    <row r="2432" spans="1:4">
      <c r="A2432" s="65"/>
      <c r="B2432" s="65"/>
      <c r="C2432" s="20"/>
      <c r="D2432" s="20"/>
    </row>
    <row r="2433" spans="1:4">
      <c r="A2433" s="65"/>
      <c r="B2433" s="65"/>
      <c r="C2433" s="20"/>
      <c r="D2433" s="20"/>
    </row>
    <row r="2434" spans="1:4">
      <c r="A2434" s="65"/>
      <c r="B2434" s="65"/>
      <c r="C2434" s="20"/>
      <c r="D2434" s="20"/>
    </row>
    <row r="2435" spans="1:4">
      <c r="A2435" s="65"/>
      <c r="B2435" s="65"/>
      <c r="C2435" s="20"/>
      <c r="D2435" s="20"/>
    </row>
    <row r="2436" spans="1:4">
      <c r="A2436" s="65"/>
      <c r="B2436" s="65"/>
      <c r="C2436" s="20"/>
      <c r="D2436" s="20"/>
    </row>
    <row r="2437" spans="1:4">
      <c r="A2437" s="65"/>
      <c r="B2437" s="65"/>
      <c r="C2437" s="20"/>
      <c r="D2437" s="20"/>
    </row>
    <row r="2438" spans="1:4">
      <c r="A2438" s="65"/>
      <c r="B2438" s="65"/>
      <c r="C2438" s="20"/>
      <c r="D2438" s="20"/>
    </row>
    <row r="2439" spans="1:4">
      <c r="A2439" s="65"/>
      <c r="B2439" s="65"/>
      <c r="C2439" s="20"/>
      <c r="D2439" s="20"/>
    </row>
    <row r="2440" spans="1:4">
      <c r="A2440" s="65"/>
      <c r="B2440" s="65"/>
      <c r="C2440" s="20"/>
      <c r="D2440" s="20"/>
    </row>
    <row r="2441" spans="1:4">
      <c r="A2441" s="65"/>
      <c r="B2441" s="65"/>
      <c r="C2441" s="20"/>
      <c r="D2441" s="20"/>
    </row>
    <row r="2442" spans="1:4">
      <c r="A2442" s="65"/>
      <c r="B2442" s="65"/>
      <c r="C2442" s="20"/>
      <c r="D2442" s="20"/>
    </row>
    <row r="2443" spans="1:4">
      <c r="A2443" s="65"/>
      <c r="B2443" s="65"/>
      <c r="C2443" s="20"/>
      <c r="D2443" s="20"/>
    </row>
    <row r="2444" spans="1:4">
      <c r="A2444" s="65"/>
      <c r="B2444" s="65"/>
      <c r="C2444" s="20"/>
      <c r="D2444" s="20"/>
    </row>
    <row r="2445" spans="1:4">
      <c r="A2445" s="65"/>
      <c r="B2445" s="65"/>
      <c r="C2445" s="20"/>
      <c r="D2445" s="20"/>
    </row>
    <row r="2446" spans="1:4">
      <c r="A2446" s="65"/>
      <c r="B2446" s="65"/>
      <c r="C2446" s="20"/>
      <c r="D2446" s="20"/>
    </row>
    <row r="2447" spans="1:4">
      <c r="A2447" s="65"/>
      <c r="B2447" s="65"/>
      <c r="C2447" s="20"/>
      <c r="D2447" s="20"/>
    </row>
    <row r="2448" spans="1:4">
      <c r="A2448" s="65"/>
      <c r="B2448" s="65"/>
      <c r="C2448" s="20"/>
      <c r="D2448" s="20"/>
    </row>
    <row r="2449" spans="1:4">
      <c r="A2449" s="65"/>
      <c r="B2449" s="65"/>
      <c r="C2449" s="20"/>
      <c r="D2449" s="20"/>
    </row>
    <row r="2450" spans="1:4">
      <c r="A2450" s="65"/>
      <c r="B2450" s="65"/>
      <c r="C2450" s="20"/>
      <c r="D2450" s="20"/>
    </row>
    <row r="2451" spans="1:4">
      <c r="A2451" s="65"/>
      <c r="B2451" s="65"/>
      <c r="C2451" s="20"/>
      <c r="D2451" s="20"/>
    </row>
    <row r="2452" spans="1:4">
      <c r="A2452" s="65"/>
      <c r="B2452" s="65"/>
      <c r="C2452" s="20"/>
      <c r="D2452" s="20"/>
    </row>
    <row r="2453" spans="1:4">
      <c r="A2453" s="65"/>
      <c r="B2453" s="65"/>
      <c r="C2453" s="20"/>
      <c r="D2453" s="20"/>
    </row>
    <row r="2454" spans="1:4">
      <c r="A2454" s="65"/>
      <c r="B2454" s="65"/>
      <c r="C2454" s="20"/>
      <c r="D2454" s="20"/>
    </row>
    <row r="2455" spans="1:4">
      <c r="A2455" s="65"/>
      <c r="B2455" s="65"/>
      <c r="C2455" s="20"/>
      <c r="D2455" s="20"/>
    </row>
    <row r="2456" spans="1:4">
      <c r="A2456" s="65"/>
      <c r="B2456" s="65"/>
      <c r="C2456" s="20"/>
      <c r="D2456" s="20"/>
    </row>
    <row r="2457" spans="1:4">
      <c r="A2457" s="65"/>
      <c r="B2457" s="65"/>
      <c r="C2457" s="20"/>
      <c r="D2457" s="20"/>
    </row>
    <row r="2458" spans="1:4">
      <c r="A2458" s="65"/>
      <c r="B2458" s="65"/>
      <c r="C2458" s="20"/>
      <c r="D2458" s="20"/>
    </row>
    <row r="2459" spans="1:4">
      <c r="A2459" s="65"/>
      <c r="B2459" s="65"/>
      <c r="C2459" s="20"/>
      <c r="D2459" s="20"/>
    </row>
    <row r="2460" spans="1:4">
      <c r="A2460" s="65"/>
      <c r="B2460" s="65"/>
      <c r="C2460" s="20"/>
      <c r="D2460" s="20"/>
    </row>
    <row r="2461" spans="1:4">
      <c r="A2461" s="65"/>
      <c r="B2461" s="65"/>
      <c r="C2461" s="20"/>
      <c r="D2461" s="20"/>
    </row>
    <row r="2462" spans="1:4">
      <c r="A2462" s="65"/>
      <c r="B2462" s="65"/>
      <c r="C2462" s="20"/>
      <c r="D2462" s="20"/>
    </row>
    <row r="2463" spans="1:4">
      <c r="A2463" s="65"/>
      <c r="B2463" s="65"/>
      <c r="C2463" s="20"/>
      <c r="D2463" s="20"/>
    </row>
    <row r="2464" spans="1:4">
      <c r="A2464" s="65"/>
      <c r="B2464" s="65"/>
      <c r="C2464" s="20"/>
      <c r="D2464" s="20"/>
    </row>
    <row r="2465" spans="1:4">
      <c r="A2465" s="65"/>
      <c r="B2465" s="65"/>
      <c r="C2465" s="20"/>
      <c r="D2465" s="20"/>
    </row>
    <row r="2466" spans="1:4">
      <c r="A2466" s="65"/>
      <c r="B2466" s="65"/>
      <c r="C2466" s="20"/>
      <c r="D2466" s="20"/>
    </row>
    <row r="2467" spans="1:4">
      <c r="A2467" s="65"/>
      <c r="B2467" s="65"/>
      <c r="C2467" s="20"/>
      <c r="D2467" s="20"/>
    </row>
    <row r="2468" spans="1:4">
      <c r="A2468" s="65"/>
      <c r="B2468" s="65"/>
      <c r="C2468" s="20"/>
      <c r="D2468" s="20"/>
    </row>
    <row r="2469" spans="1:4">
      <c r="A2469" s="65"/>
      <c r="B2469" s="65"/>
      <c r="C2469" s="20"/>
      <c r="D2469" s="20"/>
    </row>
    <row r="2470" spans="1:4">
      <c r="A2470" s="65"/>
      <c r="B2470" s="65"/>
      <c r="C2470" s="20"/>
      <c r="D2470" s="20"/>
    </row>
    <row r="2471" spans="1:4">
      <c r="A2471" s="65"/>
      <c r="B2471" s="65"/>
      <c r="C2471" s="20"/>
      <c r="D2471" s="20"/>
    </row>
    <row r="2472" spans="1:4">
      <c r="A2472" s="65"/>
      <c r="B2472" s="65"/>
      <c r="C2472" s="20"/>
      <c r="D2472" s="20"/>
    </row>
    <row r="2473" spans="1:4">
      <c r="A2473" s="65"/>
      <c r="B2473" s="65"/>
      <c r="C2473" s="20"/>
      <c r="D2473" s="20"/>
    </row>
    <row r="2474" spans="1:4">
      <c r="A2474" s="65"/>
      <c r="B2474" s="65"/>
      <c r="C2474" s="20"/>
      <c r="D2474" s="20"/>
    </row>
    <row r="2475" spans="1:4">
      <c r="A2475" s="65"/>
      <c r="B2475" s="65"/>
      <c r="C2475" s="20"/>
      <c r="D2475" s="20"/>
    </row>
    <row r="2476" spans="1:4">
      <c r="A2476" s="65"/>
      <c r="B2476" s="65"/>
      <c r="C2476" s="20"/>
      <c r="D2476" s="20"/>
    </row>
    <row r="2477" spans="1:4">
      <c r="A2477" s="65"/>
      <c r="B2477" s="65"/>
      <c r="C2477" s="20"/>
      <c r="D2477" s="20"/>
    </row>
    <row r="2478" spans="1:4">
      <c r="A2478" s="65"/>
      <c r="B2478" s="65"/>
      <c r="C2478" s="20"/>
      <c r="D2478" s="20"/>
    </row>
    <row r="2479" spans="1:4">
      <c r="A2479" s="65"/>
      <c r="B2479" s="65"/>
      <c r="C2479" s="20"/>
      <c r="D2479" s="20"/>
    </row>
    <row r="2480" spans="1:4">
      <c r="A2480" s="65"/>
      <c r="B2480" s="65"/>
      <c r="C2480" s="20"/>
      <c r="D2480" s="20"/>
    </row>
    <row r="2481" spans="1:4">
      <c r="A2481" s="65"/>
      <c r="B2481" s="65"/>
      <c r="C2481" s="20"/>
      <c r="D2481" s="20"/>
    </row>
    <row r="2482" spans="1:4">
      <c r="A2482" s="65"/>
      <c r="B2482" s="65"/>
      <c r="C2482" s="20"/>
      <c r="D2482" s="20"/>
    </row>
    <row r="2483" spans="1:4">
      <c r="A2483" s="65"/>
      <c r="B2483" s="65"/>
      <c r="C2483" s="20"/>
      <c r="D2483" s="20"/>
    </row>
    <row r="2484" spans="1:4">
      <c r="A2484" s="65"/>
      <c r="B2484" s="65"/>
      <c r="C2484" s="20"/>
      <c r="D2484" s="20"/>
    </row>
    <row r="2485" spans="1:4">
      <c r="A2485" s="65"/>
      <c r="B2485" s="65"/>
      <c r="C2485" s="20"/>
      <c r="D2485" s="20"/>
    </row>
    <row r="2486" spans="1:4">
      <c r="A2486" s="65"/>
      <c r="B2486" s="65"/>
      <c r="C2486" s="20"/>
      <c r="D2486" s="20"/>
    </row>
    <row r="2487" spans="1:4">
      <c r="A2487" s="65"/>
      <c r="B2487" s="65"/>
      <c r="C2487" s="20"/>
      <c r="D2487" s="20"/>
    </row>
    <row r="2488" spans="1:4">
      <c r="A2488" s="65"/>
      <c r="B2488" s="65"/>
      <c r="C2488" s="20"/>
      <c r="D2488" s="20"/>
    </row>
    <row r="2489" spans="1:4">
      <c r="A2489" s="65"/>
      <c r="B2489" s="65"/>
      <c r="C2489" s="20"/>
      <c r="D2489" s="20"/>
    </row>
    <row r="2490" spans="1:4">
      <c r="A2490" s="65"/>
      <c r="B2490" s="65"/>
      <c r="C2490" s="20"/>
      <c r="D2490" s="20"/>
    </row>
    <row r="2491" spans="1:4">
      <c r="A2491" s="65"/>
      <c r="B2491" s="65"/>
      <c r="C2491" s="20"/>
      <c r="D2491" s="20"/>
    </row>
    <row r="2492" spans="1:4">
      <c r="A2492" s="65"/>
      <c r="B2492" s="65"/>
      <c r="C2492" s="20"/>
      <c r="D2492" s="20"/>
    </row>
    <row r="2493" spans="1:4">
      <c r="A2493" s="65"/>
      <c r="B2493" s="65"/>
      <c r="C2493" s="20"/>
      <c r="D2493" s="20"/>
    </row>
    <row r="2494" spans="1:4">
      <c r="A2494" s="65"/>
      <c r="B2494" s="65"/>
      <c r="C2494" s="20"/>
      <c r="D2494" s="20"/>
    </row>
    <row r="2495" spans="1:4">
      <c r="A2495" s="65"/>
      <c r="B2495" s="65"/>
      <c r="C2495" s="20"/>
      <c r="D2495" s="20"/>
    </row>
    <row r="2496" spans="1:4">
      <c r="A2496" s="65"/>
      <c r="B2496" s="65"/>
      <c r="C2496" s="20"/>
      <c r="D2496" s="20"/>
    </row>
    <row r="2497" spans="1:4">
      <c r="A2497" s="65"/>
      <c r="B2497" s="65"/>
      <c r="C2497" s="20"/>
      <c r="D2497" s="20"/>
    </row>
    <row r="2498" spans="1:4">
      <c r="A2498" s="65"/>
      <c r="B2498" s="65"/>
      <c r="C2498" s="20"/>
      <c r="D2498" s="20"/>
    </row>
    <row r="2499" spans="1:4">
      <c r="A2499" s="65"/>
      <c r="B2499" s="65"/>
      <c r="C2499" s="20"/>
      <c r="D2499" s="20"/>
    </row>
    <row r="2500" spans="1:4">
      <c r="A2500" s="65"/>
      <c r="B2500" s="65"/>
      <c r="C2500" s="20"/>
      <c r="D2500" s="20"/>
    </row>
    <row r="2501" spans="1:4">
      <c r="A2501" s="65"/>
      <c r="B2501" s="65"/>
      <c r="C2501" s="20"/>
      <c r="D2501" s="20"/>
    </row>
    <row r="2502" spans="1:4">
      <c r="A2502" s="65"/>
      <c r="B2502" s="65"/>
      <c r="C2502" s="20"/>
      <c r="D2502" s="20"/>
    </row>
    <row r="2503" spans="1:4">
      <c r="A2503" s="65"/>
      <c r="B2503" s="65"/>
      <c r="C2503" s="20"/>
      <c r="D2503" s="20"/>
    </row>
    <row r="2504" spans="1:4">
      <c r="A2504" s="65"/>
      <c r="B2504" s="65"/>
      <c r="C2504" s="20"/>
      <c r="D2504" s="20"/>
    </row>
    <row r="2505" spans="1:4">
      <c r="A2505" s="65"/>
      <c r="B2505" s="65"/>
      <c r="C2505" s="20"/>
      <c r="D2505" s="20"/>
    </row>
    <row r="2506" spans="1:4">
      <c r="A2506" s="65"/>
      <c r="B2506" s="65"/>
      <c r="C2506" s="20"/>
      <c r="D2506" s="20"/>
    </row>
    <row r="2507" spans="1:4">
      <c r="A2507" s="65"/>
      <c r="B2507" s="65"/>
      <c r="C2507" s="20"/>
      <c r="D2507" s="20"/>
    </row>
    <row r="2508" spans="1:4">
      <c r="A2508" s="65"/>
      <c r="B2508" s="65"/>
      <c r="C2508" s="20"/>
      <c r="D2508" s="20"/>
    </row>
    <row r="2509" spans="1:4">
      <c r="A2509" s="65"/>
      <c r="B2509" s="65"/>
      <c r="C2509" s="20"/>
      <c r="D2509" s="20"/>
    </row>
    <row r="2510" spans="1:4">
      <c r="A2510" s="65"/>
      <c r="B2510" s="65"/>
      <c r="C2510" s="20"/>
      <c r="D2510" s="20"/>
    </row>
    <row r="2511" spans="1:4">
      <c r="A2511" s="65"/>
      <c r="B2511" s="65"/>
      <c r="C2511" s="20"/>
      <c r="D2511" s="20"/>
    </row>
    <row r="2512" spans="1:4">
      <c r="A2512" s="65"/>
      <c r="B2512" s="65"/>
      <c r="C2512" s="20"/>
      <c r="D2512" s="20"/>
    </row>
    <row r="2513" spans="1:4">
      <c r="A2513" s="65"/>
      <c r="B2513" s="65"/>
      <c r="C2513" s="20"/>
      <c r="D2513" s="20"/>
    </row>
    <row r="2514" spans="1:4">
      <c r="A2514" s="65"/>
      <c r="B2514" s="65"/>
      <c r="C2514" s="20"/>
      <c r="D2514" s="20"/>
    </row>
    <row r="2515" spans="1:4">
      <c r="A2515" s="65"/>
      <c r="B2515" s="65"/>
      <c r="C2515" s="20"/>
      <c r="D2515" s="20"/>
    </row>
    <row r="2516" spans="1:4">
      <c r="A2516" s="65"/>
      <c r="B2516" s="65"/>
      <c r="C2516" s="20"/>
      <c r="D2516" s="20"/>
    </row>
    <row r="2517" spans="1:4">
      <c r="A2517" s="65"/>
      <c r="B2517" s="65"/>
      <c r="C2517" s="20"/>
      <c r="D2517" s="20"/>
    </row>
    <row r="2518" spans="1:4">
      <c r="A2518" s="65"/>
      <c r="B2518" s="65"/>
      <c r="C2518" s="20"/>
      <c r="D2518" s="20"/>
    </row>
    <row r="2519" spans="1:4">
      <c r="A2519" s="65"/>
      <c r="B2519" s="65"/>
      <c r="C2519" s="20"/>
      <c r="D2519" s="20"/>
    </row>
    <row r="2520" spans="1:4">
      <c r="A2520" s="65"/>
      <c r="B2520" s="65"/>
      <c r="C2520" s="20"/>
      <c r="D2520" s="20"/>
    </row>
    <row r="2521" spans="1:4">
      <c r="A2521" s="65"/>
      <c r="B2521" s="65"/>
      <c r="C2521" s="20"/>
      <c r="D2521" s="20"/>
    </row>
    <row r="2522" spans="1:4">
      <c r="A2522" s="65"/>
      <c r="B2522" s="65"/>
      <c r="C2522" s="20"/>
      <c r="D2522" s="20"/>
    </row>
    <row r="2523" spans="1:4">
      <c r="A2523" s="65"/>
      <c r="B2523" s="65"/>
      <c r="C2523" s="20"/>
      <c r="D2523" s="20"/>
    </row>
    <row r="2524" spans="1:4">
      <c r="A2524" s="65"/>
      <c r="B2524" s="65"/>
      <c r="C2524" s="20"/>
      <c r="D2524" s="20"/>
    </row>
    <row r="2525" spans="1:4">
      <c r="A2525" s="65"/>
      <c r="B2525" s="65"/>
      <c r="C2525" s="20"/>
      <c r="D2525" s="20"/>
    </row>
    <row r="2526" spans="1:4">
      <c r="A2526" s="65"/>
      <c r="B2526" s="65"/>
      <c r="C2526" s="20"/>
      <c r="D2526" s="20"/>
    </row>
    <row r="2527" spans="1:4">
      <c r="A2527" s="65"/>
      <c r="B2527" s="65"/>
      <c r="C2527" s="20"/>
      <c r="D2527" s="20"/>
    </row>
    <row r="2528" spans="1:4">
      <c r="A2528" s="65"/>
      <c r="B2528" s="65"/>
      <c r="C2528" s="20"/>
      <c r="D2528" s="20"/>
    </row>
    <row r="2529" spans="1:4">
      <c r="A2529" s="65"/>
      <c r="B2529" s="65"/>
      <c r="C2529" s="20"/>
      <c r="D2529" s="20"/>
    </row>
    <row r="2530" spans="1:4">
      <c r="A2530" s="65"/>
      <c r="B2530" s="65"/>
      <c r="C2530" s="20"/>
      <c r="D2530" s="20"/>
    </row>
    <row r="2531" spans="1:4">
      <c r="A2531" s="65"/>
      <c r="B2531" s="65"/>
      <c r="C2531" s="20"/>
      <c r="D2531" s="20"/>
    </row>
    <row r="2532" spans="1:4">
      <c r="A2532" s="65"/>
      <c r="B2532" s="65"/>
      <c r="C2532" s="20"/>
      <c r="D2532" s="20"/>
    </row>
    <row r="2533" spans="1:4">
      <c r="A2533" s="65"/>
      <c r="B2533" s="65"/>
      <c r="C2533" s="20"/>
      <c r="D2533" s="20"/>
    </row>
    <row r="2534" spans="1:4">
      <c r="A2534" s="65"/>
      <c r="B2534" s="65"/>
      <c r="C2534" s="20"/>
      <c r="D2534" s="20"/>
    </row>
    <row r="2535" spans="1:4">
      <c r="A2535" s="65"/>
      <c r="B2535" s="65"/>
      <c r="C2535" s="20"/>
      <c r="D2535" s="20"/>
    </row>
    <row r="2536" spans="1:4">
      <c r="A2536" s="65"/>
      <c r="B2536" s="65"/>
      <c r="C2536" s="20"/>
      <c r="D2536" s="20"/>
    </row>
    <row r="2537" spans="1:4">
      <c r="A2537" s="65"/>
      <c r="B2537" s="65"/>
      <c r="C2537" s="20"/>
      <c r="D2537" s="20"/>
    </row>
    <row r="2538" spans="1:4">
      <c r="A2538" s="65"/>
      <c r="B2538" s="65"/>
      <c r="C2538" s="20"/>
      <c r="D2538" s="20"/>
    </row>
    <row r="2539" spans="1:4">
      <c r="A2539" s="65"/>
      <c r="B2539" s="65"/>
      <c r="C2539" s="20"/>
      <c r="D2539" s="20"/>
    </row>
    <row r="2540" spans="1:4">
      <c r="A2540" s="65"/>
      <c r="B2540" s="65"/>
      <c r="C2540" s="20"/>
      <c r="D2540" s="20"/>
    </row>
    <row r="2541" spans="1:4">
      <c r="A2541" s="65"/>
      <c r="B2541" s="65"/>
      <c r="C2541" s="20"/>
      <c r="D2541" s="20"/>
    </row>
    <row r="2542" spans="1:4">
      <c r="A2542" s="65"/>
      <c r="B2542" s="65"/>
      <c r="C2542" s="20"/>
      <c r="D2542" s="20"/>
    </row>
    <row r="2543" spans="1:4">
      <c r="A2543" s="65"/>
      <c r="B2543" s="65"/>
      <c r="C2543" s="20"/>
      <c r="D2543" s="20"/>
    </row>
    <row r="2544" spans="1:4">
      <c r="A2544" s="65"/>
      <c r="B2544" s="65"/>
      <c r="C2544" s="20"/>
      <c r="D2544" s="20"/>
    </row>
    <row r="2545" spans="1:4">
      <c r="A2545" s="65"/>
      <c r="B2545" s="65"/>
      <c r="C2545" s="20"/>
      <c r="D2545" s="20"/>
    </row>
    <row r="2546" spans="1:4">
      <c r="A2546" s="65"/>
      <c r="B2546" s="65"/>
      <c r="C2546" s="20"/>
      <c r="D2546" s="20"/>
    </row>
    <row r="2547" spans="1:4">
      <c r="A2547" s="65"/>
      <c r="B2547" s="65"/>
      <c r="C2547" s="20"/>
      <c r="D2547" s="20"/>
    </row>
    <row r="2548" spans="1:4">
      <c r="A2548" s="65"/>
      <c r="B2548" s="65"/>
      <c r="C2548" s="20"/>
      <c r="D2548" s="20"/>
    </row>
    <row r="2549" spans="1:4">
      <c r="A2549" s="65"/>
      <c r="B2549" s="65"/>
      <c r="C2549" s="20"/>
      <c r="D2549" s="20"/>
    </row>
    <row r="2550" spans="1:4">
      <c r="A2550" s="65"/>
      <c r="B2550" s="65"/>
      <c r="C2550" s="20"/>
      <c r="D2550" s="20"/>
    </row>
    <row r="2551" spans="1:4">
      <c r="A2551" s="65"/>
      <c r="B2551" s="65"/>
      <c r="C2551" s="20"/>
      <c r="D2551" s="20"/>
    </row>
    <row r="2552" spans="1:4">
      <c r="A2552" s="65"/>
      <c r="B2552" s="65"/>
      <c r="C2552" s="20"/>
      <c r="D2552" s="20"/>
    </row>
    <row r="2553" spans="1:4">
      <c r="A2553" s="65"/>
      <c r="B2553" s="65"/>
      <c r="C2553" s="20"/>
      <c r="D2553" s="20"/>
    </row>
    <row r="2554" spans="1:4">
      <c r="A2554" s="65"/>
      <c r="B2554" s="65"/>
      <c r="C2554" s="20"/>
      <c r="D2554" s="20"/>
    </row>
    <row r="2555" spans="1:4">
      <c r="A2555" s="65"/>
      <c r="B2555" s="65"/>
      <c r="C2555" s="20"/>
      <c r="D2555" s="20"/>
    </row>
    <row r="2556" spans="1:4">
      <c r="A2556" s="65"/>
      <c r="B2556" s="65"/>
      <c r="C2556" s="20"/>
      <c r="D2556" s="20"/>
    </row>
    <row r="2557" spans="1:4">
      <c r="A2557" s="65"/>
      <c r="B2557" s="65"/>
      <c r="C2557" s="20"/>
      <c r="D2557" s="20"/>
    </row>
    <row r="2558" spans="1:4">
      <c r="A2558" s="65"/>
      <c r="B2558" s="65"/>
      <c r="C2558" s="20"/>
      <c r="D2558" s="20"/>
    </row>
    <row r="2559" spans="1:4">
      <c r="A2559" s="65"/>
      <c r="B2559" s="65"/>
      <c r="C2559" s="20"/>
      <c r="D2559" s="20"/>
    </row>
    <row r="2560" spans="1:4">
      <c r="A2560" s="65"/>
      <c r="B2560" s="65"/>
      <c r="C2560" s="20"/>
      <c r="D2560" s="20"/>
    </row>
    <row r="2561" spans="1:4">
      <c r="A2561" s="65"/>
      <c r="B2561" s="65"/>
      <c r="C2561" s="20"/>
      <c r="D2561" s="20"/>
    </row>
    <row r="2562" spans="1:4">
      <c r="A2562" s="65"/>
      <c r="B2562" s="65"/>
      <c r="C2562" s="20"/>
      <c r="D2562" s="20"/>
    </row>
    <row r="2563" spans="1:4">
      <c r="A2563" s="65"/>
      <c r="B2563" s="65"/>
      <c r="C2563" s="20"/>
      <c r="D2563" s="20"/>
    </row>
    <row r="2564" spans="1:4">
      <c r="A2564" s="65"/>
      <c r="B2564" s="65"/>
      <c r="C2564" s="20"/>
      <c r="D2564" s="20"/>
    </row>
    <row r="2565" spans="1:4">
      <c r="A2565" s="65"/>
      <c r="B2565" s="65"/>
      <c r="C2565" s="20"/>
      <c r="D2565" s="20"/>
    </row>
    <row r="2566" spans="1:4">
      <c r="A2566" s="65"/>
      <c r="B2566" s="65"/>
      <c r="C2566" s="20"/>
      <c r="D2566" s="20"/>
    </row>
    <row r="2567" spans="1:4">
      <c r="A2567" s="65"/>
      <c r="B2567" s="65"/>
      <c r="C2567" s="20"/>
      <c r="D2567" s="20"/>
    </row>
    <row r="2568" spans="1:4">
      <c r="A2568" s="65"/>
      <c r="B2568" s="65"/>
      <c r="C2568" s="20"/>
      <c r="D2568" s="20"/>
    </row>
    <row r="2569" spans="1:4">
      <c r="A2569" s="65"/>
      <c r="B2569" s="65"/>
      <c r="C2569" s="20"/>
      <c r="D2569" s="20"/>
    </row>
    <row r="2570" spans="1:4">
      <c r="A2570" s="65"/>
      <c r="B2570" s="65"/>
      <c r="C2570" s="20"/>
      <c r="D2570" s="20"/>
    </row>
    <row r="2571" spans="1:4">
      <c r="A2571" s="65"/>
      <c r="B2571" s="65"/>
      <c r="C2571" s="20"/>
      <c r="D2571" s="20"/>
    </row>
    <row r="2572" spans="1:4">
      <c r="A2572" s="65"/>
      <c r="B2572" s="65"/>
      <c r="C2572" s="20"/>
      <c r="D2572" s="20"/>
    </row>
    <row r="2573" spans="1:4">
      <c r="A2573" s="65"/>
      <c r="B2573" s="65"/>
      <c r="C2573" s="20"/>
      <c r="D2573" s="20"/>
    </row>
    <row r="2574" spans="1:4">
      <c r="A2574" s="65"/>
      <c r="B2574" s="65"/>
      <c r="C2574" s="20"/>
      <c r="D2574" s="20"/>
    </row>
    <row r="2575" spans="1:4">
      <c r="A2575" s="65"/>
      <c r="B2575" s="65"/>
      <c r="C2575" s="20"/>
      <c r="D2575" s="20"/>
    </row>
    <row r="2576" spans="1:4">
      <c r="A2576" s="65"/>
      <c r="B2576" s="65"/>
      <c r="C2576" s="20"/>
      <c r="D2576" s="20"/>
    </row>
    <row r="2577" spans="1:4">
      <c r="A2577" s="65"/>
      <c r="B2577" s="65"/>
      <c r="C2577" s="20"/>
      <c r="D2577" s="20"/>
    </row>
    <row r="2578" spans="1:4">
      <c r="A2578" s="65"/>
      <c r="B2578" s="65"/>
      <c r="C2578" s="20"/>
      <c r="D2578" s="20"/>
    </row>
    <row r="2579" spans="1:4">
      <c r="A2579" s="65"/>
      <c r="B2579" s="65"/>
      <c r="C2579" s="20"/>
      <c r="D2579" s="20"/>
    </row>
    <row r="2580" spans="1:4">
      <c r="A2580" s="65"/>
      <c r="B2580" s="65"/>
      <c r="C2580" s="20"/>
      <c r="D2580" s="20"/>
    </row>
    <row r="2581" spans="1:4">
      <c r="A2581" s="65"/>
      <c r="B2581" s="65"/>
      <c r="C2581" s="20"/>
      <c r="D2581" s="20"/>
    </row>
    <row r="2582" spans="1:4">
      <c r="A2582" s="65"/>
      <c r="B2582" s="65"/>
      <c r="C2582" s="20"/>
      <c r="D2582" s="20"/>
    </row>
    <row r="2583" spans="1:4">
      <c r="A2583" s="65"/>
      <c r="B2583" s="65"/>
      <c r="C2583" s="20"/>
      <c r="D2583" s="20"/>
    </row>
    <row r="2584" spans="1:4">
      <c r="A2584" s="65"/>
      <c r="B2584" s="65"/>
      <c r="C2584" s="20"/>
      <c r="D2584" s="20"/>
    </row>
    <row r="2585" spans="1:4">
      <c r="A2585" s="65"/>
      <c r="B2585" s="65"/>
      <c r="C2585" s="20"/>
      <c r="D2585" s="20"/>
    </row>
    <row r="2586" spans="1:4">
      <c r="A2586" s="65"/>
      <c r="B2586" s="65"/>
      <c r="C2586" s="20"/>
      <c r="D2586" s="20"/>
    </row>
    <row r="2587" spans="1:4">
      <c r="A2587" s="65"/>
      <c r="B2587" s="65"/>
      <c r="C2587" s="20"/>
      <c r="D2587" s="20"/>
    </row>
    <row r="2588" spans="1:4">
      <c r="A2588" s="65"/>
      <c r="B2588" s="65"/>
      <c r="C2588" s="20"/>
      <c r="D2588" s="20"/>
    </row>
    <row r="2589" spans="1:4">
      <c r="A2589" s="65"/>
      <c r="B2589" s="65"/>
      <c r="C2589" s="20"/>
      <c r="D2589" s="20"/>
    </row>
    <row r="2590" spans="1:4">
      <c r="A2590" s="65"/>
      <c r="B2590" s="65"/>
      <c r="C2590" s="20"/>
      <c r="D2590" s="20"/>
    </row>
    <row r="2591" spans="1:4">
      <c r="A2591" s="65"/>
      <c r="B2591" s="65"/>
      <c r="C2591" s="20"/>
      <c r="D2591" s="20"/>
    </row>
    <row r="2592" spans="1:4">
      <c r="A2592" s="65"/>
      <c r="B2592" s="65"/>
      <c r="C2592" s="20"/>
      <c r="D2592" s="20"/>
    </row>
    <row r="2593" spans="1:4">
      <c r="A2593" s="65"/>
      <c r="B2593" s="65"/>
      <c r="C2593" s="20"/>
      <c r="D2593" s="20"/>
    </row>
    <row r="2594" spans="1:4">
      <c r="A2594" s="65"/>
      <c r="B2594" s="65"/>
      <c r="C2594" s="20"/>
      <c r="D2594" s="20"/>
    </row>
    <row r="2595" spans="1:4">
      <c r="A2595" s="65"/>
      <c r="B2595" s="65"/>
      <c r="C2595" s="20"/>
      <c r="D2595" s="20"/>
    </row>
    <row r="2596" spans="1:4">
      <c r="A2596" s="65"/>
      <c r="B2596" s="65"/>
      <c r="C2596" s="20"/>
      <c r="D2596" s="20"/>
    </row>
    <row r="2597" spans="1:4">
      <c r="A2597" s="65"/>
      <c r="B2597" s="65"/>
      <c r="C2597" s="20"/>
      <c r="D2597" s="20"/>
    </row>
    <row r="2598" spans="1:4">
      <c r="A2598" s="65"/>
      <c r="B2598" s="65"/>
      <c r="C2598" s="20"/>
      <c r="D2598" s="20"/>
    </row>
    <row r="2599" spans="1:4">
      <c r="A2599" s="65"/>
      <c r="B2599" s="65"/>
      <c r="C2599" s="20"/>
      <c r="D2599" s="20"/>
    </row>
    <row r="2600" spans="1:4">
      <c r="A2600" s="65"/>
      <c r="B2600" s="65"/>
      <c r="C2600" s="20"/>
      <c r="D2600" s="20"/>
    </row>
    <row r="2601" spans="1:4">
      <c r="A2601" s="65"/>
      <c r="B2601" s="65"/>
      <c r="C2601" s="20"/>
      <c r="D2601" s="20"/>
    </row>
    <row r="2602" spans="1:4">
      <c r="A2602" s="65"/>
      <c r="B2602" s="65"/>
      <c r="C2602" s="20"/>
      <c r="D2602" s="20"/>
    </row>
    <row r="2603" spans="1:4">
      <c r="A2603" s="65"/>
      <c r="B2603" s="65"/>
      <c r="C2603" s="20"/>
      <c r="D2603" s="20"/>
    </row>
    <row r="2604" spans="1:4">
      <c r="A2604" s="65"/>
      <c r="B2604" s="65"/>
      <c r="C2604" s="20"/>
      <c r="D2604" s="20"/>
    </row>
    <row r="2605" spans="1:4">
      <c r="A2605" s="65"/>
      <c r="B2605" s="65"/>
      <c r="C2605" s="20"/>
      <c r="D2605" s="20"/>
    </row>
    <row r="2606" spans="1:4">
      <c r="A2606" s="65"/>
      <c r="B2606" s="65"/>
      <c r="C2606" s="20"/>
      <c r="D2606" s="20"/>
    </row>
    <row r="2607" spans="1:4">
      <c r="A2607" s="65"/>
      <c r="B2607" s="65"/>
      <c r="C2607" s="20"/>
      <c r="D2607" s="20"/>
    </row>
    <row r="2608" spans="1:4">
      <c r="A2608" s="65"/>
      <c r="B2608" s="65"/>
      <c r="C2608" s="20"/>
      <c r="D2608" s="20"/>
    </row>
    <row r="2609" spans="1:4">
      <c r="A2609" s="65"/>
      <c r="B2609" s="65"/>
      <c r="C2609" s="20"/>
      <c r="D2609" s="20"/>
    </row>
    <row r="2610" spans="1:4">
      <c r="A2610" s="65"/>
      <c r="B2610" s="65"/>
      <c r="C2610" s="20"/>
      <c r="D2610" s="20"/>
    </row>
    <row r="2611" spans="1:4">
      <c r="A2611" s="65"/>
      <c r="B2611" s="65"/>
      <c r="C2611" s="20"/>
      <c r="D2611" s="20"/>
    </row>
    <row r="2612" spans="1:4">
      <c r="A2612" s="65"/>
      <c r="B2612" s="65"/>
      <c r="C2612" s="20"/>
      <c r="D2612" s="20"/>
    </row>
    <row r="2613" spans="1:4">
      <c r="A2613" s="65"/>
      <c r="B2613" s="65"/>
      <c r="C2613" s="20"/>
      <c r="D2613" s="20"/>
    </row>
    <row r="2614" spans="1:4">
      <c r="A2614" s="65"/>
      <c r="B2614" s="65"/>
      <c r="C2614" s="20"/>
      <c r="D2614" s="20"/>
    </row>
    <row r="2615" spans="1:4">
      <c r="A2615" s="65"/>
      <c r="B2615" s="65"/>
      <c r="C2615" s="20"/>
      <c r="D2615" s="20"/>
    </row>
    <row r="2616" spans="1:4">
      <c r="A2616" s="65"/>
      <c r="B2616" s="65"/>
      <c r="C2616" s="20"/>
      <c r="D2616" s="20"/>
    </row>
    <row r="2617" spans="1:4">
      <c r="A2617" s="65"/>
      <c r="B2617" s="65"/>
      <c r="C2617" s="20"/>
      <c r="D2617" s="20"/>
    </row>
    <row r="2618" spans="1:4">
      <c r="A2618" s="65"/>
      <c r="B2618" s="65"/>
      <c r="C2618" s="20"/>
      <c r="D2618" s="20"/>
    </row>
    <row r="2619" spans="1:4">
      <c r="A2619" s="65"/>
      <c r="B2619" s="65"/>
      <c r="C2619" s="20"/>
      <c r="D2619" s="20"/>
    </row>
    <row r="2620" spans="1:4">
      <c r="A2620" s="65"/>
      <c r="B2620" s="65"/>
      <c r="C2620" s="20"/>
      <c r="D2620" s="20"/>
    </row>
    <row r="2621" spans="1:4">
      <c r="A2621" s="65"/>
      <c r="B2621" s="65"/>
      <c r="C2621" s="20"/>
      <c r="D2621" s="20"/>
    </row>
    <row r="2622" spans="1:4">
      <c r="A2622" s="65"/>
      <c r="B2622" s="65"/>
      <c r="C2622" s="20"/>
      <c r="D2622" s="20"/>
    </row>
    <row r="2623" spans="1:4">
      <c r="A2623" s="65"/>
      <c r="B2623" s="65"/>
      <c r="C2623" s="20"/>
      <c r="D2623" s="20"/>
    </row>
    <row r="2624" spans="1:4">
      <c r="A2624" s="65"/>
      <c r="B2624" s="65"/>
      <c r="C2624" s="20"/>
      <c r="D2624" s="20"/>
    </row>
    <row r="2625" spans="1:4">
      <c r="A2625" s="65"/>
      <c r="B2625" s="65"/>
      <c r="C2625" s="20"/>
      <c r="D2625" s="20"/>
    </row>
    <row r="2626" spans="1:4">
      <c r="A2626" s="65"/>
      <c r="B2626" s="65"/>
      <c r="C2626" s="20"/>
      <c r="D2626" s="20"/>
    </row>
    <row r="2627" spans="1:4">
      <c r="A2627" s="65"/>
      <c r="B2627" s="65"/>
      <c r="C2627" s="20"/>
      <c r="D2627" s="20"/>
    </row>
    <row r="2628" spans="1:4">
      <c r="A2628" s="65"/>
      <c r="B2628" s="65"/>
      <c r="C2628" s="20"/>
      <c r="D2628" s="20"/>
    </row>
    <row r="2629" spans="1:4">
      <c r="A2629" s="65"/>
      <c r="B2629" s="65"/>
      <c r="C2629" s="20"/>
      <c r="D2629" s="20"/>
    </row>
    <row r="2630" spans="1:4">
      <c r="A2630" s="65"/>
      <c r="B2630" s="65"/>
      <c r="C2630" s="20"/>
      <c r="D2630" s="20"/>
    </row>
    <row r="2631" spans="1:4">
      <c r="A2631" s="65"/>
      <c r="B2631" s="65"/>
      <c r="C2631" s="20"/>
      <c r="D2631" s="20"/>
    </row>
    <row r="2632" spans="1:4">
      <c r="A2632" s="65"/>
      <c r="B2632" s="65"/>
      <c r="C2632" s="20"/>
      <c r="D2632" s="20"/>
    </row>
    <row r="2633" spans="1:4">
      <c r="A2633" s="65"/>
      <c r="B2633" s="65"/>
      <c r="C2633" s="20"/>
      <c r="D2633" s="20"/>
    </row>
    <row r="2634" spans="1:4">
      <c r="A2634" s="65"/>
      <c r="B2634" s="65"/>
      <c r="C2634" s="20"/>
      <c r="D2634" s="20"/>
    </row>
    <row r="2635" spans="1:4">
      <c r="A2635" s="65"/>
      <c r="B2635" s="65"/>
      <c r="C2635" s="20"/>
      <c r="D2635" s="20"/>
    </row>
    <row r="2636" spans="1:4">
      <c r="A2636" s="65"/>
      <c r="B2636" s="65"/>
      <c r="C2636" s="20"/>
      <c r="D2636" s="20"/>
    </row>
    <row r="2637" spans="1:4">
      <c r="A2637" s="65"/>
      <c r="B2637" s="65"/>
      <c r="C2637" s="20"/>
      <c r="D2637" s="20"/>
    </row>
    <row r="2638" spans="1:4">
      <c r="A2638" s="65"/>
      <c r="B2638" s="65"/>
      <c r="C2638" s="20"/>
      <c r="D2638" s="20"/>
    </row>
    <row r="2639" spans="1:4">
      <c r="A2639" s="65"/>
      <c r="B2639" s="65"/>
      <c r="C2639" s="20"/>
      <c r="D2639" s="20"/>
    </row>
    <row r="2640" spans="1:4">
      <c r="A2640" s="65"/>
      <c r="B2640" s="65"/>
      <c r="C2640" s="20"/>
      <c r="D2640" s="20"/>
    </row>
    <row r="2641" spans="1:4">
      <c r="A2641" s="65"/>
      <c r="B2641" s="65"/>
      <c r="C2641" s="20"/>
      <c r="D2641" s="20"/>
    </row>
    <row r="2642" spans="1:4">
      <c r="A2642" s="65"/>
      <c r="B2642" s="65"/>
      <c r="C2642" s="20"/>
      <c r="D2642" s="20"/>
    </row>
    <row r="2643" spans="1:4">
      <c r="A2643" s="65"/>
      <c r="B2643" s="65"/>
      <c r="C2643" s="20"/>
      <c r="D2643" s="20"/>
    </row>
    <row r="2644" spans="1:4">
      <c r="A2644" s="65"/>
      <c r="B2644" s="65"/>
      <c r="C2644" s="20"/>
      <c r="D2644" s="20"/>
    </row>
    <row r="2645" spans="1:4">
      <c r="A2645" s="65"/>
      <c r="B2645" s="65"/>
      <c r="C2645" s="20"/>
      <c r="D2645" s="20"/>
    </row>
    <row r="2646" spans="1:4">
      <c r="A2646" s="65"/>
      <c r="B2646" s="65"/>
      <c r="C2646" s="20"/>
      <c r="D2646" s="20"/>
    </row>
    <row r="2647" spans="1:4">
      <c r="A2647" s="65"/>
      <c r="B2647" s="65"/>
      <c r="C2647" s="20"/>
      <c r="D2647" s="20"/>
    </row>
    <row r="2648" spans="1:4">
      <c r="A2648" s="65"/>
      <c r="B2648" s="65"/>
      <c r="C2648" s="20"/>
      <c r="D2648" s="20"/>
    </row>
    <row r="2649" spans="1:4">
      <c r="A2649" s="65"/>
      <c r="B2649" s="65"/>
      <c r="C2649" s="20"/>
      <c r="D2649" s="20"/>
    </row>
    <row r="2650" spans="1:4">
      <c r="A2650" s="65"/>
      <c r="B2650" s="65"/>
      <c r="C2650" s="20"/>
      <c r="D2650" s="20"/>
    </row>
    <row r="2651" spans="1:4">
      <c r="A2651" s="65"/>
      <c r="B2651" s="65"/>
      <c r="C2651" s="20"/>
      <c r="D2651" s="20"/>
    </row>
    <row r="2652" spans="1:4">
      <c r="A2652" s="65"/>
      <c r="B2652" s="65"/>
      <c r="C2652" s="20"/>
      <c r="D2652" s="20"/>
    </row>
    <row r="2653" spans="1:4">
      <c r="A2653" s="65"/>
      <c r="B2653" s="65"/>
      <c r="C2653" s="20"/>
      <c r="D2653" s="20"/>
    </row>
    <row r="2654" spans="1:4">
      <c r="A2654" s="65"/>
      <c r="B2654" s="65"/>
      <c r="C2654" s="20"/>
      <c r="D2654" s="20"/>
    </row>
    <row r="2655" spans="1:4">
      <c r="A2655" s="65"/>
      <c r="B2655" s="65"/>
      <c r="C2655" s="20"/>
      <c r="D2655" s="20"/>
    </row>
    <row r="2656" spans="1:4">
      <c r="A2656" s="65"/>
      <c r="B2656" s="65"/>
      <c r="C2656" s="20"/>
      <c r="D2656" s="20"/>
    </row>
    <row r="2657" spans="1:4">
      <c r="A2657" s="65"/>
      <c r="B2657" s="65"/>
      <c r="C2657" s="20"/>
      <c r="D2657" s="20"/>
    </row>
    <row r="2658" spans="1:4">
      <c r="A2658" s="65"/>
      <c r="B2658" s="65"/>
      <c r="C2658" s="20"/>
      <c r="D2658" s="20"/>
    </row>
    <row r="2659" spans="1:4">
      <c r="A2659" s="65"/>
      <c r="B2659" s="65"/>
      <c r="C2659" s="20"/>
      <c r="D2659" s="20"/>
    </row>
    <row r="2660" spans="1:4">
      <c r="A2660" s="65"/>
      <c r="B2660" s="65"/>
      <c r="C2660" s="20"/>
      <c r="D2660" s="20"/>
    </row>
    <row r="2661" spans="1:4">
      <c r="A2661" s="65"/>
      <c r="B2661" s="65"/>
      <c r="C2661" s="20"/>
      <c r="D2661" s="20"/>
    </row>
    <row r="2662" spans="1:4">
      <c r="A2662" s="65"/>
      <c r="B2662" s="65"/>
      <c r="C2662" s="20"/>
      <c r="D2662" s="20"/>
    </row>
    <row r="2663" spans="1:4">
      <c r="A2663" s="65"/>
      <c r="B2663" s="65"/>
      <c r="C2663" s="20"/>
      <c r="D2663" s="20"/>
    </row>
    <row r="2664" spans="1:4">
      <c r="A2664" s="65"/>
      <c r="B2664" s="65"/>
      <c r="C2664" s="20"/>
      <c r="D2664" s="20"/>
    </row>
    <row r="2665" spans="1:4">
      <c r="A2665" s="65"/>
      <c r="B2665" s="65"/>
      <c r="C2665" s="20"/>
      <c r="D2665" s="20"/>
    </row>
    <row r="2666" spans="1:4">
      <c r="A2666" s="65"/>
      <c r="B2666" s="65"/>
      <c r="C2666" s="20"/>
      <c r="D2666" s="20"/>
    </row>
    <row r="2667" spans="1:4">
      <c r="A2667" s="65"/>
      <c r="B2667" s="65"/>
      <c r="C2667" s="20"/>
      <c r="D2667" s="20"/>
    </row>
    <row r="2668" spans="1:4">
      <c r="A2668" s="65"/>
      <c r="B2668" s="65"/>
      <c r="C2668" s="20"/>
      <c r="D2668" s="20"/>
    </row>
    <row r="2669" spans="1:4">
      <c r="A2669" s="65"/>
      <c r="B2669" s="65"/>
      <c r="C2669" s="20"/>
      <c r="D2669" s="20"/>
    </row>
    <row r="2670" spans="1:4">
      <c r="A2670" s="65"/>
      <c r="B2670" s="65"/>
      <c r="C2670" s="20"/>
      <c r="D2670" s="20"/>
    </row>
    <row r="2671" spans="1:4">
      <c r="A2671" s="65"/>
      <c r="B2671" s="65"/>
      <c r="C2671" s="20"/>
      <c r="D2671" s="20"/>
    </row>
    <row r="2672" spans="1:4">
      <c r="A2672" s="65"/>
      <c r="B2672" s="65"/>
      <c r="C2672" s="20"/>
      <c r="D2672" s="20"/>
    </row>
    <row r="2673" spans="1:4">
      <c r="A2673" s="65"/>
      <c r="B2673" s="65"/>
      <c r="C2673" s="20"/>
      <c r="D2673" s="20"/>
    </row>
    <row r="2674" spans="1:4">
      <c r="A2674" s="65"/>
      <c r="B2674" s="65"/>
      <c r="C2674" s="20"/>
      <c r="D2674" s="20"/>
    </row>
    <row r="2675" spans="1:4">
      <c r="A2675" s="65"/>
      <c r="B2675" s="65"/>
      <c r="C2675" s="20"/>
      <c r="D2675" s="20"/>
    </row>
    <row r="2676" spans="1:4">
      <c r="A2676" s="65"/>
      <c r="B2676" s="65"/>
      <c r="C2676" s="20"/>
      <c r="D2676" s="20"/>
    </row>
    <row r="2677" spans="1:4">
      <c r="A2677" s="65"/>
      <c r="B2677" s="65"/>
      <c r="C2677" s="20"/>
      <c r="D2677" s="20"/>
    </row>
    <row r="2678" spans="1:4">
      <c r="A2678" s="65"/>
      <c r="B2678" s="65"/>
      <c r="C2678" s="20"/>
      <c r="D2678" s="20"/>
    </row>
    <row r="2679" spans="1:4">
      <c r="A2679" s="65"/>
      <c r="B2679" s="65"/>
      <c r="C2679" s="20"/>
      <c r="D2679" s="20"/>
    </row>
    <row r="2680" spans="1:4">
      <c r="A2680" s="65"/>
      <c r="B2680" s="65"/>
      <c r="C2680" s="20"/>
      <c r="D2680" s="20"/>
    </row>
    <row r="2681" spans="1:4">
      <c r="A2681" s="65"/>
      <c r="B2681" s="65"/>
      <c r="C2681" s="20"/>
      <c r="D2681" s="20"/>
    </row>
    <row r="2682" spans="1:4">
      <c r="A2682" s="65"/>
      <c r="B2682" s="65"/>
      <c r="C2682" s="20"/>
      <c r="D2682" s="20"/>
    </row>
    <row r="2683" spans="1:4">
      <c r="A2683" s="65"/>
      <c r="B2683" s="65"/>
      <c r="C2683" s="20"/>
      <c r="D2683" s="20"/>
    </row>
    <row r="2684" spans="1:4">
      <c r="A2684" s="65"/>
      <c r="B2684" s="65"/>
      <c r="C2684" s="20"/>
      <c r="D2684" s="20"/>
    </row>
    <row r="2685" spans="1:4">
      <c r="A2685" s="65"/>
      <c r="B2685" s="65"/>
      <c r="C2685" s="20"/>
      <c r="D2685" s="20"/>
    </row>
    <row r="2686" spans="1:4">
      <c r="A2686" s="65"/>
      <c r="B2686" s="65"/>
      <c r="C2686" s="20"/>
      <c r="D2686" s="20"/>
    </row>
    <row r="2687" spans="1:4">
      <c r="A2687" s="65"/>
      <c r="B2687" s="65"/>
      <c r="C2687" s="20"/>
      <c r="D2687" s="20"/>
    </row>
    <row r="2688" spans="1:4">
      <c r="A2688" s="65"/>
      <c r="B2688" s="65"/>
      <c r="C2688" s="20"/>
      <c r="D2688" s="20"/>
    </row>
    <row r="2689" spans="1:4">
      <c r="A2689" s="65"/>
      <c r="B2689" s="65"/>
      <c r="C2689" s="20"/>
      <c r="D2689" s="20"/>
    </row>
    <row r="2690" spans="1:4">
      <c r="A2690" s="65"/>
      <c r="B2690" s="65"/>
      <c r="C2690" s="20"/>
      <c r="D2690" s="20"/>
    </row>
    <row r="2691" spans="1:4">
      <c r="A2691" s="65"/>
      <c r="B2691" s="65"/>
      <c r="C2691" s="20"/>
      <c r="D2691" s="20"/>
    </row>
    <row r="2692" spans="1:4">
      <c r="A2692" s="65"/>
      <c r="B2692" s="65"/>
      <c r="C2692" s="20"/>
      <c r="D2692" s="20"/>
    </row>
    <row r="2693" spans="1:4">
      <c r="A2693" s="65"/>
      <c r="B2693" s="65"/>
      <c r="C2693" s="20"/>
      <c r="D2693" s="20"/>
    </row>
    <row r="2694" spans="1:4">
      <c r="A2694" s="65"/>
      <c r="B2694" s="65"/>
      <c r="C2694" s="20"/>
      <c r="D2694" s="20"/>
    </row>
    <row r="2695" spans="1:4">
      <c r="A2695" s="65"/>
      <c r="B2695" s="65"/>
      <c r="C2695" s="20"/>
      <c r="D2695" s="20"/>
    </row>
    <row r="2696" spans="1:4">
      <c r="A2696" s="65"/>
      <c r="B2696" s="65"/>
      <c r="C2696" s="20"/>
      <c r="D2696" s="20"/>
    </row>
    <row r="2697" spans="1:4">
      <c r="A2697" s="65"/>
      <c r="B2697" s="65"/>
      <c r="C2697" s="20"/>
      <c r="D2697" s="20"/>
    </row>
    <row r="2698" spans="1:4">
      <c r="A2698" s="65"/>
      <c r="B2698" s="65"/>
      <c r="C2698" s="20"/>
      <c r="D2698" s="20"/>
    </row>
    <row r="2699" spans="1:4">
      <c r="A2699" s="65"/>
      <c r="B2699" s="65"/>
      <c r="C2699" s="20"/>
      <c r="D2699" s="20"/>
    </row>
    <row r="2700" spans="1:4">
      <c r="A2700" s="65"/>
      <c r="B2700" s="65"/>
      <c r="C2700" s="20"/>
      <c r="D2700" s="20"/>
    </row>
    <row r="2701" spans="1:4">
      <c r="A2701" s="65"/>
      <c r="B2701" s="65"/>
      <c r="C2701" s="20"/>
      <c r="D2701" s="20"/>
    </row>
    <row r="2702" spans="1:4">
      <c r="A2702" s="65"/>
      <c r="B2702" s="65"/>
      <c r="C2702" s="20"/>
      <c r="D2702" s="20"/>
    </row>
    <row r="2703" spans="1:4">
      <c r="A2703" s="65"/>
      <c r="B2703" s="65"/>
      <c r="C2703" s="20"/>
      <c r="D2703" s="20"/>
    </row>
    <row r="2704" spans="1:4">
      <c r="A2704" s="65"/>
      <c r="B2704" s="65"/>
      <c r="C2704" s="20"/>
      <c r="D2704" s="20"/>
    </row>
    <row r="2705" spans="1:4">
      <c r="A2705" s="65"/>
      <c r="B2705" s="65"/>
      <c r="C2705" s="20"/>
      <c r="D2705" s="20"/>
    </row>
    <row r="2706" spans="1:4">
      <c r="A2706" s="65"/>
      <c r="B2706" s="65"/>
      <c r="C2706" s="20"/>
      <c r="D2706" s="20"/>
    </row>
    <row r="2707" spans="1:4">
      <c r="A2707" s="65"/>
      <c r="B2707" s="65"/>
      <c r="C2707" s="20"/>
      <c r="D2707" s="20"/>
    </row>
    <row r="2708" spans="1:4">
      <c r="A2708" s="65"/>
      <c r="B2708" s="65"/>
      <c r="C2708" s="20"/>
      <c r="D2708" s="20"/>
    </row>
    <row r="2709" spans="1:4">
      <c r="A2709" s="65"/>
      <c r="B2709" s="65"/>
      <c r="C2709" s="20"/>
      <c r="D2709" s="20"/>
    </row>
    <row r="2710" spans="1:4">
      <c r="A2710" s="65"/>
      <c r="B2710" s="65"/>
      <c r="C2710" s="20"/>
      <c r="D2710" s="20"/>
    </row>
    <row r="2711" spans="1:4">
      <c r="A2711" s="65"/>
      <c r="B2711" s="65"/>
      <c r="C2711" s="20"/>
      <c r="D2711" s="20"/>
    </row>
    <row r="2712" spans="1:4">
      <c r="A2712" s="65"/>
      <c r="B2712" s="65"/>
      <c r="C2712" s="20"/>
      <c r="D2712" s="20"/>
    </row>
    <row r="2713" spans="1:4">
      <c r="A2713" s="65"/>
      <c r="B2713" s="65"/>
      <c r="C2713" s="20"/>
      <c r="D2713" s="20"/>
    </row>
    <row r="2714" spans="1:4">
      <c r="A2714" s="65"/>
      <c r="B2714" s="65"/>
      <c r="C2714" s="20"/>
      <c r="D2714" s="20"/>
    </row>
    <row r="2715" spans="1:4">
      <c r="A2715" s="65"/>
      <c r="B2715" s="65"/>
      <c r="C2715" s="20"/>
      <c r="D2715" s="20"/>
    </row>
    <row r="2716" spans="1:4">
      <c r="A2716" s="65"/>
      <c r="B2716" s="65"/>
      <c r="C2716" s="20"/>
      <c r="D2716" s="20"/>
    </row>
    <row r="2717" spans="1:4">
      <c r="A2717" s="65"/>
      <c r="B2717" s="65"/>
      <c r="C2717" s="20"/>
      <c r="D2717" s="20"/>
    </row>
    <row r="2718" spans="1:4">
      <c r="A2718" s="65"/>
      <c r="B2718" s="65"/>
      <c r="C2718" s="20"/>
      <c r="D2718" s="20"/>
    </row>
    <row r="2719" spans="1:4">
      <c r="A2719" s="65"/>
      <c r="B2719" s="65"/>
      <c r="C2719" s="20"/>
      <c r="D2719" s="20"/>
    </row>
    <row r="2720" spans="1:4">
      <c r="A2720" s="65"/>
      <c r="B2720" s="65"/>
      <c r="C2720" s="20"/>
      <c r="D2720" s="20"/>
    </row>
    <row r="2721" spans="1:4">
      <c r="A2721" s="65"/>
      <c r="B2721" s="65"/>
      <c r="C2721" s="20"/>
      <c r="D2721" s="20"/>
    </row>
    <row r="2722" spans="1:4">
      <c r="A2722" s="65"/>
      <c r="B2722" s="65"/>
      <c r="C2722" s="20"/>
      <c r="D2722" s="20"/>
    </row>
    <row r="2723" spans="1:4">
      <c r="A2723" s="65"/>
      <c r="B2723" s="65"/>
      <c r="C2723" s="20"/>
      <c r="D2723" s="20"/>
    </row>
    <row r="2724" spans="1:4">
      <c r="A2724" s="65"/>
      <c r="B2724" s="65"/>
      <c r="C2724" s="20"/>
      <c r="D2724" s="20"/>
    </row>
    <row r="2725" spans="1:4">
      <c r="A2725" s="65"/>
      <c r="B2725" s="65"/>
      <c r="C2725" s="20"/>
      <c r="D2725" s="20"/>
    </row>
    <row r="2726" spans="1:4">
      <c r="A2726" s="65"/>
      <c r="B2726" s="65"/>
      <c r="C2726" s="20"/>
      <c r="D2726" s="20"/>
    </row>
    <row r="2727" spans="1:4">
      <c r="A2727" s="65"/>
      <c r="B2727" s="65"/>
      <c r="C2727" s="20"/>
      <c r="D2727" s="20"/>
    </row>
    <row r="2728" spans="1:4">
      <c r="A2728" s="65"/>
      <c r="B2728" s="65"/>
      <c r="C2728" s="20"/>
      <c r="D2728" s="20"/>
    </row>
    <row r="2729" spans="1:4">
      <c r="A2729" s="65"/>
      <c r="B2729" s="65"/>
      <c r="C2729" s="20"/>
      <c r="D2729" s="20"/>
    </row>
    <row r="2730" spans="1:4">
      <c r="A2730" s="65"/>
      <c r="B2730" s="65"/>
      <c r="C2730" s="20"/>
      <c r="D2730" s="20"/>
    </row>
    <row r="2731" spans="1:4">
      <c r="A2731" s="65"/>
      <c r="B2731" s="65"/>
      <c r="C2731" s="20"/>
      <c r="D2731" s="20"/>
    </row>
    <row r="2732" spans="1:4">
      <c r="A2732" s="65"/>
      <c r="B2732" s="65"/>
      <c r="C2732" s="20"/>
      <c r="D2732" s="20"/>
    </row>
    <row r="2733" spans="1:4">
      <c r="A2733" s="65"/>
      <c r="B2733" s="65"/>
      <c r="C2733" s="20"/>
      <c r="D2733" s="20"/>
    </row>
    <row r="2734" spans="1:4">
      <c r="A2734" s="65"/>
      <c r="B2734" s="65"/>
      <c r="C2734" s="20"/>
      <c r="D2734" s="20"/>
    </row>
    <row r="2735" spans="1:4">
      <c r="A2735" s="65"/>
      <c r="B2735" s="65"/>
      <c r="C2735" s="20"/>
      <c r="D2735" s="20"/>
    </row>
    <row r="2736" spans="1:4">
      <c r="A2736" s="65"/>
      <c r="B2736" s="65"/>
      <c r="C2736" s="20"/>
      <c r="D2736" s="20"/>
    </row>
    <row r="2737" spans="1:4">
      <c r="A2737" s="65"/>
      <c r="B2737" s="65"/>
      <c r="C2737" s="20"/>
      <c r="D2737" s="20"/>
    </row>
    <row r="2738" spans="1:4">
      <c r="A2738" s="65"/>
      <c r="B2738" s="65"/>
      <c r="C2738" s="20"/>
      <c r="D2738" s="20"/>
    </row>
    <row r="2739" spans="1:4">
      <c r="A2739" s="65"/>
      <c r="B2739" s="65"/>
      <c r="C2739" s="20"/>
      <c r="D2739" s="20"/>
    </row>
    <row r="2740" spans="1:4">
      <c r="A2740" s="65"/>
      <c r="B2740" s="65"/>
      <c r="C2740" s="20"/>
      <c r="D2740" s="20"/>
    </row>
    <row r="2741" spans="1:4">
      <c r="A2741" s="65"/>
      <c r="B2741" s="65"/>
      <c r="C2741" s="20"/>
      <c r="D2741" s="20"/>
    </row>
    <row r="2742" spans="1:4">
      <c r="A2742" s="65"/>
      <c r="B2742" s="65"/>
      <c r="C2742" s="20"/>
      <c r="D2742" s="20"/>
    </row>
    <row r="2743" spans="1:4">
      <c r="A2743" s="65"/>
      <c r="B2743" s="65"/>
      <c r="C2743" s="20"/>
      <c r="D2743" s="20"/>
    </row>
    <row r="2744" spans="1:4">
      <c r="A2744" s="65"/>
      <c r="B2744" s="65"/>
      <c r="C2744" s="20"/>
      <c r="D2744" s="20"/>
    </row>
    <row r="2745" spans="1:4">
      <c r="A2745" s="65"/>
      <c r="B2745" s="65"/>
      <c r="C2745" s="20"/>
      <c r="D2745" s="20"/>
    </row>
    <row r="2746" spans="1:4">
      <c r="A2746" s="65"/>
      <c r="B2746" s="65"/>
      <c r="C2746" s="20"/>
      <c r="D2746" s="20"/>
    </row>
    <row r="2747" spans="1:4">
      <c r="A2747" s="65"/>
      <c r="B2747" s="65"/>
      <c r="C2747" s="20"/>
      <c r="D2747" s="20"/>
    </row>
    <row r="2748" spans="1:4">
      <c r="A2748" s="65"/>
      <c r="B2748" s="65"/>
      <c r="C2748" s="20"/>
      <c r="D2748" s="20"/>
    </row>
    <row r="2749" spans="1:4">
      <c r="A2749" s="65"/>
      <c r="B2749" s="65"/>
      <c r="C2749" s="20"/>
      <c r="D2749" s="20"/>
    </row>
    <row r="2750" spans="1:4">
      <c r="A2750" s="65"/>
      <c r="B2750" s="65"/>
      <c r="C2750" s="20"/>
      <c r="D2750" s="20"/>
    </row>
    <row r="2751" spans="1:4">
      <c r="A2751" s="65"/>
      <c r="B2751" s="65"/>
      <c r="C2751" s="20"/>
      <c r="D2751" s="20"/>
    </row>
    <row r="2752" spans="1:4">
      <c r="A2752" s="65"/>
      <c r="B2752" s="65"/>
      <c r="C2752" s="20"/>
      <c r="D2752" s="20"/>
    </row>
    <row r="2753" spans="1:4">
      <c r="A2753" s="65"/>
      <c r="B2753" s="65"/>
      <c r="C2753" s="20"/>
      <c r="D2753" s="20"/>
    </row>
    <row r="2754" spans="1:4">
      <c r="A2754" s="65"/>
      <c r="B2754" s="65"/>
      <c r="C2754" s="20"/>
      <c r="D2754" s="20"/>
    </row>
    <row r="2755" spans="1:4">
      <c r="A2755" s="65"/>
      <c r="B2755" s="65"/>
      <c r="C2755" s="20"/>
      <c r="D2755" s="20"/>
    </row>
    <row r="2756" spans="1:4">
      <c r="A2756" s="65"/>
      <c r="B2756" s="65"/>
      <c r="C2756" s="20"/>
      <c r="D2756" s="20"/>
    </row>
    <row r="2757" spans="1:4">
      <c r="A2757" s="65"/>
      <c r="B2757" s="65"/>
      <c r="C2757" s="20"/>
      <c r="D2757" s="20"/>
    </row>
    <row r="2758" spans="1:4">
      <c r="A2758" s="65"/>
      <c r="B2758" s="65"/>
      <c r="C2758" s="20"/>
      <c r="D2758" s="20"/>
    </row>
    <row r="2759" spans="1:4">
      <c r="A2759" s="65"/>
      <c r="B2759" s="65"/>
      <c r="C2759" s="20"/>
      <c r="D2759" s="20"/>
    </row>
    <row r="2760" spans="1:4">
      <c r="A2760" s="65"/>
      <c r="B2760" s="65"/>
      <c r="C2760" s="20"/>
      <c r="D2760" s="20"/>
    </row>
    <row r="2761" spans="1:4">
      <c r="A2761" s="65"/>
      <c r="B2761" s="65"/>
      <c r="C2761" s="20"/>
      <c r="D2761" s="20"/>
    </row>
    <row r="2762" spans="1:4">
      <c r="A2762" s="65"/>
      <c r="B2762" s="65"/>
      <c r="C2762" s="20"/>
      <c r="D2762" s="20"/>
    </row>
    <row r="2763" spans="1:4">
      <c r="A2763" s="65"/>
      <c r="B2763" s="65"/>
      <c r="C2763" s="20"/>
      <c r="D2763" s="20"/>
    </row>
    <row r="2764" spans="1:4">
      <c r="A2764" s="65"/>
      <c r="B2764" s="65"/>
      <c r="C2764" s="20"/>
      <c r="D2764" s="20"/>
    </row>
    <row r="2765" spans="1:4">
      <c r="A2765" s="65"/>
      <c r="B2765" s="65"/>
      <c r="C2765" s="20"/>
      <c r="D2765" s="20"/>
    </row>
    <row r="2766" spans="1:4">
      <c r="A2766" s="65"/>
      <c r="B2766" s="65"/>
      <c r="C2766" s="20"/>
      <c r="D2766" s="20"/>
    </row>
    <row r="2767" spans="1:4">
      <c r="A2767" s="65"/>
      <c r="B2767" s="65"/>
      <c r="C2767" s="20"/>
      <c r="D2767" s="20"/>
    </row>
    <row r="2768" spans="1:4">
      <c r="A2768" s="65"/>
      <c r="B2768" s="65"/>
      <c r="C2768" s="20"/>
      <c r="D2768" s="20"/>
    </row>
    <row r="2769" spans="1:4">
      <c r="A2769" s="65"/>
      <c r="B2769" s="65"/>
      <c r="C2769" s="20"/>
      <c r="D2769" s="20"/>
    </row>
    <row r="2770" spans="1:4">
      <c r="A2770" s="65"/>
      <c r="B2770" s="65"/>
      <c r="C2770" s="20"/>
      <c r="D2770" s="20"/>
    </row>
    <row r="2771" spans="1:4">
      <c r="A2771" s="65"/>
      <c r="B2771" s="65"/>
      <c r="C2771" s="20"/>
      <c r="D2771" s="20"/>
    </row>
    <row r="2772" spans="1:4">
      <c r="A2772" s="65"/>
      <c r="B2772" s="65"/>
      <c r="C2772" s="20"/>
      <c r="D2772" s="20"/>
    </row>
    <row r="2773" spans="1:4">
      <c r="A2773" s="65"/>
      <c r="B2773" s="65"/>
      <c r="C2773" s="20"/>
      <c r="D2773" s="20"/>
    </row>
    <row r="2774" spans="1:4">
      <c r="A2774" s="65"/>
      <c r="B2774" s="65"/>
      <c r="C2774" s="20"/>
      <c r="D2774" s="20"/>
    </row>
    <row r="2775" spans="1:4">
      <c r="A2775" s="65"/>
      <c r="B2775" s="65"/>
      <c r="C2775" s="20"/>
      <c r="D2775" s="20"/>
    </row>
    <row r="2776" spans="1:4">
      <c r="A2776" s="65"/>
      <c r="B2776" s="65"/>
      <c r="C2776" s="20"/>
      <c r="D2776" s="20"/>
    </row>
    <row r="2777" spans="1:4">
      <c r="A2777" s="65"/>
      <c r="B2777" s="65"/>
      <c r="C2777" s="20"/>
      <c r="D2777" s="20"/>
    </row>
    <row r="2778" spans="1:4">
      <c r="A2778" s="65"/>
      <c r="B2778" s="65"/>
      <c r="C2778" s="20"/>
      <c r="D2778" s="20"/>
    </row>
    <row r="2779" spans="1:4">
      <c r="A2779" s="65"/>
      <c r="B2779" s="65"/>
      <c r="C2779" s="20"/>
      <c r="D2779" s="20"/>
    </row>
    <row r="2780" spans="1:4">
      <c r="A2780" s="65"/>
      <c r="B2780" s="65"/>
      <c r="C2780" s="20"/>
      <c r="D2780" s="20"/>
    </row>
    <row r="2781" spans="1:4">
      <c r="A2781" s="65"/>
      <c r="B2781" s="65"/>
      <c r="C2781" s="20"/>
      <c r="D2781" s="20"/>
    </row>
    <row r="2782" spans="1:4">
      <c r="A2782" s="65"/>
      <c r="B2782" s="65"/>
      <c r="C2782" s="20"/>
      <c r="D2782" s="20"/>
    </row>
    <row r="2783" spans="1:4">
      <c r="A2783" s="65"/>
      <c r="B2783" s="65"/>
      <c r="C2783" s="20"/>
      <c r="D2783" s="20"/>
    </row>
    <row r="2784" spans="1:4">
      <c r="A2784" s="65"/>
      <c r="B2784" s="65"/>
      <c r="C2784" s="20"/>
      <c r="D2784" s="20"/>
    </row>
    <row r="2785" spans="1:4">
      <c r="A2785" s="65"/>
      <c r="B2785" s="65"/>
      <c r="C2785" s="20"/>
      <c r="D2785" s="20"/>
    </row>
    <row r="2786" spans="1:4">
      <c r="A2786" s="65"/>
      <c r="B2786" s="65"/>
      <c r="C2786" s="20"/>
      <c r="D2786" s="20"/>
    </row>
    <row r="2787" spans="1:4">
      <c r="A2787" s="65"/>
      <c r="B2787" s="65"/>
      <c r="C2787" s="20"/>
      <c r="D2787" s="20"/>
    </row>
    <row r="2788" spans="1:4">
      <c r="A2788" s="65"/>
      <c r="B2788" s="65"/>
      <c r="C2788" s="20"/>
      <c r="D2788" s="20"/>
    </row>
    <row r="2789" spans="1:4">
      <c r="A2789" s="65"/>
      <c r="B2789" s="65"/>
      <c r="C2789" s="20"/>
      <c r="D2789" s="20"/>
    </row>
    <row r="2790" spans="1:4">
      <c r="A2790" s="65"/>
      <c r="B2790" s="65"/>
      <c r="C2790" s="20"/>
      <c r="D2790" s="20"/>
    </row>
    <row r="2791" spans="1:4">
      <c r="A2791" s="65"/>
      <c r="B2791" s="65"/>
      <c r="C2791" s="20"/>
      <c r="D2791" s="20"/>
    </row>
    <row r="2792" spans="1:4">
      <c r="A2792" s="65"/>
      <c r="B2792" s="65"/>
      <c r="C2792" s="20"/>
      <c r="D2792" s="20"/>
    </row>
    <row r="2793" spans="1:4">
      <c r="A2793" s="65"/>
      <c r="B2793" s="65"/>
      <c r="C2793" s="20"/>
      <c r="D2793" s="20"/>
    </row>
    <row r="2794" spans="1:4">
      <c r="A2794" s="65"/>
      <c r="B2794" s="65"/>
      <c r="C2794" s="20"/>
      <c r="D2794" s="20"/>
    </row>
    <row r="2795" spans="1:4">
      <c r="A2795" s="65"/>
      <c r="B2795" s="65"/>
      <c r="C2795" s="20"/>
      <c r="D2795" s="20"/>
    </row>
    <row r="2796" spans="1:4">
      <c r="A2796" s="65"/>
      <c r="B2796" s="65"/>
      <c r="C2796" s="20"/>
      <c r="D2796" s="20"/>
    </row>
    <row r="2797" spans="1:4">
      <c r="A2797" s="65"/>
      <c r="B2797" s="65"/>
      <c r="C2797" s="20"/>
      <c r="D2797" s="20"/>
    </row>
    <row r="2798" spans="1:4">
      <c r="A2798" s="65"/>
      <c r="B2798" s="65"/>
      <c r="C2798" s="20"/>
      <c r="D2798" s="20"/>
    </row>
    <row r="2799" spans="1:4">
      <c r="A2799" s="65"/>
      <c r="B2799" s="65"/>
      <c r="C2799" s="20"/>
      <c r="D2799" s="20"/>
    </row>
    <row r="2800" spans="1:4">
      <c r="A2800" s="65"/>
      <c r="B2800" s="65"/>
      <c r="C2800" s="20"/>
      <c r="D2800" s="20"/>
    </row>
    <row r="2801" spans="1:4">
      <c r="A2801" s="65"/>
      <c r="B2801" s="65"/>
      <c r="C2801" s="20"/>
      <c r="D2801" s="20"/>
    </row>
    <row r="2802" spans="1:4">
      <c r="A2802" s="65"/>
      <c r="B2802" s="65"/>
      <c r="C2802" s="20"/>
      <c r="D2802" s="20"/>
    </row>
    <row r="2803" spans="1:4">
      <c r="A2803" s="65"/>
      <c r="B2803" s="65"/>
      <c r="C2803" s="20"/>
      <c r="D2803" s="20"/>
    </row>
    <row r="2804" spans="1:4">
      <c r="A2804" s="65"/>
      <c r="B2804" s="65"/>
      <c r="C2804" s="20"/>
      <c r="D2804" s="20"/>
    </row>
    <row r="2805" spans="1:4">
      <c r="A2805" s="65"/>
      <c r="B2805" s="65"/>
      <c r="C2805" s="20"/>
      <c r="D2805" s="20"/>
    </row>
    <row r="2806" spans="1:4">
      <c r="A2806" s="65"/>
      <c r="B2806" s="65"/>
      <c r="C2806" s="20"/>
      <c r="D2806" s="20"/>
    </row>
    <row r="2807" spans="1:4">
      <c r="A2807" s="65"/>
      <c r="B2807" s="65"/>
      <c r="C2807" s="20"/>
      <c r="D2807" s="20"/>
    </row>
    <row r="2808" spans="1:4">
      <c r="A2808" s="65"/>
      <c r="B2808" s="65"/>
      <c r="C2808" s="20"/>
      <c r="D2808" s="20"/>
    </row>
    <row r="2809" spans="1:4">
      <c r="A2809" s="65"/>
      <c r="B2809" s="65"/>
      <c r="C2809" s="20"/>
      <c r="D2809" s="20"/>
    </row>
    <row r="2810" spans="1:4">
      <c r="A2810" s="65"/>
      <c r="B2810" s="65"/>
      <c r="C2810" s="20"/>
      <c r="D2810" s="20"/>
    </row>
    <row r="2811" spans="1:4">
      <c r="A2811" s="65"/>
      <c r="B2811" s="65"/>
      <c r="C2811" s="20"/>
      <c r="D2811" s="20"/>
    </row>
    <row r="2812" spans="1:4">
      <c r="A2812" s="65"/>
      <c r="B2812" s="65"/>
      <c r="C2812" s="20"/>
      <c r="D2812" s="20"/>
    </row>
    <row r="2813" spans="1:4">
      <c r="A2813" s="65"/>
      <c r="B2813" s="65"/>
      <c r="C2813" s="20"/>
      <c r="D2813" s="20"/>
    </row>
    <row r="2814" spans="1:4">
      <c r="A2814" s="65"/>
      <c r="B2814" s="65"/>
      <c r="C2814" s="20"/>
      <c r="D2814" s="20"/>
    </row>
    <row r="2815" spans="1:4">
      <c r="A2815" s="65"/>
      <c r="B2815" s="65"/>
      <c r="C2815" s="20"/>
      <c r="D2815" s="20"/>
    </row>
    <row r="2816" spans="1:4">
      <c r="A2816" s="65"/>
      <c r="B2816" s="65"/>
      <c r="C2816" s="20"/>
      <c r="D2816" s="20"/>
    </row>
    <row r="2817" spans="1:4">
      <c r="A2817" s="65"/>
      <c r="B2817" s="65"/>
      <c r="C2817" s="20"/>
      <c r="D2817" s="20"/>
    </row>
    <row r="2818" spans="1:4">
      <c r="A2818" s="65"/>
      <c r="B2818" s="65"/>
      <c r="C2818" s="20"/>
      <c r="D2818" s="20"/>
    </row>
    <row r="2819" spans="1:4">
      <c r="A2819" s="65"/>
      <c r="B2819" s="65"/>
      <c r="C2819" s="20"/>
      <c r="D2819" s="20"/>
    </row>
    <row r="2820" spans="1:4">
      <c r="A2820" s="65"/>
      <c r="B2820" s="65"/>
      <c r="C2820" s="20"/>
      <c r="D2820" s="20"/>
    </row>
    <row r="2821" spans="1:4">
      <c r="A2821" s="65"/>
      <c r="B2821" s="65"/>
      <c r="C2821" s="20"/>
      <c r="D2821" s="20"/>
    </row>
    <row r="2822" spans="1:4">
      <c r="A2822" s="65"/>
      <c r="B2822" s="65"/>
      <c r="C2822" s="20"/>
      <c r="D2822" s="20"/>
    </row>
    <row r="2823" spans="1:4">
      <c r="A2823" s="65"/>
      <c r="B2823" s="65"/>
      <c r="C2823" s="20"/>
      <c r="D2823" s="20"/>
    </row>
    <row r="2824" spans="1:4">
      <c r="A2824" s="65"/>
      <c r="B2824" s="65"/>
      <c r="C2824" s="20"/>
      <c r="D2824" s="20"/>
    </row>
    <row r="2825" spans="1:4">
      <c r="A2825" s="65"/>
      <c r="B2825" s="65"/>
      <c r="C2825" s="20"/>
      <c r="D2825" s="20"/>
    </row>
    <row r="2826" spans="1:4">
      <c r="A2826" s="65"/>
      <c r="B2826" s="65"/>
      <c r="C2826" s="20"/>
      <c r="D2826" s="20"/>
    </row>
    <row r="2827" spans="1:4">
      <c r="A2827" s="65"/>
      <c r="B2827" s="65"/>
      <c r="C2827" s="20"/>
      <c r="D2827" s="20"/>
    </row>
    <row r="2828" spans="1:4">
      <c r="A2828" s="65"/>
      <c r="B2828" s="65"/>
      <c r="C2828" s="20"/>
      <c r="D2828" s="20"/>
    </row>
    <row r="2829" spans="1:4">
      <c r="A2829" s="65"/>
      <c r="B2829" s="65"/>
      <c r="C2829" s="20"/>
      <c r="D2829" s="20"/>
    </row>
    <row r="2830" spans="1:4">
      <c r="A2830" s="65"/>
      <c r="B2830" s="65"/>
      <c r="C2830" s="20"/>
      <c r="D2830" s="20"/>
    </row>
    <row r="2831" spans="1:4">
      <c r="A2831" s="65"/>
      <c r="B2831" s="65"/>
      <c r="C2831" s="20"/>
      <c r="D2831" s="20"/>
    </row>
    <row r="2832" spans="1:4">
      <c r="A2832" s="65"/>
      <c r="B2832" s="65"/>
      <c r="C2832" s="20"/>
      <c r="D2832" s="20"/>
    </row>
    <row r="2833" spans="1:4">
      <c r="A2833" s="65"/>
      <c r="B2833" s="65"/>
      <c r="C2833" s="20"/>
      <c r="D2833" s="20"/>
    </row>
    <row r="2834" spans="1:4">
      <c r="A2834" s="65"/>
      <c r="B2834" s="65"/>
      <c r="C2834" s="20"/>
      <c r="D2834" s="20"/>
    </row>
    <row r="2835" spans="1:4">
      <c r="A2835" s="65"/>
      <c r="B2835" s="65"/>
      <c r="C2835" s="20"/>
      <c r="D2835" s="20"/>
    </row>
    <row r="2836" spans="1:4">
      <c r="A2836" s="65"/>
      <c r="B2836" s="65"/>
      <c r="C2836" s="20"/>
      <c r="D2836" s="20"/>
    </row>
    <row r="2837" spans="1:4">
      <c r="A2837" s="65"/>
      <c r="B2837" s="65"/>
      <c r="C2837" s="20"/>
      <c r="D2837" s="20"/>
    </row>
    <row r="2838" spans="1:4">
      <c r="A2838" s="65"/>
      <c r="B2838" s="65"/>
      <c r="C2838" s="20"/>
      <c r="D2838" s="20"/>
    </row>
    <row r="2839" spans="1:4">
      <c r="A2839" s="65"/>
      <c r="B2839" s="65"/>
      <c r="C2839" s="20"/>
      <c r="D2839" s="20"/>
    </row>
    <row r="2840" spans="1:4">
      <c r="A2840" s="65"/>
      <c r="B2840" s="65"/>
      <c r="C2840" s="20"/>
      <c r="D2840" s="20"/>
    </row>
    <row r="2841" spans="1:4">
      <c r="A2841" s="65"/>
      <c r="B2841" s="65"/>
      <c r="C2841" s="20"/>
      <c r="D2841" s="20"/>
    </row>
    <row r="2842" spans="1:4">
      <c r="A2842" s="65"/>
      <c r="B2842" s="65"/>
      <c r="C2842" s="20"/>
      <c r="D2842" s="20"/>
    </row>
    <row r="2843" spans="1:4">
      <c r="A2843" s="65"/>
      <c r="B2843" s="65"/>
      <c r="C2843" s="20"/>
      <c r="D2843" s="20"/>
    </row>
    <row r="2844" spans="1:4">
      <c r="A2844" s="65"/>
      <c r="B2844" s="65"/>
      <c r="C2844" s="20"/>
      <c r="D2844" s="20"/>
    </row>
    <row r="2845" spans="1:4">
      <c r="A2845" s="65"/>
      <c r="B2845" s="65"/>
      <c r="C2845" s="20"/>
      <c r="D2845" s="20"/>
    </row>
    <row r="2846" spans="1:4">
      <c r="A2846" s="65"/>
      <c r="B2846" s="65"/>
      <c r="C2846" s="20"/>
      <c r="D2846" s="20"/>
    </row>
    <row r="2847" spans="1:4">
      <c r="A2847" s="65"/>
      <c r="B2847" s="65"/>
      <c r="C2847" s="20"/>
      <c r="D2847" s="20"/>
    </row>
    <row r="2848" spans="1:4">
      <c r="A2848" s="65"/>
      <c r="B2848" s="65"/>
      <c r="C2848" s="20"/>
      <c r="D2848" s="20"/>
    </row>
    <row r="2849" spans="1:4">
      <c r="A2849" s="65"/>
      <c r="B2849" s="65"/>
      <c r="C2849" s="20"/>
      <c r="D2849" s="20"/>
    </row>
    <row r="2850" spans="1:4">
      <c r="A2850" s="65"/>
      <c r="B2850" s="65"/>
      <c r="C2850" s="20"/>
      <c r="D2850" s="20"/>
    </row>
    <row r="2851" spans="1:4">
      <c r="A2851" s="65"/>
      <c r="B2851" s="65"/>
      <c r="C2851" s="20"/>
      <c r="D2851" s="20"/>
    </row>
    <row r="2852" spans="1:4">
      <c r="A2852" s="65"/>
      <c r="B2852" s="65"/>
      <c r="C2852" s="20"/>
      <c r="D2852" s="20"/>
    </row>
    <row r="2853" spans="1:4">
      <c r="A2853" s="65"/>
      <c r="B2853" s="65"/>
      <c r="C2853" s="20"/>
      <c r="D2853" s="20"/>
    </row>
    <row r="2854" spans="1:4">
      <c r="A2854" s="65"/>
      <c r="B2854" s="65"/>
      <c r="C2854" s="20"/>
      <c r="D2854" s="20"/>
    </row>
    <row r="2855" spans="1:4">
      <c r="A2855" s="65"/>
      <c r="B2855" s="65"/>
      <c r="C2855" s="20"/>
      <c r="D2855" s="20"/>
    </row>
    <row r="2856" spans="1:4">
      <c r="A2856" s="65"/>
      <c r="B2856" s="65"/>
      <c r="C2856" s="20"/>
      <c r="D2856" s="20"/>
    </row>
    <row r="2857" spans="1:4">
      <c r="A2857" s="65"/>
      <c r="B2857" s="65"/>
      <c r="C2857" s="20"/>
      <c r="D2857" s="20"/>
    </row>
    <row r="2858" spans="1:4">
      <c r="A2858" s="65"/>
      <c r="B2858" s="65"/>
      <c r="C2858" s="20"/>
      <c r="D2858" s="20"/>
    </row>
    <row r="2859" spans="1:4">
      <c r="A2859" s="65"/>
      <c r="B2859" s="65"/>
      <c r="C2859" s="20"/>
      <c r="D2859" s="20"/>
    </row>
    <row r="2860" spans="1:4">
      <c r="A2860" s="65"/>
      <c r="B2860" s="65"/>
      <c r="C2860" s="20"/>
      <c r="D2860" s="20"/>
    </row>
    <row r="2861" spans="1:4">
      <c r="A2861" s="65"/>
      <c r="B2861" s="65"/>
      <c r="C2861" s="20"/>
      <c r="D2861" s="20"/>
    </row>
    <row r="2862" spans="1:4">
      <c r="A2862" s="65"/>
      <c r="B2862" s="65"/>
      <c r="C2862" s="20"/>
      <c r="D2862" s="20"/>
    </row>
    <row r="2863" spans="1:4">
      <c r="A2863" s="65"/>
      <c r="B2863" s="65"/>
      <c r="C2863" s="20"/>
      <c r="D2863" s="20"/>
    </row>
    <row r="2864" spans="1:4">
      <c r="A2864" s="65"/>
      <c r="B2864" s="65"/>
      <c r="C2864" s="20"/>
      <c r="D2864" s="20"/>
    </row>
    <row r="2865" spans="1:4">
      <c r="A2865" s="65"/>
      <c r="B2865" s="65"/>
      <c r="C2865" s="20"/>
      <c r="D2865" s="20"/>
    </row>
    <row r="2866" spans="1:4">
      <c r="A2866" s="65"/>
      <c r="B2866" s="65"/>
      <c r="C2866" s="20"/>
      <c r="D2866" s="20"/>
    </row>
    <row r="2867" spans="1:4">
      <c r="A2867" s="65"/>
      <c r="B2867" s="65"/>
      <c r="C2867" s="20"/>
      <c r="D2867" s="20"/>
    </row>
    <row r="2868" spans="1:4">
      <c r="A2868" s="65"/>
      <c r="B2868" s="65"/>
      <c r="C2868" s="20"/>
      <c r="D2868" s="20"/>
    </row>
    <row r="2869" spans="1:4">
      <c r="A2869" s="65"/>
      <c r="B2869" s="65"/>
      <c r="C2869" s="20"/>
      <c r="D2869" s="20"/>
    </row>
    <row r="2870" spans="1:4">
      <c r="A2870" s="65"/>
      <c r="B2870" s="65"/>
      <c r="C2870" s="20"/>
      <c r="D2870" s="20"/>
    </row>
    <row r="2871" spans="1:4">
      <c r="A2871" s="65"/>
      <c r="B2871" s="65"/>
      <c r="C2871" s="20"/>
      <c r="D2871" s="20"/>
    </row>
    <row r="2872" spans="1:4">
      <c r="A2872" s="65"/>
      <c r="B2872" s="65"/>
      <c r="C2872" s="20"/>
      <c r="D2872" s="20"/>
    </row>
    <row r="2873" spans="1:4">
      <c r="A2873" s="65"/>
      <c r="B2873" s="65"/>
      <c r="C2873" s="20"/>
      <c r="D2873" s="20"/>
    </row>
    <row r="2874" spans="1:4">
      <c r="A2874" s="65"/>
      <c r="B2874" s="65"/>
      <c r="C2874" s="20"/>
      <c r="D2874" s="20"/>
    </row>
    <row r="2875" spans="1:4">
      <c r="A2875" s="65"/>
      <c r="B2875" s="65"/>
      <c r="C2875" s="20"/>
      <c r="D2875" s="20"/>
    </row>
    <row r="2876" spans="1:4">
      <c r="A2876" s="65"/>
      <c r="B2876" s="65"/>
      <c r="C2876" s="20"/>
      <c r="D2876" s="20"/>
    </row>
    <row r="2877" spans="1:4">
      <c r="A2877" s="65"/>
      <c r="B2877" s="65"/>
      <c r="C2877" s="20"/>
      <c r="D2877" s="20"/>
    </row>
    <row r="2878" spans="1:4">
      <c r="A2878" s="65"/>
      <c r="B2878" s="65"/>
      <c r="C2878" s="20"/>
      <c r="D2878" s="20"/>
    </row>
    <row r="2879" spans="1:4">
      <c r="A2879" s="65"/>
      <c r="B2879" s="65"/>
      <c r="C2879" s="20"/>
      <c r="D2879" s="20"/>
    </row>
    <row r="2880" spans="1:4">
      <c r="A2880" s="65"/>
      <c r="B2880" s="65"/>
      <c r="C2880" s="20"/>
      <c r="D2880" s="20"/>
    </row>
    <row r="2881" spans="1:4">
      <c r="A2881" s="65"/>
      <c r="B2881" s="65"/>
      <c r="C2881" s="20"/>
      <c r="D2881" s="20"/>
    </row>
    <row r="2882" spans="1:4">
      <c r="A2882" s="65"/>
      <c r="B2882" s="65"/>
      <c r="C2882" s="20"/>
      <c r="D2882" s="20"/>
    </row>
    <row r="2883" spans="1:4">
      <c r="A2883" s="65"/>
      <c r="B2883" s="65"/>
      <c r="C2883" s="20"/>
      <c r="D2883" s="20"/>
    </row>
    <row r="2884" spans="1:4">
      <c r="A2884" s="65"/>
      <c r="B2884" s="65"/>
      <c r="C2884" s="20"/>
      <c r="D2884" s="20"/>
    </row>
    <row r="2885" spans="1:4">
      <c r="A2885" s="65"/>
      <c r="B2885" s="65"/>
      <c r="C2885" s="20"/>
      <c r="D2885" s="20"/>
    </row>
    <row r="2886" spans="1:4">
      <c r="A2886" s="65"/>
      <c r="B2886" s="65"/>
      <c r="C2886" s="20"/>
      <c r="D2886" s="20"/>
    </row>
    <row r="2887" spans="1:4">
      <c r="A2887" s="65"/>
      <c r="B2887" s="65"/>
      <c r="C2887" s="20"/>
      <c r="D2887" s="20"/>
    </row>
    <row r="2888" spans="1:4">
      <c r="A2888" s="65"/>
      <c r="B2888" s="65"/>
      <c r="C2888" s="20"/>
      <c r="D2888" s="20"/>
    </row>
    <row r="2889" spans="1:4">
      <c r="A2889" s="65"/>
      <c r="B2889" s="65"/>
      <c r="C2889" s="20"/>
      <c r="D2889" s="20"/>
    </row>
    <row r="2890" spans="1:4">
      <c r="A2890" s="65"/>
      <c r="B2890" s="65"/>
      <c r="C2890" s="20"/>
      <c r="D2890" s="20"/>
    </row>
    <row r="2891" spans="1:4">
      <c r="A2891" s="65"/>
      <c r="B2891" s="65"/>
      <c r="C2891" s="20"/>
      <c r="D2891" s="20"/>
    </row>
    <row r="2892" spans="1:4">
      <c r="A2892" s="65"/>
      <c r="B2892" s="65"/>
      <c r="C2892" s="20"/>
      <c r="D2892" s="20"/>
    </row>
    <row r="2893" spans="1:4">
      <c r="A2893" s="65"/>
      <c r="B2893" s="65"/>
      <c r="C2893" s="20"/>
      <c r="D2893" s="20"/>
    </row>
    <row r="2894" spans="1:4">
      <c r="A2894" s="65"/>
      <c r="B2894" s="65"/>
      <c r="C2894" s="20"/>
      <c r="D2894" s="20"/>
    </row>
    <row r="2895" spans="1:4">
      <c r="A2895" s="65"/>
      <c r="B2895" s="65"/>
      <c r="C2895" s="20"/>
      <c r="D2895" s="20"/>
    </row>
    <row r="2896" spans="1:4">
      <c r="A2896" s="65"/>
      <c r="B2896" s="65"/>
      <c r="C2896" s="20"/>
      <c r="D2896" s="20"/>
    </row>
    <row r="2897" spans="1:4">
      <c r="A2897" s="65"/>
      <c r="B2897" s="65"/>
      <c r="C2897" s="20"/>
      <c r="D2897" s="20"/>
    </row>
    <row r="2898" spans="1:4">
      <c r="A2898" s="65"/>
      <c r="B2898" s="65"/>
      <c r="C2898" s="20"/>
      <c r="D2898" s="20"/>
    </row>
    <row r="2899" spans="1:4">
      <c r="A2899" s="65"/>
      <c r="B2899" s="65"/>
      <c r="C2899" s="20"/>
      <c r="D2899" s="20"/>
    </row>
    <row r="2900" spans="1:4">
      <c r="A2900" s="65"/>
      <c r="B2900" s="65"/>
      <c r="C2900" s="20"/>
      <c r="D2900" s="20"/>
    </row>
    <row r="2901" spans="1:4">
      <c r="A2901" s="65"/>
      <c r="B2901" s="65"/>
      <c r="C2901" s="20"/>
      <c r="D2901" s="20"/>
    </row>
    <row r="2902" spans="1:4">
      <c r="A2902" s="65"/>
      <c r="B2902" s="65"/>
      <c r="C2902" s="20"/>
      <c r="D2902" s="20"/>
    </row>
    <row r="2903" spans="1:4">
      <c r="A2903" s="65"/>
      <c r="B2903" s="65"/>
      <c r="C2903" s="20"/>
      <c r="D2903" s="20"/>
    </row>
    <row r="2904" spans="1:4">
      <c r="A2904" s="65"/>
      <c r="B2904" s="65"/>
      <c r="C2904" s="20"/>
      <c r="D2904" s="20"/>
    </row>
    <row r="2905" spans="1:4">
      <c r="A2905" s="65"/>
      <c r="B2905" s="65"/>
      <c r="C2905" s="20"/>
      <c r="D2905" s="20"/>
    </row>
    <row r="2906" spans="1:4">
      <c r="A2906" s="65"/>
      <c r="B2906" s="65"/>
      <c r="C2906" s="20"/>
      <c r="D2906" s="20"/>
    </row>
    <row r="2907" spans="1:4">
      <c r="A2907" s="65"/>
      <c r="B2907" s="65"/>
      <c r="C2907" s="20"/>
      <c r="D2907" s="20"/>
    </row>
    <row r="2908" spans="1:4">
      <c r="A2908" s="65"/>
      <c r="B2908" s="65"/>
      <c r="C2908" s="20"/>
      <c r="D2908" s="20"/>
    </row>
    <row r="2909" spans="1:4">
      <c r="A2909" s="65"/>
      <c r="B2909" s="65"/>
      <c r="C2909" s="20"/>
      <c r="D2909" s="20"/>
    </row>
    <row r="2910" spans="1:4">
      <c r="A2910" s="65"/>
      <c r="B2910" s="65"/>
      <c r="C2910" s="20"/>
      <c r="D2910" s="20"/>
    </row>
    <row r="2911" spans="1:4">
      <c r="A2911" s="65"/>
      <c r="B2911" s="65"/>
      <c r="C2911" s="20"/>
      <c r="D2911" s="20"/>
    </row>
    <row r="2912" spans="1:4">
      <c r="A2912" s="65"/>
      <c r="B2912" s="65"/>
      <c r="C2912" s="20"/>
      <c r="D2912" s="20"/>
    </row>
    <row r="2913" spans="1:4">
      <c r="A2913" s="65"/>
      <c r="B2913" s="65"/>
      <c r="C2913" s="20"/>
      <c r="D2913" s="20"/>
    </row>
    <row r="2914" spans="1:4">
      <c r="A2914" s="65"/>
      <c r="B2914" s="65"/>
      <c r="C2914" s="20"/>
      <c r="D2914" s="20"/>
    </row>
    <row r="2915" spans="1:4">
      <c r="A2915" s="65"/>
      <c r="B2915" s="65"/>
      <c r="C2915" s="20"/>
      <c r="D2915" s="20"/>
    </row>
    <row r="2916" spans="1:4">
      <c r="A2916" s="65"/>
      <c r="B2916" s="65"/>
      <c r="C2916" s="20"/>
      <c r="D2916" s="20"/>
    </row>
    <row r="2917" spans="1:4">
      <c r="A2917" s="65"/>
      <c r="B2917" s="65"/>
      <c r="C2917" s="20"/>
      <c r="D2917" s="20"/>
    </row>
    <row r="2918" spans="1:4">
      <c r="A2918" s="65"/>
      <c r="B2918" s="65"/>
      <c r="C2918" s="20"/>
      <c r="D2918" s="20"/>
    </row>
    <row r="2919" spans="1:4">
      <c r="A2919" s="65"/>
      <c r="B2919" s="65"/>
      <c r="C2919" s="20"/>
      <c r="D2919" s="20"/>
    </row>
    <row r="2920" spans="1:4">
      <c r="A2920" s="65"/>
      <c r="B2920" s="65"/>
      <c r="C2920" s="20"/>
      <c r="D2920" s="20"/>
    </row>
    <row r="2921" spans="1:4">
      <c r="A2921" s="65"/>
      <c r="B2921" s="65"/>
      <c r="C2921" s="20"/>
      <c r="D2921" s="20"/>
    </row>
    <row r="2922" spans="1:4">
      <c r="A2922" s="65"/>
      <c r="B2922" s="65"/>
      <c r="C2922" s="20"/>
      <c r="D2922" s="20"/>
    </row>
    <row r="2923" spans="1:4">
      <c r="A2923" s="65"/>
      <c r="B2923" s="65"/>
      <c r="C2923" s="20"/>
      <c r="D2923" s="20"/>
    </row>
    <row r="2924" spans="1:4">
      <c r="A2924" s="65"/>
      <c r="B2924" s="65"/>
      <c r="C2924" s="20"/>
      <c r="D2924" s="20"/>
    </row>
    <row r="2925" spans="1:4">
      <c r="A2925" s="65"/>
      <c r="B2925" s="65"/>
      <c r="C2925" s="20"/>
      <c r="D2925" s="20"/>
    </row>
    <row r="2926" spans="1:4">
      <c r="A2926" s="65"/>
      <c r="B2926" s="65"/>
      <c r="C2926" s="20"/>
      <c r="D2926" s="20"/>
    </row>
    <row r="2927" spans="1:4">
      <c r="A2927" s="65"/>
      <c r="B2927" s="65"/>
      <c r="C2927" s="20"/>
      <c r="D2927" s="20"/>
    </row>
    <row r="2928" spans="1:4">
      <c r="A2928" s="65"/>
      <c r="B2928" s="65"/>
      <c r="C2928" s="20"/>
      <c r="D2928" s="20"/>
    </row>
    <row r="2929" spans="1:4">
      <c r="A2929" s="65"/>
      <c r="B2929" s="65"/>
      <c r="C2929" s="20"/>
      <c r="D2929" s="20"/>
    </row>
    <row r="2930" spans="1:4">
      <c r="A2930" s="65"/>
      <c r="B2930" s="65"/>
      <c r="C2930" s="20"/>
      <c r="D2930" s="20"/>
    </row>
    <row r="2931" spans="1:4">
      <c r="A2931" s="65"/>
      <c r="B2931" s="65"/>
      <c r="C2931" s="20"/>
      <c r="D2931" s="20"/>
    </row>
    <row r="2932" spans="1:4">
      <c r="A2932" s="65"/>
      <c r="B2932" s="65"/>
      <c r="C2932" s="20"/>
      <c r="D2932" s="20"/>
    </row>
    <row r="2933" spans="1:4">
      <c r="A2933" s="65"/>
      <c r="B2933" s="65"/>
      <c r="C2933" s="20"/>
      <c r="D2933" s="20"/>
    </row>
    <row r="2934" spans="1:4">
      <c r="A2934" s="65"/>
      <c r="B2934" s="65"/>
      <c r="C2934" s="20"/>
      <c r="D2934" s="20"/>
    </row>
    <row r="2935" spans="1:4">
      <c r="A2935" s="65"/>
      <c r="B2935" s="65"/>
      <c r="C2935" s="20"/>
      <c r="D2935" s="20"/>
    </row>
    <row r="2936" spans="1:4">
      <c r="A2936" s="65"/>
      <c r="B2936" s="65"/>
      <c r="C2936" s="20"/>
      <c r="D2936" s="20"/>
    </row>
    <row r="2937" spans="1:4">
      <c r="A2937" s="65"/>
      <c r="B2937" s="65"/>
      <c r="C2937" s="20"/>
      <c r="D2937" s="20"/>
    </row>
    <row r="2938" spans="1:4">
      <c r="A2938" s="65"/>
      <c r="B2938" s="65"/>
      <c r="C2938" s="20"/>
      <c r="D2938" s="20"/>
    </row>
    <row r="2939" spans="1:4">
      <c r="A2939" s="65"/>
      <c r="B2939" s="65"/>
      <c r="C2939" s="20"/>
      <c r="D2939" s="20"/>
    </row>
    <row r="2940" spans="1:4">
      <c r="A2940" s="65"/>
      <c r="B2940" s="65"/>
      <c r="C2940" s="20"/>
      <c r="D2940" s="20"/>
    </row>
    <row r="2941" spans="1:4">
      <c r="A2941" s="65"/>
      <c r="B2941" s="65"/>
      <c r="C2941" s="20"/>
      <c r="D2941" s="20"/>
    </row>
    <row r="2942" spans="1:4">
      <c r="A2942" s="65"/>
      <c r="B2942" s="65"/>
      <c r="C2942" s="20"/>
      <c r="D2942" s="20"/>
    </row>
    <row r="2943" spans="1:4">
      <c r="A2943" s="65"/>
      <c r="B2943" s="65"/>
      <c r="C2943" s="20"/>
      <c r="D2943" s="20"/>
    </row>
    <row r="2944" spans="1:4">
      <c r="A2944" s="65"/>
      <c r="B2944" s="65"/>
      <c r="C2944" s="20"/>
      <c r="D2944" s="20"/>
    </row>
    <row r="2945" spans="1:4">
      <c r="A2945" s="65"/>
      <c r="B2945" s="65"/>
      <c r="C2945" s="20"/>
      <c r="D2945" s="20"/>
    </row>
    <row r="2946" spans="1:4">
      <c r="A2946" s="65"/>
      <c r="B2946" s="65"/>
      <c r="C2946" s="20"/>
      <c r="D2946" s="20"/>
    </row>
    <row r="2947" spans="1:4">
      <c r="A2947" s="65"/>
      <c r="B2947" s="65"/>
      <c r="C2947" s="20"/>
      <c r="D2947" s="20"/>
    </row>
    <row r="2948" spans="1:4">
      <c r="A2948" s="65"/>
      <c r="B2948" s="65"/>
      <c r="C2948" s="20"/>
      <c r="D2948" s="20"/>
    </row>
    <row r="2949" spans="1:4">
      <c r="A2949" s="65"/>
      <c r="B2949" s="65"/>
      <c r="C2949" s="20"/>
      <c r="D2949" s="20"/>
    </row>
    <row r="2950" spans="1:4">
      <c r="A2950" s="65"/>
      <c r="B2950" s="65"/>
      <c r="C2950" s="20"/>
      <c r="D2950" s="20"/>
    </row>
    <row r="2951" spans="1:4">
      <c r="A2951" s="65"/>
      <c r="B2951" s="65"/>
      <c r="C2951" s="20"/>
      <c r="D2951" s="20"/>
    </row>
    <row r="2952" spans="1:4">
      <c r="A2952" s="65"/>
      <c r="B2952" s="65"/>
      <c r="C2952" s="20"/>
      <c r="D2952" s="20"/>
    </row>
    <row r="2953" spans="1:4">
      <c r="A2953" s="65"/>
      <c r="B2953" s="65"/>
      <c r="C2953" s="20"/>
      <c r="D2953" s="20"/>
    </row>
    <row r="2954" spans="1:4">
      <c r="A2954" s="65"/>
      <c r="B2954" s="65"/>
      <c r="C2954" s="20"/>
      <c r="D2954" s="20"/>
    </row>
    <row r="2955" spans="1:4">
      <c r="A2955" s="65"/>
      <c r="B2955" s="65"/>
      <c r="C2955" s="20"/>
      <c r="D2955" s="20"/>
    </row>
    <row r="2956" spans="1:4">
      <c r="A2956" s="65"/>
      <c r="B2956" s="65"/>
      <c r="C2956" s="20"/>
      <c r="D2956" s="20"/>
    </row>
    <row r="2957" spans="1:4">
      <c r="A2957" s="65"/>
      <c r="B2957" s="65"/>
      <c r="C2957" s="20"/>
      <c r="D2957" s="20"/>
    </row>
    <row r="2958" spans="1:4">
      <c r="A2958" s="65"/>
      <c r="B2958" s="65"/>
      <c r="C2958" s="20"/>
      <c r="D2958" s="20"/>
    </row>
    <row r="2959" spans="1:4">
      <c r="A2959" s="65"/>
      <c r="B2959" s="65"/>
      <c r="C2959" s="20"/>
      <c r="D2959" s="20"/>
    </row>
    <row r="2960" spans="1:4">
      <c r="A2960" s="65"/>
      <c r="B2960" s="65"/>
      <c r="C2960" s="20"/>
      <c r="D2960" s="20"/>
    </row>
    <row r="2961" spans="1:4">
      <c r="A2961" s="65"/>
      <c r="B2961" s="65"/>
      <c r="C2961" s="20"/>
      <c r="D2961" s="20"/>
    </row>
    <row r="2962" spans="1:4">
      <c r="A2962" s="65"/>
      <c r="B2962" s="65"/>
      <c r="C2962" s="20"/>
      <c r="D2962" s="20"/>
    </row>
    <row r="2963" spans="1:4">
      <c r="A2963" s="65"/>
      <c r="B2963" s="65"/>
      <c r="C2963" s="20"/>
      <c r="D2963" s="20"/>
    </row>
    <row r="2964" spans="1:4">
      <c r="A2964" s="65"/>
      <c r="B2964" s="65"/>
      <c r="C2964" s="20"/>
      <c r="D2964" s="20"/>
    </row>
    <row r="2965" spans="1:4">
      <c r="A2965" s="65"/>
      <c r="B2965" s="65"/>
      <c r="C2965" s="20"/>
      <c r="D2965" s="20"/>
    </row>
    <row r="2966" spans="1:4">
      <c r="A2966" s="65"/>
      <c r="B2966" s="65"/>
      <c r="C2966" s="20"/>
      <c r="D2966" s="20"/>
    </row>
    <row r="2967" spans="1:4">
      <c r="A2967" s="65"/>
      <c r="B2967" s="65"/>
      <c r="C2967" s="20"/>
      <c r="D2967" s="20"/>
    </row>
    <row r="2968" spans="1:4">
      <c r="A2968" s="65"/>
      <c r="B2968" s="65"/>
      <c r="C2968" s="20"/>
      <c r="D2968" s="20"/>
    </row>
    <row r="2969" spans="1:4">
      <c r="A2969" s="65"/>
      <c r="B2969" s="65"/>
      <c r="C2969" s="20"/>
      <c r="D2969" s="20"/>
    </row>
    <row r="2970" spans="1:4">
      <c r="A2970" s="65"/>
      <c r="B2970" s="65"/>
      <c r="C2970" s="20"/>
      <c r="D2970" s="20"/>
    </row>
    <row r="2971" spans="1:4">
      <c r="A2971" s="65"/>
      <c r="B2971" s="65"/>
      <c r="C2971" s="20"/>
      <c r="D2971" s="20"/>
    </row>
    <row r="2972" spans="1:4">
      <c r="A2972" s="65"/>
      <c r="B2972" s="65"/>
      <c r="C2972" s="20"/>
      <c r="D2972" s="20"/>
    </row>
    <row r="2973" spans="1:4">
      <c r="A2973" s="65"/>
      <c r="B2973" s="65"/>
      <c r="C2973" s="20"/>
      <c r="D2973" s="20"/>
    </row>
    <row r="2974" spans="1:4">
      <c r="A2974" s="65"/>
      <c r="B2974" s="65"/>
      <c r="C2974" s="20"/>
      <c r="D2974" s="20"/>
    </row>
    <row r="2975" spans="1:4">
      <c r="A2975" s="65"/>
      <c r="B2975" s="65"/>
      <c r="C2975" s="20"/>
      <c r="D2975" s="20"/>
    </row>
    <row r="2976" spans="1:4">
      <c r="A2976" s="65"/>
      <c r="B2976" s="65"/>
      <c r="C2976" s="20"/>
      <c r="D2976" s="20"/>
    </row>
    <row r="2977" spans="1:4">
      <c r="A2977" s="65"/>
      <c r="B2977" s="65"/>
      <c r="C2977" s="20"/>
      <c r="D2977" s="20"/>
    </row>
    <row r="2978" spans="1:4">
      <c r="A2978" s="65"/>
      <c r="B2978" s="65"/>
      <c r="C2978" s="20"/>
      <c r="D2978" s="20"/>
    </row>
    <row r="2979" spans="1:4">
      <c r="A2979" s="65"/>
      <c r="B2979" s="65"/>
      <c r="C2979" s="20"/>
      <c r="D2979" s="20"/>
    </row>
    <row r="2980" spans="1:4">
      <c r="A2980" s="65"/>
      <c r="B2980" s="65"/>
      <c r="C2980" s="20"/>
      <c r="D2980" s="20"/>
    </row>
    <row r="2981" spans="1:4">
      <c r="A2981" s="65"/>
      <c r="B2981" s="65"/>
      <c r="C2981" s="20"/>
      <c r="D2981" s="20"/>
    </row>
    <row r="2982" spans="1:4">
      <c r="A2982" s="65"/>
      <c r="B2982" s="65"/>
      <c r="C2982" s="20"/>
      <c r="D2982" s="20"/>
    </row>
    <row r="2983" spans="1:4">
      <c r="A2983" s="65"/>
      <c r="B2983" s="65"/>
      <c r="C2983" s="20"/>
      <c r="D2983" s="20"/>
    </row>
    <row r="2984" spans="1:4">
      <c r="A2984" s="65"/>
      <c r="B2984" s="65"/>
      <c r="C2984" s="20"/>
      <c r="D2984" s="20"/>
    </row>
    <row r="2985" spans="1:4">
      <c r="A2985" s="65"/>
      <c r="B2985" s="65"/>
      <c r="C2985" s="20"/>
      <c r="D2985" s="20"/>
    </row>
    <row r="2986" spans="1:4">
      <c r="A2986" s="65"/>
      <c r="B2986" s="65"/>
      <c r="C2986" s="20"/>
      <c r="D2986" s="20"/>
    </row>
    <row r="2987" spans="1:4">
      <c r="A2987" s="65"/>
      <c r="B2987" s="65"/>
      <c r="C2987" s="20"/>
      <c r="D2987" s="20"/>
    </row>
    <row r="2988" spans="1:4">
      <c r="A2988" s="65"/>
      <c r="B2988" s="65"/>
      <c r="C2988" s="20"/>
      <c r="D2988" s="20"/>
    </row>
    <row r="2989" spans="1:4">
      <c r="A2989" s="65"/>
      <c r="B2989" s="65"/>
      <c r="C2989" s="20"/>
      <c r="D2989" s="20"/>
    </row>
    <row r="2990" spans="1:4">
      <c r="A2990" s="65"/>
      <c r="B2990" s="65"/>
      <c r="C2990" s="20"/>
      <c r="D2990" s="20"/>
    </row>
    <row r="2991" spans="1:4">
      <c r="A2991" s="65"/>
      <c r="B2991" s="65"/>
      <c r="C2991" s="20"/>
      <c r="D2991" s="20"/>
    </row>
    <row r="2992" spans="1:4">
      <c r="A2992" s="65"/>
      <c r="B2992" s="65"/>
      <c r="C2992" s="20"/>
      <c r="D2992" s="20"/>
    </row>
    <row r="2993" spans="1:4">
      <c r="A2993" s="65"/>
      <c r="B2993" s="65"/>
      <c r="C2993" s="20"/>
      <c r="D2993" s="20"/>
    </row>
    <row r="2994" spans="1:4">
      <c r="A2994" s="65"/>
      <c r="B2994" s="65"/>
      <c r="C2994" s="20"/>
      <c r="D2994" s="20"/>
    </row>
    <row r="2995" spans="1:4">
      <c r="A2995" s="65"/>
      <c r="B2995" s="65"/>
      <c r="C2995" s="20"/>
      <c r="D2995" s="20"/>
    </row>
    <row r="2996" spans="1:4">
      <c r="A2996" s="65"/>
      <c r="B2996" s="65"/>
      <c r="C2996" s="20"/>
      <c r="D2996" s="20"/>
    </row>
    <row r="2997" spans="1:4">
      <c r="A2997" s="65"/>
      <c r="B2997" s="65"/>
      <c r="C2997" s="20"/>
      <c r="D2997" s="20"/>
    </row>
    <row r="2998" spans="1:4">
      <c r="A2998" s="65"/>
      <c r="B2998" s="65"/>
      <c r="C2998" s="20"/>
      <c r="D2998" s="20"/>
    </row>
    <row r="2999" spans="1:4">
      <c r="A2999" s="65"/>
      <c r="B2999" s="65"/>
      <c r="C2999" s="20"/>
      <c r="D2999" s="20"/>
    </row>
    <row r="3000" spans="1:4">
      <c r="A3000" s="65"/>
      <c r="B3000" s="65"/>
      <c r="C3000" s="20"/>
      <c r="D3000" s="20"/>
    </row>
    <row r="3001" spans="1:4">
      <c r="A3001" s="65"/>
      <c r="B3001" s="65"/>
      <c r="C3001" s="20"/>
      <c r="D3001" s="20"/>
    </row>
    <row r="3002" spans="1:4">
      <c r="A3002" s="65"/>
      <c r="B3002" s="65"/>
      <c r="C3002" s="20"/>
      <c r="D3002" s="20"/>
    </row>
    <row r="3003" spans="1:4">
      <c r="A3003" s="65"/>
      <c r="B3003" s="65"/>
      <c r="C3003" s="20"/>
      <c r="D3003" s="20"/>
    </row>
    <row r="3004" spans="1:4">
      <c r="A3004" s="65"/>
      <c r="B3004" s="65"/>
      <c r="C3004" s="20"/>
      <c r="D3004" s="20"/>
    </row>
    <row r="3005" spans="1:4">
      <c r="A3005" s="65"/>
      <c r="B3005" s="65"/>
      <c r="C3005" s="20"/>
      <c r="D3005" s="20"/>
    </row>
    <row r="3006" spans="1:4">
      <c r="A3006" s="65"/>
      <c r="B3006" s="65"/>
      <c r="C3006" s="20"/>
      <c r="D3006" s="20"/>
    </row>
    <row r="3007" spans="1:4">
      <c r="A3007" s="65"/>
      <c r="B3007" s="65"/>
      <c r="C3007" s="20"/>
      <c r="D3007" s="20"/>
    </row>
    <row r="3008" spans="1:4">
      <c r="A3008" s="65"/>
      <c r="B3008" s="65"/>
      <c r="C3008" s="20"/>
      <c r="D3008" s="20"/>
    </row>
    <row r="3009" spans="1:4">
      <c r="A3009" s="65"/>
      <c r="B3009" s="65"/>
      <c r="C3009" s="20"/>
      <c r="D3009" s="20"/>
    </row>
    <row r="3010" spans="1:4">
      <c r="A3010" s="65"/>
      <c r="B3010" s="65"/>
      <c r="C3010" s="20"/>
      <c r="D3010" s="20"/>
    </row>
    <row r="3011" spans="1:4">
      <c r="A3011" s="65"/>
      <c r="B3011" s="65"/>
      <c r="C3011" s="20"/>
      <c r="D3011" s="20"/>
    </row>
    <row r="3012" spans="1:4">
      <c r="A3012" s="65"/>
      <c r="B3012" s="65"/>
      <c r="C3012" s="20"/>
      <c r="D3012" s="20"/>
    </row>
    <row r="3013" spans="1:4">
      <c r="A3013" s="65"/>
      <c r="B3013" s="65"/>
      <c r="C3013" s="20"/>
      <c r="D3013" s="20"/>
    </row>
    <row r="3014" spans="1:4">
      <c r="A3014" s="65"/>
      <c r="B3014" s="65"/>
      <c r="C3014" s="20"/>
      <c r="D3014" s="20"/>
    </row>
    <row r="3015" spans="1:4">
      <c r="A3015" s="65"/>
      <c r="B3015" s="65"/>
      <c r="C3015" s="20"/>
      <c r="D3015" s="20"/>
    </row>
    <row r="3016" spans="1:4">
      <c r="A3016" s="65"/>
      <c r="B3016" s="65"/>
      <c r="C3016" s="20"/>
      <c r="D3016" s="20"/>
    </row>
    <row r="3017" spans="1:4">
      <c r="A3017" s="65"/>
      <c r="B3017" s="65"/>
      <c r="C3017" s="20"/>
      <c r="D3017" s="20"/>
    </row>
    <row r="3018" spans="1:4">
      <c r="A3018" s="65"/>
      <c r="B3018" s="65"/>
      <c r="C3018" s="20"/>
      <c r="D3018" s="20"/>
    </row>
    <row r="3019" spans="1:4">
      <c r="A3019" s="65"/>
      <c r="B3019" s="65"/>
      <c r="C3019" s="20"/>
      <c r="D3019" s="20"/>
    </row>
    <row r="3020" spans="1:4">
      <c r="A3020" s="65"/>
      <c r="B3020" s="65"/>
      <c r="C3020" s="20"/>
      <c r="D3020" s="20"/>
    </row>
    <row r="3021" spans="1:4">
      <c r="A3021" s="65"/>
      <c r="B3021" s="65"/>
      <c r="C3021" s="20"/>
      <c r="D3021" s="20"/>
    </row>
    <row r="3022" spans="1:4">
      <c r="A3022" s="65"/>
      <c r="B3022" s="65"/>
      <c r="C3022" s="20"/>
      <c r="D3022" s="20"/>
    </row>
    <row r="3023" spans="1:4">
      <c r="A3023" s="65"/>
      <c r="B3023" s="65"/>
      <c r="C3023" s="20"/>
      <c r="D3023" s="20"/>
    </row>
    <row r="3024" spans="1:4">
      <c r="A3024" s="65"/>
      <c r="B3024" s="65"/>
      <c r="C3024" s="20"/>
      <c r="D3024" s="20"/>
    </row>
    <row r="3025" spans="1:4">
      <c r="A3025" s="65"/>
      <c r="B3025" s="65"/>
      <c r="C3025" s="20"/>
      <c r="D3025" s="20"/>
    </row>
    <row r="3026" spans="1:4">
      <c r="A3026" s="65"/>
      <c r="B3026" s="65"/>
      <c r="C3026" s="20"/>
      <c r="D3026" s="20"/>
    </row>
    <row r="3027" spans="1:4">
      <c r="A3027" s="65"/>
      <c r="B3027" s="65"/>
      <c r="C3027" s="20"/>
      <c r="D3027" s="20"/>
    </row>
    <row r="3028" spans="1:4">
      <c r="A3028" s="65"/>
      <c r="B3028" s="65"/>
      <c r="C3028" s="20"/>
      <c r="D3028" s="20"/>
    </row>
    <row r="3029" spans="1:4">
      <c r="A3029" s="65"/>
      <c r="B3029" s="65"/>
      <c r="C3029" s="20"/>
      <c r="D3029" s="20"/>
    </row>
    <row r="3030" spans="1:4">
      <c r="A3030" s="65"/>
      <c r="B3030" s="65"/>
      <c r="C3030" s="20"/>
      <c r="D3030" s="20"/>
    </row>
    <row r="3031" spans="1:4">
      <c r="A3031" s="65"/>
      <c r="B3031" s="65"/>
      <c r="C3031" s="20"/>
      <c r="D3031" s="20"/>
    </row>
    <row r="3032" spans="1:4">
      <c r="A3032" s="65"/>
      <c r="B3032" s="65"/>
      <c r="C3032" s="20"/>
      <c r="D3032" s="20"/>
    </row>
    <row r="3033" spans="1:4">
      <c r="A3033" s="65"/>
      <c r="B3033" s="65"/>
      <c r="C3033" s="20"/>
      <c r="D3033" s="20"/>
    </row>
    <row r="3034" spans="1:4">
      <c r="A3034" s="65"/>
      <c r="B3034" s="65"/>
      <c r="C3034" s="20"/>
      <c r="D3034" s="20"/>
    </row>
    <row r="3035" spans="1:4">
      <c r="A3035" s="65"/>
      <c r="B3035" s="65"/>
      <c r="C3035" s="20"/>
      <c r="D3035" s="20"/>
    </row>
    <row r="3036" spans="1:4">
      <c r="A3036" s="65"/>
      <c r="B3036" s="65"/>
      <c r="C3036" s="20"/>
      <c r="D3036" s="20"/>
    </row>
    <row r="3037" spans="1:4">
      <c r="A3037" s="65"/>
      <c r="B3037" s="65"/>
      <c r="C3037" s="20"/>
      <c r="D3037" s="20"/>
    </row>
    <row r="3038" spans="1:4">
      <c r="A3038" s="65"/>
      <c r="B3038" s="65"/>
      <c r="C3038" s="20"/>
      <c r="D3038" s="20"/>
    </row>
    <row r="3039" spans="1:4">
      <c r="A3039" s="65"/>
      <c r="B3039" s="65"/>
      <c r="C3039" s="20"/>
      <c r="D3039" s="20"/>
    </row>
    <row r="3040" spans="1:4">
      <c r="A3040" s="65"/>
      <c r="B3040" s="65"/>
      <c r="C3040" s="20"/>
      <c r="D3040" s="20"/>
    </row>
    <row r="3041" spans="1:4">
      <c r="A3041" s="65"/>
      <c r="B3041" s="65"/>
      <c r="C3041" s="20"/>
      <c r="D3041" s="20"/>
    </row>
    <row r="3042" spans="1:4">
      <c r="A3042" s="65"/>
      <c r="B3042" s="65"/>
      <c r="C3042" s="20"/>
      <c r="D3042" s="20"/>
    </row>
    <row r="3043" spans="1:4">
      <c r="A3043" s="65"/>
      <c r="B3043" s="65"/>
      <c r="C3043" s="20"/>
      <c r="D3043" s="20"/>
    </row>
    <row r="3044" spans="1:4">
      <c r="A3044" s="65"/>
      <c r="B3044" s="65"/>
      <c r="C3044" s="20"/>
      <c r="D3044" s="20"/>
    </row>
    <row r="3045" spans="1:4">
      <c r="A3045" s="65"/>
      <c r="B3045" s="65"/>
      <c r="C3045" s="20"/>
      <c r="D3045" s="20"/>
    </row>
    <row r="3046" spans="1:4">
      <c r="A3046" s="65"/>
      <c r="B3046" s="65"/>
      <c r="C3046" s="20"/>
      <c r="D3046" s="20"/>
    </row>
    <row r="3047" spans="1:4">
      <c r="A3047" s="65"/>
      <c r="B3047" s="65"/>
      <c r="C3047" s="20"/>
      <c r="D3047" s="20"/>
    </row>
    <row r="3048" spans="1:4">
      <c r="A3048" s="65"/>
      <c r="B3048" s="65"/>
      <c r="C3048" s="20"/>
      <c r="D3048" s="20"/>
    </row>
    <row r="3049" spans="1:4">
      <c r="A3049" s="65"/>
      <c r="B3049" s="65"/>
      <c r="C3049" s="20"/>
      <c r="D3049" s="20"/>
    </row>
    <row r="3050" spans="1:4">
      <c r="A3050" s="65"/>
      <c r="B3050" s="65"/>
      <c r="C3050" s="20"/>
      <c r="D3050" s="20"/>
    </row>
    <row r="3051" spans="1:4">
      <c r="A3051" s="65"/>
      <c r="B3051" s="65"/>
      <c r="C3051" s="20"/>
      <c r="D3051" s="20"/>
    </row>
    <row r="3052" spans="1:4">
      <c r="A3052" s="65"/>
      <c r="B3052" s="65"/>
      <c r="C3052" s="20"/>
      <c r="D3052" s="20"/>
    </row>
    <row r="3053" spans="1:4">
      <c r="A3053" s="65"/>
      <c r="B3053" s="65"/>
      <c r="C3053" s="20"/>
      <c r="D3053" s="20"/>
    </row>
    <row r="3054" spans="1:4">
      <c r="A3054" s="65"/>
      <c r="B3054" s="65"/>
      <c r="C3054" s="20"/>
      <c r="D3054" s="20"/>
    </row>
    <row r="3055" spans="1:4">
      <c r="A3055" s="65"/>
      <c r="B3055" s="65"/>
      <c r="C3055" s="20"/>
      <c r="D3055" s="20"/>
    </row>
    <row r="3056" spans="1:4">
      <c r="A3056" s="65"/>
      <c r="B3056" s="65"/>
      <c r="C3056" s="20"/>
      <c r="D3056" s="20"/>
    </row>
    <row r="3057" spans="1:4">
      <c r="A3057" s="65"/>
      <c r="B3057" s="65"/>
      <c r="C3057" s="20"/>
      <c r="D3057" s="20"/>
    </row>
    <row r="3058" spans="1:4">
      <c r="A3058" s="65"/>
      <c r="B3058" s="65"/>
      <c r="C3058" s="20"/>
      <c r="D3058" s="20"/>
    </row>
    <row r="3059" spans="1:4">
      <c r="A3059" s="65"/>
      <c r="B3059" s="65"/>
      <c r="C3059" s="20"/>
      <c r="D3059" s="20"/>
    </row>
    <row r="3060" spans="1:4">
      <c r="A3060" s="65"/>
      <c r="B3060" s="65"/>
      <c r="C3060" s="20"/>
      <c r="D3060" s="20"/>
    </row>
    <row r="3061" spans="1:4">
      <c r="A3061" s="65"/>
      <c r="B3061" s="65"/>
      <c r="C3061" s="20"/>
      <c r="D3061" s="20"/>
    </row>
    <row r="3062" spans="1:4">
      <c r="A3062" s="65"/>
      <c r="B3062" s="65"/>
      <c r="C3062" s="20"/>
      <c r="D3062" s="20"/>
    </row>
    <row r="3063" spans="1:4">
      <c r="A3063" s="65"/>
      <c r="B3063" s="65"/>
      <c r="C3063" s="20"/>
      <c r="D3063" s="20"/>
    </row>
    <row r="3064" spans="1:4">
      <c r="A3064" s="65"/>
      <c r="B3064" s="65"/>
      <c r="C3064" s="20"/>
      <c r="D3064" s="20"/>
    </row>
    <row r="3065" spans="1:4">
      <c r="A3065" s="65"/>
      <c r="B3065" s="65"/>
      <c r="C3065" s="20"/>
      <c r="D3065" s="20"/>
    </row>
    <row r="3066" spans="1:4">
      <c r="A3066" s="65"/>
      <c r="B3066" s="65"/>
      <c r="C3066" s="20"/>
      <c r="D3066" s="20"/>
    </row>
    <row r="3067" spans="1:4">
      <c r="A3067" s="65"/>
      <c r="B3067" s="65"/>
      <c r="C3067" s="20"/>
      <c r="D3067" s="20"/>
    </row>
    <row r="3068" spans="1:4">
      <c r="A3068" s="65"/>
      <c r="B3068" s="65"/>
      <c r="C3068" s="20"/>
      <c r="D3068" s="20"/>
    </row>
    <row r="3069" spans="1:4">
      <c r="A3069" s="65"/>
      <c r="B3069" s="65"/>
      <c r="C3069" s="20"/>
      <c r="D3069" s="20"/>
    </row>
    <row r="3070" spans="1:4">
      <c r="A3070" s="65"/>
      <c r="B3070" s="65"/>
      <c r="C3070" s="20"/>
      <c r="D3070" s="20"/>
    </row>
    <row r="3071" spans="1:4">
      <c r="A3071" s="65"/>
      <c r="B3071" s="65"/>
      <c r="C3071" s="20"/>
      <c r="D3071" s="20"/>
    </row>
    <row r="3072" spans="1:4">
      <c r="A3072" s="65"/>
      <c r="B3072" s="65"/>
      <c r="C3072" s="20"/>
      <c r="D3072" s="20"/>
    </row>
    <row r="3073" spans="1:4">
      <c r="A3073" s="65"/>
      <c r="B3073" s="65"/>
      <c r="C3073" s="20"/>
      <c r="D3073" s="20"/>
    </row>
    <row r="3074" spans="1:4">
      <c r="A3074" s="65"/>
      <c r="B3074" s="65"/>
      <c r="C3074" s="20"/>
      <c r="D3074" s="20"/>
    </row>
    <row r="3075" spans="1:4">
      <c r="A3075" s="65"/>
      <c r="B3075" s="65"/>
      <c r="C3075" s="20"/>
      <c r="D3075" s="20"/>
    </row>
    <row r="3076" spans="1:4">
      <c r="A3076" s="65"/>
      <c r="B3076" s="65"/>
      <c r="C3076" s="20"/>
      <c r="D3076" s="20"/>
    </row>
    <row r="3077" spans="1:4">
      <c r="A3077" s="65"/>
      <c r="B3077" s="65"/>
      <c r="C3077" s="20"/>
      <c r="D3077" s="20"/>
    </row>
    <row r="3078" spans="1:4">
      <c r="A3078" s="65"/>
      <c r="B3078" s="65"/>
      <c r="C3078" s="20"/>
      <c r="D3078" s="20"/>
    </row>
    <row r="3079" spans="1:4">
      <c r="A3079" s="65"/>
      <c r="B3079" s="65"/>
      <c r="C3079" s="20"/>
      <c r="D3079" s="20"/>
    </row>
    <row r="3080" spans="1:4">
      <c r="A3080" s="65"/>
      <c r="B3080" s="65"/>
      <c r="C3080" s="20"/>
      <c r="D3080" s="20"/>
    </row>
    <row r="3081" spans="1:4">
      <c r="A3081" s="65"/>
      <c r="B3081" s="65"/>
      <c r="C3081" s="20"/>
      <c r="D3081" s="20"/>
    </row>
    <row r="3082" spans="1:4">
      <c r="A3082" s="65"/>
      <c r="B3082" s="65"/>
      <c r="C3082" s="20"/>
      <c r="D3082" s="20"/>
    </row>
    <row r="3083" spans="1:4">
      <c r="A3083" s="65"/>
      <c r="B3083" s="65"/>
      <c r="C3083" s="20"/>
      <c r="D3083" s="20"/>
    </row>
    <row r="3084" spans="1:4">
      <c r="A3084" s="65"/>
      <c r="B3084" s="65"/>
      <c r="C3084" s="20"/>
      <c r="D3084" s="20"/>
    </row>
    <row r="3085" spans="1:4">
      <c r="A3085" s="65"/>
      <c r="B3085" s="65"/>
      <c r="C3085" s="20"/>
      <c r="D3085" s="20"/>
    </row>
    <row r="3086" spans="1:4">
      <c r="A3086" s="65"/>
      <c r="B3086" s="65"/>
      <c r="C3086" s="20"/>
      <c r="D3086" s="20"/>
    </row>
    <row r="3087" spans="1:4">
      <c r="A3087" s="65"/>
      <c r="B3087" s="65"/>
      <c r="C3087" s="20"/>
      <c r="D3087" s="20"/>
    </row>
    <row r="3088" spans="1:4">
      <c r="A3088" s="65"/>
      <c r="B3088" s="65"/>
      <c r="C3088" s="20"/>
      <c r="D3088" s="20"/>
    </row>
    <row r="3089" spans="1:4">
      <c r="A3089" s="65"/>
      <c r="B3089" s="65"/>
      <c r="C3089" s="20"/>
      <c r="D3089" s="20"/>
    </row>
    <row r="3090" spans="1:4">
      <c r="A3090" s="65"/>
      <c r="B3090" s="65"/>
      <c r="C3090" s="20"/>
      <c r="D3090" s="20"/>
    </row>
    <row r="3091" spans="1:4">
      <c r="A3091" s="65"/>
      <c r="B3091" s="65"/>
      <c r="C3091" s="20"/>
      <c r="D3091" s="20"/>
    </row>
    <row r="3092" spans="1:4">
      <c r="A3092" s="65"/>
      <c r="B3092" s="65"/>
      <c r="C3092" s="20"/>
      <c r="D3092" s="20"/>
    </row>
    <row r="3093" spans="1:4">
      <c r="A3093" s="65"/>
      <c r="B3093" s="65"/>
      <c r="C3093" s="20"/>
      <c r="D3093" s="20"/>
    </row>
    <row r="3094" spans="1:4">
      <c r="A3094" s="65"/>
      <c r="B3094" s="65"/>
      <c r="C3094" s="20"/>
      <c r="D3094" s="20"/>
    </row>
    <row r="3095" spans="1:4">
      <c r="A3095" s="65"/>
      <c r="B3095" s="65"/>
      <c r="C3095" s="20"/>
      <c r="D3095" s="20"/>
    </row>
    <row r="3096" spans="1:4">
      <c r="A3096" s="65"/>
      <c r="B3096" s="65"/>
      <c r="C3096" s="20"/>
      <c r="D3096" s="20"/>
    </row>
    <row r="3097" spans="1:4">
      <c r="A3097" s="65"/>
      <c r="B3097" s="65"/>
      <c r="C3097" s="20"/>
      <c r="D3097" s="20"/>
    </row>
    <row r="3098" spans="1:4">
      <c r="A3098" s="65"/>
      <c r="B3098" s="65"/>
      <c r="C3098" s="20"/>
      <c r="D3098" s="20"/>
    </row>
    <row r="3099" spans="1:4">
      <c r="A3099" s="65"/>
      <c r="B3099" s="65"/>
      <c r="C3099" s="20"/>
      <c r="D3099" s="20"/>
    </row>
    <row r="3100" spans="1:4">
      <c r="A3100" s="65"/>
      <c r="B3100" s="65"/>
      <c r="C3100" s="20"/>
      <c r="D3100" s="20"/>
    </row>
    <row r="3101" spans="1:4">
      <c r="A3101" s="65"/>
      <c r="B3101" s="65"/>
      <c r="C3101" s="20"/>
      <c r="D3101" s="20"/>
    </row>
    <row r="3102" spans="1:4">
      <c r="A3102" s="65"/>
      <c r="B3102" s="65"/>
      <c r="C3102" s="20"/>
      <c r="D3102" s="20"/>
    </row>
    <row r="3103" spans="1:4">
      <c r="A3103" s="65"/>
      <c r="B3103" s="65"/>
      <c r="C3103" s="20"/>
      <c r="D3103" s="20"/>
    </row>
    <row r="3104" spans="1:4">
      <c r="A3104" s="65"/>
      <c r="B3104" s="65"/>
      <c r="C3104" s="20"/>
      <c r="D3104" s="20"/>
    </row>
    <row r="3105" spans="1:4">
      <c r="A3105" s="65"/>
      <c r="B3105" s="65"/>
      <c r="C3105" s="20"/>
      <c r="D3105" s="20"/>
    </row>
    <row r="3106" spans="1:4">
      <c r="A3106" s="65"/>
      <c r="B3106" s="65"/>
      <c r="C3106" s="20"/>
      <c r="D3106" s="20"/>
    </row>
    <row r="3107" spans="1:4">
      <c r="A3107" s="65"/>
      <c r="B3107" s="65"/>
      <c r="C3107" s="20"/>
      <c r="D3107" s="20"/>
    </row>
    <row r="3108" spans="1:4">
      <c r="A3108" s="65"/>
      <c r="B3108" s="65"/>
      <c r="C3108" s="20"/>
      <c r="D3108" s="20"/>
    </row>
    <row r="3109" spans="1:4">
      <c r="A3109" s="65"/>
      <c r="B3109" s="65"/>
      <c r="C3109" s="20"/>
      <c r="D3109" s="20"/>
    </row>
    <row r="3110" spans="1:4">
      <c r="A3110" s="65"/>
      <c r="B3110" s="65"/>
      <c r="C3110" s="20"/>
      <c r="D3110" s="20"/>
    </row>
    <row r="3111" spans="1:4">
      <c r="A3111" s="65"/>
      <c r="B3111" s="65"/>
      <c r="C3111" s="20"/>
      <c r="D3111" s="20"/>
    </row>
    <row r="3112" spans="1:4">
      <c r="A3112" s="65"/>
      <c r="B3112" s="65"/>
      <c r="C3112" s="20"/>
      <c r="D3112" s="20"/>
    </row>
    <row r="3113" spans="1:4">
      <c r="A3113" s="65"/>
      <c r="B3113" s="65"/>
      <c r="C3113" s="20"/>
      <c r="D3113" s="20"/>
    </row>
    <row r="3114" spans="1:4">
      <c r="A3114" s="65"/>
      <c r="B3114" s="65"/>
      <c r="C3114" s="20"/>
      <c r="D3114" s="20"/>
    </row>
    <row r="3115" spans="1:4">
      <c r="A3115" s="65"/>
      <c r="B3115" s="65"/>
      <c r="C3115" s="20"/>
      <c r="D3115" s="20"/>
    </row>
    <row r="3116" spans="1:4">
      <c r="A3116" s="65"/>
      <c r="B3116" s="65"/>
      <c r="C3116" s="20"/>
      <c r="D3116" s="20"/>
    </row>
    <row r="3117" spans="1:4">
      <c r="A3117" s="65"/>
      <c r="B3117" s="65"/>
      <c r="C3117" s="20"/>
      <c r="D3117" s="20"/>
    </row>
    <row r="3118" spans="1:4">
      <c r="A3118" s="65"/>
      <c r="B3118" s="65"/>
      <c r="C3118" s="20"/>
      <c r="D3118" s="20"/>
    </row>
    <row r="3119" spans="1:4">
      <c r="A3119" s="65"/>
      <c r="B3119" s="65"/>
      <c r="C3119" s="20"/>
      <c r="D3119" s="20"/>
    </row>
    <row r="3120" spans="1:4">
      <c r="A3120" s="65"/>
      <c r="B3120" s="65"/>
      <c r="C3120" s="20"/>
      <c r="D3120" s="20"/>
    </row>
    <row r="3121" spans="1:4">
      <c r="A3121" s="65"/>
      <c r="B3121" s="65"/>
      <c r="C3121" s="20"/>
      <c r="D3121" s="20"/>
    </row>
    <row r="3122" spans="1:4">
      <c r="A3122" s="65"/>
      <c r="B3122" s="65"/>
      <c r="C3122" s="20"/>
      <c r="D3122" s="20"/>
    </row>
    <row r="3123" spans="1:4">
      <c r="A3123" s="65"/>
      <c r="B3123" s="65"/>
      <c r="C3123" s="20"/>
      <c r="D3123" s="20"/>
    </row>
    <row r="3124" spans="1:4">
      <c r="A3124" s="65"/>
      <c r="B3124" s="65"/>
      <c r="C3124" s="20"/>
      <c r="D3124" s="20"/>
    </row>
    <row r="3125" spans="1:4">
      <c r="A3125" s="65"/>
      <c r="B3125" s="65"/>
      <c r="C3125" s="20"/>
      <c r="D3125" s="20"/>
    </row>
    <row r="3126" spans="1:4">
      <c r="A3126" s="65"/>
      <c r="B3126" s="65"/>
      <c r="C3126" s="20"/>
      <c r="D3126" s="20"/>
    </row>
    <row r="3127" spans="1:4">
      <c r="A3127" s="65"/>
      <c r="B3127" s="65"/>
      <c r="C3127" s="20"/>
      <c r="D3127" s="20"/>
    </row>
    <row r="3128" spans="1:4">
      <c r="A3128" s="65"/>
      <c r="B3128" s="65"/>
      <c r="C3128" s="20"/>
      <c r="D3128" s="20"/>
    </row>
    <row r="3129" spans="1:4">
      <c r="A3129" s="65"/>
      <c r="B3129" s="65"/>
      <c r="C3129" s="20"/>
      <c r="D3129" s="20"/>
    </row>
    <row r="3130" spans="1:4">
      <c r="A3130" s="65"/>
      <c r="B3130" s="65"/>
      <c r="C3130" s="20"/>
      <c r="D3130" s="20"/>
    </row>
    <row r="3131" spans="1:4">
      <c r="A3131" s="65"/>
      <c r="B3131" s="65"/>
      <c r="C3131" s="20"/>
      <c r="D3131" s="20"/>
    </row>
    <row r="3132" spans="1:4">
      <c r="A3132" s="65"/>
      <c r="B3132" s="65"/>
      <c r="C3132" s="20"/>
      <c r="D3132" s="20"/>
    </row>
    <row r="3133" spans="1:4">
      <c r="A3133" s="65"/>
      <c r="B3133" s="65"/>
      <c r="C3133" s="20"/>
      <c r="D3133" s="20"/>
    </row>
    <row r="3134" spans="1:4">
      <c r="A3134" s="65"/>
      <c r="B3134" s="65"/>
      <c r="C3134" s="20"/>
      <c r="D3134" s="20"/>
    </row>
    <row r="3135" spans="1:4">
      <c r="A3135" s="65"/>
      <c r="B3135" s="65"/>
      <c r="C3135" s="20"/>
      <c r="D3135" s="20"/>
    </row>
    <row r="3136" spans="1:4">
      <c r="A3136" s="65"/>
      <c r="B3136" s="65"/>
      <c r="C3136" s="20"/>
      <c r="D3136" s="20"/>
    </row>
    <row r="3137" spans="1:4">
      <c r="A3137" s="65"/>
      <c r="B3137" s="65"/>
      <c r="C3137" s="20"/>
      <c r="D3137" s="20"/>
    </row>
    <row r="3138" spans="1:4">
      <c r="A3138" s="65"/>
      <c r="B3138" s="65"/>
      <c r="C3138" s="20"/>
      <c r="D3138" s="20"/>
    </row>
    <row r="3139" spans="1:4">
      <c r="A3139" s="65"/>
      <c r="B3139" s="65"/>
      <c r="C3139" s="20"/>
      <c r="D3139" s="20"/>
    </row>
    <row r="3140" spans="1:4">
      <c r="A3140" s="65"/>
      <c r="B3140" s="65"/>
      <c r="C3140" s="20"/>
      <c r="D3140" s="20"/>
    </row>
    <row r="3141" spans="1:4">
      <c r="A3141" s="65"/>
      <c r="B3141" s="65"/>
      <c r="C3141" s="20"/>
      <c r="D3141" s="20"/>
    </row>
    <row r="3142" spans="1:4">
      <c r="A3142" s="65"/>
      <c r="B3142" s="65"/>
      <c r="C3142" s="20"/>
      <c r="D3142" s="20"/>
    </row>
    <row r="3143" spans="1:4">
      <c r="A3143" s="65"/>
      <c r="B3143" s="65"/>
      <c r="C3143" s="20"/>
      <c r="D3143" s="20"/>
    </row>
    <row r="3144" spans="1:4">
      <c r="A3144" s="65"/>
      <c r="B3144" s="65"/>
      <c r="C3144" s="20"/>
      <c r="D3144" s="20"/>
    </row>
    <row r="3145" spans="1:4">
      <c r="A3145" s="65"/>
      <c r="B3145" s="65"/>
      <c r="C3145" s="20"/>
      <c r="D3145" s="20"/>
    </row>
    <row r="3146" spans="1:4">
      <c r="A3146" s="65"/>
      <c r="B3146" s="65"/>
      <c r="C3146" s="20"/>
      <c r="D3146" s="20"/>
    </row>
    <row r="3147" spans="1:4">
      <c r="A3147" s="65"/>
      <c r="B3147" s="65"/>
      <c r="C3147" s="20"/>
      <c r="D3147" s="20"/>
    </row>
    <row r="3148" spans="1:4">
      <c r="A3148" s="65"/>
      <c r="B3148" s="65"/>
      <c r="C3148" s="20"/>
      <c r="D3148" s="20"/>
    </row>
    <row r="3149" spans="1:4">
      <c r="A3149" s="65"/>
      <c r="B3149" s="65"/>
      <c r="C3149" s="20"/>
      <c r="D3149" s="20"/>
    </row>
    <row r="3150" spans="1:4">
      <c r="A3150" s="65"/>
      <c r="B3150" s="65"/>
      <c r="C3150" s="20"/>
      <c r="D3150" s="20"/>
    </row>
    <row r="3151" spans="1:4">
      <c r="A3151" s="65"/>
      <c r="B3151" s="65"/>
      <c r="C3151" s="20"/>
      <c r="D3151" s="20"/>
    </row>
    <row r="3152" spans="1:4">
      <c r="A3152" s="65"/>
      <c r="B3152" s="65"/>
      <c r="C3152" s="20"/>
      <c r="D3152" s="20"/>
    </row>
    <row r="3153" spans="1:4">
      <c r="A3153" s="65"/>
      <c r="B3153" s="65"/>
      <c r="C3153" s="20"/>
      <c r="D3153" s="20"/>
    </row>
    <row r="3154" spans="1:4">
      <c r="A3154" s="65"/>
      <c r="B3154" s="65"/>
      <c r="C3154" s="20"/>
      <c r="D3154" s="20"/>
    </row>
    <row r="3155" spans="1:4">
      <c r="A3155" s="65"/>
      <c r="B3155" s="65"/>
      <c r="C3155" s="20"/>
      <c r="D3155" s="20"/>
    </row>
    <row r="3156" spans="1:4">
      <c r="A3156" s="65"/>
      <c r="B3156" s="65"/>
      <c r="C3156" s="20"/>
      <c r="D3156" s="20"/>
    </row>
    <row r="3157" spans="1:4">
      <c r="A3157" s="65"/>
      <c r="B3157" s="65"/>
      <c r="C3157" s="20"/>
      <c r="D3157" s="20"/>
    </row>
    <row r="3158" spans="1:4">
      <c r="A3158" s="65"/>
      <c r="B3158" s="65"/>
      <c r="C3158" s="20"/>
      <c r="D3158" s="20"/>
    </row>
    <row r="3159" spans="1:4">
      <c r="A3159" s="65"/>
      <c r="B3159" s="65"/>
      <c r="C3159" s="20"/>
      <c r="D3159" s="20"/>
    </row>
    <row r="3160" spans="1:4">
      <c r="A3160" s="65"/>
      <c r="B3160" s="65"/>
      <c r="C3160" s="20"/>
      <c r="D3160" s="20"/>
    </row>
    <row r="3161" spans="1:4">
      <c r="A3161" s="65"/>
      <c r="B3161" s="65"/>
      <c r="C3161" s="20"/>
      <c r="D3161" s="20"/>
    </row>
    <row r="3162" spans="1:4">
      <c r="A3162" s="65"/>
      <c r="B3162" s="65"/>
      <c r="C3162" s="20"/>
      <c r="D3162" s="20"/>
    </row>
    <row r="3163" spans="1:4">
      <c r="A3163" s="65"/>
      <c r="B3163" s="65"/>
      <c r="C3163" s="20"/>
      <c r="D3163" s="20"/>
    </row>
    <row r="3164" spans="1:4">
      <c r="A3164" s="65"/>
      <c r="B3164" s="65"/>
      <c r="C3164" s="20"/>
      <c r="D3164" s="20"/>
    </row>
    <row r="3165" spans="1:4">
      <c r="A3165" s="65"/>
      <c r="B3165" s="65"/>
      <c r="C3165" s="20"/>
      <c r="D3165" s="20"/>
    </row>
    <row r="3166" spans="1:4">
      <c r="A3166" s="65"/>
      <c r="B3166" s="65"/>
      <c r="C3166" s="20"/>
      <c r="D3166" s="20"/>
    </row>
    <row r="3167" spans="1:4">
      <c r="A3167" s="65"/>
      <c r="B3167" s="65"/>
      <c r="C3167" s="20"/>
      <c r="D3167" s="20"/>
    </row>
    <row r="3168" spans="1:4">
      <c r="A3168" s="65"/>
      <c r="B3168" s="65"/>
      <c r="C3168" s="20"/>
      <c r="D3168" s="20"/>
    </row>
    <row r="3169" spans="1:4">
      <c r="A3169" s="65"/>
      <c r="B3169" s="65"/>
      <c r="C3169" s="20"/>
      <c r="D3169" s="20"/>
    </row>
    <row r="3170" spans="1:4">
      <c r="A3170" s="65"/>
      <c r="B3170" s="65"/>
      <c r="C3170" s="20"/>
      <c r="D3170" s="20"/>
    </row>
    <row r="3171" spans="1:4">
      <c r="A3171" s="65"/>
      <c r="B3171" s="65"/>
      <c r="C3171" s="20"/>
      <c r="D3171" s="20"/>
    </row>
    <row r="3172" spans="1:4">
      <c r="A3172" s="65"/>
      <c r="B3172" s="65"/>
      <c r="C3172" s="20"/>
      <c r="D3172" s="20"/>
    </row>
    <row r="3173" spans="1:4">
      <c r="A3173" s="65"/>
      <c r="B3173" s="65"/>
      <c r="C3173" s="20"/>
      <c r="D3173" s="20"/>
    </row>
    <row r="3174" spans="1:4">
      <c r="A3174" s="65"/>
      <c r="B3174" s="65"/>
      <c r="C3174" s="20"/>
      <c r="D3174" s="20"/>
    </row>
    <row r="3175" spans="1:4">
      <c r="A3175" s="65"/>
      <c r="B3175" s="65"/>
      <c r="C3175" s="20"/>
      <c r="D3175" s="20"/>
    </row>
    <row r="3176" spans="1:4">
      <c r="A3176" s="65"/>
      <c r="B3176" s="65"/>
      <c r="C3176" s="20"/>
      <c r="D3176" s="20"/>
    </row>
    <row r="3177" spans="1:4">
      <c r="A3177" s="65"/>
      <c r="B3177" s="65"/>
      <c r="C3177" s="20"/>
      <c r="D3177" s="20"/>
    </row>
    <row r="3178" spans="1:4">
      <c r="A3178" s="65"/>
      <c r="B3178" s="65"/>
      <c r="C3178" s="20"/>
      <c r="D3178" s="20"/>
    </row>
    <row r="3179" spans="1:4">
      <c r="A3179" s="65"/>
      <c r="B3179" s="65"/>
      <c r="C3179" s="20"/>
      <c r="D3179" s="20"/>
    </row>
    <row r="3180" spans="1:4">
      <c r="A3180" s="65"/>
      <c r="B3180" s="65"/>
      <c r="C3180" s="20"/>
      <c r="D3180" s="20"/>
    </row>
    <row r="3181" spans="1:4">
      <c r="A3181" s="65"/>
      <c r="B3181" s="65"/>
      <c r="C3181" s="20"/>
      <c r="D3181" s="20"/>
    </row>
    <row r="3182" spans="1:4">
      <c r="A3182" s="65"/>
      <c r="B3182" s="65"/>
      <c r="C3182" s="20"/>
      <c r="D3182" s="20"/>
    </row>
    <row r="3183" spans="1:4">
      <c r="A3183" s="65"/>
      <c r="B3183" s="65"/>
      <c r="C3183" s="20"/>
      <c r="D3183" s="20"/>
    </row>
    <row r="3184" spans="1:4">
      <c r="A3184" s="65"/>
      <c r="B3184" s="65"/>
      <c r="C3184" s="20"/>
      <c r="D3184" s="20"/>
    </row>
    <row r="3185" spans="1:4">
      <c r="A3185" s="65"/>
      <c r="B3185" s="65"/>
      <c r="C3185" s="20"/>
      <c r="D3185" s="20"/>
    </row>
    <row r="3186" spans="1:4">
      <c r="A3186" s="65"/>
      <c r="B3186" s="65"/>
      <c r="C3186" s="20"/>
      <c r="D3186" s="20"/>
    </row>
    <row r="3187" spans="1:4">
      <c r="A3187" s="65"/>
      <c r="B3187" s="65"/>
      <c r="C3187" s="20"/>
      <c r="D3187" s="20"/>
    </row>
    <row r="3188" spans="1:4">
      <c r="A3188" s="65"/>
      <c r="B3188" s="65"/>
      <c r="C3188" s="20"/>
      <c r="D3188" s="20"/>
    </row>
    <row r="3189" spans="1:4">
      <c r="A3189" s="65"/>
      <c r="B3189" s="65"/>
      <c r="C3189" s="20"/>
      <c r="D3189" s="20"/>
    </row>
    <row r="3190" spans="1:4">
      <c r="A3190" s="65"/>
      <c r="B3190" s="65"/>
      <c r="C3190" s="20"/>
      <c r="D3190" s="20"/>
    </row>
    <row r="3191" spans="1:4">
      <c r="A3191" s="65"/>
      <c r="B3191" s="65"/>
      <c r="C3191" s="20"/>
      <c r="D3191" s="20"/>
    </row>
    <row r="3192" spans="1:4">
      <c r="A3192" s="65"/>
      <c r="B3192" s="65"/>
      <c r="C3192" s="20"/>
      <c r="D3192" s="20"/>
    </row>
    <row r="3193" spans="1:4">
      <c r="A3193" s="65"/>
      <c r="B3193" s="65"/>
      <c r="C3193" s="20"/>
      <c r="D3193" s="20"/>
    </row>
    <row r="3194" spans="1:4">
      <c r="A3194" s="65"/>
      <c r="B3194" s="65"/>
      <c r="C3194" s="20"/>
      <c r="D3194" s="20"/>
    </row>
    <row r="3195" spans="1:4">
      <c r="A3195" s="65"/>
      <c r="B3195" s="65"/>
      <c r="C3195" s="20"/>
      <c r="D3195" s="20"/>
    </row>
    <row r="3196" spans="1:4">
      <c r="A3196" s="65"/>
      <c r="B3196" s="65"/>
      <c r="C3196" s="20"/>
      <c r="D3196" s="20"/>
    </row>
    <row r="3197" spans="1:4">
      <c r="A3197" s="65"/>
      <c r="B3197" s="65"/>
      <c r="C3197" s="20"/>
      <c r="D3197" s="20"/>
    </row>
    <row r="3198" spans="1:4">
      <c r="A3198" s="65"/>
      <c r="B3198" s="65"/>
      <c r="C3198" s="20"/>
      <c r="D3198" s="20"/>
    </row>
    <row r="3199" spans="1:4">
      <c r="A3199" s="65"/>
      <c r="B3199" s="65"/>
      <c r="C3199" s="20"/>
      <c r="D3199" s="20"/>
    </row>
    <row r="3200" spans="1:4">
      <c r="A3200" s="65"/>
      <c r="B3200" s="65"/>
      <c r="C3200" s="20"/>
      <c r="D3200" s="20"/>
    </row>
    <row r="3201" spans="1:4">
      <c r="A3201" s="65"/>
      <c r="B3201" s="65"/>
      <c r="C3201" s="20"/>
      <c r="D3201" s="20"/>
    </row>
    <row r="3202" spans="1:4">
      <c r="A3202" s="65"/>
      <c r="B3202" s="65"/>
      <c r="C3202" s="20"/>
      <c r="D3202" s="20"/>
    </row>
    <row r="3203" spans="1:4">
      <c r="A3203" s="65"/>
      <c r="B3203" s="65"/>
      <c r="C3203" s="20"/>
      <c r="D3203" s="20"/>
    </row>
    <row r="3204" spans="1:4">
      <c r="A3204" s="65"/>
      <c r="B3204" s="65"/>
      <c r="C3204" s="20"/>
      <c r="D3204" s="20"/>
    </row>
    <row r="3205" spans="1:4">
      <c r="A3205" s="65"/>
      <c r="B3205" s="65"/>
      <c r="C3205" s="20"/>
      <c r="D3205" s="20"/>
    </row>
    <row r="3206" spans="1:4">
      <c r="A3206" s="65"/>
      <c r="B3206" s="65"/>
      <c r="C3206" s="20"/>
      <c r="D3206" s="20"/>
    </row>
    <row r="3207" spans="1:4">
      <c r="A3207" s="65"/>
      <c r="B3207" s="65"/>
      <c r="C3207" s="20"/>
      <c r="D3207" s="20"/>
    </row>
    <row r="3208" spans="1:4">
      <c r="A3208" s="65"/>
      <c r="B3208" s="65"/>
      <c r="C3208" s="20"/>
      <c r="D3208" s="20"/>
    </row>
    <row r="3209" spans="1:4">
      <c r="A3209" s="65"/>
      <c r="B3209" s="65"/>
      <c r="C3209" s="20"/>
      <c r="D3209" s="20"/>
    </row>
    <row r="3210" spans="1:4">
      <c r="A3210" s="65"/>
      <c r="B3210" s="65"/>
      <c r="C3210" s="20"/>
      <c r="D3210" s="20"/>
    </row>
    <row r="3211" spans="1:4">
      <c r="A3211" s="65"/>
      <c r="B3211" s="65"/>
      <c r="C3211" s="20"/>
      <c r="D3211" s="20"/>
    </row>
    <row r="3212" spans="1:4">
      <c r="A3212" s="65"/>
      <c r="B3212" s="65"/>
      <c r="C3212" s="20"/>
      <c r="D3212" s="20"/>
    </row>
    <row r="3213" spans="1:4">
      <c r="A3213" s="65"/>
      <c r="B3213" s="65"/>
      <c r="C3213" s="20"/>
      <c r="D3213" s="20"/>
    </row>
    <row r="3214" spans="1:4">
      <c r="A3214" s="65"/>
      <c r="B3214" s="65"/>
      <c r="C3214" s="20"/>
      <c r="D3214" s="20"/>
    </row>
    <row r="3215" spans="1:4">
      <c r="A3215" s="65"/>
      <c r="B3215" s="65"/>
      <c r="C3215" s="20"/>
      <c r="D3215" s="20"/>
    </row>
    <row r="3216" spans="1:4">
      <c r="A3216" s="65"/>
      <c r="B3216" s="65"/>
      <c r="C3216" s="20"/>
      <c r="D3216" s="20"/>
    </row>
    <row r="3217" spans="1:4">
      <c r="A3217" s="65"/>
      <c r="B3217" s="65"/>
      <c r="C3217" s="20"/>
      <c r="D3217" s="20"/>
    </row>
    <row r="3218" spans="1:4">
      <c r="A3218" s="65"/>
      <c r="B3218" s="65"/>
      <c r="C3218" s="20"/>
      <c r="D3218" s="20"/>
    </row>
    <row r="3219" spans="1:4">
      <c r="A3219" s="65"/>
      <c r="B3219" s="65"/>
      <c r="C3219" s="20"/>
      <c r="D3219" s="20"/>
    </row>
    <row r="3220" spans="1:4">
      <c r="A3220" s="65"/>
      <c r="B3220" s="65"/>
      <c r="C3220" s="20"/>
      <c r="D3220" s="20"/>
    </row>
    <row r="3221" spans="1:4">
      <c r="A3221" s="65"/>
      <c r="B3221" s="65"/>
      <c r="C3221" s="20"/>
      <c r="D3221" s="20"/>
    </row>
    <row r="3222" spans="1:4">
      <c r="A3222" s="65"/>
      <c r="B3222" s="65"/>
      <c r="C3222" s="20"/>
      <c r="D3222" s="20"/>
    </row>
    <row r="3223" spans="1:4">
      <c r="A3223" s="65"/>
      <c r="B3223" s="65"/>
      <c r="C3223" s="20"/>
      <c r="D3223" s="20"/>
    </row>
    <row r="3224" spans="1:4">
      <c r="A3224" s="65"/>
      <c r="B3224" s="65"/>
      <c r="C3224" s="20"/>
      <c r="D3224" s="20"/>
    </row>
    <row r="3225" spans="1:4">
      <c r="A3225" s="65"/>
      <c r="B3225" s="65"/>
      <c r="C3225" s="20"/>
      <c r="D3225" s="20"/>
    </row>
    <row r="3226" spans="1:4">
      <c r="A3226" s="65"/>
      <c r="B3226" s="65"/>
      <c r="C3226" s="20"/>
      <c r="D3226" s="20"/>
    </row>
    <row r="3227" spans="1:4">
      <c r="A3227" s="65"/>
      <c r="B3227" s="65"/>
      <c r="C3227" s="20"/>
      <c r="D3227" s="20"/>
    </row>
    <row r="3228" spans="1:4">
      <c r="A3228" s="65"/>
      <c r="B3228" s="65"/>
      <c r="C3228" s="20"/>
      <c r="D3228" s="20"/>
    </row>
    <row r="3229" spans="1:4">
      <c r="A3229" s="65"/>
      <c r="B3229" s="65"/>
      <c r="C3229" s="20"/>
      <c r="D3229" s="20"/>
    </row>
    <row r="3230" spans="1:4">
      <c r="A3230" s="65"/>
      <c r="B3230" s="65"/>
      <c r="C3230" s="20"/>
      <c r="D3230" s="20"/>
    </row>
    <row r="3231" spans="1:4">
      <c r="A3231" s="65"/>
      <c r="B3231" s="65"/>
      <c r="C3231" s="20"/>
      <c r="D3231" s="20"/>
    </row>
    <row r="3232" spans="1:4">
      <c r="A3232" s="65"/>
      <c r="B3232" s="65"/>
      <c r="C3232" s="20"/>
      <c r="D3232" s="20"/>
    </row>
    <row r="3233" spans="1:4">
      <c r="A3233" s="65"/>
      <c r="B3233" s="65"/>
      <c r="C3233" s="20"/>
      <c r="D3233" s="20"/>
    </row>
    <row r="3234" spans="1:4">
      <c r="A3234" s="65"/>
      <c r="B3234" s="65"/>
      <c r="C3234" s="20"/>
      <c r="D3234" s="20"/>
    </row>
    <row r="3235" spans="1:4">
      <c r="A3235" s="65"/>
      <c r="B3235" s="65"/>
      <c r="C3235" s="20"/>
      <c r="D3235" s="20"/>
    </row>
    <row r="3236" spans="1:4">
      <c r="A3236" s="65"/>
      <c r="B3236" s="65"/>
      <c r="C3236" s="20"/>
      <c r="D3236" s="20"/>
    </row>
    <row r="3237" spans="1:4">
      <c r="A3237" s="65"/>
      <c r="B3237" s="65"/>
      <c r="C3237" s="20"/>
      <c r="D3237" s="20"/>
    </row>
    <row r="3238" spans="1:4">
      <c r="A3238" s="65"/>
      <c r="B3238" s="65"/>
      <c r="C3238" s="20"/>
      <c r="D3238" s="20"/>
    </row>
    <row r="3239" spans="1:4">
      <c r="A3239" s="65"/>
      <c r="B3239" s="65"/>
      <c r="C3239" s="20"/>
      <c r="D3239" s="20"/>
    </row>
    <row r="3240" spans="1:4">
      <c r="A3240" s="65"/>
      <c r="B3240" s="65"/>
      <c r="C3240" s="20"/>
      <c r="D3240" s="20"/>
    </row>
    <row r="3241" spans="1:4">
      <c r="A3241" s="65"/>
      <c r="B3241" s="65"/>
      <c r="C3241" s="20"/>
      <c r="D3241" s="20"/>
    </row>
    <row r="3242" spans="1:4">
      <c r="A3242" s="65"/>
      <c r="B3242" s="65"/>
      <c r="C3242" s="20"/>
      <c r="D3242" s="20"/>
    </row>
    <row r="3243" spans="1:4">
      <c r="A3243" s="65"/>
      <c r="B3243" s="65"/>
      <c r="C3243" s="20"/>
      <c r="D3243" s="20"/>
    </row>
    <row r="3244" spans="1:4">
      <c r="A3244" s="65"/>
      <c r="B3244" s="65"/>
      <c r="C3244" s="20"/>
      <c r="D3244" s="20"/>
    </row>
    <row r="3245" spans="1:4">
      <c r="A3245" s="65"/>
      <c r="B3245" s="65"/>
      <c r="C3245" s="20"/>
      <c r="D3245" s="20"/>
    </row>
    <row r="3246" spans="1:4">
      <c r="A3246" s="65"/>
      <c r="B3246" s="65"/>
      <c r="C3246" s="20"/>
      <c r="D3246" s="20"/>
    </row>
    <row r="3247" spans="1:4">
      <c r="A3247" s="65"/>
      <c r="B3247" s="65"/>
      <c r="C3247" s="20"/>
      <c r="D3247" s="20"/>
    </row>
    <row r="3248" spans="1:4">
      <c r="A3248" s="65"/>
      <c r="B3248" s="65"/>
      <c r="C3248" s="20"/>
      <c r="D3248" s="20"/>
    </row>
    <row r="3249" spans="1:4">
      <c r="A3249" s="65"/>
      <c r="B3249" s="65"/>
      <c r="C3249" s="20"/>
      <c r="D3249" s="20"/>
    </row>
    <row r="3250" spans="1:4">
      <c r="A3250" s="65"/>
      <c r="B3250" s="65"/>
      <c r="C3250" s="20"/>
      <c r="D3250" s="20"/>
    </row>
    <row r="3251" spans="1:4">
      <c r="A3251" s="65"/>
      <c r="B3251" s="65"/>
      <c r="C3251" s="20"/>
      <c r="D3251" s="20"/>
    </row>
    <row r="3252" spans="1:4">
      <c r="A3252" s="65"/>
      <c r="B3252" s="65"/>
      <c r="C3252" s="20"/>
      <c r="D3252" s="20"/>
    </row>
    <row r="3253" spans="1:4">
      <c r="A3253" s="65"/>
      <c r="B3253" s="65"/>
      <c r="C3253" s="20"/>
      <c r="D3253" s="20"/>
    </row>
    <row r="3254" spans="1:4">
      <c r="A3254" s="65"/>
      <c r="B3254" s="65"/>
      <c r="C3254" s="20"/>
      <c r="D3254" s="20"/>
    </row>
    <row r="3255" spans="1:4">
      <c r="A3255" s="65"/>
      <c r="B3255" s="65"/>
      <c r="C3255" s="20"/>
      <c r="D3255" s="20"/>
    </row>
    <row r="3256" spans="1:4">
      <c r="A3256" s="65"/>
      <c r="B3256" s="65"/>
      <c r="C3256" s="20"/>
      <c r="D3256" s="20"/>
    </row>
    <row r="3257" spans="1:4">
      <c r="A3257" s="65"/>
      <c r="B3257" s="65"/>
      <c r="C3257" s="20"/>
      <c r="D3257" s="20"/>
    </row>
    <row r="3258" spans="1:4">
      <c r="A3258" s="65"/>
      <c r="B3258" s="65"/>
      <c r="C3258" s="20"/>
      <c r="D3258" s="20"/>
    </row>
    <row r="3259" spans="1:4">
      <c r="A3259" s="65"/>
      <c r="B3259" s="65"/>
      <c r="C3259" s="20"/>
      <c r="D3259" s="20"/>
    </row>
    <row r="3260" spans="1:4">
      <c r="A3260" s="65"/>
      <c r="B3260" s="65"/>
      <c r="C3260" s="20"/>
      <c r="D3260" s="20"/>
    </row>
    <row r="3261" spans="1:4">
      <c r="A3261" s="65"/>
      <c r="B3261" s="65"/>
      <c r="C3261" s="20"/>
      <c r="D3261" s="20"/>
    </row>
    <row r="3262" spans="1:4">
      <c r="A3262" s="65"/>
      <c r="B3262" s="65"/>
      <c r="C3262" s="20"/>
      <c r="D3262" s="20"/>
    </row>
    <row r="3263" spans="1:4">
      <c r="A3263" s="65"/>
      <c r="B3263" s="65"/>
      <c r="C3263" s="20"/>
      <c r="D3263" s="20"/>
    </row>
    <row r="3264" spans="1:4">
      <c r="A3264" s="65"/>
      <c r="B3264" s="65"/>
      <c r="C3264" s="20"/>
      <c r="D3264" s="20"/>
    </row>
    <row r="3265" spans="1:4">
      <c r="A3265" s="65"/>
      <c r="B3265" s="65"/>
      <c r="C3265" s="20"/>
      <c r="D3265" s="20"/>
    </row>
    <row r="3266" spans="1:4">
      <c r="A3266" s="65"/>
      <c r="B3266" s="65"/>
      <c r="C3266" s="20"/>
      <c r="D3266" s="20"/>
    </row>
    <row r="3267" spans="1:4">
      <c r="A3267" s="65"/>
      <c r="B3267" s="65"/>
      <c r="C3267" s="20"/>
      <c r="D3267" s="20"/>
    </row>
    <row r="3268" spans="1:4">
      <c r="A3268" s="65"/>
      <c r="B3268" s="65"/>
      <c r="C3268" s="20"/>
      <c r="D3268" s="20"/>
    </row>
    <row r="3269" spans="1:4">
      <c r="A3269" s="65"/>
      <c r="B3269" s="65"/>
      <c r="C3269" s="20"/>
      <c r="D3269" s="20"/>
    </row>
    <row r="3270" spans="1:4">
      <c r="A3270" s="65"/>
      <c r="B3270" s="65"/>
      <c r="C3270" s="20"/>
      <c r="D3270" s="20"/>
    </row>
    <row r="3271" spans="1:4">
      <c r="A3271" s="65"/>
      <c r="B3271" s="65"/>
      <c r="C3271" s="20"/>
      <c r="D3271" s="20"/>
    </row>
    <row r="3272" spans="1:4">
      <c r="A3272" s="65"/>
      <c r="B3272" s="65"/>
      <c r="C3272" s="20"/>
      <c r="D3272" s="20"/>
    </row>
    <row r="3273" spans="1:4">
      <c r="A3273" s="65"/>
      <c r="B3273" s="65"/>
      <c r="C3273" s="20"/>
      <c r="D3273" s="20"/>
    </row>
    <row r="3274" spans="1:4">
      <c r="A3274" s="65"/>
      <c r="B3274" s="65"/>
      <c r="C3274" s="20"/>
      <c r="D3274" s="20"/>
    </row>
    <row r="3275" spans="1:4">
      <c r="A3275" s="65"/>
      <c r="B3275" s="65"/>
      <c r="C3275" s="20"/>
      <c r="D3275" s="20"/>
    </row>
    <row r="3276" spans="1:4">
      <c r="A3276" s="65"/>
      <c r="B3276" s="65"/>
      <c r="C3276" s="20"/>
      <c r="D3276" s="20"/>
    </row>
    <row r="3277" spans="1:4">
      <c r="A3277" s="65"/>
      <c r="B3277" s="65"/>
      <c r="C3277" s="20"/>
      <c r="D3277" s="20"/>
    </row>
    <row r="3278" spans="1:4">
      <c r="A3278" s="65"/>
      <c r="B3278" s="65"/>
      <c r="C3278" s="20"/>
      <c r="D3278" s="20"/>
    </row>
    <row r="3279" spans="1:4">
      <c r="A3279" s="65"/>
      <c r="B3279" s="65"/>
      <c r="C3279" s="20"/>
      <c r="D3279" s="20"/>
    </row>
    <row r="3280" spans="1:4">
      <c r="A3280" s="65"/>
      <c r="B3280" s="65"/>
      <c r="C3280" s="20"/>
      <c r="D3280" s="20"/>
    </row>
    <row r="3281" spans="1:4">
      <c r="A3281" s="65"/>
      <c r="B3281" s="65"/>
      <c r="C3281" s="20"/>
      <c r="D3281" s="20"/>
    </row>
    <row r="3282" spans="1:4">
      <c r="A3282" s="65"/>
      <c r="B3282" s="65"/>
      <c r="C3282" s="20"/>
      <c r="D3282" s="20"/>
    </row>
    <row r="3283" spans="1:4">
      <c r="A3283" s="65"/>
      <c r="B3283" s="65"/>
      <c r="C3283" s="20"/>
      <c r="D3283" s="20"/>
    </row>
    <row r="3284" spans="1:4">
      <c r="A3284" s="65"/>
      <c r="B3284" s="65"/>
      <c r="C3284" s="20"/>
      <c r="D3284" s="20"/>
    </row>
    <row r="3285" spans="1:4">
      <c r="A3285" s="65"/>
      <c r="B3285" s="65"/>
      <c r="C3285" s="20"/>
      <c r="D3285" s="20"/>
    </row>
    <row r="3286" spans="1:4">
      <c r="A3286" s="65"/>
      <c r="B3286" s="65"/>
      <c r="C3286" s="20"/>
      <c r="D3286" s="20"/>
    </row>
    <row r="3287" spans="1:4">
      <c r="A3287" s="65"/>
      <c r="B3287" s="65"/>
      <c r="C3287" s="20"/>
      <c r="D3287" s="20"/>
    </row>
    <row r="3288" spans="1:4">
      <c r="A3288" s="65"/>
      <c r="B3288" s="65"/>
      <c r="C3288" s="20"/>
      <c r="D3288" s="20"/>
    </row>
    <row r="3289" spans="1:4">
      <c r="A3289" s="65"/>
      <c r="B3289" s="65"/>
      <c r="C3289" s="20"/>
      <c r="D3289" s="20"/>
    </row>
    <row r="3290" spans="1:4">
      <c r="A3290" s="65"/>
      <c r="B3290" s="65"/>
      <c r="C3290" s="20"/>
      <c r="D3290" s="20"/>
    </row>
    <row r="3291" spans="1:4">
      <c r="A3291" s="65"/>
      <c r="B3291" s="65"/>
      <c r="C3291" s="20"/>
      <c r="D3291" s="20"/>
    </row>
    <row r="3292" spans="1:4">
      <c r="A3292" s="65"/>
      <c r="B3292" s="65"/>
      <c r="C3292" s="20"/>
      <c r="D3292" s="20"/>
    </row>
    <row r="3293" spans="1:4">
      <c r="A3293" s="65"/>
      <c r="B3293" s="65"/>
      <c r="C3293" s="20"/>
      <c r="D3293" s="20"/>
    </row>
    <row r="3294" spans="1:4">
      <c r="A3294" s="65"/>
      <c r="B3294" s="65"/>
      <c r="C3294" s="20"/>
      <c r="D3294" s="20"/>
    </row>
    <row r="3295" spans="1:4">
      <c r="A3295" s="65"/>
      <c r="B3295" s="65"/>
      <c r="C3295" s="20"/>
      <c r="D3295" s="20"/>
    </row>
    <row r="3296" spans="1:4">
      <c r="A3296" s="65"/>
      <c r="B3296" s="65"/>
      <c r="C3296" s="20"/>
      <c r="D3296" s="20"/>
    </row>
    <row r="3297" spans="1:4">
      <c r="A3297" s="65"/>
      <c r="B3297" s="65"/>
      <c r="C3297" s="20"/>
      <c r="D3297" s="20"/>
    </row>
    <row r="3298" spans="1:4">
      <c r="A3298" s="65"/>
      <c r="B3298" s="65"/>
      <c r="C3298" s="20"/>
      <c r="D3298" s="20"/>
    </row>
    <row r="3299" spans="1:4">
      <c r="A3299" s="65"/>
      <c r="B3299" s="65"/>
      <c r="C3299" s="20"/>
      <c r="D3299" s="20"/>
    </row>
    <row r="3300" spans="1:4">
      <c r="A3300" s="65"/>
      <c r="B3300" s="65"/>
      <c r="C3300" s="20"/>
      <c r="D3300" s="20"/>
    </row>
    <row r="3301" spans="1:4">
      <c r="A3301" s="65"/>
      <c r="B3301" s="65"/>
      <c r="C3301" s="20"/>
      <c r="D3301" s="20"/>
    </row>
    <row r="3302" spans="1:4">
      <c r="A3302" s="65"/>
      <c r="B3302" s="65"/>
      <c r="C3302" s="20"/>
      <c r="D3302" s="20"/>
    </row>
    <row r="3303" spans="1:4">
      <c r="A3303" s="65"/>
      <c r="B3303" s="65"/>
      <c r="C3303" s="20"/>
      <c r="D3303" s="20"/>
    </row>
    <row r="3304" spans="1:4">
      <c r="A3304" s="65"/>
      <c r="B3304" s="65"/>
      <c r="C3304" s="20"/>
      <c r="D3304" s="20"/>
    </row>
    <row r="3305" spans="1:4">
      <c r="A3305" s="65"/>
      <c r="B3305" s="65"/>
      <c r="C3305" s="20"/>
      <c r="D3305" s="20"/>
    </row>
    <row r="3306" spans="1:4">
      <c r="A3306" s="65"/>
      <c r="B3306" s="65"/>
      <c r="C3306" s="20"/>
      <c r="D3306" s="20"/>
    </row>
    <row r="3307" spans="1:4">
      <c r="A3307" s="65"/>
      <c r="B3307" s="65"/>
      <c r="C3307" s="20"/>
      <c r="D3307" s="20"/>
    </row>
    <row r="3308" spans="1:4">
      <c r="A3308" s="65"/>
      <c r="B3308" s="65"/>
      <c r="C3308" s="20"/>
      <c r="D3308" s="20"/>
    </row>
    <row r="3309" spans="1:4">
      <c r="A3309" s="65"/>
      <c r="B3309" s="65"/>
      <c r="C3309" s="20"/>
      <c r="D3309" s="20"/>
    </row>
    <row r="3310" spans="1:4">
      <c r="A3310" s="65"/>
      <c r="B3310" s="65"/>
      <c r="C3310" s="20"/>
      <c r="D3310" s="20"/>
    </row>
    <row r="3311" spans="1:4">
      <c r="A3311" s="65"/>
      <c r="B3311" s="65"/>
      <c r="C3311" s="20"/>
      <c r="D3311" s="20"/>
    </row>
    <row r="3312" spans="1:4">
      <c r="A3312" s="65"/>
      <c r="B3312" s="65"/>
      <c r="C3312" s="20"/>
      <c r="D3312" s="20"/>
    </row>
    <row r="3313" spans="1:4">
      <c r="A3313" s="65"/>
      <c r="B3313" s="65"/>
      <c r="C3313" s="20"/>
      <c r="D3313" s="20"/>
    </row>
    <row r="3314" spans="1:4">
      <c r="A3314" s="65"/>
      <c r="B3314" s="65"/>
      <c r="C3314" s="20"/>
      <c r="D3314" s="20"/>
    </row>
    <row r="3315" spans="1:4">
      <c r="A3315" s="65"/>
      <c r="B3315" s="65"/>
      <c r="C3315" s="20"/>
      <c r="D3315" s="20"/>
    </row>
    <row r="3316" spans="1:4">
      <c r="A3316" s="65"/>
      <c r="B3316" s="65"/>
      <c r="C3316" s="20"/>
      <c r="D3316" s="20"/>
    </row>
    <row r="3317" spans="1:4">
      <c r="A3317" s="65"/>
      <c r="B3317" s="65"/>
      <c r="C3317" s="20"/>
      <c r="D3317" s="20"/>
    </row>
    <row r="3318" spans="1:4">
      <c r="A3318" s="65"/>
      <c r="B3318" s="65"/>
      <c r="C3318" s="20"/>
      <c r="D3318" s="20"/>
    </row>
    <row r="3319" spans="1:4">
      <c r="A3319" s="65"/>
      <c r="B3319" s="65"/>
      <c r="C3319" s="20"/>
      <c r="D3319" s="20"/>
    </row>
    <row r="3320" spans="1:4">
      <c r="A3320" s="65"/>
      <c r="B3320" s="65"/>
      <c r="C3320" s="20"/>
      <c r="D3320" s="20"/>
    </row>
    <row r="3321" spans="1:4">
      <c r="A3321" s="65"/>
      <c r="B3321" s="65"/>
      <c r="C3321" s="20"/>
      <c r="D3321" s="20"/>
    </row>
    <row r="3322" spans="1:4">
      <c r="A3322" s="65"/>
      <c r="B3322" s="65"/>
      <c r="C3322" s="20"/>
      <c r="D3322" s="20"/>
    </row>
    <row r="3323" spans="1:4">
      <c r="A3323" s="65"/>
      <c r="B3323" s="65"/>
      <c r="C3323" s="20"/>
      <c r="D3323" s="20"/>
    </row>
    <row r="3324" spans="1:4">
      <c r="A3324" s="65"/>
      <c r="B3324" s="65"/>
      <c r="C3324" s="20"/>
      <c r="D3324" s="20"/>
    </row>
    <row r="3325" spans="1:4">
      <c r="A3325" s="65"/>
      <c r="B3325" s="65"/>
      <c r="C3325" s="20"/>
      <c r="D3325" s="20"/>
    </row>
    <row r="3326" spans="1:4">
      <c r="A3326" s="65"/>
      <c r="B3326" s="65"/>
      <c r="C3326" s="20"/>
      <c r="D3326" s="20"/>
    </row>
    <row r="3327" spans="1:4">
      <c r="A3327" s="65"/>
      <c r="B3327" s="65"/>
      <c r="C3327" s="20"/>
      <c r="D3327" s="20"/>
    </row>
    <row r="3328" spans="1:4">
      <c r="A3328" s="65"/>
      <c r="B3328" s="65"/>
      <c r="C3328" s="20"/>
      <c r="D3328" s="20"/>
    </row>
    <row r="3329" spans="1:4">
      <c r="A3329" s="65"/>
      <c r="B3329" s="65"/>
      <c r="C3329" s="20"/>
      <c r="D3329" s="20"/>
    </row>
    <row r="3330" spans="1:4">
      <c r="A3330" s="65"/>
      <c r="B3330" s="65"/>
      <c r="C3330" s="20"/>
      <c r="D3330" s="20"/>
    </row>
    <row r="3331" spans="1:4">
      <c r="A3331" s="65"/>
      <c r="B3331" s="65"/>
      <c r="C3331" s="20"/>
      <c r="D3331" s="20"/>
    </row>
    <row r="3332" spans="1:4">
      <c r="A3332" s="65"/>
      <c r="B3332" s="65"/>
      <c r="C3332" s="20"/>
      <c r="D3332" s="20"/>
    </row>
    <row r="3333" spans="1:4">
      <c r="A3333" s="65"/>
      <c r="B3333" s="65"/>
      <c r="C3333" s="20"/>
      <c r="D3333" s="20"/>
    </row>
    <row r="3334" spans="1:4">
      <c r="A3334" s="65"/>
      <c r="B3334" s="65"/>
      <c r="C3334" s="20"/>
      <c r="D3334" s="20"/>
    </row>
    <row r="3335" spans="1:4">
      <c r="A3335" s="65"/>
      <c r="B3335" s="65"/>
      <c r="C3335" s="20"/>
      <c r="D3335" s="20"/>
    </row>
    <row r="3336" spans="1:4">
      <c r="A3336" s="65"/>
      <c r="B3336" s="65"/>
      <c r="C3336" s="20"/>
      <c r="D3336" s="20"/>
    </row>
    <row r="3337" spans="1:4">
      <c r="A3337" s="65"/>
      <c r="B3337" s="65"/>
      <c r="C3337" s="20"/>
      <c r="D3337" s="20"/>
    </row>
    <row r="3338" spans="1:4">
      <c r="A3338" s="65"/>
      <c r="B3338" s="65"/>
      <c r="C3338" s="20"/>
      <c r="D3338" s="20"/>
    </row>
    <row r="3339" spans="1:4">
      <c r="A3339" s="65"/>
      <c r="B3339" s="65"/>
      <c r="C3339" s="20"/>
      <c r="D3339" s="20"/>
    </row>
    <row r="3340" spans="1:4">
      <c r="A3340" s="65"/>
      <c r="B3340" s="65"/>
      <c r="C3340" s="20"/>
      <c r="D3340" s="20"/>
    </row>
    <row r="3341" spans="1:4">
      <c r="A3341" s="65"/>
      <c r="B3341" s="65"/>
      <c r="C3341" s="20"/>
      <c r="D3341" s="20"/>
    </row>
    <row r="3342" spans="1:4">
      <c r="A3342" s="65"/>
      <c r="B3342" s="65"/>
      <c r="C3342" s="20"/>
      <c r="D3342" s="20"/>
    </row>
    <row r="3343" spans="1:4">
      <c r="A3343" s="65"/>
      <c r="B3343" s="65"/>
      <c r="C3343" s="20"/>
      <c r="D3343" s="20"/>
    </row>
    <row r="3344" spans="1:4">
      <c r="A3344" s="65"/>
      <c r="B3344" s="65"/>
      <c r="C3344" s="20"/>
      <c r="D3344" s="20"/>
    </row>
    <row r="3345" spans="1:4">
      <c r="A3345" s="65"/>
      <c r="B3345" s="65"/>
      <c r="C3345" s="20"/>
      <c r="D3345" s="20"/>
    </row>
    <row r="3346" spans="1:4">
      <c r="A3346" s="65"/>
      <c r="B3346" s="65"/>
      <c r="C3346" s="20"/>
      <c r="D3346" s="20"/>
    </row>
    <row r="3347" spans="1:4">
      <c r="A3347" s="65"/>
      <c r="B3347" s="65"/>
      <c r="C3347" s="20"/>
      <c r="D3347" s="20"/>
    </row>
    <row r="3348" spans="1:4">
      <c r="A3348" s="65"/>
      <c r="B3348" s="65"/>
      <c r="C3348" s="20"/>
      <c r="D3348" s="20"/>
    </row>
    <row r="3349" spans="1:4">
      <c r="A3349" s="65"/>
      <c r="B3349" s="65"/>
      <c r="C3349" s="20"/>
      <c r="D3349" s="20"/>
    </row>
    <row r="3350" spans="1:4">
      <c r="A3350" s="65"/>
      <c r="B3350" s="65"/>
      <c r="C3350" s="20"/>
      <c r="D3350" s="20"/>
    </row>
    <row r="3351" spans="1:4">
      <c r="A3351" s="65"/>
      <c r="B3351" s="65"/>
      <c r="C3351" s="20"/>
      <c r="D3351" s="20"/>
    </row>
    <row r="3352" spans="1:4">
      <c r="A3352" s="65"/>
      <c r="B3352" s="65"/>
      <c r="C3352" s="20"/>
      <c r="D3352" s="20"/>
    </row>
    <row r="3353" spans="1:4">
      <c r="A3353" s="65"/>
      <c r="B3353" s="65"/>
      <c r="C3353" s="20"/>
      <c r="D3353" s="20"/>
    </row>
    <row r="3354" spans="1:4">
      <c r="A3354" s="65"/>
      <c r="B3354" s="65"/>
      <c r="C3354" s="20"/>
      <c r="D3354" s="20"/>
    </row>
    <row r="3355" spans="1:4">
      <c r="A3355" s="65"/>
      <c r="B3355" s="65"/>
      <c r="C3355" s="20"/>
      <c r="D3355" s="20"/>
    </row>
    <row r="3356" spans="1:4">
      <c r="A3356" s="65"/>
      <c r="B3356" s="65"/>
      <c r="C3356" s="20"/>
      <c r="D3356" s="20"/>
    </row>
    <row r="3357" spans="1:4">
      <c r="A3357" s="65"/>
      <c r="B3357" s="65"/>
      <c r="C3357" s="20"/>
      <c r="D3357" s="20"/>
    </row>
    <row r="3358" spans="1:4">
      <c r="A3358" s="65"/>
      <c r="B3358" s="65"/>
      <c r="C3358" s="20"/>
      <c r="D3358" s="20"/>
    </row>
    <row r="3359" spans="1:4">
      <c r="A3359" s="65"/>
      <c r="B3359" s="65"/>
      <c r="C3359" s="20"/>
      <c r="D3359" s="20"/>
    </row>
    <row r="3360" spans="1:4">
      <c r="A3360" s="65"/>
      <c r="B3360" s="65"/>
      <c r="C3360" s="20"/>
      <c r="D3360" s="20"/>
    </row>
    <row r="3361" spans="1:4">
      <c r="A3361" s="65"/>
      <c r="B3361" s="65"/>
      <c r="C3361" s="20"/>
      <c r="D3361" s="20"/>
    </row>
    <row r="3362" spans="1:4">
      <c r="A3362" s="65"/>
      <c r="B3362" s="65"/>
      <c r="C3362" s="20"/>
      <c r="D3362" s="20"/>
    </row>
    <row r="3363" spans="1:4">
      <c r="A3363" s="65"/>
      <c r="B3363" s="65"/>
      <c r="C3363" s="20"/>
      <c r="D3363" s="20"/>
    </row>
    <row r="3364" spans="1:4">
      <c r="A3364" s="65"/>
      <c r="B3364" s="65"/>
      <c r="C3364" s="20"/>
      <c r="D3364" s="20"/>
    </row>
    <row r="3365" spans="1:4">
      <c r="A3365" s="65"/>
      <c r="B3365" s="65"/>
      <c r="C3365" s="20"/>
      <c r="D3365" s="20"/>
    </row>
    <row r="3366" spans="1:4">
      <c r="A3366" s="65"/>
      <c r="B3366" s="65"/>
      <c r="C3366" s="20"/>
      <c r="D3366" s="20"/>
    </row>
    <row r="3367" spans="1:4">
      <c r="A3367" s="65"/>
      <c r="B3367" s="65"/>
      <c r="C3367" s="20"/>
      <c r="D3367" s="20"/>
    </row>
    <row r="3368" spans="1:4">
      <c r="A3368" s="65"/>
      <c r="B3368" s="65"/>
      <c r="C3368" s="20"/>
      <c r="D3368" s="20"/>
    </row>
    <row r="3369" spans="1:4">
      <c r="A3369" s="65"/>
      <c r="B3369" s="65"/>
      <c r="C3369" s="20"/>
      <c r="D3369" s="20"/>
    </row>
    <row r="3370" spans="1:4">
      <c r="A3370" s="65"/>
      <c r="B3370" s="65"/>
      <c r="C3370" s="20"/>
      <c r="D3370" s="20"/>
    </row>
    <row r="3371" spans="1:4">
      <c r="A3371" s="65"/>
      <c r="B3371" s="65"/>
      <c r="C3371" s="20"/>
      <c r="D3371" s="20"/>
    </row>
    <row r="3372" spans="1:4">
      <c r="A3372" s="65"/>
      <c r="B3372" s="65"/>
      <c r="C3372" s="20"/>
      <c r="D3372" s="20"/>
    </row>
    <row r="3373" spans="1:4">
      <c r="A3373" s="65"/>
      <c r="B3373" s="65"/>
      <c r="C3373" s="20"/>
      <c r="D3373" s="20"/>
    </row>
    <row r="3374" spans="1:4">
      <c r="A3374" s="65"/>
      <c r="B3374" s="65"/>
      <c r="C3374" s="20"/>
      <c r="D3374" s="20"/>
    </row>
    <row r="3375" spans="1:4">
      <c r="A3375" s="65"/>
      <c r="B3375" s="65"/>
      <c r="C3375" s="20"/>
      <c r="D3375" s="20"/>
    </row>
    <row r="3376" spans="1:4">
      <c r="A3376" s="65"/>
      <c r="B3376" s="65"/>
      <c r="C3376" s="20"/>
      <c r="D3376" s="20"/>
    </row>
    <row r="3377" spans="1:4">
      <c r="A3377" s="65"/>
      <c r="B3377" s="65"/>
      <c r="C3377" s="20"/>
      <c r="D3377" s="20"/>
    </row>
    <row r="3378" spans="1:4">
      <c r="A3378" s="65"/>
      <c r="B3378" s="65"/>
      <c r="C3378" s="20"/>
      <c r="D3378" s="20"/>
    </row>
    <row r="3379" spans="1:4">
      <c r="A3379" s="65"/>
      <c r="B3379" s="65"/>
      <c r="C3379" s="20"/>
      <c r="D3379" s="20"/>
    </row>
    <row r="3380" spans="1:4">
      <c r="A3380" s="65"/>
      <c r="B3380" s="65"/>
      <c r="C3380" s="20"/>
      <c r="D3380" s="20"/>
    </row>
    <row r="3381" spans="1:4">
      <c r="A3381" s="65"/>
      <c r="B3381" s="65"/>
      <c r="C3381" s="20"/>
      <c r="D3381" s="20"/>
    </row>
    <row r="3382" spans="1:4">
      <c r="A3382" s="65"/>
      <c r="B3382" s="65"/>
      <c r="C3382" s="20"/>
      <c r="D3382" s="20"/>
    </row>
    <row r="3383" spans="1:4">
      <c r="A3383" s="65"/>
      <c r="B3383" s="65"/>
      <c r="C3383" s="20"/>
      <c r="D3383" s="20"/>
    </row>
    <row r="3384" spans="1:4">
      <c r="A3384" s="65"/>
      <c r="B3384" s="65"/>
      <c r="C3384" s="20"/>
      <c r="D3384" s="20"/>
    </row>
    <row r="3385" spans="1:4">
      <c r="A3385" s="65"/>
      <c r="B3385" s="65"/>
      <c r="C3385" s="20"/>
      <c r="D3385" s="20"/>
    </row>
    <row r="3386" spans="1:4">
      <c r="A3386" s="65"/>
      <c r="B3386" s="65"/>
      <c r="C3386" s="20"/>
      <c r="D3386" s="20"/>
    </row>
    <row r="3387" spans="1:4">
      <c r="A3387" s="65"/>
      <c r="B3387" s="65"/>
      <c r="C3387" s="20"/>
      <c r="D3387" s="20"/>
    </row>
    <row r="3388" spans="1:4">
      <c r="A3388" s="65"/>
      <c r="B3388" s="65"/>
      <c r="C3388" s="20"/>
      <c r="D3388" s="20"/>
    </row>
    <row r="3389" spans="1:4">
      <c r="A3389" s="65"/>
      <c r="B3389" s="65"/>
      <c r="C3389" s="20"/>
      <c r="D3389" s="20"/>
    </row>
    <row r="3390" spans="1:4">
      <c r="A3390" s="65"/>
      <c r="B3390" s="65"/>
      <c r="C3390" s="20"/>
      <c r="D3390" s="20"/>
    </row>
    <row r="3391" spans="1:4">
      <c r="A3391" s="65"/>
      <c r="B3391" s="65"/>
      <c r="C3391" s="20"/>
      <c r="D3391" s="20"/>
    </row>
    <row r="3392" spans="1:4">
      <c r="A3392" s="65"/>
      <c r="B3392" s="65"/>
      <c r="C3392" s="20"/>
      <c r="D3392" s="20"/>
    </row>
    <row r="3393" spans="1:4">
      <c r="A3393" s="65"/>
      <c r="B3393" s="65"/>
      <c r="C3393" s="20"/>
      <c r="D3393" s="20"/>
    </row>
    <row r="3394" spans="1:4">
      <c r="A3394" s="65"/>
      <c r="B3394" s="65"/>
      <c r="C3394" s="20"/>
      <c r="D3394" s="20"/>
    </row>
    <row r="3395" spans="1:4">
      <c r="A3395" s="65"/>
      <c r="B3395" s="65"/>
      <c r="C3395" s="20"/>
      <c r="D3395" s="20"/>
    </row>
    <row r="3396" spans="1:4">
      <c r="A3396" s="65"/>
      <c r="B3396" s="65"/>
      <c r="C3396" s="20"/>
      <c r="D3396" s="20"/>
    </row>
    <row r="3397" spans="1:4">
      <c r="A3397" s="65"/>
      <c r="B3397" s="65"/>
      <c r="C3397" s="20"/>
      <c r="D3397" s="20"/>
    </row>
    <row r="3398" spans="1:4">
      <c r="A3398" s="65"/>
      <c r="B3398" s="65"/>
      <c r="C3398" s="20"/>
      <c r="D3398" s="20"/>
    </row>
    <row r="3399" spans="1:4">
      <c r="A3399" s="65"/>
      <c r="B3399" s="65"/>
      <c r="C3399" s="20"/>
      <c r="D3399" s="20"/>
    </row>
    <row r="3400" spans="1:4">
      <c r="A3400" s="65"/>
      <c r="B3400" s="65"/>
      <c r="C3400" s="20"/>
      <c r="D3400" s="20"/>
    </row>
    <row r="3401" spans="1:4">
      <c r="A3401" s="65"/>
      <c r="B3401" s="65"/>
      <c r="C3401" s="20"/>
      <c r="D3401" s="20"/>
    </row>
    <row r="3402" spans="1:4">
      <c r="A3402" s="65"/>
      <c r="B3402" s="65"/>
      <c r="C3402" s="20"/>
      <c r="D3402" s="20"/>
    </row>
    <row r="3403" spans="1:4">
      <c r="A3403" s="65"/>
      <c r="B3403" s="65"/>
      <c r="C3403" s="20"/>
      <c r="D3403" s="20"/>
    </row>
    <row r="3404" spans="1:4">
      <c r="A3404" s="65"/>
      <c r="B3404" s="65"/>
      <c r="C3404" s="20"/>
      <c r="D3404" s="20"/>
    </row>
    <row r="3405" spans="1:4">
      <c r="A3405" s="65"/>
      <c r="B3405" s="65"/>
      <c r="C3405" s="20"/>
      <c r="D3405" s="20"/>
    </row>
    <row r="3406" spans="1:4">
      <c r="A3406" s="65"/>
      <c r="B3406" s="65"/>
      <c r="C3406" s="20"/>
      <c r="D3406" s="20"/>
    </row>
    <row r="3407" spans="1:4">
      <c r="A3407" s="65"/>
      <c r="B3407" s="65"/>
      <c r="C3407" s="20"/>
      <c r="D3407" s="20"/>
    </row>
    <row r="3408" spans="1:4">
      <c r="A3408" s="65"/>
      <c r="B3408" s="65"/>
      <c r="C3408" s="20"/>
      <c r="D3408" s="20"/>
    </row>
    <row r="3409" spans="1:4">
      <c r="A3409" s="65"/>
      <c r="B3409" s="65"/>
      <c r="C3409" s="20"/>
      <c r="D3409" s="20"/>
    </row>
    <row r="3410" spans="1:4">
      <c r="A3410" s="65"/>
      <c r="B3410" s="65"/>
      <c r="C3410" s="20"/>
      <c r="D3410" s="20"/>
    </row>
    <row r="3411" spans="1:4">
      <c r="A3411" s="65"/>
      <c r="B3411" s="65"/>
      <c r="C3411" s="20"/>
      <c r="D3411" s="20"/>
    </row>
    <row r="3412" spans="1:4">
      <c r="A3412" s="65"/>
      <c r="B3412" s="65"/>
      <c r="C3412" s="20"/>
      <c r="D3412" s="20"/>
    </row>
    <row r="3413" spans="1:4">
      <c r="A3413" s="65"/>
      <c r="B3413" s="65"/>
      <c r="C3413" s="20"/>
      <c r="D3413" s="20"/>
    </row>
    <row r="3414" spans="1:4">
      <c r="A3414" s="65"/>
      <c r="B3414" s="65"/>
      <c r="C3414" s="20"/>
      <c r="D3414" s="20"/>
    </row>
    <row r="3415" spans="1:4">
      <c r="A3415" s="65"/>
      <c r="B3415" s="65"/>
      <c r="C3415" s="20"/>
      <c r="D3415" s="20"/>
    </row>
    <row r="3416" spans="1:4">
      <c r="A3416" s="65"/>
      <c r="B3416" s="65"/>
      <c r="C3416" s="20"/>
      <c r="D3416" s="20"/>
    </row>
    <row r="3417" spans="1:4">
      <c r="A3417" s="65"/>
      <c r="B3417" s="65"/>
      <c r="C3417" s="20"/>
      <c r="D3417" s="20"/>
    </row>
    <row r="3418" spans="1:4">
      <c r="A3418" s="65"/>
      <c r="B3418" s="65"/>
      <c r="C3418" s="20"/>
      <c r="D3418" s="20"/>
    </row>
    <row r="3419" spans="1:4">
      <c r="A3419" s="65"/>
      <c r="B3419" s="65"/>
      <c r="C3419" s="20"/>
      <c r="D3419" s="20"/>
    </row>
    <row r="3420" spans="1:4">
      <c r="A3420" s="65"/>
      <c r="B3420" s="65"/>
      <c r="C3420" s="20"/>
      <c r="D3420" s="20"/>
    </row>
    <row r="3421" spans="1:4">
      <c r="A3421" s="65"/>
      <c r="B3421" s="65"/>
      <c r="C3421" s="20"/>
      <c r="D3421" s="20"/>
    </row>
    <row r="3422" spans="1:4">
      <c r="A3422" s="65"/>
      <c r="B3422" s="65"/>
      <c r="C3422" s="20"/>
      <c r="D3422" s="20"/>
    </row>
    <row r="3423" spans="1:4">
      <c r="A3423" s="65"/>
      <c r="B3423" s="65"/>
      <c r="C3423" s="20"/>
      <c r="D3423" s="20"/>
    </row>
    <row r="3424" spans="1:4">
      <c r="A3424" s="65"/>
      <c r="B3424" s="65"/>
      <c r="C3424" s="20"/>
      <c r="D3424" s="20"/>
    </row>
    <row r="3425" spans="1:4">
      <c r="A3425" s="65"/>
      <c r="B3425" s="65"/>
      <c r="C3425" s="20"/>
      <c r="D3425" s="20"/>
    </row>
    <row r="3426" spans="1:4">
      <c r="A3426" s="65"/>
      <c r="B3426" s="65"/>
      <c r="C3426" s="20"/>
      <c r="D3426" s="20"/>
    </row>
    <row r="3427" spans="1:4">
      <c r="A3427" s="65"/>
      <c r="B3427" s="65"/>
      <c r="C3427" s="20"/>
      <c r="D3427" s="20"/>
    </row>
    <row r="3428" spans="1:4">
      <c r="A3428" s="65"/>
      <c r="B3428" s="65"/>
      <c r="C3428" s="20"/>
      <c r="D3428" s="20"/>
    </row>
    <row r="3429" spans="1:4">
      <c r="A3429" s="65"/>
      <c r="B3429" s="65"/>
      <c r="C3429" s="20"/>
      <c r="D3429" s="20"/>
    </row>
    <row r="3430" spans="1:4">
      <c r="A3430" s="65"/>
      <c r="B3430" s="65"/>
      <c r="C3430" s="20"/>
      <c r="D3430" s="20"/>
    </row>
    <row r="3431" spans="1:4">
      <c r="A3431" s="65"/>
      <c r="B3431" s="65"/>
      <c r="C3431" s="20"/>
      <c r="D3431" s="20"/>
    </row>
    <row r="3432" spans="1:4">
      <c r="A3432" s="65"/>
      <c r="B3432" s="65"/>
      <c r="C3432" s="20"/>
      <c r="D3432" s="20"/>
    </row>
    <row r="3433" spans="1:4">
      <c r="A3433" s="65"/>
      <c r="B3433" s="65"/>
      <c r="C3433" s="20"/>
      <c r="D3433" s="20"/>
    </row>
    <row r="3434" spans="1:4">
      <c r="A3434" s="65"/>
      <c r="B3434" s="65"/>
      <c r="C3434" s="20"/>
      <c r="D3434" s="20"/>
    </row>
    <row r="3435" spans="1:4">
      <c r="A3435" s="65"/>
      <c r="B3435" s="65"/>
      <c r="C3435" s="20"/>
      <c r="D3435" s="20"/>
    </row>
    <row r="3436" spans="1:4">
      <c r="A3436" s="65"/>
      <c r="B3436" s="65"/>
      <c r="C3436" s="20"/>
      <c r="D3436" s="20"/>
    </row>
    <row r="3437" spans="1:4">
      <c r="A3437" s="65"/>
      <c r="B3437" s="65"/>
      <c r="C3437" s="20"/>
      <c r="D3437" s="20"/>
    </row>
    <row r="3438" spans="1:4">
      <c r="A3438" s="65"/>
      <c r="B3438" s="65"/>
      <c r="C3438" s="20"/>
      <c r="D3438" s="20"/>
    </row>
    <row r="3439" spans="1:4">
      <c r="A3439" s="65"/>
      <c r="B3439" s="65"/>
      <c r="C3439" s="20"/>
      <c r="D3439" s="20"/>
    </row>
    <row r="3440" spans="1:4">
      <c r="A3440" s="65"/>
      <c r="B3440" s="65"/>
      <c r="C3440" s="20"/>
      <c r="D3440" s="20"/>
    </row>
    <row r="3441" spans="1:4">
      <c r="A3441" s="65"/>
      <c r="B3441" s="65"/>
      <c r="C3441" s="20"/>
      <c r="D3441" s="20"/>
    </row>
    <row r="3442" spans="1:4">
      <c r="A3442" s="65"/>
      <c r="B3442" s="65"/>
      <c r="C3442" s="20"/>
      <c r="D3442" s="20"/>
    </row>
    <row r="3443" spans="1:4">
      <c r="A3443" s="65"/>
      <c r="B3443" s="65"/>
      <c r="C3443" s="20"/>
      <c r="D3443" s="20"/>
    </row>
    <row r="3444" spans="1:4">
      <c r="A3444" s="65"/>
      <c r="B3444" s="65"/>
      <c r="C3444" s="20"/>
      <c r="D3444" s="20"/>
    </row>
    <row r="3445" spans="1:4">
      <c r="A3445" s="65"/>
      <c r="B3445" s="65"/>
      <c r="C3445" s="20"/>
      <c r="D3445" s="20"/>
    </row>
    <row r="3446" spans="1:4">
      <c r="A3446" s="65"/>
      <c r="B3446" s="65"/>
      <c r="C3446" s="20"/>
      <c r="D3446" s="20"/>
    </row>
    <row r="3447" spans="1:4">
      <c r="A3447" s="65"/>
      <c r="B3447" s="65"/>
      <c r="C3447" s="20"/>
      <c r="D3447" s="20"/>
    </row>
    <row r="3448" spans="1:4">
      <c r="A3448" s="65"/>
      <c r="B3448" s="65"/>
      <c r="C3448" s="20"/>
      <c r="D3448" s="20"/>
    </row>
    <row r="3449" spans="1:4">
      <c r="A3449" s="65"/>
      <c r="B3449" s="65"/>
      <c r="C3449" s="20"/>
      <c r="D3449" s="20"/>
    </row>
    <row r="3450" spans="1:4">
      <c r="A3450" s="65"/>
      <c r="B3450" s="65"/>
      <c r="C3450" s="20"/>
      <c r="D3450" s="20"/>
    </row>
    <row r="3451" spans="1:4">
      <c r="A3451" s="65"/>
      <c r="B3451" s="65"/>
      <c r="C3451" s="20"/>
      <c r="D3451" s="20"/>
    </row>
    <row r="3452" spans="1:4">
      <c r="A3452" s="65"/>
      <c r="B3452" s="65"/>
      <c r="C3452" s="20"/>
      <c r="D3452" s="20"/>
    </row>
    <row r="3453" spans="1:4">
      <c r="A3453" s="65"/>
      <c r="B3453" s="65"/>
      <c r="C3453" s="20"/>
      <c r="D3453" s="20"/>
    </row>
    <row r="3454" spans="1:4">
      <c r="A3454" s="65"/>
      <c r="B3454" s="65"/>
      <c r="C3454" s="20"/>
      <c r="D3454" s="20"/>
    </row>
    <row r="3455" spans="1:4">
      <c r="A3455" s="65"/>
      <c r="B3455" s="65"/>
      <c r="C3455" s="20"/>
      <c r="D3455" s="20"/>
    </row>
    <row r="3456" spans="1:4">
      <c r="A3456" s="65"/>
      <c r="B3456" s="65"/>
      <c r="C3456" s="20"/>
      <c r="D3456" s="20"/>
    </row>
    <row r="3457" spans="1:4">
      <c r="A3457" s="65"/>
      <c r="B3457" s="65"/>
      <c r="C3457" s="20"/>
      <c r="D3457" s="20"/>
    </row>
    <row r="3458" spans="1:4">
      <c r="A3458" s="65"/>
      <c r="B3458" s="65"/>
      <c r="C3458" s="20"/>
      <c r="D3458" s="20"/>
    </row>
    <row r="3459" spans="1:4">
      <c r="A3459" s="65"/>
      <c r="B3459" s="65"/>
      <c r="C3459" s="20"/>
      <c r="D3459" s="20"/>
    </row>
    <row r="3460" spans="1:4">
      <c r="A3460" s="65"/>
      <c r="B3460" s="65"/>
      <c r="C3460" s="20"/>
      <c r="D3460" s="20"/>
    </row>
    <row r="3461" spans="1:4">
      <c r="A3461" s="65"/>
      <c r="B3461" s="65"/>
      <c r="C3461" s="20"/>
      <c r="D3461" s="20"/>
    </row>
    <row r="3462" spans="1:4">
      <c r="A3462" s="65"/>
      <c r="B3462" s="65"/>
      <c r="C3462" s="20"/>
      <c r="D3462" s="20"/>
    </row>
    <row r="3463" spans="1:4">
      <c r="A3463" s="65"/>
      <c r="B3463" s="65"/>
      <c r="C3463" s="20"/>
      <c r="D3463" s="20"/>
    </row>
    <row r="3464" spans="1:4">
      <c r="A3464" s="65"/>
      <c r="B3464" s="65"/>
      <c r="C3464" s="20"/>
      <c r="D3464" s="20"/>
    </row>
    <row r="3465" spans="1:4">
      <c r="A3465" s="65"/>
      <c r="B3465" s="65"/>
      <c r="C3465" s="20"/>
      <c r="D3465" s="20"/>
    </row>
    <row r="3466" spans="1:4">
      <c r="A3466" s="65"/>
      <c r="B3466" s="65"/>
      <c r="C3466" s="20"/>
      <c r="D3466" s="20"/>
    </row>
    <row r="3467" spans="1:4">
      <c r="A3467" s="65"/>
      <c r="B3467" s="65"/>
      <c r="C3467" s="20"/>
      <c r="D3467" s="20"/>
    </row>
    <row r="3468" spans="1:4">
      <c r="A3468" s="65"/>
      <c r="B3468" s="65"/>
      <c r="C3468" s="20"/>
      <c r="D3468" s="20"/>
    </row>
    <row r="3469" spans="1:4">
      <c r="A3469" s="65"/>
      <c r="B3469" s="65"/>
      <c r="C3469" s="20"/>
      <c r="D3469" s="20"/>
    </row>
    <row r="3470" spans="1:4">
      <c r="A3470" s="65"/>
      <c r="B3470" s="65"/>
      <c r="C3470" s="20"/>
      <c r="D3470" s="20"/>
    </row>
    <row r="3471" spans="1:4">
      <c r="A3471" s="65"/>
      <c r="B3471" s="65"/>
      <c r="C3471" s="20"/>
      <c r="D3471" s="20"/>
    </row>
    <row r="3472" spans="1:4">
      <c r="A3472" s="65"/>
      <c r="B3472" s="65"/>
      <c r="C3472" s="20"/>
      <c r="D3472" s="20"/>
    </row>
    <row r="3473" spans="1:4">
      <c r="A3473" s="65"/>
      <c r="B3473" s="65"/>
      <c r="C3473" s="20"/>
      <c r="D3473" s="20"/>
    </row>
    <row r="3474" spans="1:4">
      <c r="A3474" s="65"/>
      <c r="B3474" s="65"/>
      <c r="C3474" s="20"/>
      <c r="D3474" s="20"/>
    </row>
    <row r="3475" spans="1:4">
      <c r="A3475" s="65"/>
      <c r="B3475" s="65"/>
      <c r="C3475" s="20"/>
      <c r="D3475" s="20"/>
    </row>
    <row r="3476" spans="1:4">
      <c r="A3476" s="65"/>
      <c r="B3476" s="65"/>
      <c r="C3476" s="20"/>
      <c r="D3476" s="20"/>
    </row>
    <row r="3477" spans="1:4">
      <c r="A3477" s="65"/>
      <c r="B3477" s="65"/>
      <c r="C3477" s="20"/>
      <c r="D3477" s="20"/>
    </row>
    <row r="3478" spans="1:4">
      <c r="A3478" s="65"/>
      <c r="B3478" s="65"/>
      <c r="C3478" s="20"/>
      <c r="D3478" s="20"/>
    </row>
    <row r="3479" spans="1:4">
      <c r="A3479" s="65"/>
      <c r="B3479" s="65"/>
      <c r="C3479" s="20"/>
      <c r="D3479" s="20"/>
    </row>
    <row r="3480" spans="1:4">
      <c r="A3480" s="65"/>
      <c r="B3480" s="65"/>
      <c r="C3480" s="20"/>
      <c r="D3480" s="20"/>
    </row>
    <row r="3481" spans="1:4">
      <c r="A3481" s="65"/>
      <c r="B3481" s="65"/>
      <c r="C3481" s="20"/>
      <c r="D3481" s="20"/>
    </row>
    <row r="3482" spans="1:4">
      <c r="A3482" s="65"/>
      <c r="B3482" s="65"/>
      <c r="C3482" s="20"/>
      <c r="D3482" s="20"/>
    </row>
    <row r="3483" spans="1:4">
      <c r="A3483" s="65"/>
      <c r="B3483" s="65"/>
      <c r="C3483" s="20"/>
      <c r="D3483" s="20"/>
    </row>
    <row r="3484" spans="1:4">
      <c r="A3484" s="65"/>
      <c r="B3484" s="65"/>
      <c r="C3484" s="20"/>
      <c r="D3484" s="20"/>
    </row>
    <row r="3485" spans="1:4">
      <c r="A3485" s="65"/>
      <c r="B3485" s="65"/>
      <c r="C3485" s="20"/>
      <c r="D3485" s="20"/>
    </row>
    <row r="3486" spans="1:4">
      <c r="A3486" s="65"/>
      <c r="B3486" s="65"/>
      <c r="C3486" s="20"/>
      <c r="D3486" s="20"/>
    </row>
    <row r="3487" spans="1:4">
      <c r="A3487" s="65"/>
      <c r="B3487" s="65"/>
      <c r="C3487" s="20"/>
      <c r="D3487" s="20"/>
    </row>
    <row r="3488" spans="1:4">
      <c r="A3488" s="65"/>
      <c r="B3488" s="65"/>
      <c r="C3488" s="20"/>
      <c r="D3488" s="20"/>
    </row>
    <row r="3489" spans="1:4">
      <c r="A3489" s="65"/>
      <c r="B3489" s="65"/>
      <c r="C3489" s="20"/>
      <c r="D3489" s="20"/>
    </row>
    <row r="3490" spans="1:4">
      <c r="A3490" s="65"/>
      <c r="B3490" s="65"/>
      <c r="C3490" s="20"/>
      <c r="D3490" s="20"/>
    </row>
    <row r="3491" spans="1:4">
      <c r="A3491" s="65"/>
      <c r="B3491" s="65"/>
      <c r="C3491" s="20"/>
      <c r="D3491" s="20"/>
    </row>
    <row r="3492" spans="1:4">
      <c r="A3492" s="65"/>
      <c r="B3492" s="65"/>
      <c r="C3492" s="20"/>
      <c r="D3492" s="20"/>
    </row>
    <row r="3493" spans="1:4">
      <c r="A3493" s="65"/>
      <c r="B3493" s="65"/>
      <c r="C3493" s="20"/>
      <c r="D3493" s="20"/>
    </row>
    <row r="3494" spans="1:4">
      <c r="A3494" s="65"/>
      <c r="B3494" s="65"/>
      <c r="C3494" s="20"/>
      <c r="D3494" s="20"/>
    </row>
    <row r="3495" spans="1:4">
      <c r="A3495" s="65"/>
      <c r="B3495" s="65"/>
      <c r="C3495" s="20"/>
      <c r="D3495" s="20"/>
    </row>
    <row r="3496" spans="1:4">
      <c r="A3496" s="65"/>
      <c r="B3496" s="65"/>
      <c r="C3496" s="20"/>
      <c r="D3496" s="20"/>
    </row>
    <row r="3497" spans="1:4">
      <c r="A3497" s="65"/>
      <c r="B3497" s="65"/>
      <c r="C3497" s="20"/>
      <c r="D3497" s="20"/>
    </row>
    <row r="3498" spans="1:4">
      <c r="A3498" s="65"/>
      <c r="B3498" s="65"/>
      <c r="C3498" s="20"/>
      <c r="D3498" s="20"/>
    </row>
    <row r="3499" spans="1:4">
      <c r="A3499" s="65"/>
      <c r="B3499" s="65"/>
      <c r="C3499" s="20"/>
      <c r="D3499" s="20"/>
    </row>
    <row r="3500" spans="1:4">
      <c r="A3500" s="65"/>
      <c r="B3500" s="65"/>
      <c r="C3500" s="20"/>
      <c r="D3500" s="20"/>
    </row>
    <row r="3501" spans="1:4">
      <c r="A3501" s="65"/>
      <c r="B3501" s="65"/>
      <c r="C3501" s="20"/>
      <c r="D3501" s="20"/>
    </row>
    <row r="3502" spans="1:4">
      <c r="A3502" s="65"/>
      <c r="B3502" s="65"/>
      <c r="C3502" s="20"/>
      <c r="D3502" s="20"/>
    </row>
    <row r="3503" spans="1:4">
      <c r="A3503" s="65"/>
      <c r="B3503" s="65"/>
      <c r="C3503" s="20"/>
      <c r="D3503" s="20"/>
    </row>
    <row r="3504" spans="1:4">
      <c r="A3504" s="65"/>
      <c r="B3504" s="65"/>
      <c r="C3504" s="20"/>
      <c r="D3504" s="20"/>
    </row>
    <row r="3505" spans="1:4">
      <c r="A3505" s="65"/>
      <c r="B3505" s="65"/>
      <c r="C3505" s="20"/>
      <c r="D3505" s="20"/>
    </row>
    <row r="3506" spans="1:4">
      <c r="A3506" s="65"/>
      <c r="B3506" s="65"/>
      <c r="C3506" s="20"/>
      <c r="D3506" s="20"/>
    </row>
    <row r="3507" spans="1:4">
      <c r="A3507" s="65"/>
      <c r="B3507" s="65"/>
      <c r="C3507" s="20"/>
      <c r="D3507" s="20"/>
    </row>
    <row r="3508" spans="1:4">
      <c r="A3508" s="65"/>
      <c r="B3508" s="65"/>
      <c r="C3508" s="20"/>
      <c r="D3508" s="20"/>
    </row>
    <row r="3509" spans="1:4">
      <c r="A3509" s="65"/>
      <c r="B3509" s="65"/>
      <c r="C3509" s="20"/>
      <c r="D3509" s="20"/>
    </row>
    <row r="3510" spans="1:4">
      <c r="A3510" s="65"/>
      <c r="B3510" s="65"/>
      <c r="C3510" s="20"/>
      <c r="D3510" s="20"/>
    </row>
    <row r="3511" spans="1:4">
      <c r="A3511" s="65"/>
      <c r="B3511" s="65"/>
      <c r="C3511" s="20"/>
      <c r="D3511" s="20"/>
    </row>
    <row r="3512" spans="1:4">
      <c r="A3512" s="65"/>
      <c r="B3512" s="65"/>
      <c r="C3512" s="20"/>
      <c r="D3512" s="20"/>
    </row>
    <row r="3513" spans="1:4">
      <c r="A3513" s="65"/>
      <c r="B3513" s="65"/>
      <c r="C3513" s="20"/>
      <c r="D3513" s="20"/>
    </row>
    <row r="3514" spans="1:4">
      <c r="A3514" s="65"/>
      <c r="B3514" s="65"/>
      <c r="C3514" s="20"/>
      <c r="D3514" s="20"/>
    </row>
    <row r="3515" spans="1:4">
      <c r="A3515" s="65"/>
      <c r="B3515" s="65"/>
      <c r="C3515" s="20"/>
      <c r="D3515" s="20"/>
    </row>
    <row r="3516" spans="1:4">
      <c r="A3516" s="65"/>
      <c r="B3516" s="65"/>
      <c r="C3516" s="20"/>
      <c r="D3516" s="20"/>
    </row>
    <row r="3517" spans="1:4">
      <c r="A3517" s="65"/>
      <c r="B3517" s="65"/>
      <c r="C3517" s="20"/>
      <c r="D3517" s="20"/>
    </row>
    <row r="3518" spans="1:4">
      <c r="A3518" s="65"/>
      <c r="B3518" s="65"/>
      <c r="C3518" s="20"/>
      <c r="D3518" s="20"/>
    </row>
    <row r="3519" spans="1:4">
      <c r="A3519" s="65"/>
      <c r="B3519" s="65"/>
      <c r="C3519" s="20"/>
      <c r="D3519" s="20"/>
    </row>
    <row r="3520" spans="1:4">
      <c r="A3520" s="65"/>
      <c r="B3520" s="65"/>
      <c r="C3520" s="20"/>
      <c r="D3520" s="20"/>
    </row>
    <row r="3521" spans="1:4">
      <c r="A3521" s="65"/>
      <c r="B3521" s="65"/>
      <c r="C3521" s="20"/>
      <c r="D3521" s="20"/>
    </row>
    <row r="3522" spans="1:4">
      <c r="A3522" s="65"/>
      <c r="B3522" s="65"/>
      <c r="C3522" s="20"/>
      <c r="D3522" s="20"/>
    </row>
    <row r="3523" spans="1:4">
      <c r="A3523" s="65"/>
      <c r="B3523" s="65"/>
      <c r="C3523" s="20"/>
      <c r="D3523" s="20"/>
    </row>
    <row r="3524" spans="1:4">
      <c r="A3524" s="65"/>
      <c r="B3524" s="65"/>
      <c r="C3524" s="20"/>
      <c r="D3524" s="20"/>
    </row>
    <row r="3525" spans="1:4">
      <c r="A3525" s="65"/>
      <c r="B3525" s="65"/>
      <c r="C3525" s="20"/>
      <c r="D3525" s="20"/>
    </row>
    <row r="3526" spans="1:4">
      <c r="A3526" s="65"/>
      <c r="B3526" s="65"/>
      <c r="C3526" s="20"/>
      <c r="D3526" s="20"/>
    </row>
    <row r="3527" spans="1:4">
      <c r="A3527" s="65"/>
      <c r="B3527" s="65"/>
      <c r="C3527" s="20"/>
      <c r="D3527" s="20"/>
    </row>
    <row r="3528" spans="1:4">
      <c r="A3528" s="65"/>
      <c r="B3528" s="65"/>
      <c r="C3528" s="20"/>
      <c r="D3528" s="20"/>
    </row>
    <row r="3529" spans="1:4">
      <c r="A3529" s="65"/>
      <c r="B3529" s="65"/>
      <c r="C3529" s="20"/>
      <c r="D3529" s="20"/>
    </row>
    <row r="3530" spans="1:4">
      <c r="A3530" s="65"/>
      <c r="B3530" s="65"/>
      <c r="C3530" s="20"/>
      <c r="D3530" s="20"/>
    </row>
    <row r="3531" spans="1:4">
      <c r="A3531" s="65"/>
      <c r="B3531" s="65"/>
      <c r="C3531" s="20"/>
      <c r="D3531" s="20"/>
    </row>
    <row r="3532" spans="1:4">
      <c r="A3532" s="65"/>
      <c r="B3532" s="65"/>
      <c r="C3532" s="20"/>
      <c r="D3532" s="20"/>
    </row>
    <row r="3533" spans="1:4">
      <c r="A3533" s="65"/>
      <c r="B3533" s="65"/>
      <c r="C3533" s="20"/>
      <c r="D3533" s="20"/>
    </row>
    <row r="3534" spans="1:4">
      <c r="A3534" s="65"/>
      <c r="B3534" s="65"/>
      <c r="C3534" s="20"/>
      <c r="D3534" s="20"/>
    </row>
    <row r="3535" spans="1:4">
      <c r="A3535" s="65"/>
      <c r="B3535" s="65"/>
      <c r="C3535" s="20"/>
      <c r="D3535" s="20"/>
    </row>
    <row r="3536" spans="1:4">
      <c r="A3536" s="65"/>
      <c r="B3536" s="65"/>
      <c r="C3536" s="20"/>
      <c r="D3536" s="20"/>
    </row>
    <row r="3537" spans="1:4">
      <c r="A3537" s="65"/>
      <c r="B3537" s="65"/>
      <c r="C3537" s="20"/>
      <c r="D3537" s="20"/>
    </row>
    <row r="3538" spans="1:4">
      <c r="A3538" s="65"/>
      <c r="B3538" s="65"/>
      <c r="C3538" s="20"/>
      <c r="D3538" s="20"/>
    </row>
    <row r="3539" spans="1:4">
      <c r="A3539" s="65"/>
      <c r="B3539" s="65"/>
      <c r="C3539" s="20"/>
      <c r="D3539" s="20"/>
    </row>
    <row r="3540" spans="1:4">
      <c r="A3540" s="65"/>
      <c r="B3540" s="65"/>
      <c r="C3540" s="20"/>
      <c r="D3540" s="20"/>
    </row>
    <row r="3541" spans="1:4">
      <c r="A3541" s="65"/>
      <c r="B3541" s="65"/>
      <c r="C3541" s="20"/>
      <c r="D3541" s="20"/>
    </row>
    <row r="3542" spans="1:4">
      <c r="A3542" s="65"/>
      <c r="B3542" s="65"/>
      <c r="C3542" s="20"/>
      <c r="D3542" s="20"/>
    </row>
    <row r="3543" spans="1:4">
      <c r="A3543" s="65"/>
      <c r="B3543" s="65"/>
      <c r="C3543" s="20"/>
      <c r="D3543" s="20"/>
    </row>
    <row r="3544" spans="1:4">
      <c r="A3544" s="65"/>
      <c r="B3544" s="65"/>
      <c r="C3544" s="20"/>
      <c r="D3544" s="20"/>
    </row>
    <row r="3545" spans="1:4">
      <c r="A3545" s="65"/>
      <c r="B3545" s="65"/>
      <c r="C3545" s="20"/>
      <c r="D3545" s="20"/>
    </row>
    <row r="3546" spans="1:4">
      <c r="A3546" s="65"/>
      <c r="B3546" s="65"/>
      <c r="C3546" s="20"/>
      <c r="D3546" s="20"/>
    </row>
    <row r="3547" spans="1:4">
      <c r="A3547" s="65"/>
      <c r="B3547" s="65"/>
      <c r="C3547" s="20"/>
      <c r="D3547" s="20"/>
    </row>
    <row r="3548" spans="1:4">
      <c r="A3548" s="65"/>
      <c r="B3548" s="65"/>
      <c r="C3548" s="20"/>
      <c r="D3548" s="20"/>
    </row>
    <row r="3549" spans="1:4">
      <c r="A3549" s="65"/>
      <c r="B3549" s="65"/>
      <c r="C3549" s="20"/>
      <c r="D3549" s="20"/>
    </row>
    <row r="3550" spans="1:4">
      <c r="A3550" s="65"/>
      <c r="B3550" s="65"/>
      <c r="C3550" s="20"/>
      <c r="D3550" s="20"/>
    </row>
    <row r="3551" spans="1:4">
      <c r="A3551" s="65"/>
      <c r="B3551" s="65"/>
      <c r="C3551" s="20"/>
      <c r="D3551" s="20"/>
    </row>
    <row r="3552" spans="1:4">
      <c r="A3552" s="65"/>
      <c r="B3552" s="65"/>
      <c r="C3552" s="20"/>
      <c r="D3552" s="20"/>
    </row>
    <row r="3553" spans="1:4">
      <c r="A3553" s="65"/>
      <c r="B3553" s="65"/>
      <c r="C3553" s="20"/>
      <c r="D3553" s="20"/>
    </row>
    <row r="3554" spans="1:4">
      <c r="A3554" s="65"/>
      <c r="B3554" s="65"/>
      <c r="C3554" s="20"/>
      <c r="D3554" s="20"/>
    </row>
    <row r="3555" spans="1:4">
      <c r="A3555" s="65"/>
      <c r="B3555" s="65"/>
      <c r="C3555" s="20"/>
      <c r="D3555" s="20"/>
    </row>
    <row r="3556" spans="1:4">
      <c r="A3556" s="65"/>
      <c r="B3556" s="65"/>
      <c r="C3556" s="20"/>
      <c r="D3556" s="20"/>
    </row>
    <row r="3557" spans="1:4">
      <c r="A3557" s="65"/>
      <c r="B3557" s="65"/>
      <c r="C3557" s="20"/>
      <c r="D3557" s="20"/>
    </row>
    <row r="3558" spans="1:4">
      <c r="A3558" s="65"/>
      <c r="B3558" s="65"/>
      <c r="C3558" s="20"/>
      <c r="D3558" s="20"/>
    </row>
    <row r="3559" spans="1:4">
      <c r="A3559" s="65"/>
      <c r="B3559" s="65"/>
      <c r="C3559" s="20"/>
      <c r="D3559" s="20"/>
    </row>
    <row r="3560" spans="1:4">
      <c r="A3560" s="65"/>
      <c r="B3560" s="65"/>
      <c r="C3560" s="20"/>
      <c r="D3560" s="20"/>
    </row>
    <row r="3561" spans="1:4">
      <c r="A3561" s="65"/>
      <c r="B3561" s="65"/>
      <c r="C3561" s="20"/>
      <c r="D3561" s="20"/>
    </row>
    <row r="3562" spans="1:4">
      <c r="A3562" s="65"/>
      <c r="B3562" s="65"/>
      <c r="C3562" s="20"/>
      <c r="D3562" s="20"/>
    </row>
    <row r="3563" spans="1:4">
      <c r="A3563" s="65"/>
      <c r="B3563" s="65"/>
      <c r="C3563" s="20"/>
      <c r="D3563" s="20"/>
    </row>
    <row r="3564" spans="1:4">
      <c r="A3564" s="65"/>
      <c r="B3564" s="65"/>
      <c r="C3564" s="20"/>
      <c r="D3564" s="20"/>
    </row>
    <row r="3565" spans="1:4">
      <c r="A3565" s="65"/>
      <c r="B3565" s="65"/>
      <c r="C3565" s="20"/>
      <c r="D3565" s="20"/>
    </row>
    <row r="3566" spans="1:4">
      <c r="A3566" s="65"/>
      <c r="B3566" s="65"/>
      <c r="C3566" s="20"/>
      <c r="D3566" s="20"/>
    </row>
    <row r="3567" spans="1:4">
      <c r="A3567" s="65"/>
      <c r="B3567" s="65"/>
      <c r="C3567" s="20"/>
      <c r="D3567" s="20"/>
    </row>
    <row r="3568" spans="1:4">
      <c r="A3568" s="65"/>
      <c r="B3568" s="65"/>
      <c r="C3568" s="20"/>
      <c r="D3568" s="20"/>
    </row>
    <row r="3569" spans="1:4">
      <c r="A3569" s="65"/>
      <c r="B3569" s="65"/>
      <c r="C3569" s="20"/>
      <c r="D3569" s="20"/>
    </row>
    <row r="3570" spans="1:4">
      <c r="A3570" s="65"/>
      <c r="B3570" s="65"/>
      <c r="C3570" s="20"/>
      <c r="D3570" s="20"/>
    </row>
    <row r="3571" spans="1:4">
      <c r="A3571" s="65"/>
      <c r="B3571" s="65"/>
      <c r="C3571" s="20"/>
      <c r="D3571" s="20"/>
    </row>
    <row r="3572" spans="1:4">
      <c r="A3572" s="65"/>
      <c r="B3572" s="65"/>
      <c r="C3572" s="20"/>
      <c r="D3572" s="20"/>
    </row>
    <row r="3573" spans="1:4">
      <c r="A3573" s="65"/>
      <c r="B3573" s="65"/>
      <c r="C3573" s="20"/>
      <c r="D3573" s="20"/>
    </row>
    <row r="3574" spans="1:4">
      <c r="A3574" s="65"/>
      <c r="B3574" s="65"/>
      <c r="C3574" s="20"/>
      <c r="D3574" s="20"/>
    </row>
    <row r="3575" spans="1:4">
      <c r="A3575" s="65"/>
      <c r="B3575" s="65"/>
      <c r="C3575" s="20"/>
      <c r="D3575" s="20"/>
    </row>
    <row r="3576" spans="1:4">
      <c r="A3576" s="65"/>
      <c r="B3576" s="65"/>
      <c r="C3576" s="20"/>
      <c r="D3576" s="20"/>
    </row>
    <row r="3577" spans="1:4">
      <c r="A3577" s="65"/>
      <c r="B3577" s="65"/>
      <c r="C3577" s="20"/>
      <c r="D3577" s="20"/>
    </row>
    <row r="3578" spans="1:4">
      <c r="A3578" s="65"/>
      <c r="B3578" s="65"/>
      <c r="C3578" s="20"/>
      <c r="D3578" s="20"/>
    </row>
    <row r="3579" spans="1:4">
      <c r="A3579" s="65"/>
      <c r="B3579" s="65"/>
      <c r="C3579" s="20"/>
      <c r="D3579" s="20"/>
    </row>
    <row r="3580" spans="1:4">
      <c r="A3580" s="65"/>
      <c r="B3580" s="65"/>
      <c r="C3580" s="20"/>
      <c r="D3580" s="20"/>
    </row>
    <row r="3581" spans="1:4">
      <c r="A3581" s="65"/>
      <c r="B3581" s="65"/>
      <c r="C3581" s="20"/>
      <c r="D3581" s="20"/>
    </row>
    <row r="3582" spans="1:4">
      <c r="A3582" s="65"/>
      <c r="B3582" s="65"/>
      <c r="C3582" s="20"/>
      <c r="D3582" s="20"/>
    </row>
    <row r="3583" spans="1:4">
      <c r="A3583" s="65"/>
      <c r="B3583" s="65"/>
      <c r="C3583" s="20"/>
      <c r="D3583" s="20"/>
    </row>
    <row r="3584" spans="1:4">
      <c r="A3584" s="65"/>
      <c r="B3584" s="65"/>
      <c r="C3584" s="20"/>
      <c r="D3584" s="20"/>
    </row>
    <row r="3585" spans="1:4">
      <c r="A3585" s="65"/>
      <c r="B3585" s="65"/>
      <c r="C3585" s="20"/>
      <c r="D3585" s="20"/>
    </row>
    <row r="3586" spans="1:4">
      <c r="A3586" s="65"/>
      <c r="B3586" s="65"/>
      <c r="C3586" s="20"/>
      <c r="D3586" s="20"/>
    </row>
    <row r="3587" spans="1:4">
      <c r="A3587" s="65"/>
      <c r="B3587" s="65"/>
      <c r="C3587" s="20"/>
      <c r="D3587" s="20"/>
    </row>
    <row r="3588" spans="1:4">
      <c r="A3588" s="65"/>
      <c r="B3588" s="65"/>
      <c r="C3588" s="20"/>
      <c r="D3588" s="20"/>
    </row>
    <row r="3589" spans="1:4">
      <c r="A3589" s="65"/>
      <c r="B3589" s="65"/>
      <c r="C3589" s="20"/>
      <c r="D3589" s="20"/>
    </row>
    <row r="3590" spans="1:4">
      <c r="A3590" s="65"/>
      <c r="B3590" s="65"/>
      <c r="C3590" s="20"/>
      <c r="D3590" s="20"/>
    </row>
    <row r="3591" spans="1:4">
      <c r="A3591" s="65"/>
      <c r="B3591" s="65"/>
      <c r="C3591" s="20"/>
      <c r="D3591" s="20"/>
    </row>
    <row r="3592" spans="1:4">
      <c r="A3592" s="65"/>
      <c r="B3592" s="65"/>
      <c r="C3592" s="20"/>
      <c r="D3592" s="20"/>
    </row>
    <row r="3593" spans="1:4">
      <c r="A3593" s="65"/>
      <c r="B3593" s="65"/>
      <c r="C3593" s="20"/>
      <c r="D3593" s="20"/>
    </row>
    <row r="3594" spans="1:4">
      <c r="A3594" s="65"/>
      <c r="B3594" s="65"/>
      <c r="C3594" s="20"/>
      <c r="D3594" s="20"/>
    </row>
    <row r="3595" spans="1:4">
      <c r="A3595" s="65"/>
      <c r="B3595" s="65"/>
      <c r="C3595" s="20"/>
      <c r="D3595" s="20"/>
    </row>
    <row r="3596" spans="1:4">
      <c r="A3596" s="65"/>
      <c r="B3596" s="65"/>
      <c r="C3596" s="20"/>
      <c r="D3596" s="20"/>
    </row>
    <row r="3597" spans="1:4">
      <c r="A3597" s="65"/>
      <c r="B3597" s="65"/>
      <c r="C3597" s="20"/>
      <c r="D3597" s="20"/>
    </row>
    <row r="3598" spans="1:4">
      <c r="A3598" s="65"/>
      <c r="B3598" s="65"/>
      <c r="C3598" s="20"/>
      <c r="D3598" s="20"/>
    </row>
    <row r="3599" spans="1:4">
      <c r="A3599" s="65"/>
      <c r="B3599" s="65"/>
      <c r="C3599" s="20"/>
      <c r="D3599" s="20"/>
    </row>
    <row r="3600" spans="1:4">
      <c r="A3600" s="65"/>
      <c r="B3600" s="65"/>
      <c r="C3600" s="20"/>
      <c r="D3600" s="20"/>
    </row>
    <row r="3601" spans="1:4">
      <c r="A3601" s="65"/>
      <c r="B3601" s="65"/>
      <c r="C3601" s="20"/>
      <c r="D3601" s="20"/>
    </row>
    <row r="3602" spans="1:4">
      <c r="A3602" s="65"/>
      <c r="B3602" s="65"/>
      <c r="C3602" s="20"/>
      <c r="D3602" s="20"/>
    </row>
    <row r="3603" spans="1:4">
      <c r="A3603" s="65"/>
      <c r="B3603" s="65"/>
      <c r="C3603" s="20"/>
      <c r="D3603" s="20"/>
    </row>
    <row r="3604" spans="1:4">
      <c r="A3604" s="65"/>
      <c r="B3604" s="65"/>
      <c r="C3604" s="20"/>
      <c r="D3604" s="20"/>
    </row>
    <row r="3605" spans="1:4">
      <c r="A3605" s="65"/>
      <c r="B3605" s="65"/>
      <c r="C3605" s="20"/>
      <c r="D3605" s="20"/>
    </row>
    <row r="3606" spans="1:4">
      <c r="A3606" s="65"/>
      <c r="B3606" s="65"/>
      <c r="C3606" s="20"/>
      <c r="D3606" s="20"/>
    </row>
    <row r="3607" spans="1:4">
      <c r="A3607" s="65"/>
      <c r="B3607" s="65"/>
      <c r="C3607" s="20"/>
      <c r="D3607" s="20"/>
    </row>
    <row r="3608" spans="1:4">
      <c r="A3608" s="65"/>
      <c r="B3608" s="65"/>
      <c r="C3608" s="20"/>
      <c r="D3608" s="20"/>
    </row>
    <row r="3609" spans="1:4">
      <c r="A3609" s="65"/>
      <c r="B3609" s="65"/>
      <c r="C3609" s="20"/>
      <c r="D3609" s="20"/>
    </row>
    <row r="3610" spans="1:4">
      <c r="A3610" s="65"/>
      <c r="B3610" s="65"/>
      <c r="C3610" s="20"/>
      <c r="D3610" s="20"/>
    </row>
    <row r="3611" spans="1:4">
      <c r="A3611" s="65"/>
      <c r="B3611" s="65"/>
      <c r="C3611" s="20"/>
      <c r="D3611" s="20"/>
    </row>
    <row r="3612" spans="1:4">
      <c r="A3612" s="65"/>
      <c r="B3612" s="65"/>
      <c r="C3612" s="20"/>
      <c r="D3612" s="20"/>
    </row>
    <row r="3613" spans="1:4">
      <c r="A3613" s="65"/>
      <c r="B3613" s="65"/>
      <c r="C3613" s="20"/>
      <c r="D3613" s="20"/>
    </row>
    <row r="3614" spans="1:4">
      <c r="A3614" s="65"/>
      <c r="B3614" s="65"/>
      <c r="C3614" s="20"/>
      <c r="D3614" s="20"/>
    </row>
    <row r="3615" spans="1:4">
      <c r="A3615" s="65"/>
      <c r="B3615" s="65"/>
      <c r="C3615" s="20"/>
      <c r="D3615" s="20"/>
    </row>
    <row r="3616" spans="1:4">
      <c r="A3616" s="65"/>
      <c r="B3616" s="65"/>
      <c r="C3616" s="20"/>
      <c r="D3616" s="20"/>
    </row>
    <row r="3617" spans="1:4">
      <c r="A3617" s="65"/>
      <c r="B3617" s="65"/>
      <c r="C3617" s="20"/>
      <c r="D3617" s="20"/>
    </row>
    <row r="3618" spans="1:4">
      <c r="A3618" s="65"/>
      <c r="B3618" s="65"/>
      <c r="C3618" s="20"/>
      <c r="D3618" s="20"/>
    </row>
    <row r="3619" spans="1:4">
      <c r="A3619" s="65"/>
      <c r="B3619" s="65"/>
      <c r="C3619" s="20"/>
      <c r="D3619" s="20"/>
    </row>
    <row r="3620" spans="1:4">
      <c r="A3620" s="65"/>
      <c r="B3620" s="65"/>
      <c r="C3620" s="20"/>
      <c r="D3620" s="20"/>
    </row>
    <row r="3621" spans="1:4">
      <c r="A3621" s="65"/>
      <c r="B3621" s="65"/>
      <c r="C3621" s="20"/>
      <c r="D3621" s="20"/>
    </row>
    <row r="3622" spans="1:4">
      <c r="A3622" s="65"/>
      <c r="B3622" s="65"/>
      <c r="C3622" s="20"/>
      <c r="D3622" s="20"/>
    </row>
    <row r="3623" spans="1:4">
      <c r="A3623" s="65"/>
      <c r="B3623" s="65"/>
      <c r="C3623" s="20"/>
      <c r="D3623" s="20"/>
    </row>
    <row r="3624" spans="1:4">
      <c r="A3624" s="65"/>
      <c r="B3624" s="65"/>
      <c r="C3624" s="20"/>
      <c r="D3624" s="20"/>
    </row>
    <row r="3625" spans="1:4">
      <c r="A3625" s="65"/>
      <c r="B3625" s="65"/>
      <c r="C3625" s="20"/>
      <c r="D3625" s="20"/>
    </row>
    <row r="3626" spans="1:4">
      <c r="A3626" s="65"/>
      <c r="B3626" s="65"/>
      <c r="C3626" s="20"/>
      <c r="D3626" s="20"/>
    </row>
    <row r="3627" spans="1:4">
      <c r="A3627" s="65"/>
      <c r="B3627" s="65"/>
      <c r="C3627" s="20"/>
      <c r="D3627" s="20"/>
    </row>
    <row r="3628" spans="1:4">
      <c r="A3628" s="65"/>
      <c r="B3628" s="65"/>
      <c r="C3628" s="20"/>
      <c r="D3628" s="20"/>
    </row>
    <row r="3629" spans="1:4">
      <c r="A3629" s="65"/>
      <c r="B3629" s="65"/>
      <c r="C3629" s="20"/>
      <c r="D3629" s="20"/>
    </row>
    <row r="3630" spans="1:4">
      <c r="A3630" s="65"/>
      <c r="B3630" s="65"/>
      <c r="C3630" s="20"/>
      <c r="D3630" s="20"/>
    </row>
    <row r="3631" spans="1:4">
      <c r="A3631" s="65"/>
      <c r="B3631" s="65"/>
      <c r="C3631" s="20"/>
      <c r="D3631" s="20"/>
    </row>
    <row r="3632" spans="1:4">
      <c r="A3632" s="65"/>
      <c r="B3632" s="65"/>
      <c r="C3632" s="20"/>
      <c r="D3632" s="20"/>
    </row>
    <row r="3633" spans="1:4">
      <c r="A3633" s="65"/>
      <c r="B3633" s="65"/>
      <c r="C3633" s="20"/>
      <c r="D3633" s="20"/>
    </row>
    <row r="3634" spans="1:4">
      <c r="A3634" s="65"/>
      <c r="B3634" s="65"/>
      <c r="C3634" s="20"/>
      <c r="D3634" s="20"/>
    </row>
    <row r="3635" spans="1:4">
      <c r="A3635" s="65"/>
      <c r="B3635" s="65"/>
      <c r="C3635" s="20"/>
      <c r="D3635" s="20"/>
    </row>
    <row r="3636" spans="1:4">
      <c r="A3636" s="65"/>
      <c r="B3636" s="65"/>
      <c r="C3636" s="20"/>
      <c r="D3636" s="20"/>
    </row>
    <row r="3637" spans="1:4">
      <c r="A3637" s="65"/>
      <c r="B3637" s="65"/>
      <c r="C3637" s="20"/>
      <c r="D3637" s="20"/>
    </row>
    <row r="3638" spans="1:4">
      <c r="A3638" s="65"/>
      <c r="B3638" s="65"/>
      <c r="C3638" s="20"/>
      <c r="D3638" s="20"/>
    </row>
    <row r="3639" spans="1:4">
      <c r="A3639" s="65"/>
      <c r="B3639" s="65"/>
      <c r="C3639" s="20"/>
      <c r="D3639" s="20"/>
    </row>
    <row r="3640" spans="1:4">
      <c r="A3640" s="65"/>
      <c r="B3640" s="65"/>
      <c r="C3640" s="20"/>
      <c r="D3640" s="20"/>
    </row>
    <row r="3641" spans="1:4">
      <c r="A3641" s="65"/>
      <c r="B3641" s="65"/>
      <c r="C3641" s="20"/>
      <c r="D3641" s="20"/>
    </row>
    <row r="3642" spans="1:4">
      <c r="A3642" s="65"/>
      <c r="B3642" s="65"/>
      <c r="C3642" s="20"/>
      <c r="D3642" s="20"/>
    </row>
    <row r="3643" spans="1:4">
      <c r="A3643" s="65"/>
      <c r="B3643" s="65"/>
      <c r="C3643" s="20"/>
      <c r="D3643" s="20"/>
    </row>
    <row r="3644" spans="1:4">
      <c r="A3644" s="65"/>
      <c r="B3644" s="65"/>
      <c r="C3644" s="20"/>
      <c r="D3644" s="20"/>
    </row>
    <row r="3645" spans="1:4">
      <c r="A3645" s="65"/>
      <c r="B3645" s="65"/>
      <c r="C3645" s="20"/>
      <c r="D3645" s="20"/>
    </row>
    <row r="3646" spans="1:4">
      <c r="A3646" s="65"/>
      <c r="B3646" s="65"/>
      <c r="C3646" s="20"/>
      <c r="D3646" s="20"/>
    </row>
    <row r="3647" spans="1:4">
      <c r="A3647" s="65"/>
      <c r="B3647" s="65"/>
      <c r="C3647" s="20"/>
      <c r="D3647" s="20"/>
    </row>
    <row r="3648" spans="1:4">
      <c r="A3648" s="65"/>
      <c r="B3648" s="65"/>
      <c r="C3648" s="20"/>
      <c r="D3648" s="20"/>
    </row>
    <row r="3649" spans="1:4">
      <c r="A3649" s="65"/>
      <c r="B3649" s="65"/>
      <c r="C3649" s="20"/>
      <c r="D3649" s="20"/>
    </row>
    <row r="3650" spans="1:4">
      <c r="A3650" s="65"/>
      <c r="B3650" s="65"/>
      <c r="C3650" s="20"/>
      <c r="D3650" s="20"/>
    </row>
    <row r="3651" spans="1:4">
      <c r="A3651" s="65"/>
      <c r="B3651" s="65"/>
      <c r="C3651" s="20"/>
      <c r="D3651" s="20"/>
    </row>
    <row r="3652" spans="1:4">
      <c r="A3652" s="65"/>
      <c r="B3652" s="65"/>
      <c r="C3652" s="20"/>
      <c r="D3652" s="20"/>
    </row>
    <row r="3653" spans="1:4">
      <c r="A3653" s="65"/>
      <c r="B3653" s="65"/>
      <c r="C3653" s="20"/>
      <c r="D3653" s="20"/>
    </row>
    <row r="3654" spans="1:4">
      <c r="A3654" s="65"/>
      <c r="B3654" s="65"/>
      <c r="C3654" s="20"/>
      <c r="D3654" s="20"/>
    </row>
    <row r="3655" spans="1:4">
      <c r="A3655" s="65"/>
      <c r="B3655" s="65"/>
      <c r="C3655" s="20"/>
      <c r="D3655" s="20"/>
    </row>
    <row r="3656" spans="1:4">
      <c r="A3656" s="65"/>
      <c r="B3656" s="65"/>
      <c r="C3656" s="20"/>
      <c r="D3656" s="20"/>
    </row>
    <row r="3657" spans="1:4">
      <c r="A3657" s="65"/>
      <c r="B3657" s="65"/>
      <c r="C3657" s="20"/>
      <c r="D3657" s="20"/>
    </row>
    <row r="3658" spans="1:4">
      <c r="A3658" s="65"/>
      <c r="B3658" s="65"/>
      <c r="C3658" s="20"/>
      <c r="D3658" s="20"/>
    </row>
    <row r="3659" spans="1:4">
      <c r="A3659" s="65"/>
      <c r="B3659" s="65"/>
      <c r="C3659" s="20"/>
      <c r="D3659" s="20"/>
    </row>
    <row r="3660" spans="1:4">
      <c r="A3660" s="65"/>
      <c r="B3660" s="65"/>
      <c r="C3660" s="20"/>
      <c r="D3660" s="20"/>
    </row>
    <row r="3661" spans="1:4">
      <c r="A3661" s="65"/>
      <c r="B3661" s="65"/>
      <c r="C3661" s="20"/>
      <c r="D3661" s="20"/>
    </row>
    <row r="3662" spans="1:4">
      <c r="A3662" s="65"/>
      <c r="B3662" s="65"/>
      <c r="C3662" s="20"/>
      <c r="D3662" s="20"/>
    </row>
    <row r="3663" spans="1:4">
      <c r="A3663" s="65"/>
      <c r="B3663" s="65"/>
      <c r="C3663" s="20"/>
      <c r="D3663" s="20"/>
    </row>
    <row r="3664" spans="1:4">
      <c r="A3664" s="65"/>
      <c r="B3664" s="65"/>
      <c r="C3664" s="20"/>
      <c r="D3664" s="20"/>
    </row>
    <row r="3665" spans="1:4">
      <c r="A3665" s="65"/>
      <c r="B3665" s="65"/>
      <c r="C3665" s="20"/>
      <c r="D3665" s="20"/>
    </row>
    <row r="3666" spans="1:4">
      <c r="A3666" s="65"/>
      <c r="B3666" s="65"/>
      <c r="C3666" s="20"/>
      <c r="D3666" s="20"/>
    </row>
    <row r="3667" spans="1:4">
      <c r="A3667" s="65"/>
      <c r="B3667" s="65"/>
      <c r="C3667" s="20"/>
      <c r="D3667" s="20"/>
    </row>
    <row r="3668" spans="1:4">
      <c r="A3668" s="65"/>
      <c r="B3668" s="65"/>
      <c r="C3668" s="20"/>
      <c r="D3668" s="20"/>
    </row>
    <row r="3669" spans="1:4">
      <c r="A3669" s="65"/>
      <c r="B3669" s="65"/>
      <c r="C3669" s="20"/>
      <c r="D3669" s="20"/>
    </row>
    <row r="3670" spans="1:4">
      <c r="A3670" s="65"/>
      <c r="B3670" s="65"/>
      <c r="C3670" s="20"/>
      <c r="D3670" s="20"/>
    </row>
    <row r="3671" spans="1:4">
      <c r="A3671" s="65"/>
      <c r="B3671" s="65"/>
      <c r="C3671" s="20"/>
      <c r="D3671" s="20"/>
    </row>
    <row r="3672" spans="1:4">
      <c r="A3672" s="65"/>
      <c r="B3672" s="65"/>
      <c r="C3672" s="20"/>
      <c r="D3672" s="20"/>
    </row>
    <row r="3673" spans="1:4">
      <c r="A3673" s="65"/>
      <c r="B3673" s="65"/>
      <c r="C3673" s="20"/>
      <c r="D3673" s="20"/>
    </row>
    <row r="3674" spans="1:4">
      <c r="A3674" s="65"/>
      <c r="B3674" s="65"/>
      <c r="C3674" s="20"/>
      <c r="D3674" s="20"/>
    </row>
    <row r="3675" spans="1:4">
      <c r="A3675" s="65"/>
      <c r="B3675" s="65"/>
      <c r="C3675" s="20"/>
      <c r="D3675" s="20"/>
    </row>
    <row r="3676" spans="1:4">
      <c r="A3676" s="65"/>
      <c r="B3676" s="65"/>
      <c r="C3676" s="20"/>
      <c r="D3676" s="20"/>
    </row>
    <row r="3677" spans="1:4">
      <c r="A3677" s="65"/>
      <c r="B3677" s="65"/>
      <c r="C3677" s="20"/>
      <c r="D3677" s="20"/>
    </row>
    <row r="3678" spans="1:4">
      <c r="A3678" s="65"/>
      <c r="B3678" s="65"/>
      <c r="C3678" s="20"/>
      <c r="D3678" s="20"/>
    </row>
    <row r="3679" spans="1:4">
      <c r="A3679" s="65"/>
      <c r="B3679" s="65"/>
      <c r="C3679" s="20"/>
      <c r="D3679" s="20"/>
    </row>
    <row r="3680" spans="1:4">
      <c r="A3680" s="65"/>
      <c r="B3680" s="65"/>
      <c r="C3680" s="20"/>
      <c r="D3680" s="20"/>
    </row>
    <row r="3681" spans="1:4">
      <c r="A3681" s="65"/>
      <c r="B3681" s="65"/>
      <c r="C3681" s="20"/>
      <c r="D3681" s="20"/>
    </row>
    <row r="3682" spans="1:4">
      <c r="A3682" s="65"/>
      <c r="B3682" s="65"/>
      <c r="C3682" s="20"/>
      <c r="D3682" s="20"/>
    </row>
    <row r="3683" spans="1:4">
      <c r="A3683" s="65"/>
      <c r="B3683" s="65"/>
      <c r="C3683" s="20"/>
      <c r="D3683" s="20"/>
    </row>
    <row r="3684" spans="1:4">
      <c r="A3684" s="65"/>
      <c r="B3684" s="65"/>
      <c r="C3684" s="20"/>
      <c r="D3684" s="20"/>
    </row>
    <row r="3685" spans="1:4">
      <c r="A3685" s="65"/>
      <c r="B3685" s="65"/>
      <c r="C3685" s="20"/>
      <c r="D3685" s="20"/>
    </row>
    <row r="3686" spans="1:4">
      <c r="A3686" s="65"/>
      <c r="B3686" s="65"/>
      <c r="C3686" s="20"/>
      <c r="D3686" s="20"/>
    </row>
    <row r="3687" spans="1:4">
      <c r="A3687" s="65"/>
      <c r="B3687" s="65"/>
      <c r="C3687" s="20"/>
      <c r="D3687" s="20"/>
    </row>
    <row r="3688" spans="1:4">
      <c r="A3688" s="65"/>
      <c r="B3688" s="65"/>
      <c r="C3688" s="20"/>
      <c r="D3688" s="20"/>
    </row>
    <row r="3689" spans="1:4">
      <c r="A3689" s="65"/>
      <c r="B3689" s="65"/>
      <c r="C3689" s="20"/>
      <c r="D3689" s="20"/>
    </row>
    <row r="3690" spans="1:4">
      <c r="A3690" s="65"/>
      <c r="B3690" s="65"/>
      <c r="C3690" s="20"/>
      <c r="D3690" s="20"/>
    </row>
    <row r="3691" spans="1:4">
      <c r="A3691" s="65"/>
      <c r="B3691" s="65"/>
      <c r="C3691" s="20"/>
      <c r="D3691" s="20"/>
    </row>
    <row r="3692" spans="1:4">
      <c r="A3692" s="65"/>
      <c r="B3692" s="65"/>
      <c r="C3692" s="20"/>
      <c r="D3692" s="20"/>
    </row>
    <row r="3693" spans="1:4">
      <c r="A3693" s="65"/>
      <c r="B3693" s="65"/>
      <c r="C3693" s="20"/>
      <c r="D3693" s="20"/>
    </row>
    <row r="3694" spans="1:4">
      <c r="A3694" s="65"/>
      <c r="B3694" s="65"/>
      <c r="C3694" s="20"/>
      <c r="D3694" s="20"/>
    </row>
    <row r="3695" spans="1:4">
      <c r="A3695" s="65"/>
      <c r="B3695" s="65"/>
      <c r="C3695" s="20"/>
      <c r="D3695" s="20"/>
    </row>
    <row r="3696" spans="1:4">
      <c r="A3696" s="65"/>
      <c r="B3696" s="65"/>
      <c r="C3696" s="20"/>
      <c r="D3696" s="20"/>
    </row>
    <row r="3697" spans="1:4">
      <c r="A3697" s="65"/>
      <c r="B3697" s="65"/>
      <c r="C3697" s="20"/>
      <c r="D3697" s="20"/>
    </row>
    <row r="3698" spans="1:4">
      <c r="A3698" s="65"/>
      <c r="B3698" s="65"/>
      <c r="C3698" s="20"/>
      <c r="D3698" s="20"/>
    </row>
    <row r="3699" spans="1:4">
      <c r="A3699" s="65"/>
      <c r="B3699" s="65"/>
      <c r="C3699" s="20"/>
      <c r="D3699" s="20"/>
    </row>
    <row r="3700" spans="1:4">
      <c r="A3700" s="65"/>
      <c r="B3700" s="65"/>
      <c r="C3700" s="20"/>
      <c r="D3700" s="20"/>
    </row>
    <row r="3701" spans="1:4">
      <c r="A3701" s="65"/>
      <c r="B3701" s="65"/>
      <c r="C3701" s="20"/>
      <c r="D3701" s="20"/>
    </row>
    <row r="3702" spans="1:4">
      <c r="A3702" s="65"/>
      <c r="B3702" s="65"/>
      <c r="C3702" s="20"/>
      <c r="D3702" s="20"/>
    </row>
    <row r="3703" spans="1:4">
      <c r="A3703" s="65"/>
      <c r="B3703" s="65"/>
      <c r="C3703" s="20"/>
      <c r="D3703" s="20"/>
    </row>
    <row r="3704" spans="1:4">
      <c r="A3704" s="65"/>
      <c r="B3704" s="65"/>
      <c r="C3704" s="20"/>
      <c r="D3704" s="20"/>
    </row>
    <row r="3705" spans="1:4">
      <c r="A3705" s="65"/>
      <c r="B3705" s="65"/>
      <c r="C3705" s="20"/>
      <c r="D3705" s="20"/>
    </row>
    <row r="3706" spans="1:4">
      <c r="A3706" s="65"/>
      <c r="B3706" s="65"/>
      <c r="C3706" s="20"/>
      <c r="D3706" s="20"/>
    </row>
    <row r="3707" spans="1:4">
      <c r="A3707" s="65"/>
      <c r="B3707" s="65"/>
      <c r="C3707" s="20"/>
      <c r="D3707" s="20"/>
    </row>
    <row r="3708" spans="1:4">
      <c r="A3708" s="65"/>
      <c r="B3708" s="65"/>
      <c r="C3708" s="20"/>
      <c r="D3708" s="20"/>
    </row>
    <row r="3709" spans="1:4">
      <c r="A3709" s="65"/>
      <c r="B3709" s="65"/>
      <c r="C3709" s="20"/>
      <c r="D3709" s="20"/>
    </row>
    <row r="3710" spans="1:4">
      <c r="A3710" s="65"/>
      <c r="B3710" s="65"/>
      <c r="C3710" s="20"/>
      <c r="D3710" s="20"/>
    </row>
    <row r="3711" spans="1:4">
      <c r="A3711" s="65"/>
      <c r="B3711" s="65"/>
      <c r="C3711" s="20"/>
      <c r="D3711" s="20"/>
    </row>
    <row r="3712" spans="1:4">
      <c r="A3712" s="65"/>
      <c r="B3712" s="65"/>
      <c r="C3712" s="20"/>
      <c r="D3712" s="20"/>
    </row>
    <row r="3713" spans="1:4">
      <c r="A3713" s="65"/>
      <c r="B3713" s="65"/>
      <c r="C3713" s="20"/>
      <c r="D3713" s="20"/>
    </row>
    <row r="3714" spans="1:4">
      <c r="A3714" s="65"/>
      <c r="B3714" s="65"/>
      <c r="C3714" s="20"/>
      <c r="D3714" s="20"/>
    </row>
    <row r="3715" spans="1:4">
      <c r="A3715" s="65"/>
      <c r="B3715" s="65"/>
      <c r="C3715" s="20"/>
      <c r="D3715" s="20"/>
    </row>
    <row r="3716" spans="1:4">
      <c r="A3716" s="65"/>
      <c r="B3716" s="65"/>
      <c r="C3716" s="20"/>
      <c r="D3716" s="20"/>
    </row>
    <row r="3717" spans="1:4">
      <c r="A3717" s="65"/>
      <c r="B3717" s="65"/>
      <c r="C3717" s="20"/>
      <c r="D3717" s="20"/>
    </row>
    <row r="3718" spans="1:4">
      <c r="A3718" s="65"/>
      <c r="B3718" s="65"/>
      <c r="C3718" s="20"/>
      <c r="D3718" s="20"/>
    </row>
    <row r="3719" spans="1:4">
      <c r="A3719" s="65"/>
      <c r="B3719" s="65"/>
      <c r="C3719" s="20"/>
      <c r="D3719" s="20"/>
    </row>
    <row r="3720" spans="1:4">
      <c r="A3720" s="65"/>
      <c r="B3720" s="65"/>
      <c r="C3720" s="20"/>
      <c r="D3720" s="20"/>
    </row>
    <row r="3721" spans="1:4">
      <c r="A3721" s="65"/>
      <c r="B3721" s="65"/>
      <c r="C3721" s="20"/>
      <c r="D3721" s="20"/>
    </row>
    <row r="3722" spans="1:4">
      <c r="A3722" s="65"/>
      <c r="B3722" s="65"/>
      <c r="C3722" s="20"/>
      <c r="D3722" s="20"/>
    </row>
    <row r="3723" spans="1:4">
      <c r="A3723" s="65"/>
      <c r="B3723" s="65"/>
      <c r="C3723" s="20"/>
      <c r="D3723" s="20"/>
    </row>
    <row r="3724" spans="1:4">
      <c r="A3724" s="65"/>
      <c r="B3724" s="65"/>
      <c r="C3724" s="20"/>
      <c r="D3724" s="20"/>
    </row>
    <row r="3725" spans="1:4">
      <c r="A3725" s="65"/>
      <c r="B3725" s="65"/>
      <c r="C3725" s="20"/>
      <c r="D3725" s="20"/>
    </row>
    <row r="3726" spans="1:4">
      <c r="A3726" s="65"/>
      <c r="B3726" s="65"/>
      <c r="C3726" s="20"/>
      <c r="D3726" s="20"/>
    </row>
    <row r="3727" spans="1:4">
      <c r="A3727" s="65"/>
      <c r="B3727" s="65"/>
      <c r="C3727" s="20"/>
      <c r="D3727" s="20"/>
    </row>
    <row r="3728" spans="1:4">
      <c r="A3728" s="65"/>
      <c r="B3728" s="65"/>
      <c r="C3728" s="20"/>
      <c r="D3728" s="20"/>
    </row>
    <row r="3729" spans="1:4">
      <c r="A3729" s="65"/>
      <c r="B3729" s="65"/>
      <c r="C3729" s="20"/>
      <c r="D3729" s="20"/>
    </row>
    <row r="3730" spans="1:4">
      <c r="A3730" s="65"/>
      <c r="B3730" s="65"/>
      <c r="C3730" s="20"/>
      <c r="D3730" s="20"/>
    </row>
    <row r="3731" spans="1:4">
      <c r="A3731" s="65"/>
      <c r="B3731" s="65"/>
      <c r="C3731" s="20"/>
      <c r="D3731" s="20"/>
    </row>
    <row r="3732" spans="1:4">
      <c r="A3732" s="65"/>
      <c r="B3732" s="65"/>
      <c r="C3732" s="20"/>
      <c r="D3732" s="20"/>
    </row>
    <row r="3733" spans="1:4">
      <c r="A3733" s="65"/>
      <c r="B3733" s="65"/>
      <c r="C3733" s="20"/>
      <c r="D3733" s="20"/>
    </row>
    <row r="3734" spans="1:4">
      <c r="A3734" s="65"/>
      <c r="B3734" s="65"/>
      <c r="C3734" s="20"/>
      <c r="D3734" s="20"/>
    </row>
    <row r="3735" spans="1:4">
      <c r="A3735" s="65"/>
      <c r="B3735" s="65"/>
      <c r="C3735" s="20"/>
      <c r="D3735" s="20"/>
    </row>
    <row r="3736" spans="1:4">
      <c r="A3736" s="65"/>
      <c r="B3736" s="65"/>
      <c r="C3736" s="20"/>
      <c r="D3736" s="20"/>
    </row>
    <row r="3737" spans="1:4">
      <c r="A3737" s="65"/>
      <c r="B3737" s="65"/>
      <c r="C3737" s="20"/>
      <c r="D3737" s="20"/>
    </row>
    <row r="3738" spans="1:4">
      <c r="A3738" s="65"/>
      <c r="B3738" s="65"/>
      <c r="C3738" s="20"/>
      <c r="D3738" s="20"/>
    </row>
    <row r="3739" spans="1:4">
      <c r="A3739" s="65"/>
      <c r="B3739" s="65"/>
      <c r="C3739" s="20"/>
      <c r="D3739" s="20"/>
    </row>
    <row r="3740" spans="1:4">
      <c r="A3740" s="65"/>
      <c r="B3740" s="65"/>
      <c r="C3740" s="20"/>
      <c r="D3740" s="20"/>
    </row>
    <row r="3741" spans="1:4">
      <c r="A3741" s="65"/>
      <c r="B3741" s="65"/>
      <c r="C3741" s="20"/>
      <c r="D3741" s="20"/>
    </row>
    <row r="3742" spans="1:4">
      <c r="A3742" s="65"/>
      <c r="B3742" s="65"/>
      <c r="C3742" s="20"/>
      <c r="D3742" s="20"/>
    </row>
    <row r="3743" spans="1:4">
      <c r="A3743" s="65"/>
      <c r="B3743" s="65"/>
      <c r="C3743" s="20"/>
      <c r="D3743" s="20"/>
    </row>
    <row r="3744" spans="1:4">
      <c r="A3744" s="65"/>
      <c r="B3744" s="65"/>
      <c r="C3744" s="20"/>
      <c r="D3744" s="20"/>
    </row>
    <row r="3745" spans="1:4">
      <c r="A3745" s="65"/>
      <c r="B3745" s="65"/>
      <c r="C3745" s="20"/>
      <c r="D3745" s="20"/>
    </row>
    <row r="3746" spans="1:4">
      <c r="A3746" s="65"/>
      <c r="B3746" s="65"/>
      <c r="C3746" s="20"/>
      <c r="D3746" s="20"/>
    </row>
    <row r="3747" spans="1:4">
      <c r="A3747" s="65"/>
      <c r="B3747" s="65"/>
      <c r="C3747" s="20"/>
      <c r="D3747" s="20"/>
    </row>
    <row r="3748" spans="1:4">
      <c r="A3748" s="65"/>
      <c r="B3748" s="65"/>
      <c r="C3748" s="20"/>
      <c r="D3748" s="20"/>
    </row>
    <row r="3749" spans="1:4">
      <c r="A3749" s="65"/>
      <c r="B3749" s="65"/>
      <c r="C3749" s="20"/>
      <c r="D3749" s="20"/>
    </row>
    <row r="3750" spans="1:4">
      <c r="A3750" s="65"/>
      <c r="B3750" s="65"/>
      <c r="C3750" s="20"/>
      <c r="D3750" s="20"/>
    </row>
    <row r="3751" spans="1:4">
      <c r="A3751" s="65"/>
      <c r="B3751" s="65"/>
      <c r="C3751" s="20"/>
      <c r="D3751" s="20"/>
    </row>
    <row r="3752" spans="1:4">
      <c r="A3752" s="65"/>
      <c r="B3752" s="65"/>
      <c r="C3752" s="20"/>
      <c r="D3752" s="20"/>
    </row>
    <row r="3753" spans="1:4">
      <c r="A3753" s="65"/>
      <c r="B3753" s="65"/>
      <c r="C3753" s="20"/>
      <c r="D3753" s="20"/>
    </row>
    <row r="3754" spans="1:4">
      <c r="A3754" s="65"/>
      <c r="B3754" s="65"/>
      <c r="C3754" s="20"/>
      <c r="D3754" s="20"/>
    </row>
    <row r="3755" spans="1:4">
      <c r="A3755" s="65"/>
      <c r="B3755" s="65"/>
      <c r="C3755" s="20"/>
      <c r="D3755" s="20"/>
    </row>
    <row r="3756" spans="1:4">
      <c r="A3756" s="65"/>
      <c r="B3756" s="65"/>
      <c r="C3756" s="20"/>
      <c r="D3756" s="20"/>
    </row>
    <row r="3757" spans="1:4">
      <c r="A3757" s="65"/>
      <c r="B3757" s="65"/>
      <c r="C3757" s="20"/>
      <c r="D3757" s="20"/>
    </row>
    <row r="3758" spans="1:4">
      <c r="A3758" s="65"/>
      <c r="B3758" s="65"/>
      <c r="C3758" s="20"/>
      <c r="D3758" s="20"/>
    </row>
    <row r="3759" spans="1:4">
      <c r="A3759" s="65"/>
      <c r="B3759" s="65"/>
      <c r="C3759" s="20"/>
      <c r="D3759" s="20"/>
    </row>
    <row r="3760" spans="1:4">
      <c r="A3760" s="65"/>
      <c r="B3760" s="65"/>
      <c r="C3760" s="20"/>
      <c r="D3760" s="20"/>
    </row>
    <row r="3761" spans="1:4">
      <c r="A3761" s="65"/>
      <c r="B3761" s="65"/>
      <c r="C3761" s="20"/>
      <c r="D3761" s="20"/>
    </row>
    <row r="3762" spans="1:4">
      <c r="A3762" s="65"/>
      <c r="B3762" s="65"/>
      <c r="C3762" s="20"/>
      <c r="D3762" s="20"/>
    </row>
    <row r="3763" spans="1:4">
      <c r="A3763" s="65"/>
      <c r="B3763" s="65"/>
      <c r="C3763" s="20"/>
      <c r="D3763" s="20"/>
    </row>
    <row r="3764" spans="1:4">
      <c r="A3764" s="65"/>
      <c r="B3764" s="65"/>
      <c r="C3764" s="20"/>
      <c r="D3764" s="20"/>
    </row>
    <row r="3765" spans="1:4">
      <c r="A3765" s="65"/>
      <c r="B3765" s="65"/>
      <c r="C3765" s="20"/>
      <c r="D3765" s="20"/>
    </row>
    <row r="3766" spans="1:4">
      <c r="A3766" s="65"/>
      <c r="B3766" s="65"/>
      <c r="C3766" s="20"/>
      <c r="D3766" s="20"/>
    </row>
    <row r="3767" spans="1:4">
      <c r="A3767" s="65"/>
      <c r="B3767" s="65"/>
      <c r="C3767" s="20"/>
      <c r="D3767" s="20"/>
    </row>
    <row r="3768" spans="1:4">
      <c r="A3768" s="65"/>
      <c r="B3768" s="65"/>
      <c r="C3768" s="20"/>
      <c r="D3768" s="20"/>
    </row>
    <row r="3769" spans="1:4">
      <c r="A3769" s="65"/>
      <c r="B3769" s="65"/>
      <c r="C3769" s="20"/>
      <c r="D3769" s="20"/>
    </row>
    <row r="3770" spans="1:4">
      <c r="A3770" s="65"/>
      <c r="B3770" s="65"/>
      <c r="C3770" s="20"/>
      <c r="D3770" s="20"/>
    </row>
    <row r="3771" spans="1:4">
      <c r="A3771" s="65"/>
      <c r="B3771" s="65"/>
      <c r="C3771" s="20"/>
      <c r="D3771" s="20"/>
    </row>
    <row r="3772" spans="1:4">
      <c r="A3772" s="65"/>
      <c r="B3772" s="65"/>
      <c r="C3772" s="20"/>
      <c r="D3772" s="20"/>
    </row>
    <row r="3773" spans="1:4">
      <c r="A3773" s="65"/>
      <c r="B3773" s="65"/>
      <c r="C3773" s="20"/>
      <c r="D3773" s="20"/>
    </row>
    <row r="3774" spans="1:4">
      <c r="A3774" s="65"/>
      <c r="B3774" s="65"/>
      <c r="C3774" s="20"/>
      <c r="D3774" s="20"/>
    </row>
    <row r="3775" spans="1:4">
      <c r="A3775" s="65"/>
      <c r="B3775" s="65"/>
      <c r="C3775" s="20"/>
      <c r="D3775" s="20"/>
    </row>
    <row r="3776" spans="1:4">
      <c r="A3776" s="65"/>
      <c r="B3776" s="65"/>
      <c r="C3776" s="20"/>
      <c r="D3776" s="20"/>
    </row>
    <row r="3777" spans="1:4">
      <c r="A3777" s="65"/>
      <c r="B3777" s="65"/>
      <c r="C3777" s="20"/>
      <c r="D3777" s="20"/>
    </row>
    <row r="3778" spans="1:4">
      <c r="A3778" s="65"/>
      <c r="B3778" s="65"/>
      <c r="C3778" s="20"/>
      <c r="D3778" s="20"/>
    </row>
    <row r="3779" spans="1:4">
      <c r="A3779" s="65"/>
      <c r="B3779" s="65"/>
      <c r="C3779" s="20"/>
      <c r="D3779" s="20"/>
    </row>
    <row r="3780" spans="1:4">
      <c r="A3780" s="65"/>
      <c r="B3780" s="65"/>
      <c r="C3780" s="20"/>
      <c r="D3780" s="20"/>
    </row>
    <row r="3781" spans="1:4">
      <c r="A3781" s="65"/>
      <c r="B3781" s="65"/>
      <c r="C3781" s="20"/>
      <c r="D3781" s="20"/>
    </row>
    <row r="3782" spans="1:4">
      <c r="A3782" s="65"/>
      <c r="B3782" s="65"/>
      <c r="C3782" s="20"/>
      <c r="D3782" s="20"/>
    </row>
    <row r="3783" spans="1:4">
      <c r="A3783" s="65"/>
      <c r="B3783" s="65"/>
      <c r="C3783" s="20"/>
      <c r="D3783" s="20"/>
    </row>
    <row r="3784" spans="1:4">
      <c r="A3784" s="65"/>
      <c r="B3784" s="65"/>
      <c r="C3784" s="20"/>
      <c r="D3784" s="20"/>
    </row>
    <row r="3785" spans="1:4">
      <c r="A3785" s="65"/>
      <c r="B3785" s="65"/>
      <c r="C3785" s="20"/>
      <c r="D3785" s="20"/>
    </row>
    <row r="3786" spans="1:4">
      <c r="A3786" s="65"/>
      <c r="B3786" s="65"/>
      <c r="C3786" s="20"/>
      <c r="D3786" s="20"/>
    </row>
    <row r="3787" spans="1:4">
      <c r="A3787" s="65"/>
      <c r="B3787" s="65"/>
      <c r="C3787" s="20"/>
      <c r="D3787" s="20"/>
    </row>
    <row r="3788" spans="1:4">
      <c r="A3788" s="65"/>
      <c r="B3788" s="65"/>
      <c r="C3788" s="20"/>
      <c r="D3788" s="20"/>
    </row>
    <row r="3789" spans="1:4">
      <c r="A3789" s="65"/>
      <c r="B3789" s="65"/>
      <c r="C3789" s="20"/>
      <c r="D3789" s="20"/>
    </row>
    <row r="3790" spans="1:4">
      <c r="A3790" s="65"/>
      <c r="B3790" s="65"/>
      <c r="C3790" s="20"/>
      <c r="D3790" s="20"/>
    </row>
    <row r="3791" spans="1:4">
      <c r="A3791" s="65"/>
      <c r="B3791" s="65"/>
      <c r="C3791" s="20"/>
      <c r="D3791" s="20"/>
    </row>
    <row r="3792" spans="1:4">
      <c r="A3792" s="65"/>
      <c r="B3792" s="65"/>
      <c r="C3792" s="20"/>
      <c r="D3792" s="20"/>
    </row>
    <row r="3793" spans="1:4">
      <c r="A3793" s="65"/>
      <c r="B3793" s="65"/>
      <c r="C3793" s="20"/>
      <c r="D3793" s="20"/>
    </row>
    <row r="3794" spans="1:4">
      <c r="A3794" s="65"/>
      <c r="B3794" s="65"/>
      <c r="C3794" s="20"/>
      <c r="D3794" s="20"/>
    </row>
    <row r="3795" spans="1:4">
      <c r="A3795" s="65"/>
      <c r="B3795" s="65"/>
      <c r="C3795" s="20"/>
      <c r="D3795" s="20"/>
    </row>
    <row r="3796" spans="1:4">
      <c r="A3796" s="65"/>
      <c r="B3796" s="65"/>
      <c r="C3796" s="20"/>
      <c r="D3796" s="20"/>
    </row>
    <row r="3797" spans="1:4">
      <c r="A3797" s="65"/>
      <c r="B3797" s="65"/>
      <c r="C3797" s="20"/>
      <c r="D3797" s="20"/>
    </row>
    <row r="3798" spans="1:4">
      <c r="A3798" s="65"/>
      <c r="B3798" s="65"/>
      <c r="C3798" s="20"/>
      <c r="D3798" s="20"/>
    </row>
    <row r="3799" spans="1:4">
      <c r="A3799" s="65"/>
      <c r="B3799" s="65"/>
      <c r="C3799" s="20"/>
      <c r="D3799" s="20"/>
    </row>
    <row r="3800" spans="1:4">
      <c r="A3800" s="65"/>
      <c r="B3800" s="65"/>
      <c r="C3800" s="20"/>
      <c r="D3800" s="20"/>
    </row>
    <row r="3801" spans="1:4">
      <c r="A3801" s="65"/>
      <c r="B3801" s="65"/>
      <c r="C3801" s="20"/>
      <c r="D3801" s="20"/>
    </row>
    <row r="3802" spans="1:4">
      <c r="A3802" s="65"/>
      <c r="B3802" s="65"/>
      <c r="C3802" s="20"/>
      <c r="D3802" s="20"/>
    </row>
    <row r="3803" spans="1:4">
      <c r="A3803" s="65"/>
      <c r="B3803" s="65"/>
      <c r="C3803" s="20"/>
      <c r="D3803" s="20"/>
    </row>
    <row r="3804" spans="1:4">
      <c r="A3804" s="65"/>
      <c r="B3804" s="65"/>
      <c r="C3804" s="20"/>
      <c r="D3804" s="20"/>
    </row>
    <row r="3805" spans="1:4">
      <c r="A3805" s="65"/>
      <c r="B3805" s="65"/>
      <c r="C3805" s="20"/>
      <c r="D3805" s="20"/>
    </row>
    <row r="3806" spans="1:4">
      <c r="A3806" s="65"/>
      <c r="B3806" s="65"/>
      <c r="C3806" s="20"/>
      <c r="D3806" s="20"/>
    </row>
    <row r="3807" spans="1:4">
      <c r="A3807" s="65"/>
      <c r="B3807" s="65"/>
      <c r="C3807" s="20"/>
      <c r="D3807" s="20"/>
    </row>
    <row r="3808" spans="1:4">
      <c r="A3808" s="65"/>
      <c r="B3808" s="65"/>
      <c r="C3808" s="20"/>
      <c r="D3808" s="20"/>
    </row>
    <row r="3809" spans="1:4">
      <c r="A3809" s="65"/>
      <c r="B3809" s="65"/>
      <c r="C3809" s="20"/>
      <c r="D3809" s="20"/>
    </row>
    <row r="3810" spans="1:4">
      <c r="A3810" s="65"/>
      <c r="B3810" s="65"/>
      <c r="C3810" s="20"/>
      <c r="D3810" s="20"/>
    </row>
    <row r="3811" spans="1:4">
      <c r="A3811" s="65"/>
      <c r="B3811" s="65"/>
      <c r="C3811" s="20"/>
      <c r="D3811" s="20"/>
    </row>
    <row r="3812" spans="1:4">
      <c r="A3812" s="65"/>
      <c r="B3812" s="65"/>
      <c r="C3812" s="20"/>
      <c r="D3812" s="20"/>
    </row>
    <row r="3813" spans="1:4">
      <c r="A3813" s="65"/>
      <c r="B3813" s="65"/>
      <c r="C3813" s="20"/>
      <c r="D3813" s="20"/>
    </row>
    <row r="3814" spans="1:4">
      <c r="A3814" s="65"/>
      <c r="B3814" s="65"/>
      <c r="C3814" s="20"/>
      <c r="D3814" s="20"/>
    </row>
    <row r="3815" spans="1:4">
      <c r="A3815" s="65"/>
      <c r="B3815" s="65"/>
      <c r="C3815" s="20"/>
      <c r="D3815" s="20"/>
    </row>
    <row r="3816" spans="1:4">
      <c r="A3816" s="65"/>
      <c r="B3816" s="65"/>
      <c r="C3816" s="20"/>
      <c r="D3816" s="20"/>
    </row>
    <row r="3817" spans="1:4">
      <c r="A3817" s="65"/>
      <c r="B3817" s="65"/>
      <c r="C3817" s="20"/>
      <c r="D3817" s="20"/>
    </row>
    <row r="3818" spans="1:4">
      <c r="A3818" s="65"/>
      <c r="B3818" s="65"/>
      <c r="C3818" s="20"/>
      <c r="D3818" s="20"/>
    </row>
    <row r="3819" spans="1:4">
      <c r="A3819" s="65"/>
      <c r="B3819" s="65"/>
      <c r="C3819" s="20"/>
      <c r="D3819" s="20"/>
    </row>
    <row r="3820" spans="1:4">
      <c r="A3820" s="65"/>
      <c r="B3820" s="65"/>
      <c r="C3820" s="20"/>
      <c r="D3820" s="20"/>
    </row>
    <row r="3821" spans="1:4">
      <c r="A3821" s="65"/>
      <c r="B3821" s="65"/>
      <c r="C3821" s="20"/>
      <c r="D3821" s="20"/>
    </row>
    <row r="3822" spans="1:4">
      <c r="A3822" s="65"/>
      <c r="B3822" s="65"/>
      <c r="C3822" s="20"/>
      <c r="D3822" s="20"/>
    </row>
    <row r="3823" spans="1:4">
      <c r="A3823" s="65"/>
      <c r="B3823" s="65"/>
      <c r="C3823" s="20"/>
      <c r="D3823" s="20"/>
    </row>
    <row r="3824" spans="1:4">
      <c r="A3824" s="65"/>
      <c r="B3824" s="65"/>
      <c r="C3824" s="20"/>
      <c r="D3824" s="20"/>
    </row>
    <row r="3825" spans="1:4">
      <c r="A3825" s="65"/>
      <c r="B3825" s="65"/>
      <c r="C3825" s="20"/>
      <c r="D3825" s="20"/>
    </row>
    <row r="3826" spans="1:4">
      <c r="A3826" s="65"/>
      <c r="B3826" s="65"/>
      <c r="C3826" s="20"/>
      <c r="D3826" s="20"/>
    </row>
    <row r="3827" spans="1:4">
      <c r="A3827" s="65"/>
      <c r="B3827" s="65"/>
      <c r="C3827" s="20"/>
      <c r="D3827" s="20"/>
    </row>
    <row r="3828" spans="1:4">
      <c r="A3828" s="65"/>
      <c r="B3828" s="65"/>
      <c r="C3828" s="20"/>
      <c r="D3828" s="20"/>
    </row>
    <row r="3829" spans="1:4">
      <c r="A3829" s="65"/>
      <c r="B3829" s="65"/>
      <c r="C3829" s="20"/>
      <c r="D3829" s="20"/>
    </row>
    <row r="3830" spans="1:4">
      <c r="A3830" s="65"/>
      <c r="B3830" s="65"/>
      <c r="C3830" s="20"/>
      <c r="D3830" s="20"/>
    </row>
    <row r="3831" spans="1:4">
      <c r="A3831" s="65"/>
      <c r="B3831" s="65"/>
      <c r="C3831" s="20"/>
      <c r="D3831" s="20"/>
    </row>
    <row r="3832" spans="1:4">
      <c r="A3832" s="65"/>
      <c r="B3832" s="65"/>
      <c r="C3832" s="20"/>
      <c r="D3832" s="20"/>
    </row>
    <row r="3833" spans="1:4">
      <c r="A3833" s="65"/>
      <c r="B3833" s="65"/>
      <c r="C3833" s="20"/>
      <c r="D3833" s="20"/>
    </row>
    <row r="3834" spans="1:4">
      <c r="A3834" s="65"/>
      <c r="B3834" s="65"/>
      <c r="C3834" s="20"/>
      <c r="D3834" s="20"/>
    </row>
    <row r="3835" spans="1:4">
      <c r="A3835" s="65"/>
      <c r="B3835" s="65"/>
      <c r="C3835" s="20"/>
      <c r="D3835" s="20"/>
    </row>
    <row r="3836" spans="1:4">
      <c r="A3836" s="65"/>
      <c r="B3836" s="65"/>
      <c r="C3836" s="20"/>
      <c r="D3836" s="20"/>
    </row>
    <row r="3837" spans="1:4">
      <c r="A3837" s="65"/>
      <c r="B3837" s="65"/>
      <c r="C3837" s="20"/>
      <c r="D3837" s="20"/>
    </row>
    <row r="3838" spans="1:4">
      <c r="A3838" s="65"/>
      <c r="B3838" s="65"/>
      <c r="C3838" s="20"/>
      <c r="D3838" s="20"/>
    </row>
    <row r="3839" spans="1:4">
      <c r="A3839" s="65"/>
      <c r="B3839" s="65"/>
      <c r="C3839" s="20"/>
      <c r="D3839" s="20"/>
    </row>
    <row r="3840" spans="1:4">
      <c r="A3840" s="65"/>
      <c r="B3840" s="65"/>
      <c r="C3840" s="20"/>
      <c r="D3840" s="20"/>
    </row>
    <row r="3841" spans="1:4">
      <c r="A3841" s="65"/>
      <c r="B3841" s="65"/>
      <c r="C3841" s="20"/>
      <c r="D3841" s="20"/>
    </row>
    <row r="3842" spans="1:4">
      <c r="A3842" s="65"/>
      <c r="B3842" s="65"/>
      <c r="C3842" s="20"/>
      <c r="D3842" s="20"/>
    </row>
    <row r="3843" spans="1:4">
      <c r="A3843" s="65"/>
      <c r="B3843" s="65"/>
      <c r="C3843" s="20"/>
      <c r="D3843" s="20"/>
    </row>
    <row r="3844" spans="1:4">
      <c r="A3844" s="65"/>
      <c r="B3844" s="65"/>
      <c r="C3844" s="20"/>
      <c r="D3844" s="20"/>
    </row>
    <row r="3845" spans="1:4">
      <c r="A3845" s="65"/>
      <c r="B3845" s="65"/>
      <c r="C3845" s="20"/>
      <c r="D3845" s="20"/>
    </row>
    <row r="3846" spans="1:4">
      <c r="A3846" s="65"/>
      <c r="B3846" s="65"/>
      <c r="C3846" s="20"/>
      <c r="D3846" s="20"/>
    </row>
    <row r="3847" spans="1:4">
      <c r="A3847" s="65"/>
      <c r="B3847" s="65"/>
      <c r="C3847" s="20"/>
      <c r="D3847" s="20"/>
    </row>
    <row r="3848" spans="1:4">
      <c r="A3848" s="65"/>
      <c r="B3848" s="65"/>
      <c r="C3848" s="20"/>
      <c r="D3848" s="20"/>
    </row>
    <row r="3849" spans="1:4">
      <c r="A3849" s="65"/>
      <c r="B3849" s="65"/>
      <c r="C3849" s="20"/>
      <c r="D3849" s="20"/>
    </row>
    <row r="3850" spans="1:4">
      <c r="A3850" s="65"/>
      <c r="B3850" s="65"/>
      <c r="C3850" s="20"/>
      <c r="D3850" s="20"/>
    </row>
    <row r="3851" spans="1:4">
      <c r="A3851" s="65"/>
      <c r="B3851" s="65"/>
      <c r="C3851" s="20"/>
      <c r="D3851" s="20"/>
    </row>
    <row r="3852" spans="1:4">
      <c r="A3852" s="65"/>
      <c r="B3852" s="65"/>
      <c r="C3852" s="20"/>
      <c r="D3852" s="20"/>
    </row>
    <row r="3853" spans="1:4">
      <c r="A3853" s="65"/>
      <c r="B3853" s="65"/>
      <c r="C3853" s="20"/>
      <c r="D3853" s="20"/>
    </row>
    <row r="3854" spans="1:4">
      <c r="A3854" s="65"/>
      <c r="B3854" s="65"/>
      <c r="C3854" s="20"/>
      <c r="D3854" s="20"/>
    </row>
    <row r="3855" spans="1:4">
      <c r="A3855" s="65"/>
      <c r="B3855" s="65"/>
      <c r="C3855" s="20"/>
      <c r="D3855" s="20"/>
    </row>
    <row r="3856" spans="1:4">
      <c r="A3856" s="65"/>
      <c r="B3856" s="65"/>
      <c r="C3856" s="20"/>
      <c r="D3856" s="20"/>
    </row>
    <row r="3857" spans="1:4">
      <c r="A3857" s="65"/>
      <c r="B3857" s="65"/>
      <c r="C3857" s="20"/>
      <c r="D3857" s="20"/>
    </row>
    <row r="3858" spans="1:4">
      <c r="A3858" s="65"/>
      <c r="B3858" s="65"/>
      <c r="C3858" s="20"/>
      <c r="D3858" s="20"/>
    </row>
    <row r="3859" spans="1:4">
      <c r="A3859" s="65"/>
      <c r="B3859" s="65"/>
      <c r="C3859" s="20"/>
      <c r="D3859" s="20"/>
    </row>
    <row r="3860" spans="1:4">
      <c r="A3860" s="65"/>
      <c r="B3860" s="65"/>
      <c r="C3860" s="20"/>
      <c r="D3860" s="20"/>
    </row>
    <row r="3861" spans="1:4">
      <c r="A3861" s="65"/>
      <c r="B3861" s="65"/>
      <c r="C3861" s="20"/>
      <c r="D3861" s="20"/>
    </row>
    <row r="3862" spans="1:4">
      <c r="A3862" s="65"/>
      <c r="B3862" s="65"/>
      <c r="C3862" s="20"/>
      <c r="D3862" s="20"/>
    </row>
    <row r="3863" spans="1:4">
      <c r="A3863" s="65"/>
      <c r="B3863" s="65"/>
      <c r="C3863" s="20"/>
      <c r="D3863" s="20"/>
    </row>
    <row r="3864" spans="1:4">
      <c r="A3864" s="65"/>
      <c r="B3864" s="65"/>
      <c r="C3864" s="20"/>
      <c r="D3864" s="20"/>
    </row>
    <row r="3865" spans="1:4">
      <c r="A3865" s="65"/>
      <c r="B3865" s="65"/>
      <c r="C3865" s="20"/>
      <c r="D3865" s="20"/>
    </row>
    <row r="3866" spans="1:4">
      <c r="A3866" s="65"/>
      <c r="B3866" s="65"/>
      <c r="C3866" s="20"/>
      <c r="D3866" s="20"/>
    </row>
    <row r="3867" spans="1:4">
      <c r="A3867" s="65"/>
      <c r="B3867" s="65"/>
      <c r="C3867" s="20"/>
      <c r="D3867" s="20"/>
    </row>
    <row r="3868" spans="1:4">
      <c r="A3868" s="65"/>
      <c r="B3868" s="65"/>
      <c r="C3868" s="20"/>
      <c r="D3868" s="20"/>
    </row>
    <row r="3869" spans="1:4">
      <c r="A3869" s="65"/>
      <c r="B3869" s="65"/>
      <c r="C3869" s="20"/>
      <c r="D3869" s="20"/>
    </row>
    <row r="3870" spans="1:4">
      <c r="A3870" s="65"/>
      <c r="B3870" s="65"/>
      <c r="C3870" s="20"/>
      <c r="D3870" s="20"/>
    </row>
    <row r="3871" spans="1:4">
      <c r="A3871" s="65"/>
      <c r="B3871" s="65"/>
      <c r="C3871" s="20"/>
      <c r="D3871" s="20"/>
    </row>
    <row r="3872" spans="1:4">
      <c r="A3872" s="65"/>
      <c r="B3872" s="65"/>
      <c r="C3872" s="20"/>
      <c r="D3872" s="20"/>
    </row>
    <row r="3873" spans="1:4">
      <c r="A3873" s="65"/>
      <c r="B3873" s="65"/>
      <c r="C3873" s="20"/>
      <c r="D3873" s="20"/>
    </row>
    <row r="3874" spans="1:4">
      <c r="A3874" s="65"/>
      <c r="B3874" s="65"/>
      <c r="C3874" s="20"/>
      <c r="D3874" s="20"/>
    </row>
    <row r="3875" spans="1:4">
      <c r="A3875" s="65"/>
      <c r="B3875" s="65"/>
      <c r="C3875" s="20"/>
      <c r="D3875" s="20"/>
    </row>
    <row r="3876" spans="1:4">
      <c r="A3876" s="65"/>
      <c r="B3876" s="65"/>
      <c r="C3876" s="20"/>
      <c r="D3876" s="20"/>
    </row>
    <row r="3877" spans="1:4">
      <c r="A3877" s="65"/>
      <c r="B3877" s="65"/>
      <c r="C3877" s="20"/>
      <c r="D3877" s="20"/>
    </row>
    <row r="3878" spans="1:4">
      <c r="A3878" s="65"/>
      <c r="B3878" s="65"/>
      <c r="C3878" s="20"/>
      <c r="D3878" s="20"/>
    </row>
    <row r="3879" spans="1:4">
      <c r="A3879" s="65"/>
      <c r="B3879" s="65"/>
      <c r="C3879" s="20"/>
      <c r="D3879" s="20"/>
    </row>
    <row r="3880" spans="1:4">
      <c r="A3880" s="65"/>
      <c r="B3880" s="65"/>
      <c r="C3880" s="20"/>
      <c r="D3880" s="20"/>
    </row>
    <row r="3881" spans="1:4">
      <c r="A3881" s="65"/>
      <c r="B3881" s="65"/>
      <c r="C3881" s="20"/>
      <c r="D3881" s="20"/>
    </row>
    <row r="3882" spans="1:4">
      <c r="A3882" s="65"/>
      <c r="B3882" s="65"/>
      <c r="C3882" s="20"/>
      <c r="D3882" s="20"/>
    </row>
    <row r="3883" spans="1:4">
      <c r="A3883" s="65"/>
      <c r="B3883" s="65"/>
      <c r="C3883" s="20"/>
      <c r="D3883" s="20"/>
    </row>
    <row r="3884" spans="1:4">
      <c r="A3884" s="65"/>
      <c r="B3884" s="65"/>
      <c r="C3884" s="20"/>
      <c r="D3884" s="20"/>
    </row>
    <row r="3885" spans="1:4">
      <c r="A3885" s="65"/>
      <c r="B3885" s="65"/>
      <c r="C3885" s="20"/>
      <c r="D3885" s="20"/>
    </row>
    <row r="3886" spans="1:4">
      <c r="A3886" s="65"/>
      <c r="B3886" s="65"/>
      <c r="C3886" s="20"/>
      <c r="D3886" s="20"/>
    </row>
    <row r="3887" spans="1:4">
      <c r="A3887" s="65"/>
      <c r="B3887" s="65"/>
      <c r="C3887" s="20"/>
      <c r="D3887" s="20"/>
    </row>
    <row r="3888" spans="1:4">
      <c r="A3888" s="65"/>
      <c r="B3888" s="65"/>
      <c r="C3888" s="20"/>
      <c r="D3888" s="20"/>
    </row>
    <row r="3889" spans="1:4">
      <c r="A3889" s="65"/>
      <c r="B3889" s="65"/>
      <c r="C3889" s="20"/>
      <c r="D3889" s="20"/>
    </row>
    <row r="3890" spans="1:4">
      <c r="A3890" s="65"/>
      <c r="B3890" s="65"/>
      <c r="C3890" s="20"/>
      <c r="D3890" s="20"/>
    </row>
    <row r="3891" spans="1:4">
      <c r="A3891" s="65"/>
      <c r="B3891" s="65"/>
      <c r="C3891" s="20"/>
      <c r="D3891" s="20"/>
    </row>
    <row r="3892" spans="1:4">
      <c r="A3892" s="65"/>
      <c r="B3892" s="65"/>
      <c r="C3892" s="20"/>
      <c r="D3892" s="20"/>
    </row>
    <row r="3893" spans="1:4">
      <c r="A3893" s="65"/>
      <c r="B3893" s="65"/>
      <c r="C3893" s="20"/>
      <c r="D3893" s="20"/>
    </row>
    <row r="3894" spans="1:4">
      <c r="A3894" s="65"/>
      <c r="B3894" s="65"/>
      <c r="C3894" s="20"/>
      <c r="D3894" s="20"/>
    </row>
    <row r="3895" spans="1:4">
      <c r="A3895" s="65"/>
      <c r="B3895" s="65"/>
      <c r="C3895" s="20"/>
      <c r="D3895" s="20"/>
    </row>
    <row r="3896" spans="1:4">
      <c r="A3896" s="65"/>
      <c r="B3896" s="65"/>
      <c r="C3896" s="20"/>
      <c r="D3896" s="20"/>
    </row>
    <row r="3897" spans="1:4">
      <c r="A3897" s="65"/>
      <c r="B3897" s="65"/>
      <c r="C3897" s="20"/>
      <c r="D3897" s="20"/>
    </row>
    <row r="3898" spans="1:4">
      <c r="A3898" s="65"/>
      <c r="B3898" s="65"/>
      <c r="C3898" s="20"/>
      <c r="D3898" s="20"/>
    </row>
    <row r="3899" spans="1:4">
      <c r="A3899" s="65"/>
      <c r="B3899" s="65"/>
      <c r="C3899" s="20"/>
      <c r="D3899" s="20"/>
    </row>
    <row r="3900" spans="1:4">
      <c r="A3900" s="65"/>
      <c r="B3900" s="65"/>
      <c r="C3900" s="20"/>
      <c r="D3900" s="20"/>
    </row>
    <row r="3901" spans="1:4">
      <c r="A3901" s="65"/>
      <c r="B3901" s="65"/>
      <c r="C3901" s="20"/>
      <c r="D3901" s="20"/>
    </row>
    <row r="3902" spans="1:4">
      <c r="A3902" s="65"/>
      <c r="B3902" s="65"/>
      <c r="C3902" s="20"/>
      <c r="D3902" s="20"/>
    </row>
    <row r="3903" spans="1:4">
      <c r="A3903" s="65"/>
      <c r="B3903" s="65"/>
      <c r="C3903" s="20"/>
      <c r="D3903" s="20"/>
    </row>
    <row r="3904" spans="1:4">
      <c r="A3904" s="65"/>
      <c r="B3904" s="65"/>
      <c r="C3904" s="20"/>
      <c r="D3904" s="20"/>
    </row>
    <row r="3905" spans="1:4">
      <c r="A3905" s="65"/>
      <c r="B3905" s="65"/>
      <c r="C3905" s="20"/>
      <c r="D3905" s="20"/>
    </row>
    <row r="3906" spans="1:4">
      <c r="A3906" s="65"/>
      <c r="B3906" s="65"/>
      <c r="C3906" s="20"/>
      <c r="D3906" s="20"/>
    </row>
    <row r="3907" spans="1:4">
      <c r="A3907" s="65"/>
      <c r="B3907" s="65"/>
      <c r="C3907" s="20"/>
      <c r="D3907" s="20"/>
    </row>
    <row r="3908" spans="1:4">
      <c r="A3908" s="65"/>
      <c r="B3908" s="65"/>
      <c r="C3908" s="20"/>
      <c r="D3908" s="20"/>
    </row>
    <row r="3909" spans="1:4">
      <c r="A3909" s="65"/>
      <c r="B3909" s="65"/>
      <c r="C3909" s="20"/>
      <c r="D3909" s="20"/>
    </row>
    <row r="3910" spans="1:4">
      <c r="A3910" s="65"/>
      <c r="B3910" s="65"/>
      <c r="C3910" s="20"/>
      <c r="D3910" s="20"/>
    </row>
    <row r="3911" spans="1:4">
      <c r="A3911" s="65"/>
      <c r="B3911" s="65"/>
      <c r="C3911" s="20"/>
      <c r="D3911" s="20"/>
    </row>
    <row r="3912" spans="1:4">
      <c r="A3912" s="65"/>
      <c r="B3912" s="65"/>
      <c r="C3912" s="20"/>
      <c r="D3912" s="20"/>
    </row>
    <row r="3913" spans="1:4">
      <c r="A3913" s="65"/>
      <c r="B3913" s="65"/>
      <c r="C3913" s="20"/>
      <c r="D3913" s="20"/>
    </row>
    <row r="3914" spans="1:4">
      <c r="A3914" s="65"/>
      <c r="B3914" s="65"/>
      <c r="C3914" s="20"/>
      <c r="D3914" s="20"/>
    </row>
    <row r="3915" spans="1:4">
      <c r="A3915" s="65"/>
      <c r="B3915" s="65"/>
      <c r="C3915" s="20"/>
      <c r="D3915" s="20"/>
    </row>
    <row r="3916" spans="1:4">
      <c r="A3916" s="65"/>
      <c r="B3916" s="65"/>
      <c r="C3916" s="20"/>
      <c r="D3916" s="20"/>
    </row>
    <row r="3917" spans="1:4">
      <c r="A3917" s="65"/>
      <c r="B3917" s="65"/>
      <c r="C3917" s="20"/>
      <c r="D3917" s="20"/>
    </row>
    <row r="3918" spans="1:4">
      <c r="A3918" s="65"/>
      <c r="B3918" s="65"/>
      <c r="C3918" s="20"/>
      <c r="D3918" s="20"/>
    </row>
    <row r="3919" spans="1:4">
      <c r="A3919" s="65"/>
      <c r="B3919" s="65"/>
      <c r="C3919" s="20"/>
      <c r="D3919" s="20"/>
    </row>
    <row r="3920" spans="1:4">
      <c r="A3920" s="65"/>
      <c r="B3920" s="65"/>
      <c r="C3920" s="20"/>
      <c r="D3920" s="20"/>
    </row>
    <row r="3921" spans="1:4">
      <c r="A3921" s="65"/>
      <c r="B3921" s="65"/>
      <c r="C3921" s="20"/>
      <c r="D3921" s="20"/>
    </row>
    <row r="3922" spans="1:4">
      <c r="A3922" s="65"/>
      <c r="B3922" s="65"/>
      <c r="C3922" s="20"/>
      <c r="D3922" s="20"/>
    </row>
    <row r="3923" spans="1:4">
      <c r="A3923" s="65"/>
      <c r="B3923" s="65"/>
      <c r="C3923" s="20"/>
      <c r="D3923" s="20"/>
    </row>
    <row r="3924" spans="1:4">
      <c r="A3924" s="65"/>
      <c r="B3924" s="65"/>
      <c r="C3924" s="20"/>
      <c r="D3924" s="20"/>
    </row>
    <row r="3925" spans="1:4">
      <c r="A3925" s="65"/>
      <c r="B3925" s="65"/>
      <c r="C3925" s="20"/>
      <c r="D3925" s="20"/>
    </row>
    <row r="3926" spans="1:4">
      <c r="A3926" s="65"/>
      <c r="B3926" s="65"/>
      <c r="C3926" s="20"/>
      <c r="D3926" s="20"/>
    </row>
    <row r="3927" spans="1:4">
      <c r="A3927" s="65"/>
      <c r="B3927" s="65"/>
      <c r="C3927" s="20"/>
      <c r="D3927" s="20"/>
    </row>
    <row r="3928" spans="1:4">
      <c r="A3928" s="65"/>
      <c r="B3928" s="65"/>
      <c r="C3928" s="20"/>
      <c r="D3928" s="20"/>
    </row>
    <row r="3929" spans="1:4">
      <c r="A3929" s="65"/>
      <c r="B3929" s="65"/>
      <c r="C3929" s="20"/>
      <c r="D3929" s="20"/>
    </row>
    <row r="3930" spans="1:4">
      <c r="A3930" s="65"/>
      <c r="B3930" s="65"/>
      <c r="C3930" s="20"/>
      <c r="D3930" s="20"/>
    </row>
    <row r="3931" spans="1:4">
      <c r="A3931" s="65"/>
      <c r="B3931" s="65"/>
      <c r="C3931" s="20"/>
      <c r="D3931" s="20"/>
    </row>
    <row r="3932" spans="1:4">
      <c r="A3932" s="65"/>
      <c r="B3932" s="65"/>
      <c r="C3932" s="20"/>
      <c r="D3932" s="20"/>
    </row>
    <row r="3933" spans="1:4">
      <c r="A3933" s="65"/>
      <c r="B3933" s="65"/>
      <c r="C3933" s="20"/>
      <c r="D3933" s="20"/>
    </row>
    <row r="3934" spans="1:4">
      <c r="A3934" s="65"/>
      <c r="B3934" s="65"/>
      <c r="C3934" s="20"/>
      <c r="D3934" s="20"/>
    </row>
    <row r="3935" spans="1:4">
      <c r="A3935" s="65"/>
      <c r="B3935" s="65"/>
      <c r="C3935" s="20"/>
      <c r="D3935" s="20"/>
    </row>
    <row r="3936" spans="1:4">
      <c r="A3936" s="65"/>
      <c r="B3936" s="65"/>
      <c r="C3936" s="20"/>
      <c r="D3936" s="20"/>
    </row>
    <row r="3937" spans="1:4">
      <c r="A3937" s="65"/>
      <c r="B3937" s="65"/>
      <c r="C3937" s="20"/>
      <c r="D3937" s="20"/>
    </row>
    <row r="3938" spans="1:4">
      <c r="A3938" s="65"/>
      <c r="B3938" s="65"/>
      <c r="C3938" s="20"/>
      <c r="D3938" s="20"/>
    </row>
    <row r="3939" spans="1:4">
      <c r="A3939" s="65"/>
      <c r="B3939" s="65"/>
      <c r="C3939" s="20"/>
      <c r="D3939" s="20"/>
    </row>
    <row r="3940" spans="1:4">
      <c r="A3940" s="65"/>
      <c r="B3940" s="65"/>
      <c r="C3940" s="20"/>
      <c r="D3940" s="20"/>
    </row>
    <row r="3941" spans="1:4">
      <c r="A3941" s="65"/>
      <c r="B3941" s="65"/>
      <c r="C3941" s="20"/>
      <c r="D3941" s="20"/>
    </row>
    <row r="3942" spans="1:4">
      <c r="A3942" s="65"/>
      <c r="B3942" s="65"/>
      <c r="C3942" s="20"/>
      <c r="D3942" s="20"/>
    </row>
    <row r="3943" spans="1:4">
      <c r="A3943" s="65"/>
      <c r="B3943" s="65"/>
      <c r="C3943" s="20"/>
      <c r="D3943" s="20"/>
    </row>
    <row r="3944" spans="1:4">
      <c r="A3944" s="65"/>
      <c r="B3944" s="65"/>
      <c r="C3944" s="20"/>
      <c r="D3944" s="20"/>
    </row>
    <row r="3945" spans="1:4">
      <c r="A3945" s="65"/>
      <c r="B3945" s="65"/>
      <c r="C3945" s="20"/>
      <c r="D3945" s="20"/>
    </row>
    <row r="3946" spans="1:4">
      <c r="A3946" s="65"/>
      <c r="B3946" s="65"/>
      <c r="C3946" s="20"/>
      <c r="D3946" s="20"/>
    </row>
    <row r="3947" spans="1:4">
      <c r="A3947" s="65"/>
      <c r="B3947" s="65"/>
      <c r="C3947" s="20"/>
      <c r="D3947" s="20"/>
    </row>
    <row r="3948" spans="1:4">
      <c r="A3948" s="65"/>
      <c r="B3948" s="65"/>
      <c r="C3948" s="20"/>
      <c r="D3948" s="20"/>
    </row>
    <row r="3949" spans="1:4">
      <c r="A3949" s="65"/>
      <c r="B3949" s="65"/>
      <c r="C3949" s="20"/>
      <c r="D3949" s="20"/>
    </row>
    <row r="3950" spans="1:4">
      <c r="A3950" s="65"/>
      <c r="B3950" s="65"/>
      <c r="C3950" s="20"/>
      <c r="D3950" s="20"/>
    </row>
    <row r="3951" spans="1:4">
      <c r="A3951" s="65"/>
      <c r="B3951" s="65"/>
      <c r="C3951" s="20"/>
      <c r="D3951" s="20"/>
    </row>
    <row r="3952" spans="1:4">
      <c r="A3952" s="65"/>
      <c r="B3952" s="65"/>
      <c r="C3952" s="20"/>
      <c r="D3952" s="20"/>
    </row>
    <row r="3953" spans="1:4">
      <c r="A3953" s="65"/>
      <c r="B3953" s="65"/>
      <c r="C3953" s="20"/>
      <c r="D3953" s="20"/>
    </row>
    <row r="3954" spans="1:4">
      <c r="A3954" s="65"/>
      <c r="B3954" s="65"/>
      <c r="C3954" s="20"/>
      <c r="D3954" s="20"/>
    </row>
    <row r="3955" spans="1:4">
      <c r="A3955" s="65"/>
      <c r="B3955" s="65"/>
      <c r="C3955" s="20"/>
      <c r="D3955" s="20"/>
    </row>
    <row r="3956" spans="1:4">
      <c r="A3956" s="65"/>
      <c r="B3956" s="65"/>
      <c r="C3956" s="20"/>
      <c r="D3956" s="20"/>
    </row>
    <row r="3957" spans="1:4">
      <c r="A3957" s="65"/>
      <c r="B3957" s="65"/>
      <c r="C3957" s="20"/>
      <c r="D3957" s="20"/>
    </row>
    <row r="3958" spans="1:4">
      <c r="A3958" s="65"/>
      <c r="B3958" s="65"/>
      <c r="C3958" s="20"/>
      <c r="D3958" s="20"/>
    </row>
    <row r="3959" spans="1:4">
      <c r="A3959" s="65"/>
      <c r="B3959" s="65"/>
      <c r="C3959" s="20"/>
      <c r="D3959" s="20"/>
    </row>
    <row r="3960" spans="1:4">
      <c r="A3960" s="65"/>
      <c r="B3960" s="65"/>
      <c r="C3960" s="20"/>
      <c r="D3960" s="20"/>
    </row>
    <row r="3961" spans="1:4">
      <c r="A3961" s="65"/>
      <c r="B3961" s="65"/>
      <c r="C3961" s="20"/>
      <c r="D3961" s="20"/>
    </row>
    <row r="3962" spans="1:4">
      <c r="A3962" s="65"/>
      <c r="B3962" s="65"/>
      <c r="C3962" s="20"/>
      <c r="D3962" s="20"/>
    </row>
    <row r="3963" spans="1:4">
      <c r="A3963" s="65"/>
      <c r="B3963" s="65"/>
      <c r="C3963" s="20"/>
      <c r="D3963" s="20"/>
    </row>
    <row r="3964" spans="1:4">
      <c r="A3964" s="65"/>
      <c r="B3964" s="65"/>
      <c r="C3964" s="20"/>
      <c r="D3964" s="20"/>
    </row>
    <row r="3965" spans="1:4">
      <c r="A3965" s="65"/>
      <c r="B3965" s="65"/>
      <c r="C3965" s="20"/>
      <c r="D3965" s="20"/>
    </row>
    <row r="3966" spans="1:4">
      <c r="A3966" s="65"/>
      <c r="B3966" s="65"/>
      <c r="C3966" s="20"/>
      <c r="D3966" s="20"/>
    </row>
    <row r="3967" spans="1:4">
      <c r="A3967" s="65"/>
      <c r="B3967" s="65"/>
      <c r="C3967" s="20"/>
      <c r="D3967" s="20"/>
    </row>
    <row r="3968" spans="1:4">
      <c r="A3968" s="65"/>
      <c r="B3968" s="65"/>
      <c r="C3968" s="20"/>
      <c r="D3968" s="20"/>
    </row>
    <row r="3969" spans="1:4">
      <c r="A3969" s="65"/>
      <c r="B3969" s="65"/>
      <c r="C3969" s="20"/>
      <c r="D3969" s="20"/>
    </row>
    <row r="3970" spans="1:4">
      <c r="A3970" s="65"/>
      <c r="B3970" s="65"/>
      <c r="C3970" s="20"/>
      <c r="D3970" s="20"/>
    </row>
    <row r="3971" spans="1:4">
      <c r="A3971" s="65"/>
      <c r="B3971" s="65"/>
      <c r="C3971" s="20"/>
      <c r="D3971" s="20"/>
    </row>
    <row r="3972" spans="1:4">
      <c r="A3972" s="65"/>
      <c r="B3972" s="65"/>
      <c r="C3972" s="20"/>
      <c r="D3972" s="20"/>
    </row>
    <row r="3973" spans="1:4">
      <c r="A3973" s="65"/>
      <c r="B3973" s="65"/>
      <c r="C3973" s="20"/>
      <c r="D3973" s="20"/>
    </row>
    <row r="3974" spans="1:4">
      <c r="A3974" s="65"/>
      <c r="B3974" s="65"/>
      <c r="C3974" s="20"/>
      <c r="D3974" s="20"/>
    </row>
    <row r="3975" spans="1:4">
      <c r="A3975" s="65"/>
      <c r="B3975" s="65"/>
      <c r="C3975" s="20"/>
      <c r="D3975" s="20"/>
    </row>
    <row r="3976" spans="1:4">
      <c r="A3976" s="65"/>
      <c r="B3976" s="65"/>
      <c r="C3976" s="20"/>
      <c r="D3976" s="20"/>
    </row>
    <row r="3977" spans="1:4">
      <c r="A3977" s="65"/>
      <c r="B3977" s="65"/>
      <c r="C3977" s="20"/>
      <c r="D3977" s="20"/>
    </row>
    <row r="3978" spans="1:4">
      <c r="A3978" s="65"/>
      <c r="B3978" s="65"/>
      <c r="C3978" s="20"/>
      <c r="D3978" s="20"/>
    </row>
    <row r="3979" spans="1:4">
      <c r="A3979" s="65"/>
      <c r="B3979" s="65"/>
      <c r="C3979" s="20"/>
      <c r="D3979" s="20"/>
    </row>
    <row r="3980" spans="1:4">
      <c r="A3980" s="65"/>
      <c r="B3980" s="65"/>
      <c r="C3980" s="20"/>
      <c r="D3980" s="20"/>
    </row>
    <row r="3981" spans="1:4">
      <c r="A3981" s="65"/>
      <c r="B3981" s="65"/>
      <c r="C3981" s="20"/>
      <c r="D3981" s="20"/>
    </row>
    <row r="3982" spans="1:4">
      <c r="A3982" s="65"/>
      <c r="B3982" s="65"/>
      <c r="C3982" s="20"/>
      <c r="D3982" s="20"/>
    </row>
    <row r="3983" spans="1:4">
      <c r="A3983" s="65"/>
      <c r="B3983" s="65"/>
      <c r="C3983" s="20"/>
      <c r="D3983" s="20"/>
    </row>
    <row r="3984" spans="1:4">
      <c r="A3984" s="65"/>
      <c r="B3984" s="65"/>
      <c r="C3984" s="20"/>
      <c r="D3984" s="20"/>
    </row>
    <row r="3985" spans="1:4">
      <c r="A3985" s="65"/>
      <c r="B3985" s="65"/>
      <c r="C3985" s="20"/>
      <c r="D3985" s="20"/>
    </row>
    <row r="3986" spans="1:4">
      <c r="A3986" s="65"/>
      <c r="B3986" s="65"/>
      <c r="C3986" s="20"/>
      <c r="D3986" s="20"/>
    </row>
    <row r="3987" spans="1:4">
      <c r="A3987" s="65"/>
      <c r="B3987" s="65"/>
      <c r="C3987" s="20"/>
      <c r="D3987" s="20"/>
    </row>
    <row r="3988" spans="1:4">
      <c r="A3988" s="65"/>
      <c r="B3988" s="65"/>
      <c r="C3988" s="20"/>
      <c r="D3988" s="20"/>
    </row>
    <row r="3989" spans="1:4">
      <c r="A3989" s="65"/>
      <c r="B3989" s="65"/>
      <c r="C3989" s="20"/>
      <c r="D3989" s="20"/>
    </row>
    <row r="3990" spans="1:4">
      <c r="A3990" s="65"/>
      <c r="B3990" s="65"/>
      <c r="C3990" s="20"/>
      <c r="D3990" s="20"/>
    </row>
    <row r="3991" spans="1:4">
      <c r="A3991" s="65"/>
      <c r="B3991" s="65"/>
      <c r="C3991" s="20"/>
      <c r="D3991" s="20"/>
    </row>
    <row r="3992" spans="1:4">
      <c r="A3992" s="65"/>
      <c r="B3992" s="65"/>
      <c r="C3992" s="20"/>
      <c r="D3992" s="20"/>
    </row>
    <row r="3993" spans="1:4">
      <c r="A3993" s="65"/>
      <c r="B3993" s="65"/>
      <c r="C3993" s="20"/>
      <c r="D3993" s="20"/>
    </row>
    <row r="3994" spans="1:4">
      <c r="A3994" s="65"/>
      <c r="B3994" s="65"/>
      <c r="C3994" s="20"/>
      <c r="D3994" s="20"/>
    </row>
    <row r="3995" spans="1:4">
      <c r="A3995" s="65"/>
      <c r="B3995" s="65"/>
      <c r="C3995" s="20"/>
      <c r="D3995" s="20"/>
    </row>
    <row r="3996" spans="1:4">
      <c r="A3996" s="65"/>
      <c r="B3996" s="65"/>
      <c r="C3996" s="20"/>
      <c r="D3996" s="20"/>
    </row>
    <row r="3997" spans="1:4">
      <c r="A3997" s="65"/>
      <c r="B3997" s="65"/>
      <c r="C3997" s="20"/>
      <c r="D3997" s="20"/>
    </row>
    <row r="3998" spans="1:4">
      <c r="A3998" s="65"/>
      <c r="B3998" s="65"/>
      <c r="C3998" s="20"/>
      <c r="D3998" s="20"/>
    </row>
    <row r="3999" spans="1:4">
      <c r="A3999" s="65"/>
      <c r="B3999" s="65"/>
      <c r="C3999" s="20"/>
      <c r="D3999" s="20"/>
    </row>
    <row r="4000" spans="1:4">
      <c r="A4000" s="65"/>
      <c r="B4000" s="65"/>
      <c r="C4000" s="20"/>
      <c r="D4000" s="20"/>
    </row>
    <row r="4001" spans="1:4">
      <c r="A4001" s="65"/>
      <c r="B4001" s="65"/>
      <c r="C4001" s="20"/>
      <c r="D4001" s="20"/>
    </row>
    <row r="4002" spans="1:4">
      <c r="A4002" s="65"/>
      <c r="B4002" s="65"/>
      <c r="C4002" s="20"/>
      <c r="D4002" s="20"/>
    </row>
    <row r="4003" spans="1:4">
      <c r="A4003" s="65"/>
      <c r="B4003" s="65"/>
      <c r="C4003" s="20"/>
      <c r="D4003" s="20"/>
    </row>
    <row r="4004" spans="1:4">
      <c r="A4004" s="65"/>
      <c r="B4004" s="65"/>
      <c r="C4004" s="20"/>
      <c r="D4004" s="20"/>
    </row>
    <row r="4005" spans="1:4">
      <c r="A4005" s="65"/>
      <c r="B4005" s="65"/>
      <c r="C4005" s="20"/>
      <c r="D4005" s="20"/>
    </row>
    <row r="4006" spans="1:4">
      <c r="A4006" s="65"/>
      <c r="B4006" s="65"/>
      <c r="C4006" s="20"/>
      <c r="D4006" s="20"/>
    </row>
    <row r="4007" spans="1:4">
      <c r="A4007" s="65"/>
      <c r="B4007" s="65"/>
      <c r="C4007" s="20"/>
      <c r="D4007" s="20"/>
    </row>
    <row r="4008" spans="1:4">
      <c r="A4008" s="65"/>
      <c r="B4008" s="65"/>
      <c r="C4008" s="20"/>
      <c r="D4008" s="20"/>
    </row>
    <row r="4009" spans="1:4">
      <c r="A4009" s="65"/>
      <c r="B4009" s="65"/>
      <c r="C4009" s="20"/>
      <c r="D4009" s="20"/>
    </row>
    <row r="4010" spans="1:4">
      <c r="A4010" s="65"/>
      <c r="B4010" s="65"/>
      <c r="C4010" s="20"/>
      <c r="D4010" s="20"/>
    </row>
    <row r="4011" spans="1:4">
      <c r="A4011" s="65"/>
      <c r="B4011" s="65"/>
      <c r="C4011" s="20"/>
      <c r="D4011" s="20"/>
    </row>
    <row r="4012" spans="1:4">
      <c r="A4012" s="65"/>
      <c r="B4012" s="65"/>
      <c r="C4012" s="20"/>
      <c r="D4012" s="20"/>
    </row>
    <row r="4013" spans="1:4">
      <c r="A4013" s="65"/>
      <c r="B4013" s="65"/>
      <c r="C4013" s="20"/>
      <c r="D4013" s="20"/>
    </row>
    <row r="4014" spans="1:4">
      <c r="A4014" s="65"/>
      <c r="B4014" s="65"/>
      <c r="C4014" s="20"/>
      <c r="D4014" s="20"/>
    </row>
    <row r="4015" spans="1:4">
      <c r="A4015" s="65"/>
      <c r="B4015" s="65"/>
      <c r="C4015" s="20"/>
      <c r="D4015" s="20"/>
    </row>
    <row r="4016" spans="1:4">
      <c r="A4016" s="65"/>
      <c r="B4016" s="65"/>
      <c r="C4016" s="20"/>
      <c r="D4016" s="20"/>
    </row>
    <row r="4017" spans="1:4">
      <c r="A4017" s="65"/>
      <c r="B4017" s="65"/>
      <c r="C4017" s="20"/>
      <c r="D4017" s="20"/>
    </row>
    <row r="4018" spans="1:4">
      <c r="A4018" s="65"/>
      <c r="B4018" s="65"/>
      <c r="C4018" s="20"/>
      <c r="D4018" s="20"/>
    </row>
    <row r="4019" spans="1:4">
      <c r="A4019" s="65"/>
      <c r="B4019" s="65"/>
      <c r="C4019" s="20"/>
      <c r="D4019" s="20"/>
    </row>
    <row r="4020" spans="1:4">
      <c r="A4020" s="65"/>
      <c r="B4020" s="65"/>
      <c r="C4020" s="20"/>
      <c r="D4020" s="20"/>
    </row>
    <row r="4021" spans="1:4">
      <c r="A4021" s="65"/>
      <c r="B4021" s="65"/>
      <c r="C4021" s="20"/>
      <c r="D4021" s="20"/>
    </row>
    <row r="4022" spans="1:4">
      <c r="A4022" s="65"/>
      <c r="B4022" s="65"/>
      <c r="C4022" s="20"/>
      <c r="D4022" s="20"/>
    </row>
    <row r="4023" spans="1:4">
      <c r="A4023" s="65"/>
      <c r="B4023" s="65"/>
      <c r="C4023" s="20"/>
      <c r="D4023" s="20"/>
    </row>
    <row r="4024" spans="1:4">
      <c r="A4024" s="65"/>
      <c r="B4024" s="65"/>
      <c r="C4024" s="20"/>
      <c r="D4024" s="20"/>
    </row>
    <row r="4025" spans="1:4">
      <c r="A4025" s="65"/>
      <c r="B4025" s="65"/>
      <c r="C4025" s="20"/>
      <c r="D4025" s="20"/>
    </row>
    <row r="4026" spans="1:4">
      <c r="A4026" s="65"/>
      <c r="B4026" s="65"/>
      <c r="C4026" s="20"/>
      <c r="D4026" s="20"/>
    </row>
    <row r="4027" spans="1:4">
      <c r="A4027" s="65"/>
      <c r="B4027" s="65"/>
      <c r="C4027" s="20"/>
      <c r="D4027" s="20"/>
    </row>
    <row r="4028" spans="1:4">
      <c r="A4028" s="65"/>
      <c r="B4028" s="65"/>
      <c r="C4028" s="20"/>
      <c r="D4028" s="20"/>
    </row>
    <row r="4029" spans="1:4">
      <c r="A4029" s="65"/>
      <c r="B4029" s="65"/>
      <c r="C4029" s="20"/>
      <c r="D4029" s="20"/>
    </row>
    <row r="4030" spans="1:4">
      <c r="A4030" s="65"/>
      <c r="B4030" s="65"/>
      <c r="C4030" s="20"/>
      <c r="D4030" s="20"/>
    </row>
    <row r="4031" spans="1:4">
      <c r="A4031" s="65"/>
      <c r="B4031" s="65"/>
      <c r="C4031" s="20"/>
      <c r="D4031" s="20"/>
    </row>
    <row r="4032" spans="1:4">
      <c r="A4032" s="65"/>
      <c r="B4032" s="65"/>
      <c r="C4032" s="20"/>
      <c r="D4032" s="20"/>
    </row>
    <row r="4033" spans="1:4">
      <c r="A4033" s="65"/>
      <c r="B4033" s="65"/>
      <c r="C4033" s="20"/>
      <c r="D4033" s="20"/>
    </row>
    <row r="4034" spans="1:4">
      <c r="A4034" s="65"/>
      <c r="B4034" s="65"/>
      <c r="C4034" s="20"/>
      <c r="D4034" s="20"/>
    </row>
    <row r="4035" spans="1:4">
      <c r="A4035" s="65"/>
      <c r="B4035" s="65"/>
      <c r="C4035" s="20"/>
      <c r="D4035" s="20"/>
    </row>
    <row r="4036" spans="1:4">
      <c r="A4036" s="65"/>
      <c r="B4036" s="65"/>
      <c r="C4036" s="20"/>
      <c r="D4036" s="20"/>
    </row>
    <row r="4037" spans="1:4">
      <c r="A4037" s="65"/>
      <c r="B4037" s="65"/>
      <c r="C4037" s="20"/>
      <c r="D4037" s="20"/>
    </row>
    <row r="4038" spans="1:4">
      <c r="A4038" s="65"/>
      <c r="B4038" s="65"/>
      <c r="C4038" s="20"/>
      <c r="D4038" s="20"/>
    </row>
    <row r="4039" spans="1:4">
      <c r="A4039" s="65"/>
      <c r="B4039" s="65"/>
      <c r="C4039" s="20"/>
      <c r="D4039" s="20"/>
    </row>
    <row r="4040" spans="1:4">
      <c r="A4040" s="65"/>
      <c r="B4040" s="65"/>
      <c r="C4040" s="20"/>
      <c r="D4040" s="20"/>
    </row>
    <row r="4041" spans="1:4">
      <c r="A4041" s="65"/>
      <c r="B4041" s="65"/>
      <c r="C4041" s="20"/>
      <c r="D4041" s="20"/>
    </row>
    <row r="4042" spans="1:4">
      <c r="A4042" s="65"/>
      <c r="B4042" s="65"/>
      <c r="C4042" s="20"/>
      <c r="D4042" s="20"/>
    </row>
    <row r="4043" spans="1:4">
      <c r="A4043" s="65"/>
      <c r="B4043" s="65"/>
      <c r="C4043" s="20"/>
      <c r="D4043" s="20"/>
    </row>
    <row r="4044" spans="1:4">
      <c r="A4044" s="65"/>
      <c r="B4044" s="65"/>
      <c r="C4044" s="20"/>
      <c r="D4044" s="20"/>
    </row>
    <row r="4045" spans="1:4">
      <c r="A4045" s="65"/>
      <c r="B4045" s="65"/>
      <c r="C4045" s="20"/>
      <c r="D4045" s="20"/>
    </row>
    <row r="4046" spans="1:4">
      <c r="A4046" s="65"/>
      <c r="B4046" s="65"/>
      <c r="C4046" s="20"/>
      <c r="D4046" s="20"/>
    </row>
    <row r="4047" spans="1:4">
      <c r="A4047" s="65"/>
      <c r="B4047" s="65"/>
      <c r="C4047" s="20"/>
      <c r="D4047" s="20"/>
    </row>
    <row r="4048" spans="1:4">
      <c r="A4048" s="65"/>
      <c r="B4048" s="65"/>
      <c r="C4048" s="20"/>
      <c r="D4048" s="20"/>
    </row>
    <row r="4049" spans="1:4">
      <c r="A4049" s="65"/>
      <c r="B4049" s="65"/>
      <c r="C4049" s="20"/>
      <c r="D4049" s="20"/>
    </row>
    <row r="4050" spans="1:4">
      <c r="A4050" s="65"/>
      <c r="B4050" s="65"/>
      <c r="C4050" s="20"/>
      <c r="D4050" s="20"/>
    </row>
    <row r="4051" spans="1:4">
      <c r="A4051" s="65"/>
      <c r="B4051" s="65"/>
      <c r="C4051" s="20"/>
      <c r="D4051" s="20"/>
    </row>
    <row r="4052" spans="1:4">
      <c r="A4052" s="65"/>
      <c r="B4052" s="65"/>
      <c r="C4052" s="20"/>
      <c r="D4052" s="20"/>
    </row>
    <row r="4053" spans="1:4">
      <c r="A4053" s="65"/>
      <c r="B4053" s="65"/>
      <c r="C4053" s="20"/>
      <c r="D4053" s="20"/>
    </row>
    <row r="4054" spans="1:4">
      <c r="A4054" s="65"/>
      <c r="B4054" s="65"/>
      <c r="C4054" s="20"/>
      <c r="D4054" s="20"/>
    </row>
    <row r="4055" spans="1:4">
      <c r="A4055" s="65"/>
      <c r="B4055" s="65"/>
      <c r="C4055" s="20"/>
      <c r="D4055" s="20"/>
    </row>
    <row r="4056" spans="1:4">
      <c r="A4056" s="65"/>
      <c r="B4056" s="65"/>
      <c r="C4056" s="20"/>
      <c r="D4056" s="20"/>
    </row>
    <row r="4057" spans="1:4">
      <c r="A4057" s="65"/>
      <c r="B4057" s="65"/>
      <c r="C4057" s="20"/>
      <c r="D4057" s="20"/>
    </row>
    <row r="4058" spans="1:4">
      <c r="A4058" s="65"/>
      <c r="B4058" s="65"/>
      <c r="C4058" s="20"/>
      <c r="D4058" s="20"/>
    </row>
    <row r="4059" spans="1:4">
      <c r="A4059" s="65"/>
      <c r="B4059" s="65"/>
      <c r="C4059" s="20"/>
      <c r="D4059" s="20"/>
    </row>
    <row r="4060" spans="1:4">
      <c r="A4060" s="65"/>
      <c r="B4060" s="65"/>
      <c r="C4060" s="20"/>
      <c r="D4060" s="20"/>
    </row>
    <row r="4061" spans="1:4">
      <c r="A4061" s="65"/>
      <c r="B4061" s="65"/>
      <c r="C4061" s="20"/>
      <c r="D4061" s="20"/>
    </row>
    <row r="4062" spans="1:4">
      <c r="A4062" s="65"/>
      <c r="B4062" s="65"/>
      <c r="C4062" s="20"/>
      <c r="D4062" s="20"/>
    </row>
    <row r="4063" spans="1:4">
      <c r="A4063" s="65"/>
      <c r="B4063" s="65"/>
      <c r="C4063" s="20"/>
      <c r="D4063" s="20"/>
    </row>
    <row r="4064" spans="1:4">
      <c r="A4064" s="65"/>
      <c r="B4064" s="65"/>
      <c r="C4064" s="20"/>
      <c r="D4064" s="20"/>
    </row>
    <row r="4065" spans="1:4">
      <c r="A4065" s="65"/>
      <c r="B4065" s="65"/>
      <c r="C4065" s="20"/>
      <c r="D4065" s="20"/>
    </row>
    <row r="4066" spans="1:4">
      <c r="A4066" s="65"/>
      <c r="B4066" s="65"/>
      <c r="C4066" s="20"/>
      <c r="D4066" s="20"/>
    </row>
    <row r="4067" spans="1:4">
      <c r="A4067" s="65"/>
      <c r="B4067" s="65"/>
      <c r="C4067" s="20"/>
      <c r="D4067" s="20"/>
    </row>
    <row r="4068" spans="1:4">
      <c r="A4068" s="65"/>
      <c r="B4068" s="65"/>
      <c r="C4068" s="20"/>
      <c r="D4068" s="20"/>
    </row>
    <row r="4069" spans="1:4">
      <c r="A4069" s="65"/>
      <c r="B4069" s="65"/>
      <c r="C4069" s="20"/>
      <c r="D4069" s="20"/>
    </row>
    <row r="4070" spans="1:4">
      <c r="A4070" s="65"/>
      <c r="B4070" s="65"/>
      <c r="C4070" s="20"/>
      <c r="D4070" s="20"/>
    </row>
    <row r="4071" spans="1:4">
      <c r="A4071" s="65"/>
      <c r="B4071" s="65"/>
      <c r="C4071" s="20"/>
      <c r="D4071" s="20"/>
    </row>
    <row r="4072" spans="1:4">
      <c r="A4072" s="65"/>
      <c r="B4072" s="65"/>
      <c r="C4072" s="20"/>
      <c r="D4072" s="20"/>
    </row>
    <row r="4073" spans="1:4">
      <c r="A4073" s="65"/>
      <c r="B4073" s="65"/>
      <c r="C4073" s="20"/>
      <c r="D4073" s="20"/>
    </row>
    <row r="4074" spans="1:4">
      <c r="A4074" s="65"/>
      <c r="B4074" s="65"/>
      <c r="C4074" s="20"/>
      <c r="D4074" s="20"/>
    </row>
    <row r="4075" spans="1:4">
      <c r="A4075" s="65"/>
      <c r="B4075" s="65"/>
      <c r="C4075" s="20"/>
      <c r="D4075" s="20"/>
    </row>
    <row r="4076" spans="1:4">
      <c r="A4076" s="65"/>
      <c r="B4076" s="65"/>
      <c r="C4076" s="20"/>
      <c r="D4076" s="20"/>
    </row>
    <row r="4077" spans="1:4">
      <c r="A4077" s="65"/>
      <c r="B4077" s="65"/>
      <c r="C4077" s="20"/>
      <c r="D4077" s="20"/>
    </row>
    <row r="4078" spans="1:4">
      <c r="A4078" s="65"/>
      <c r="B4078" s="65"/>
      <c r="C4078" s="20"/>
      <c r="D4078" s="20"/>
    </row>
    <row r="4079" spans="1:4">
      <c r="A4079" s="65"/>
      <c r="B4079" s="65"/>
      <c r="C4079" s="20"/>
      <c r="D4079" s="20"/>
    </row>
    <row r="4080" spans="1:4">
      <c r="A4080" s="65"/>
      <c r="B4080" s="65"/>
      <c r="C4080" s="20"/>
      <c r="D4080" s="20"/>
    </row>
    <row r="4081" spans="1:4">
      <c r="A4081" s="65"/>
      <c r="B4081" s="65"/>
      <c r="C4081" s="20"/>
      <c r="D4081" s="20"/>
    </row>
    <row r="4082" spans="1:4">
      <c r="A4082" s="65"/>
      <c r="B4082" s="65"/>
      <c r="C4082" s="20"/>
      <c r="D4082" s="20"/>
    </row>
    <row r="4083" spans="1:4">
      <c r="A4083" s="65"/>
      <c r="B4083" s="65"/>
      <c r="C4083" s="20"/>
      <c r="D4083" s="20"/>
    </row>
    <row r="4084" spans="1:4">
      <c r="A4084" s="65"/>
      <c r="B4084" s="65"/>
      <c r="C4084" s="20"/>
      <c r="D4084" s="20"/>
    </row>
    <row r="4085" spans="1:4">
      <c r="A4085" s="65"/>
      <c r="B4085" s="65"/>
      <c r="C4085" s="20"/>
      <c r="D4085" s="20"/>
    </row>
    <row r="4086" spans="1:4">
      <c r="A4086" s="65"/>
      <c r="B4086" s="65"/>
      <c r="C4086" s="20"/>
      <c r="D4086" s="20"/>
    </row>
    <row r="4087" spans="1:4">
      <c r="A4087" s="65"/>
      <c r="B4087" s="65"/>
      <c r="C4087" s="20"/>
      <c r="D4087" s="20"/>
    </row>
    <row r="4088" spans="1:4">
      <c r="A4088" s="65"/>
      <c r="B4088" s="65"/>
      <c r="C4088" s="20"/>
      <c r="D4088" s="20"/>
    </row>
    <row r="4089" spans="1:4">
      <c r="A4089" s="65"/>
      <c r="B4089" s="65"/>
      <c r="C4089" s="20"/>
      <c r="D4089" s="20"/>
    </row>
    <row r="4090" spans="1:4">
      <c r="A4090" s="65"/>
      <c r="B4090" s="65"/>
      <c r="C4090" s="20"/>
      <c r="D4090" s="20"/>
    </row>
    <row r="4091" spans="1:4">
      <c r="A4091" s="65"/>
      <c r="B4091" s="65"/>
      <c r="C4091" s="20"/>
      <c r="D4091" s="20"/>
    </row>
    <row r="4092" spans="1:4">
      <c r="A4092" s="65"/>
      <c r="B4092" s="65"/>
      <c r="C4092" s="20"/>
      <c r="D4092" s="20"/>
    </row>
    <row r="4093" spans="1:4">
      <c r="A4093" s="65"/>
      <c r="B4093" s="65"/>
      <c r="C4093" s="20"/>
      <c r="D4093" s="20"/>
    </row>
    <row r="4094" spans="1:4">
      <c r="A4094" s="65"/>
      <c r="B4094" s="65"/>
      <c r="C4094" s="20"/>
      <c r="D4094" s="20"/>
    </row>
    <row r="4095" spans="1:4">
      <c r="A4095" s="65"/>
      <c r="B4095" s="65"/>
      <c r="C4095" s="20"/>
      <c r="D4095" s="20"/>
    </row>
    <row r="4096" spans="1:4">
      <c r="A4096" s="65"/>
      <c r="B4096" s="65"/>
      <c r="C4096" s="20"/>
      <c r="D4096" s="20"/>
    </row>
    <row r="4097" spans="1:4">
      <c r="A4097" s="65"/>
      <c r="B4097" s="65"/>
      <c r="C4097" s="20"/>
      <c r="D4097" s="20"/>
    </row>
    <row r="4098" spans="1:4">
      <c r="A4098" s="65"/>
      <c r="B4098" s="65"/>
      <c r="C4098" s="20"/>
      <c r="D4098" s="20"/>
    </row>
    <row r="4099" spans="1:4">
      <c r="A4099" s="65"/>
      <c r="B4099" s="65"/>
      <c r="C4099" s="20"/>
      <c r="D4099" s="20"/>
    </row>
    <row r="4100" spans="1:4">
      <c r="A4100" s="65"/>
      <c r="B4100" s="65"/>
      <c r="C4100" s="20"/>
      <c r="D4100" s="20"/>
    </row>
    <row r="4101" spans="1:4">
      <c r="A4101" s="65"/>
      <c r="B4101" s="65"/>
      <c r="C4101" s="20"/>
      <c r="D4101" s="20"/>
    </row>
    <row r="4102" spans="1:4">
      <c r="A4102" s="65"/>
      <c r="B4102" s="65"/>
      <c r="C4102" s="20"/>
      <c r="D4102" s="20"/>
    </row>
    <row r="4103" spans="1:4">
      <c r="A4103" s="65"/>
      <c r="B4103" s="65"/>
      <c r="C4103" s="20"/>
      <c r="D4103" s="20"/>
    </row>
    <row r="4104" spans="1:4">
      <c r="A4104" s="65"/>
      <c r="B4104" s="65"/>
      <c r="C4104" s="20"/>
      <c r="D4104" s="20"/>
    </row>
    <row r="4105" spans="1:4">
      <c r="A4105" s="65"/>
      <c r="B4105" s="65"/>
      <c r="C4105" s="20"/>
      <c r="D4105" s="20"/>
    </row>
    <row r="4106" spans="1:4">
      <c r="A4106" s="65"/>
      <c r="B4106" s="65"/>
      <c r="C4106" s="20"/>
      <c r="D4106" s="20"/>
    </row>
    <row r="4107" spans="1:4">
      <c r="A4107" s="65"/>
      <c r="B4107" s="65"/>
      <c r="C4107" s="20"/>
      <c r="D4107" s="20"/>
    </row>
    <row r="4108" spans="1:4">
      <c r="A4108" s="65"/>
      <c r="B4108" s="65"/>
      <c r="C4108" s="20"/>
      <c r="D4108" s="20"/>
    </row>
    <row r="4109" spans="1:4">
      <c r="A4109" s="65"/>
      <c r="B4109" s="65"/>
      <c r="C4109" s="20"/>
      <c r="D4109" s="20"/>
    </row>
    <row r="4110" spans="1:4">
      <c r="A4110" s="65"/>
      <c r="B4110" s="65"/>
      <c r="C4110" s="20"/>
      <c r="D4110" s="20"/>
    </row>
    <row r="4111" spans="1:4">
      <c r="A4111" s="65"/>
      <c r="B4111" s="65"/>
      <c r="C4111" s="20"/>
      <c r="D4111" s="20"/>
    </row>
    <row r="4112" spans="1:4">
      <c r="A4112" s="65"/>
      <c r="B4112" s="65"/>
      <c r="C4112" s="20"/>
      <c r="D4112" s="20"/>
    </row>
    <row r="4113" spans="1:4">
      <c r="A4113" s="65"/>
      <c r="B4113" s="65"/>
      <c r="C4113" s="20"/>
      <c r="D4113" s="20"/>
    </row>
    <row r="4114" spans="1:4">
      <c r="A4114" s="65"/>
      <c r="B4114" s="65"/>
      <c r="C4114" s="20"/>
      <c r="D4114" s="20"/>
    </row>
    <row r="4115" spans="1:4">
      <c r="A4115" s="65"/>
      <c r="B4115" s="65"/>
      <c r="C4115" s="20"/>
      <c r="D4115" s="20"/>
    </row>
    <row r="4116" spans="1:4">
      <c r="A4116" s="65"/>
      <c r="B4116" s="65"/>
      <c r="C4116" s="20"/>
      <c r="D4116" s="20"/>
    </row>
    <row r="4117" spans="1:4">
      <c r="A4117" s="65"/>
      <c r="B4117" s="65"/>
      <c r="C4117" s="20"/>
      <c r="D4117" s="20"/>
    </row>
    <row r="4118" spans="1:4">
      <c r="A4118" s="65"/>
      <c r="B4118" s="65"/>
      <c r="C4118" s="20"/>
      <c r="D4118" s="20"/>
    </row>
    <row r="4119" spans="1:4">
      <c r="A4119" s="65"/>
      <c r="B4119" s="65"/>
      <c r="C4119" s="20"/>
      <c r="D4119" s="20"/>
    </row>
    <row r="4120" spans="1:4">
      <c r="A4120" s="65"/>
      <c r="B4120" s="65"/>
      <c r="C4120" s="20"/>
      <c r="D4120" s="20"/>
    </row>
    <row r="4121" spans="1:4">
      <c r="A4121" s="65"/>
      <c r="B4121" s="65"/>
      <c r="C4121" s="20"/>
      <c r="D4121" s="20"/>
    </row>
    <row r="4122" spans="1:4">
      <c r="A4122" s="65"/>
      <c r="B4122" s="65"/>
      <c r="C4122" s="20"/>
      <c r="D4122" s="20"/>
    </row>
    <row r="4123" spans="1:4">
      <c r="A4123" s="65"/>
      <c r="B4123" s="65"/>
      <c r="C4123" s="20"/>
      <c r="D4123" s="20"/>
    </row>
    <row r="4124" spans="1:4">
      <c r="A4124" s="65"/>
      <c r="B4124" s="65"/>
      <c r="C4124" s="20"/>
      <c r="D4124" s="20"/>
    </row>
    <row r="4125" spans="1:4">
      <c r="A4125" s="65"/>
      <c r="B4125" s="65"/>
      <c r="C4125" s="20"/>
      <c r="D4125" s="20"/>
    </row>
    <row r="4126" spans="1:4">
      <c r="A4126" s="65"/>
      <c r="B4126" s="65"/>
      <c r="C4126" s="20"/>
      <c r="D4126" s="20"/>
    </row>
    <row r="4127" spans="1:4">
      <c r="A4127" s="65"/>
      <c r="B4127" s="65"/>
      <c r="C4127" s="20"/>
      <c r="D4127" s="20"/>
    </row>
    <row r="4128" spans="1:4">
      <c r="A4128" s="65"/>
      <c r="B4128" s="65"/>
      <c r="C4128" s="20"/>
      <c r="D4128" s="20"/>
    </row>
    <row r="4129" spans="1:4">
      <c r="A4129" s="65"/>
      <c r="B4129" s="65"/>
      <c r="C4129" s="20"/>
      <c r="D4129" s="20"/>
    </row>
    <row r="4130" spans="1:4">
      <c r="A4130" s="65"/>
      <c r="B4130" s="65"/>
      <c r="C4130" s="20"/>
      <c r="D4130" s="20"/>
    </row>
    <row r="4131" spans="1:4">
      <c r="A4131" s="65"/>
      <c r="B4131" s="65"/>
      <c r="C4131" s="20"/>
      <c r="D4131" s="20"/>
    </row>
    <row r="4132" spans="1:4">
      <c r="A4132" s="65"/>
      <c r="B4132" s="65"/>
      <c r="C4132" s="20"/>
      <c r="D4132" s="20"/>
    </row>
    <row r="4133" spans="1:4">
      <c r="A4133" s="65"/>
      <c r="B4133" s="65"/>
      <c r="C4133" s="20"/>
      <c r="D4133" s="20"/>
    </row>
    <row r="4134" spans="1:4">
      <c r="A4134" s="65"/>
      <c r="B4134" s="65"/>
      <c r="C4134" s="20"/>
      <c r="D4134" s="20"/>
    </row>
    <row r="4135" spans="1:4">
      <c r="A4135" s="65"/>
      <c r="B4135" s="65"/>
      <c r="C4135" s="20"/>
      <c r="D4135" s="20"/>
    </row>
    <row r="4136" spans="1:4">
      <c r="A4136" s="65"/>
      <c r="B4136" s="65"/>
      <c r="C4136" s="20"/>
      <c r="D4136" s="20"/>
    </row>
    <row r="4137" spans="1:4">
      <c r="A4137" s="65"/>
      <c r="B4137" s="65"/>
      <c r="C4137" s="20"/>
      <c r="D4137" s="20"/>
    </row>
    <row r="4138" spans="1:4">
      <c r="A4138" s="65"/>
      <c r="B4138" s="65"/>
      <c r="C4138" s="20"/>
      <c r="D4138" s="20"/>
    </row>
    <row r="4139" spans="1:4">
      <c r="A4139" s="65"/>
      <c r="B4139" s="65"/>
      <c r="C4139" s="20"/>
      <c r="D4139" s="20"/>
    </row>
    <row r="4140" spans="1:4">
      <c r="A4140" s="65"/>
      <c r="B4140" s="65"/>
      <c r="C4140" s="20"/>
      <c r="D4140" s="20"/>
    </row>
    <row r="4141" spans="1:4">
      <c r="A4141" s="65"/>
      <c r="B4141" s="65"/>
      <c r="C4141" s="20"/>
      <c r="D4141" s="20"/>
    </row>
    <row r="4142" spans="1:4">
      <c r="A4142" s="65"/>
      <c r="B4142" s="65"/>
      <c r="C4142" s="20"/>
      <c r="D4142" s="20"/>
    </row>
    <row r="4143" spans="1:4">
      <c r="A4143" s="65"/>
      <c r="B4143" s="65"/>
      <c r="C4143" s="20"/>
      <c r="D4143" s="20"/>
    </row>
    <row r="4144" spans="1:4">
      <c r="A4144" s="65"/>
      <c r="B4144" s="65"/>
      <c r="C4144" s="20"/>
      <c r="D4144" s="20"/>
    </row>
    <row r="4145" spans="1:4">
      <c r="A4145" s="65"/>
      <c r="B4145" s="65"/>
      <c r="C4145" s="20"/>
      <c r="D4145" s="20"/>
    </row>
    <row r="4146" spans="1:4">
      <c r="A4146" s="65"/>
      <c r="B4146" s="65"/>
      <c r="C4146" s="20"/>
      <c r="D4146" s="20"/>
    </row>
    <row r="4147" spans="1:4">
      <c r="A4147" s="65"/>
      <c r="B4147" s="65"/>
      <c r="C4147" s="20"/>
      <c r="D4147" s="20"/>
    </row>
    <row r="4148" spans="1:4">
      <c r="A4148" s="65"/>
      <c r="B4148" s="65"/>
      <c r="C4148" s="20"/>
      <c r="D4148" s="20"/>
    </row>
    <row r="4149" spans="1:4">
      <c r="A4149" s="65"/>
      <c r="B4149" s="65"/>
      <c r="C4149" s="20"/>
      <c r="D4149" s="20"/>
    </row>
    <row r="4150" spans="1:4">
      <c r="A4150" s="65"/>
      <c r="B4150" s="65"/>
      <c r="C4150" s="20"/>
      <c r="D4150" s="20"/>
    </row>
    <row r="4151" spans="1:4">
      <c r="A4151" s="65"/>
      <c r="B4151" s="65"/>
      <c r="C4151" s="20"/>
      <c r="D4151" s="20"/>
    </row>
    <row r="4152" spans="1:4">
      <c r="A4152" s="65"/>
      <c r="B4152" s="65"/>
      <c r="C4152" s="20"/>
      <c r="D4152" s="20"/>
    </row>
    <row r="4153" spans="1:4">
      <c r="A4153" s="65"/>
      <c r="B4153" s="65"/>
      <c r="C4153" s="20"/>
      <c r="D4153" s="20"/>
    </row>
    <row r="4154" spans="1:4">
      <c r="A4154" s="65"/>
      <c r="B4154" s="65"/>
      <c r="C4154" s="20"/>
      <c r="D4154" s="20"/>
    </row>
    <row r="4155" spans="1:4">
      <c r="A4155" s="65"/>
      <c r="B4155" s="65"/>
      <c r="C4155" s="20"/>
      <c r="D4155" s="20"/>
    </row>
    <row r="4156" spans="1:4">
      <c r="A4156" s="65"/>
      <c r="B4156" s="65"/>
      <c r="C4156" s="20"/>
      <c r="D4156" s="20"/>
    </row>
    <row r="4157" spans="1:4">
      <c r="A4157" s="65"/>
      <c r="B4157" s="65"/>
      <c r="C4157" s="20"/>
      <c r="D4157" s="20"/>
    </row>
    <row r="4158" spans="1:4">
      <c r="A4158" s="65"/>
      <c r="B4158" s="65"/>
      <c r="C4158" s="20"/>
      <c r="D4158" s="20"/>
    </row>
    <row r="4159" spans="1:4">
      <c r="A4159" s="65"/>
      <c r="B4159" s="65"/>
      <c r="C4159" s="20"/>
      <c r="D4159" s="20"/>
    </row>
    <row r="4160" spans="1:4">
      <c r="A4160" s="65"/>
      <c r="B4160" s="65"/>
      <c r="C4160" s="20"/>
      <c r="D4160" s="20"/>
    </row>
    <row r="4161" spans="1:4">
      <c r="A4161" s="65"/>
      <c r="B4161" s="65"/>
      <c r="C4161" s="20"/>
      <c r="D4161" s="20"/>
    </row>
    <row r="4162" spans="1:4">
      <c r="A4162" s="65"/>
      <c r="B4162" s="65"/>
      <c r="C4162" s="20"/>
      <c r="D4162" s="20"/>
    </row>
    <row r="4163" spans="1:4">
      <c r="A4163" s="65"/>
      <c r="B4163" s="65"/>
      <c r="C4163" s="20"/>
      <c r="D4163" s="20"/>
    </row>
    <row r="4164" spans="1:4">
      <c r="A4164" s="65"/>
      <c r="B4164" s="65"/>
      <c r="C4164" s="20"/>
      <c r="D4164" s="20"/>
    </row>
    <row r="4165" spans="1:4">
      <c r="A4165" s="65"/>
      <c r="B4165" s="65"/>
      <c r="C4165" s="20"/>
      <c r="D4165" s="20"/>
    </row>
    <row r="4166" spans="1:4">
      <c r="A4166" s="65"/>
      <c r="B4166" s="65"/>
      <c r="C4166" s="20"/>
      <c r="D4166" s="20"/>
    </row>
    <row r="4167" spans="1:4">
      <c r="A4167" s="65"/>
      <c r="B4167" s="65"/>
      <c r="C4167" s="20"/>
      <c r="D4167" s="20"/>
    </row>
    <row r="4168" spans="1:4">
      <c r="A4168" s="65"/>
      <c r="B4168" s="65"/>
      <c r="C4168" s="20"/>
      <c r="D4168" s="20"/>
    </row>
    <row r="4169" spans="1:4">
      <c r="A4169" s="65"/>
      <c r="B4169" s="65"/>
      <c r="C4169" s="20"/>
      <c r="D4169" s="20"/>
    </row>
    <row r="4170" spans="1:4">
      <c r="A4170" s="65"/>
      <c r="B4170" s="65"/>
      <c r="C4170" s="20"/>
      <c r="D4170" s="20"/>
    </row>
    <row r="4171" spans="1:4">
      <c r="A4171" s="65"/>
      <c r="B4171" s="65"/>
      <c r="C4171" s="20"/>
      <c r="D4171" s="20"/>
    </row>
    <row r="4172" spans="1:4">
      <c r="A4172" s="65"/>
      <c r="B4172" s="65"/>
      <c r="C4172" s="20"/>
      <c r="D4172" s="20"/>
    </row>
    <row r="4173" spans="1:4">
      <c r="A4173" s="65"/>
      <c r="B4173" s="65"/>
      <c r="C4173" s="20"/>
      <c r="D4173" s="20"/>
    </row>
    <row r="4174" spans="1:4">
      <c r="A4174" s="65"/>
      <c r="B4174" s="65"/>
      <c r="C4174" s="20"/>
      <c r="D4174" s="20"/>
    </row>
    <row r="4175" spans="1:4">
      <c r="A4175" s="65"/>
      <c r="B4175" s="65"/>
      <c r="C4175" s="20"/>
      <c r="D4175" s="20"/>
    </row>
    <row r="4176" spans="1:4">
      <c r="A4176" s="65"/>
      <c r="B4176" s="65"/>
      <c r="C4176" s="20"/>
      <c r="D4176" s="20"/>
    </row>
    <row r="4177" spans="1:4">
      <c r="A4177" s="65"/>
      <c r="B4177" s="65"/>
      <c r="C4177" s="20"/>
      <c r="D4177" s="20"/>
    </row>
    <row r="4178" spans="1:4">
      <c r="A4178" s="65"/>
      <c r="B4178" s="65"/>
      <c r="C4178" s="20"/>
      <c r="D4178" s="20"/>
    </row>
    <row r="4179" spans="1:4">
      <c r="A4179" s="65"/>
      <c r="B4179" s="65"/>
      <c r="C4179" s="20"/>
      <c r="D4179" s="20"/>
    </row>
    <row r="4180" spans="1:4">
      <c r="A4180" s="65"/>
      <c r="B4180" s="65"/>
      <c r="C4180" s="20"/>
      <c r="D4180" s="20"/>
    </row>
    <row r="4181" spans="1:4">
      <c r="A4181" s="65"/>
      <c r="B4181" s="65"/>
      <c r="C4181" s="20"/>
      <c r="D4181" s="20"/>
    </row>
    <row r="4182" spans="1:4">
      <c r="A4182" s="65"/>
      <c r="B4182" s="65"/>
      <c r="C4182" s="20"/>
      <c r="D4182" s="20"/>
    </row>
    <row r="4183" spans="1:4">
      <c r="A4183" s="65"/>
      <c r="B4183" s="65"/>
      <c r="C4183" s="20"/>
      <c r="D4183" s="20"/>
    </row>
    <row r="4184" spans="1:4">
      <c r="A4184" s="65"/>
      <c r="B4184" s="65"/>
      <c r="C4184" s="20"/>
      <c r="D4184" s="20"/>
    </row>
    <row r="4185" spans="1:4">
      <c r="A4185" s="65"/>
      <c r="B4185" s="65"/>
      <c r="C4185" s="20"/>
      <c r="D4185" s="20"/>
    </row>
    <row r="4186" spans="1:4">
      <c r="A4186" s="65"/>
      <c r="B4186" s="65"/>
      <c r="C4186" s="20"/>
      <c r="D4186" s="20"/>
    </row>
    <row r="4187" spans="1:4">
      <c r="A4187" s="65"/>
      <c r="B4187" s="65"/>
      <c r="C4187" s="20"/>
      <c r="D4187" s="20"/>
    </row>
    <row r="4188" spans="1:4">
      <c r="A4188" s="65"/>
      <c r="B4188" s="65"/>
      <c r="C4188" s="20"/>
      <c r="D4188" s="20"/>
    </row>
    <row r="4189" spans="1:4">
      <c r="A4189" s="65"/>
      <c r="B4189" s="65"/>
      <c r="C4189" s="20"/>
      <c r="D4189" s="20"/>
    </row>
    <row r="4190" spans="1:4">
      <c r="A4190" s="65"/>
      <c r="B4190" s="65"/>
      <c r="C4190" s="20"/>
      <c r="D4190" s="20"/>
    </row>
    <row r="4191" spans="1:4">
      <c r="A4191" s="65"/>
      <c r="B4191" s="65"/>
      <c r="C4191" s="20"/>
      <c r="D4191" s="20"/>
    </row>
    <row r="4192" spans="1:4">
      <c r="A4192" s="65"/>
      <c r="B4192" s="65"/>
      <c r="C4192" s="20"/>
      <c r="D4192" s="20"/>
    </row>
    <row r="4193" spans="1:4">
      <c r="A4193" s="65"/>
      <c r="B4193" s="65"/>
      <c r="C4193" s="20"/>
      <c r="D4193" s="20"/>
    </row>
    <row r="4194" spans="1:4">
      <c r="A4194" s="65"/>
      <c r="B4194" s="65"/>
      <c r="C4194" s="20"/>
      <c r="D4194" s="20"/>
    </row>
    <row r="4195" spans="1:4">
      <c r="A4195" s="65"/>
      <c r="B4195" s="65"/>
      <c r="C4195" s="20"/>
      <c r="D4195" s="20"/>
    </row>
    <row r="4196" spans="1:4">
      <c r="A4196" s="65"/>
      <c r="B4196" s="65"/>
      <c r="C4196" s="20"/>
      <c r="D4196" s="20"/>
    </row>
    <row r="4197" spans="1:4">
      <c r="A4197" s="65"/>
      <c r="B4197" s="65"/>
      <c r="C4197" s="20"/>
      <c r="D4197" s="20"/>
    </row>
    <row r="4198" spans="1:4">
      <c r="A4198" s="65"/>
      <c r="B4198" s="65"/>
      <c r="C4198" s="20"/>
      <c r="D4198" s="20"/>
    </row>
    <row r="4199" spans="1:4">
      <c r="A4199" s="65"/>
      <c r="B4199" s="65"/>
      <c r="C4199" s="20"/>
      <c r="D4199" s="20"/>
    </row>
    <row r="4200" spans="1:4">
      <c r="A4200" s="65"/>
      <c r="B4200" s="65"/>
      <c r="C4200" s="20"/>
      <c r="D4200" s="20"/>
    </row>
    <row r="4201" spans="1:4">
      <c r="A4201" s="65"/>
      <c r="B4201" s="65"/>
      <c r="C4201" s="20"/>
      <c r="D4201" s="20"/>
    </row>
    <row r="4202" spans="1:4">
      <c r="A4202" s="65"/>
      <c r="B4202" s="65"/>
      <c r="C4202" s="20"/>
      <c r="D4202" s="20"/>
    </row>
    <row r="4203" spans="1:4">
      <c r="A4203" s="65"/>
      <c r="B4203" s="65"/>
      <c r="C4203" s="20"/>
      <c r="D4203" s="20"/>
    </row>
    <row r="4204" spans="1:4">
      <c r="A4204" s="65"/>
      <c r="B4204" s="65"/>
      <c r="C4204" s="20"/>
      <c r="D4204" s="20"/>
    </row>
    <row r="4205" spans="1:4">
      <c r="A4205" s="65"/>
      <c r="B4205" s="65"/>
      <c r="C4205" s="20"/>
      <c r="D4205" s="20"/>
    </row>
    <row r="4206" spans="1:4">
      <c r="A4206" s="65"/>
      <c r="B4206" s="65"/>
      <c r="C4206" s="20"/>
      <c r="D4206" s="20"/>
    </row>
    <row r="4207" spans="1:4">
      <c r="A4207" s="65"/>
      <c r="B4207" s="65"/>
      <c r="C4207" s="20"/>
      <c r="D4207" s="20"/>
    </row>
    <row r="4208" spans="1:4">
      <c r="A4208" s="65"/>
      <c r="B4208" s="65"/>
      <c r="C4208" s="20"/>
      <c r="D4208" s="20"/>
    </row>
    <row r="4209" spans="1:4">
      <c r="A4209" s="65"/>
      <c r="B4209" s="65"/>
      <c r="C4209" s="20"/>
      <c r="D4209" s="20"/>
    </row>
    <row r="4210" spans="1:4">
      <c r="A4210" s="65"/>
      <c r="B4210" s="65"/>
      <c r="C4210" s="20"/>
      <c r="D4210" s="20"/>
    </row>
    <row r="4211" spans="1:4">
      <c r="A4211" s="65"/>
      <c r="B4211" s="65"/>
      <c r="C4211" s="20"/>
      <c r="D4211" s="20"/>
    </row>
    <row r="4212" spans="1:4">
      <c r="A4212" s="65"/>
      <c r="B4212" s="65"/>
      <c r="C4212" s="20"/>
      <c r="D4212" s="20"/>
    </row>
    <row r="4213" spans="1:4">
      <c r="A4213" s="65"/>
      <c r="B4213" s="65"/>
      <c r="C4213" s="20"/>
      <c r="D4213" s="20"/>
    </row>
    <row r="4214" spans="1:4">
      <c r="A4214" s="65"/>
      <c r="B4214" s="65"/>
      <c r="C4214" s="20"/>
      <c r="D4214" s="20"/>
    </row>
    <row r="4215" spans="1:4">
      <c r="A4215" s="65"/>
      <c r="B4215" s="65"/>
      <c r="C4215" s="20"/>
      <c r="D4215" s="20"/>
    </row>
    <row r="4216" spans="1:4">
      <c r="A4216" s="65"/>
      <c r="B4216" s="65"/>
      <c r="C4216" s="20"/>
      <c r="D4216" s="20"/>
    </row>
    <row r="4217" spans="1:4">
      <c r="A4217" s="65"/>
      <c r="B4217" s="65"/>
      <c r="C4217" s="20"/>
      <c r="D4217" s="20"/>
    </row>
    <row r="4218" spans="1:4">
      <c r="A4218" s="65"/>
      <c r="B4218" s="65"/>
      <c r="C4218" s="20"/>
      <c r="D4218" s="20"/>
    </row>
    <row r="4219" spans="1:4">
      <c r="A4219" s="65"/>
      <c r="B4219" s="65"/>
      <c r="C4219" s="20"/>
      <c r="D4219" s="20"/>
    </row>
    <row r="4220" spans="1:4">
      <c r="A4220" s="65"/>
      <c r="B4220" s="65"/>
      <c r="C4220" s="20"/>
      <c r="D4220" s="20"/>
    </row>
    <row r="4221" spans="1:4">
      <c r="A4221" s="65"/>
      <c r="B4221" s="65"/>
      <c r="C4221" s="20"/>
      <c r="D4221" s="20"/>
    </row>
    <row r="4222" spans="1:4">
      <c r="A4222" s="65"/>
      <c r="B4222" s="65"/>
      <c r="C4222" s="20"/>
      <c r="D4222" s="20"/>
    </row>
    <row r="4223" spans="1:4">
      <c r="A4223" s="65"/>
      <c r="B4223" s="65"/>
      <c r="C4223" s="20"/>
      <c r="D4223" s="20"/>
    </row>
    <row r="4224" spans="1:4">
      <c r="A4224" s="65"/>
      <c r="B4224" s="65"/>
      <c r="C4224" s="20"/>
      <c r="D4224" s="20"/>
    </row>
    <row r="4225" spans="1:4">
      <c r="A4225" s="65"/>
      <c r="B4225" s="65"/>
      <c r="C4225" s="20"/>
      <c r="D4225" s="20"/>
    </row>
    <row r="4226" spans="1:4">
      <c r="A4226" s="65"/>
      <c r="B4226" s="65"/>
      <c r="C4226" s="20"/>
      <c r="D4226" s="20"/>
    </row>
    <row r="4227" spans="1:4">
      <c r="A4227" s="65"/>
      <c r="B4227" s="65"/>
      <c r="C4227" s="20"/>
      <c r="D4227" s="20"/>
    </row>
    <row r="4228" spans="1:4">
      <c r="A4228" s="65"/>
      <c r="B4228" s="65"/>
      <c r="C4228" s="20"/>
      <c r="D4228" s="20"/>
    </row>
    <row r="4229" spans="1:4">
      <c r="A4229" s="65"/>
      <c r="B4229" s="65"/>
      <c r="C4229" s="20"/>
      <c r="D4229" s="20"/>
    </row>
    <row r="4230" spans="1:4">
      <c r="A4230" s="65"/>
      <c r="B4230" s="65"/>
      <c r="C4230" s="20"/>
      <c r="D4230" s="20"/>
    </row>
    <row r="4231" spans="1:4">
      <c r="A4231" s="65"/>
      <c r="B4231" s="65"/>
      <c r="C4231" s="20"/>
      <c r="D4231" s="20"/>
    </row>
    <row r="4232" spans="1:4">
      <c r="A4232" s="65"/>
      <c r="B4232" s="65"/>
      <c r="C4232" s="20"/>
      <c r="D4232" s="20"/>
    </row>
    <row r="4233" spans="1:4">
      <c r="A4233" s="65"/>
      <c r="B4233" s="65"/>
      <c r="C4233" s="20"/>
      <c r="D4233" s="20"/>
    </row>
    <row r="4234" spans="1:4">
      <c r="A4234" s="65"/>
      <c r="B4234" s="65"/>
      <c r="C4234" s="20"/>
      <c r="D4234" s="20"/>
    </row>
    <row r="4235" spans="1:4">
      <c r="A4235" s="65"/>
      <c r="B4235" s="65"/>
      <c r="C4235" s="20"/>
      <c r="D4235" s="20"/>
    </row>
    <row r="4236" spans="1:4">
      <c r="A4236" s="65"/>
      <c r="B4236" s="65"/>
      <c r="C4236" s="20"/>
      <c r="D4236" s="20"/>
    </row>
    <row r="4237" spans="1:4">
      <c r="A4237" s="65"/>
      <c r="B4237" s="65"/>
      <c r="C4237" s="20"/>
      <c r="D4237" s="20"/>
    </row>
    <row r="4238" spans="1:4">
      <c r="A4238" s="65"/>
      <c r="B4238" s="65"/>
      <c r="C4238" s="20"/>
      <c r="D4238" s="20"/>
    </row>
    <row r="4239" spans="1:4">
      <c r="A4239" s="65"/>
      <c r="B4239" s="65"/>
      <c r="C4239" s="20"/>
      <c r="D4239" s="20"/>
    </row>
    <row r="4240" spans="1:4">
      <c r="A4240" s="65"/>
      <c r="B4240" s="65"/>
      <c r="C4240" s="20"/>
      <c r="D4240" s="20"/>
    </row>
    <row r="4241" spans="1:4">
      <c r="A4241" s="65"/>
      <c r="B4241" s="65"/>
      <c r="C4241" s="20"/>
      <c r="D4241" s="20"/>
    </row>
    <row r="4242" spans="1:4">
      <c r="A4242" s="65"/>
      <c r="B4242" s="65"/>
      <c r="C4242" s="20"/>
      <c r="D4242" s="20"/>
    </row>
    <row r="4243" spans="1:4">
      <c r="A4243" s="65"/>
      <c r="B4243" s="65"/>
      <c r="C4243" s="20"/>
      <c r="D4243" s="20"/>
    </row>
    <row r="4244" spans="1:4">
      <c r="A4244" s="65"/>
      <c r="B4244" s="65"/>
      <c r="C4244" s="20"/>
      <c r="D4244" s="20"/>
    </row>
    <row r="4245" spans="1:4">
      <c r="A4245" s="65"/>
      <c r="B4245" s="65"/>
      <c r="C4245" s="20"/>
      <c r="D4245" s="20"/>
    </row>
    <row r="4246" spans="1:4">
      <c r="A4246" s="65"/>
      <c r="B4246" s="65"/>
      <c r="C4246" s="20"/>
      <c r="D4246" s="20"/>
    </row>
    <row r="4247" spans="1:4">
      <c r="A4247" s="65"/>
      <c r="B4247" s="65"/>
      <c r="C4247" s="20"/>
      <c r="D4247" s="20"/>
    </row>
    <row r="4248" spans="1:4">
      <c r="A4248" s="65"/>
      <c r="B4248" s="65"/>
      <c r="C4248" s="20"/>
      <c r="D4248" s="20"/>
    </row>
    <row r="4249" spans="1:4">
      <c r="A4249" s="65"/>
      <c r="B4249" s="65"/>
      <c r="C4249" s="20"/>
      <c r="D4249" s="20"/>
    </row>
    <row r="4250" spans="1:4">
      <c r="A4250" s="65"/>
      <c r="B4250" s="65"/>
      <c r="C4250" s="20"/>
      <c r="D4250" s="20"/>
    </row>
    <row r="4251" spans="1:4">
      <c r="A4251" s="65"/>
      <c r="B4251" s="65"/>
      <c r="C4251" s="20"/>
      <c r="D4251" s="20"/>
    </row>
    <row r="4252" spans="1:4">
      <c r="A4252" s="65"/>
      <c r="B4252" s="65"/>
      <c r="C4252" s="20"/>
      <c r="D4252" s="20"/>
    </row>
    <row r="4253" spans="1:4">
      <c r="A4253" s="65"/>
      <c r="B4253" s="65"/>
      <c r="C4253" s="20"/>
      <c r="D4253" s="20"/>
    </row>
    <row r="4254" spans="1:4">
      <c r="A4254" s="65"/>
      <c r="B4254" s="65"/>
      <c r="C4254" s="20"/>
      <c r="D4254" s="20"/>
    </row>
    <row r="4255" spans="1:4">
      <c r="A4255" s="65"/>
      <c r="B4255" s="65"/>
      <c r="C4255" s="20"/>
      <c r="D4255" s="20"/>
    </row>
    <row r="4256" spans="1:4">
      <c r="A4256" s="65"/>
      <c r="B4256" s="65"/>
      <c r="C4256" s="20"/>
      <c r="D4256" s="20"/>
    </row>
    <row r="4257" spans="1:4">
      <c r="A4257" s="65"/>
      <c r="B4257" s="65"/>
      <c r="C4257" s="20"/>
      <c r="D4257" s="20"/>
    </row>
    <row r="4258" spans="1:4">
      <c r="A4258" s="65"/>
      <c r="B4258" s="65"/>
      <c r="C4258" s="20"/>
      <c r="D4258" s="20"/>
    </row>
    <row r="4259" spans="1:4">
      <c r="A4259" s="65"/>
      <c r="B4259" s="65"/>
      <c r="C4259" s="20"/>
      <c r="D4259" s="20"/>
    </row>
    <row r="4260" spans="1:4">
      <c r="A4260" s="65"/>
      <c r="B4260" s="65"/>
      <c r="C4260" s="20"/>
      <c r="D4260" s="20"/>
    </row>
    <row r="4261" spans="1:4">
      <c r="A4261" s="65"/>
      <c r="B4261" s="65"/>
      <c r="C4261" s="20"/>
      <c r="D4261" s="20"/>
    </row>
    <row r="4262" spans="1:4">
      <c r="A4262" s="65"/>
      <c r="B4262" s="65"/>
      <c r="C4262" s="20"/>
      <c r="D4262" s="20"/>
    </row>
    <row r="4263" spans="1:4">
      <c r="A4263" s="65"/>
      <c r="B4263" s="65"/>
      <c r="C4263" s="20"/>
      <c r="D4263" s="20"/>
    </row>
    <row r="4264" spans="1:4">
      <c r="A4264" s="65"/>
      <c r="B4264" s="65"/>
      <c r="C4264" s="20"/>
      <c r="D4264" s="20"/>
    </row>
    <row r="4265" spans="1:4">
      <c r="A4265" s="65"/>
      <c r="B4265" s="65"/>
      <c r="C4265" s="20"/>
      <c r="D4265" s="20"/>
    </row>
    <row r="4266" spans="1:4">
      <c r="A4266" s="65"/>
      <c r="B4266" s="65"/>
      <c r="C4266" s="20"/>
      <c r="D4266" s="20"/>
    </row>
    <row r="4267" spans="1:4">
      <c r="A4267" s="65"/>
      <c r="B4267" s="65"/>
      <c r="C4267" s="20"/>
      <c r="D4267" s="20"/>
    </row>
    <row r="4268" spans="1:4">
      <c r="A4268" s="65"/>
      <c r="B4268" s="65"/>
      <c r="C4268" s="20"/>
      <c r="D4268" s="20"/>
    </row>
    <row r="4269" spans="1:4">
      <c r="A4269" s="65"/>
      <c r="B4269" s="65"/>
      <c r="C4269" s="20"/>
      <c r="D4269" s="20"/>
    </row>
    <row r="4270" spans="1:4">
      <c r="A4270" s="65"/>
      <c r="B4270" s="65"/>
      <c r="C4270" s="20"/>
      <c r="D4270" s="20"/>
    </row>
    <row r="4271" spans="1:4">
      <c r="A4271" s="65"/>
      <c r="B4271" s="65"/>
      <c r="C4271" s="20"/>
      <c r="D4271" s="20"/>
    </row>
    <row r="4272" spans="1:4">
      <c r="A4272" s="65"/>
      <c r="B4272" s="65"/>
      <c r="C4272" s="20"/>
      <c r="D4272" s="20"/>
    </row>
    <row r="4273" spans="1:4">
      <c r="A4273" s="65"/>
      <c r="B4273" s="65"/>
      <c r="C4273" s="20"/>
      <c r="D4273" s="20"/>
    </row>
    <row r="4274" spans="1:4">
      <c r="A4274" s="65"/>
      <c r="B4274" s="65"/>
      <c r="C4274" s="20"/>
      <c r="D4274" s="20"/>
    </row>
    <row r="4275" spans="1:4">
      <c r="A4275" s="65"/>
      <c r="B4275" s="65"/>
      <c r="C4275" s="20"/>
      <c r="D4275" s="20"/>
    </row>
    <row r="4276" spans="1:4">
      <c r="A4276" s="65"/>
      <c r="B4276" s="65"/>
      <c r="C4276" s="20"/>
      <c r="D4276" s="20"/>
    </row>
    <row r="4277" spans="1:4">
      <c r="A4277" s="65"/>
      <c r="B4277" s="65"/>
      <c r="C4277" s="20"/>
      <c r="D4277" s="20"/>
    </row>
    <row r="4278" spans="1:4">
      <c r="A4278" s="65"/>
      <c r="B4278" s="65"/>
      <c r="C4278" s="20"/>
      <c r="D4278" s="20"/>
    </row>
    <row r="4279" spans="1:4">
      <c r="A4279" s="65"/>
      <c r="B4279" s="65"/>
      <c r="C4279" s="20"/>
      <c r="D4279" s="20"/>
    </row>
    <row r="4280" spans="1:4">
      <c r="A4280" s="65"/>
      <c r="B4280" s="65"/>
      <c r="C4280" s="20"/>
      <c r="D4280" s="20"/>
    </row>
    <row r="4281" spans="1:4">
      <c r="A4281" s="65"/>
      <c r="B4281" s="65"/>
      <c r="C4281" s="20"/>
      <c r="D4281" s="20"/>
    </row>
    <row r="4282" spans="1:4">
      <c r="A4282" s="65"/>
      <c r="B4282" s="65"/>
      <c r="C4282" s="20"/>
      <c r="D4282" s="20"/>
    </row>
    <row r="4283" spans="1:4">
      <c r="A4283" s="65"/>
      <c r="B4283" s="65"/>
      <c r="C4283" s="20"/>
      <c r="D4283" s="20"/>
    </row>
    <row r="4284" spans="1:4">
      <c r="A4284" s="65"/>
      <c r="B4284" s="65"/>
      <c r="C4284" s="20"/>
      <c r="D4284" s="20"/>
    </row>
    <row r="4285" spans="1:4">
      <c r="A4285" s="65"/>
      <c r="B4285" s="65"/>
      <c r="C4285" s="20"/>
      <c r="D4285" s="20"/>
    </row>
    <row r="4286" spans="1:4">
      <c r="A4286" s="65"/>
      <c r="B4286" s="65"/>
      <c r="C4286" s="20"/>
      <c r="D4286" s="20"/>
    </row>
    <row r="4287" spans="1:4">
      <c r="A4287" s="65"/>
      <c r="B4287" s="65"/>
      <c r="C4287" s="20"/>
      <c r="D4287" s="20"/>
    </row>
    <row r="4288" spans="1:4">
      <c r="A4288" s="65"/>
      <c r="B4288" s="65"/>
      <c r="C4288" s="20"/>
      <c r="D4288" s="20"/>
    </row>
    <row r="4289" spans="1:4">
      <c r="A4289" s="65"/>
      <c r="B4289" s="65"/>
      <c r="C4289" s="20"/>
      <c r="D4289" s="20"/>
    </row>
    <row r="4290" spans="1:4">
      <c r="A4290" s="65"/>
      <c r="B4290" s="65"/>
      <c r="C4290" s="20"/>
      <c r="D4290" s="20"/>
    </row>
    <row r="4291" spans="1:4">
      <c r="A4291" s="65"/>
      <c r="B4291" s="65"/>
      <c r="C4291" s="20"/>
      <c r="D4291" s="20"/>
    </row>
    <row r="4292" spans="1:4">
      <c r="A4292" s="65"/>
      <c r="B4292" s="65"/>
      <c r="C4292" s="20"/>
      <c r="D4292" s="20"/>
    </row>
    <row r="4293" spans="1:4">
      <c r="A4293" s="65"/>
      <c r="B4293" s="65"/>
      <c r="C4293" s="20"/>
      <c r="D4293" s="20"/>
    </row>
    <row r="4294" spans="1:4">
      <c r="A4294" s="65"/>
      <c r="B4294" s="65"/>
      <c r="C4294" s="20"/>
      <c r="D4294" s="20"/>
    </row>
    <row r="4295" spans="1:4">
      <c r="A4295" s="65"/>
      <c r="B4295" s="65"/>
      <c r="C4295" s="20"/>
      <c r="D4295" s="20"/>
    </row>
    <row r="4296" spans="1:4">
      <c r="A4296" s="65"/>
      <c r="B4296" s="65"/>
      <c r="C4296" s="20"/>
      <c r="D4296" s="20"/>
    </row>
    <row r="4297" spans="1:4">
      <c r="A4297" s="65"/>
      <c r="B4297" s="65"/>
      <c r="C4297" s="20"/>
      <c r="D4297" s="20"/>
    </row>
    <row r="4298" spans="1:4">
      <c r="A4298" s="65"/>
      <c r="B4298" s="65"/>
      <c r="C4298" s="20"/>
      <c r="D4298" s="20"/>
    </row>
    <row r="4299" spans="1:4">
      <c r="A4299" s="65"/>
      <c r="B4299" s="65"/>
      <c r="C4299" s="20"/>
      <c r="D4299" s="20"/>
    </row>
    <row r="4300" spans="1:4">
      <c r="A4300" s="65"/>
      <c r="B4300" s="65"/>
      <c r="C4300" s="20"/>
      <c r="D4300" s="20"/>
    </row>
    <row r="4301" spans="1:4">
      <c r="A4301" s="65"/>
      <c r="B4301" s="65"/>
      <c r="C4301" s="20"/>
      <c r="D4301" s="20"/>
    </row>
    <row r="4302" spans="1:4">
      <c r="A4302" s="65"/>
      <c r="B4302" s="65"/>
      <c r="C4302" s="20"/>
      <c r="D4302" s="20"/>
    </row>
    <row r="4303" spans="1:4">
      <c r="A4303" s="65"/>
      <c r="B4303" s="65"/>
      <c r="C4303" s="20"/>
      <c r="D4303" s="20"/>
    </row>
    <row r="4304" spans="1:4">
      <c r="A4304" s="65"/>
      <c r="B4304" s="65"/>
      <c r="C4304" s="20"/>
      <c r="D4304" s="20"/>
    </row>
    <row r="4305" spans="1:4">
      <c r="A4305" s="65"/>
      <c r="B4305" s="65"/>
      <c r="C4305" s="20"/>
      <c r="D4305" s="20"/>
    </row>
    <row r="4306" spans="1:4">
      <c r="A4306" s="65"/>
      <c r="B4306" s="65"/>
      <c r="C4306" s="20"/>
      <c r="D4306" s="20"/>
    </row>
    <row r="4307" spans="1:4">
      <c r="A4307" s="65"/>
      <c r="B4307" s="65"/>
      <c r="C4307" s="20"/>
      <c r="D4307" s="20"/>
    </row>
    <row r="4308" spans="1:4">
      <c r="A4308" s="65"/>
      <c r="B4308" s="65"/>
      <c r="C4308" s="20"/>
      <c r="D4308" s="20"/>
    </row>
    <row r="4309" spans="1:4">
      <c r="A4309" s="65"/>
      <c r="B4309" s="65"/>
      <c r="C4309" s="20"/>
      <c r="D4309" s="20"/>
    </row>
    <row r="4310" spans="1:4">
      <c r="A4310" s="65"/>
      <c r="B4310" s="65"/>
      <c r="C4310" s="20"/>
      <c r="D4310" s="20"/>
    </row>
    <row r="4311" spans="1:4">
      <c r="A4311" s="65"/>
      <c r="B4311" s="65"/>
      <c r="C4311" s="20"/>
      <c r="D4311" s="20"/>
    </row>
    <row r="4312" spans="1:4">
      <c r="A4312" s="65"/>
      <c r="B4312" s="65"/>
      <c r="C4312" s="20"/>
      <c r="D4312" s="20"/>
    </row>
    <row r="4313" spans="1:4">
      <c r="A4313" s="65"/>
      <c r="B4313" s="65"/>
      <c r="C4313" s="20"/>
      <c r="D4313" s="20"/>
    </row>
    <row r="4314" spans="1:4">
      <c r="A4314" s="65"/>
      <c r="B4314" s="65"/>
      <c r="C4314" s="20"/>
      <c r="D4314" s="20"/>
    </row>
    <row r="4315" spans="1:4">
      <c r="A4315" s="65"/>
      <c r="B4315" s="65"/>
      <c r="C4315" s="20"/>
      <c r="D4315" s="20"/>
    </row>
    <row r="4316" spans="1:4">
      <c r="A4316" s="65"/>
      <c r="B4316" s="65"/>
      <c r="C4316" s="20"/>
      <c r="D4316" s="20"/>
    </row>
    <row r="4317" spans="1:4">
      <c r="A4317" s="65"/>
      <c r="B4317" s="65"/>
      <c r="C4317" s="20"/>
      <c r="D4317" s="20"/>
    </row>
    <row r="4318" spans="1:4">
      <c r="A4318" s="65"/>
      <c r="B4318" s="65"/>
      <c r="C4318" s="20"/>
      <c r="D4318" s="20"/>
    </row>
    <row r="4319" spans="1:4">
      <c r="A4319" s="65"/>
      <c r="B4319" s="65"/>
      <c r="C4319" s="20"/>
      <c r="D4319" s="20"/>
    </row>
    <row r="4320" spans="1:4">
      <c r="A4320" s="65"/>
      <c r="B4320" s="65"/>
      <c r="C4320" s="20"/>
      <c r="D4320" s="20"/>
    </row>
    <row r="4321" spans="1:4">
      <c r="A4321" s="65"/>
      <c r="B4321" s="65"/>
      <c r="C4321" s="20"/>
      <c r="D4321" s="20"/>
    </row>
    <row r="4322" spans="1:4">
      <c r="A4322" s="65"/>
      <c r="B4322" s="65"/>
      <c r="C4322" s="20"/>
      <c r="D4322" s="20"/>
    </row>
    <row r="4323" spans="1:4">
      <c r="A4323" s="65"/>
      <c r="B4323" s="65"/>
      <c r="C4323" s="20"/>
      <c r="D4323" s="20"/>
    </row>
    <row r="4324" spans="1:4">
      <c r="A4324" s="65"/>
      <c r="B4324" s="65"/>
      <c r="C4324" s="20"/>
      <c r="D4324" s="20"/>
    </row>
    <row r="4325" spans="1:4">
      <c r="A4325" s="65"/>
      <c r="B4325" s="65"/>
      <c r="C4325" s="20"/>
      <c r="D4325" s="20"/>
    </row>
    <row r="4326" spans="1:4">
      <c r="A4326" s="65"/>
      <c r="B4326" s="65"/>
      <c r="C4326" s="20"/>
      <c r="D4326" s="20"/>
    </row>
    <row r="4327" spans="1:4">
      <c r="A4327" s="65"/>
      <c r="B4327" s="65"/>
      <c r="C4327" s="20"/>
      <c r="D4327" s="20"/>
    </row>
    <row r="4328" spans="1:4">
      <c r="A4328" s="65"/>
      <c r="B4328" s="65"/>
      <c r="C4328" s="20"/>
      <c r="D4328" s="20"/>
    </row>
    <row r="4329" spans="1:4">
      <c r="A4329" s="65"/>
      <c r="B4329" s="65"/>
      <c r="C4329" s="20"/>
      <c r="D4329" s="20"/>
    </row>
    <row r="4330" spans="1:4">
      <c r="A4330" s="65"/>
      <c r="B4330" s="65"/>
      <c r="C4330" s="20"/>
      <c r="D4330" s="20"/>
    </row>
    <row r="4331" spans="1:4">
      <c r="A4331" s="65"/>
      <c r="B4331" s="65"/>
      <c r="C4331" s="20"/>
      <c r="D4331" s="20"/>
    </row>
    <row r="4332" spans="1:4">
      <c r="A4332" s="65"/>
      <c r="B4332" s="65"/>
      <c r="C4332" s="20"/>
      <c r="D4332" s="20"/>
    </row>
    <row r="4333" spans="1:4">
      <c r="A4333" s="65"/>
      <c r="B4333" s="65"/>
      <c r="C4333" s="20"/>
      <c r="D4333" s="20"/>
    </row>
    <row r="4334" spans="1:4">
      <c r="A4334" s="65"/>
      <c r="B4334" s="65"/>
      <c r="C4334" s="20"/>
      <c r="D4334" s="20"/>
    </row>
    <row r="4335" spans="1:4">
      <c r="A4335" s="65"/>
      <c r="B4335" s="65"/>
      <c r="C4335" s="20"/>
      <c r="D4335" s="20"/>
    </row>
    <row r="4336" spans="1:4">
      <c r="A4336" s="65"/>
      <c r="B4336" s="65"/>
      <c r="C4336" s="20"/>
      <c r="D4336" s="20"/>
    </row>
    <row r="4337" spans="1:4">
      <c r="A4337" s="65"/>
      <c r="B4337" s="65"/>
      <c r="C4337" s="20"/>
      <c r="D4337" s="20"/>
    </row>
    <row r="4338" spans="1:4">
      <c r="A4338" s="65"/>
      <c r="B4338" s="65"/>
      <c r="C4338" s="20"/>
      <c r="D4338" s="20"/>
    </row>
    <row r="4339" spans="1:4">
      <c r="A4339" s="65"/>
      <c r="B4339" s="65"/>
      <c r="C4339" s="20"/>
      <c r="D4339" s="20"/>
    </row>
    <row r="4340" spans="1:4">
      <c r="A4340" s="65"/>
      <c r="B4340" s="65"/>
      <c r="C4340" s="20"/>
      <c r="D4340" s="20"/>
    </row>
    <row r="4341" spans="1:4">
      <c r="A4341" s="65"/>
      <c r="B4341" s="65"/>
      <c r="C4341" s="20"/>
      <c r="D4341" s="20"/>
    </row>
    <row r="4342" spans="1:4">
      <c r="A4342" s="65"/>
      <c r="B4342" s="65"/>
      <c r="C4342" s="20"/>
      <c r="D4342" s="20"/>
    </row>
    <row r="4343" spans="1:4">
      <c r="A4343" s="65"/>
      <c r="B4343" s="65"/>
      <c r="C4343" s="20"/>
      <c r="D4343" s="20"/>
    </row>
    <row r="4344" spans="1:4">
      <c r="A4344" s="65"/>
      <c r="B4344" s="65"/>
      <c r="C4344" s="20"/>
      <c r="D4344" s="20"/>
    </row>
    <row r="4345" spans="1:4">
      <c r="A4345" s="65"/>
      <c r="B4345" s="65"/>
      <c r="C4345" s="20"/>
      <c r="D4345" s="20"/>
    </row>
    <row r="4346" spans="1:4">
      <c r="A4346" s="65"/>
      <c r="B4346" s="65"/>
      <c r="C4346" s="20"/>
      <c r="D4346" s="20"/>
    </row>
    <row r="4347" spans="1:4">
      <c r="A4347" s="65"/>
      <c r="B4347" s="65"/>
      <c r="C4347" s="20"/>
      <c r="D4347" s="20"/>
    </row>
    <row r="4348" spans="1:4">
      <c r="A4348" s="65"/>
      <c r="B4348" s="65"/>
      <c r="C4348" s="20"/>
      <c r="D4348" s="20"/>
    </row>
    <row r="4349" spans="1:4">
      <c r="A4349" s="65"/>
      <c r="B4349" s="65"/>
      <c r="C4349" s="20"/>
      <c r="D4349" s="20"/>
    </row>
    <row r="4350" spans="1:4">
      <c r="A4350" s="65"/>
      <c r="B4350" s="65"/>
      <c r="C4350" s="20"/>
      <c r="D4350" s="20"/>
    </row>
    <row r="4351" spans="1:4">
      <c r="A4351" s="65"/>
      <c r="B4351" s="65"/>
      <c r="C4351" s="20"/>
      <c r="D4351" s="20"/>
    </row>
    <row r="4352" spans="1:4">
      <c r="A4352" s="65"/>
      <c r="B4352" s="65"/>
      <c r="C4352" s="20"/>
      <c r="D4352" s="20"/>
    </row>
    <row r="4353" spans="1:4">
      <c r="A4353" s="65"/>
      <c r="B4353" s="65"/>
      <c r="C4353" s="20"/>
      <c r="D4353" s="20"/>
    </row>
    <row r="4354" spans="1:4">
      <c r="A4354" s="65"/>
      <c r="B4354" s="65"/>
      <c r="C4354" s="20"/>
      <c r="D4354" s="20"/>
    </row>
    <row r="4355" spans="1:4">
      <c r="A4355" s="65"/>
      <c r="B4355" s="65"/>
      <c r="C4355" s="20"/>
      <c r="D4355" s="20"/>
    </row>
    <row r="4356" spans="1:4">
      <c r="A4356" s="65"/>
      <c r="B4356" s="65"/>
      <c r="C4356" s="20"/>
      <c r="D4356" s="20"/>
    </row>
    <row r="4357" spans="1:4">
      <c r="A4357" s="65"/>
      <c r="B4357" s="65"/>
      <c r="C4357" s="20"/>
      <c r="D4357" s="20"/>
    </row>
    <row r="4358" spans="1:4">
      <c r="A4358" s="65"/>
      <c r="B4358" s="65"/>
      <c r="C4358" s="20"/>
      <c r="D4358" s="20"/>
    </row>
    <row r="4359" spans="1:4">
      <c r="A4359" s="65"/>
      <c r="B4359" s="65"/>
      <c r="C4359" s="20"/>
      <c r="D4359" s="20"/>
    </row>
    <row r="4360" spans="1:4">
      <c r="A4360" s="65"/>
      <c r="B4360" s="65"/>
      <c r="C4360" s="20"/>
      <c r="D4360" s="20"/>
    </row>
    <row r="4361" spans="1:4">
      <c r="A4361" s="65"/>
      <c r="B4361" s="65"/>
      <c r="C4361" s="20"/>
      <c r="D4361" s="20"/>
    </row>
    <row r="4362" spans="1:4">
      <c r="A4362" s="65"/>
      <c r="B4362" s="65"/>
      <c r="C4362" s="20"/>
      <c r="D4362" s="20"/>
    </row>
    <row r="4363" spans="1:4">
      <c r="A4363" s="65"/>
      <c r="B4363" s="65"/>
      <c r="C4363" s="20"/>
      <c r="D4363" s="20"/>
    </row>
    <row r="4364" spans="1:4">
      <c r="A4364" s="65"/>
      <c r="B4364" s="65"/>
      <c r="C4364" s="20"/>
      <c r="D4364" s="20"/>
    </row>
    <row r="4365" spans="1:4">
      <c r="A4365" s="65"/>
      <c r="B4365" s="65"/>
      <c r="C4365" s="20"/>
      <c r="D4365" s="20"/>
    </row>
    <row r="4366" spans="1:4">
      <c r="A4366" s="65"/>
      <c r="B4366" s="65"/>
      <c r="C4366" s="20"/>
      <c r="D4366" s="20"/>
    </row>
    <row r="4367" spans="1:4">
      <c r="A4367" s="65"/>
      <c r="B4367" s="65"/>
      <c r="C4367" s="20"/>
      <c r="D4367" s="20"/>
    </row>
    <row r="4368" spans="1:4">
      <c r="A4368" s="65"/>
      <c r="B4368" s="65"/>
      <c r="C4368" s="20"/>
      <c r="D4368" s="20"/>
    </row>
    <row r="4369" spans="1:4">
      <c r="A4369" s="65"/>
      <c r="B4369" s="65"/>
      <c r="C4369" s="20"/>
      <c r="D4369" s="20"/>
    </row>
    <row r="4370" spans="1:4">
      <c r="A4370" s="65"/>
      <c r="B4370" s="65"/>
      <c r="C4370" s="20"/>
      <c r="D4370" s="20"/>
    </row>
    <row r="4371" spans="1:4">
      <c r="A4371" s="65"/>
      <c r="B4371" s="65"/>
      <c r="C4371" s="20"/>
      <c r="D4371" s="20"/>
    </row>
    <row r="4372" spans="1:4">
      <c r="A4372" s="65"/>
      <c r="B4372" s="65"/>
      <c r="C4372" s="20"/>
      <c r="D4372" s="20"/>
    </row>
    <row r="4373" spans="1:4">
      <c r="A4373" s="65"/>
      <c r="B4373" s="65"/>
      <c r="C4373" s="20"/>
      <c r="D4373" s="20"/>
    </row>
    <row r="4374" spans="1:4">
      <c r="A4374" s="65"/>
      <c r="B4374" s="65"/>
      <c r="C4374" s="20"/>
      <c r="D4374" s="20"/>
    </row>
    <row r="4375" spans="1:4">
      <c r="A4375" s="65"/>
      <c r="B4375" s="65"/>
      <c r="C4375" s="20"/>
      <c r="D4375" s="20"/>
    </row>
    <row r="4376" spans="1:4">
      <c r="A4376" s="65"/>
      <c r="B4376" s="65"/>
      <c r="C4376" s="20"/>
      <c r="D4376" s="20"/>
    </row>
    <row r="4377" spans="1:4">
      <c r="A4377" s="65"/>
      <c r="B4377" s="65"/>
      <c r="C4377" s="20"/>
      <c r="D4377" s="20"/>
    </row>
    <row r="4378" spans="1:4">
      <c r="A4378" s="65"/>
      <c r="B4378" s="65"/>
      <c r="C4378" s="20"/>
      <c r="D4378" s="20"/>
    </row>
    <row r="4379" spans="1:4">
      <c r="A4379" s="65"/>
      <c r="B4379" s="65"/>
      <c r="C4379" s="20"/>
      <c r="D4379" s="20"/>
    </row>
    <row r="4380" spans="1:4">
      <c r="A4380" s="65"/>
      <c r="B4380" s="65"/>
      <c r="C4380" s="20"/>
      <c r="D4380" s="20"/>
    </row>
    <row r="4381" spans="1:4">
      <c r="A4381" s="65"/>
      <c r="B4381" s="65"/>
      <c r="C4381" s="20"/>
      <c r="D4381" s="20"/>
    </row>
    <row r="4382" spans="1:4">
      <c r="A4382" s="65"/>
      <c r="B4382" s="65"/>
      <c r="C4382" s="20"/>
      <c r="D4382" s="20"/>
    </row>
    <row r="4383" spans="1:4">
      <c r="A4383" s="65"/>
      <c r="B4383" s="65"/>
      <c r="C4383" s="20"/>
      <c r="D4383" s="20"/>
    </row>
    <row r="4384" spans="1:4">
      <c r="A4384" s="65"/>
      <c r="B4384" s="65"/>
      <c r="C4384" s="20"/>
      <c r="D4384" s="20"/>
    </row>
    <row r="4385" spans="1:4">
      <c r="A4385" s="65"/>
      <c r="B4385" s="65"/>
      <c r="C4385" s="20"/>
      <c r="D4385" s="20"/>
    </row>
    <row r="4386" spans="1:4">
      <c r="A4386" s="65"/>
      <c r="B4386" s="65"/>
      <c r="C4386" s="20"/>
      <c r="D4386" s="20"/>
    </row>
    <row r="4387" spans="1:4">
      <c r="A4387" s="65"/>
      <c r="B4387" s="65"/>
      <c r="C4387" s="20"/>
      <c r="D4387" s="20"/>
    </row>
    <row r="4388" spans="1:4">
      <c r="A4388" s="65"/>
      <c r="B4388" s="65"/>
      <c r="C4388" s="20"/>
      <c r="D4388" s="20"/>
    </row>
    <row r="4389" spans="1:4">
      <c r="A4389" s="65"/>
      <c r="B4389" s="65"/>
      <c r="C4389" s="20"/>
      <c r="D4389" s="20"/>
    </row>
    <row r="4390" spans="1:4">
      <c r="A4390" s="65"/>
      <c r="B4390" s="65"/>
      <c r="C4390" s="20"/>
      <c r="D4390" s="20"/>
    </row>
    <row r="4391" spans="1:4">
      <c r="A4391" s="65"/>
      <c r="B4391" s="65"/>
      <c r="C4391" s="20"/>
      <c r="D4391" s="20"/>
    </row>
    <row r="4392" spans="1:4">
      <c r="A4392" s="65"/>
      <c r="B4392" s="65"/>
      <c r="C4392" s="20"/>
      <c r="D4392" s="20"/>
    </row>
    <row r="4393" spans="1:4">
      <c r="A4393" s="65"/>
      <c r="B4393" s="65"/>
      <c r="C4393" s="20"/>
      <c r="D4393" s="20"/>
    </row>
    <row r="4394" spans="1:4">
      <c r="A4394" s="65"/>
      <c r="B4394" s="65"/>
      <c r="C4394" s="20"/>
      <c r="D4394" s="20"/>
    </row>
    <row r="4395" spans="1:4">
      <c r="A4395" s="65"/>
      <c r="B4395" s="65"/>
      <c r="C4395" s="20"/>
      <c r="D4395" s="20"/>
    </row>
    <row r="4396" spans="1:4">
      <c r="A4396" s="65"/>
      <c r="B4396" s="65"/>
      <c r="C4396" s="20"/>
      <c r="D4396" s="20"/>
    </row>
    <row r="4397" spans="1:4">
      <c r="A4397" s="65"/>
      <c r="B4397" s="65"/>
      <c r="C4397" s="20"/>
      <c r="D4397" s="20"/>
    </row>
    <row r="4398" spans="1:4">
      <c r="A4398" s="65"/>
      <c r="B4398" s="65"/>
      <c r="C4398" s="20"/>
      <c r="D4398" s="20"/>
    </row>
    <row r="4399" spans="1:4">
      <c r="A4399" s="65"/>
      <c r="B4399" s="65"/>
      <c r="C4399" s="20"/>
      <c r="D4399" s="20"/>
    </row>
    <row r="4400" spans="1:4">
      <c r="A4400" s="65"/>
      <c r="B4400" s="65"/>
      <c r="C4400" s="20"/>
      <c r="D4400" s="20"/>
    </row>
    <row r="4401" spans="1:4">
      <c r="A4401" s="65"/>
      <c r="B4401" s="65"/>
      <c r="C4401" s="20"/>
      <c r="D4401" s="20"/>
    </row>
    <row r="4402" spans="1:4">
      <c r="A4402" s="65"/>
      <c r="B4402" s="65"/>
      <c r="C4402" s="20"/>
      <c r="D4402" s="20"/>
    </row>
    <row r="4403" spans="1:4">
      <c r="A4403" s="65"/>
      <c r="B4403" s="65"/>
      <c r="C4403" s="20"/>
      <c r="D4403" s="20"/>
    </row>
    <row r="4404" spans="1:4">
      <c r="A4404" s="65"/>
      <c r="B4404" s="65"/>
      <c r="C4404" s="20"/>
      <c r="D4404" s="20"/>
    </row>
    <row r="4405" spans="1:4">
      <c r="A4405" s="65"/>
      <c r="B4405" s="65"/>
      <c r="C4405" s="20"/>
      <c r="D4405" s="20"/>
    </row>
    <row r="4406" spans="1:4">
      <c r="A4406" s="65"/>
      <c r="B4406" s="65"/>
      <c r="C4406" s="20"/>
      <c r="D4406" s="20"/>
    </row>
    <row r="4407" spans="1:4">
      <c r="A4407" s="65"/>
      <c r="B4407" s="65"/>
      <c r="C4407" s="20"/>
      <c r="D4407" s="20"/>
    </row>
    <row r="4408" spans="1:4">
      <c r="A4408" s="65"/>
      <c r="B4408" s="65"/>
      <c r="C4408" s="20"/>
      <c r="D4408" s="20"/>
    </row>
    <row r="4409" spans="1:4">
      <c r="A4409" s="65"/>
      <c r="B4409" s="65"/>
      <c r="C4409" s="20"/>
      <c r="D4409" s="20"/>
    </row>
    <row r="4410" spans="1:4">
      <c r="A4410" s="65"/>
      <c r="B4410" s="65"/>
      <c r="C4410" s="20"/>
      <c r="D4410" s="20"/>
    </row>
    <row r="4411" spans="1:4">
      <c r="A4411" s="65"/>
      <c r="B4411" s="65"/>
      <c r="C4411" s="20"/>
      <c r="D4411" s="20"/>
    </row>
    <row r="4412" spans="1:4">
      <c r="A4412" s="65"/>
      <c r="B4412" s="65"/>
      <c r="C4412" s="20"/>
      <c r="D4412" s="20"/>
    </row>
    <row r="4413" spans="1:4">
      <c r="A4413" s="65"/>
      <c r="B4413" s="65"/>
      <c r="C4413" s="20"/>
      <c r="D4413" s="20"/>
    </row>
    <row r="4414" spans="1:4">
      <c r="A4414" s="65"/>
      <c r="B4414" s="65"/>
      <c r="C4414" s="20"/>
      <c r="D4414" s="20"/>
    </row>
    <row r="4415" spans="1:4">
      <c r="A4415" s="65"/>
      <c r="B4415" s="65"/>
      <c r="C4415" s="20"/>
      <c r="D4415" s="20"/>
    </row>
    <row r="4416" spans="1:4">
      <c r="A4416" s="65"/>
      <c r="B4416" s="65"/>
      <c r="C4416" s="20"/>
      <c r="D4416" s="20"/>
    </row>
    <row r="4417" spans="1:4">
      <c r="A4417" s="65"/>
      <c r="B4417" s="65"/>
      <c r="C4417" s="20"/>
      <c r="D4417" s="20"/>
    </row>
    <row r="4418" spans="1:4">
      <c r="A4418" s="65"/>
      <c r="B4418" s="65"/>
      <c r="C4418" s="20"/>
      <c r="D4418" s="20"/>
    </row>
    <row r="4419" spans="1:4">
      <c r="A4419" s="65"/>
      <c r="B4419" s="65"/>
      <c r="C4419" s="20"/>
      <c r="D4419" s="20"/>
    </row>
    <row r="4420" spans="1:4">
      <c r="A4420" s="65"/>
      <c r="B4420" s="65"/>
      <c r="C4420" s="20"/>
      <c r="D4420" s="20"/>
    </row>
    <row r="4421" spans="1:4">
      <c r="A4421" s="65"/>
      <c r="B4421" s="65"/>
      <c r="C4421" s="20"/>
      <c r="D4421" s="20"/>
    </row>
    <row r="4422" spans="1:4">
      <c r="A4422" s="65"/>
      <c r="B4422" s="65"/>
      <c r="C4422" s="20"/>
      <c r="D4422" s="20"/>
    </row>
    <row r="4423" spans="1:4">
      <c r="A4423" s="65"/>
      <c r="B4423" s="65"/>
      <c r="C4423" s="20"/>
      <c r="D4423" s="20"/>
    </row>
    <row r="4424" spans="1:4">
      <c r="A4424" s="65"/>
      <c r="B4424" s="65"/>
      <c r="C4424" s="20"/>
      <c r="D4424" s="20"/>
    </row>
    <row r="4425" spans="1:4">
      <c r="A4425" s="65"/>
      <c r="B4425" s="65"/>
      <c r="C4425" s="20"/>
      <c r="D4425" s="20"/>
    </row>
    <row r="4426" spans="1:4">
      <c r="A4426" s="65"/>
      <c r="B4426" s="65"/>
      <c r="C4426" s="20"/>
      <c r="D4426" s="20"/>
    </row>
    <row r="4427" spans="1:4">
      <c r="A4427" s="65"/>
      <c r="B4427" s="65"/>
      <c r="C4427" s="20"/>
      <c r="D4427" s="20"/>
    </row>
    <row r="4428" spans="1:4">
      <c r="A4428" s="65"/>
      <c r="B4428" s="65"/>
      <c r="C4428" s="20"/>
      <c r="D4428" s="20"/>
    </row>
    <row r="4429" spans="1:4">
      <c r="A4429" s="65"/>
      <c r="B4429" s="65"/>
      <c r="C4429" s="20"/>
      <c r="D4429" s="20"/>
    </row>
    <row r="4430" spans="1:4">
      <c r="A4430" s="65"/>
      <c r="B4430" s="65"/>
      <c r="C4430" s="20"/>
      <c r="D4430" s="20"/>
    </row>
    <row r="4431" spans="1:4">
      <c r="A4431" s="65"/>
      <c r="B4431" s="65"/>
      <c r="C4431" s="20"/>
      <c r="D4431" s="20"/>
    </row>
    <row r="4432" spans="1:4">
      <c r="A4432" s="65"/>
      <c r="B4432" s="65"/>
      <c r="C4432" s="20"/>
      <c r="D4432" s="20"/>
    </row>
    <row r="4433" spans="1:4">
      <c r="A4433" s="65"/>
      <c r="B4433" s="65"/>
      <c r="C4433" s="20"/>
      <c r="D4433" s="20"/>
    </row>
    <row r="4434" spans="1:4">
      <c r="A4434" s="65"/>
      <c r="B4434" s="65"/>
      <c r="C4434" s="20"/>
      <c r="D4434" s="20"/>
    </row>
    <row r="4435" spans="1:4">
      <c r="A4435" s="65"/>
      <c r="B4435" s="65"/>
      <c r="C4435" s="20"/>
      <c r="D4435" s="20"/>
    </row>
    <row r="4436" spans="1:4">
      <c r="A4436" s="65"/>
      <c r="B4436" s="65"/>
      <c r="C4436" s="20"/>
      <c r="D4436" s="20"/>
    </row>
    <row r="4437" spans="1:4">
      <c r="A4437" s="65"/>
      <c r="B4437" s="65"/>
      <c r="C4437" s="20"/>
      <c r="D4437" s="20"/>
    </row>
    <row r="4438" spans="1:4">
      <c r="A4438" s="65"/>
      <c r="B4438" s="65"/>
      <c r="C4438" s="20"/>
      <c r="D4438" s="20"/>
    </row>
    <row r="4439" spans="1:4">
      <c r="A4439" s="65"/>
      <c r="B4439" s="65"/>
      <c r="C4439" s="20"/>
      <c r="D4439" s="20"/>
    </row>
    <row r="4440" spans="1:4">
      <c r="A4440" s="65"/>
      <c r="B4440" s="65"/>
      <c r="C4440" s="20"/>
      <c r="D4440" s="20"/>
    </row>
    <row r="4441" spans="1:4">
      <c r="A4441" s="65"/>
      <c r="B4441" s="65"/>
      <c r="C4441" s="20"/>
      <c r="D4441" s="20"/>
    </row>
    <row r="4442" spans="1:4">
      <c r="A4442" s="65"/>
      <c r="B4442" s="65"/>
      <c r="C4442" s="20"/>
      <c r="D4442" s="20"/>
    </row>
    <row r="4443" spans="1:4">
      <c r="A4443" s="65"/>
      <c r="B4443" s="65"/>
      <c r="C4443" s="20"/>
      <c r="D4443" s="20"/>
    </row>
    <row r="4444" spans="1:4">
      <c r="A4444" s="65"/>
      <c r="B4444" s="65"/>
      <c r="C4444" s="20"/>
      <c r="D4444" s="20"/>
    </row>
    <row r="4445" spans="1:4">
      <c r="A4445" s="65"/>
      <c r="B4445" s="65"/>
      <c r="C4445" s="20"/>
      <c r="D4445" s="20"/>
    </row>
    <row r="4446" spans="1:4">
      <c r="A4446" s="65"/>
      <c r="B4446" s="65"/>
      <c r="C4446" s="20"/>
      <c r="D4446" s="20"/>
    </row>
    <row r="4447" spans="1:4">
      <c r="A4447" s="65"/>
      <c r="B4447" s="65"/>
      <c r="C4447" s="20"/>
      <c r="D4447" s="20"/>
    </row>
    <row r="4448" spans="1:4">
      <c r="A4448" s="65"/>
      <c r="B4448" s="65"/>
      <c r="C4448" s="20"/>
      <c r="D4448" s="20"/>
    </row>
    <row r="4449" spans="1:4">
      <c r="A4449" s="65"/>
      <c r="B4449" s="65"/>
      <c r="C4449" s="20"/>
      <c r="D4449" s="20"/>
    </row>
    <row r="4450" spans="1:4">
      <c r="A4450" s="65"/>
      <c r="B4450" s="65"/>
      <c r="C4450" s="20"/>
      <c r="D4450" s="20"/>
    </row>
    <row r="4451" spans="1:4">
      <c r="A4451" s="65"/>
      <c r="B4451" s="65"/>
      <c r="C4451" s="20"/>
      <c r="D4451" s="20"/>
    </row>
    <row r="4452" spans="1:4">
      <c r="A4452" s="65"/>
      <c r="B4452" s="65"/>
      <c r="C4452" s="20"/>
      <c r="D4452" s="20"/>
    </row>
    <row r="4453" spans="1:4">
      <c r="A4453" s="65"/>
      <c r="B4453" s="65"/>
      <c r="C4453" s="20"/>
      <c r="D4453" s="20"/>
    </row>
    <row r="4454" spans="1:4">
      <c r="A4454" s="65"/>
      <c r="B4454" s="65"/>
      <c r="C4454" s="20"/>
      <c r="D4454" s="20"/>
    </row>
    <row r="4455" spans="1:4">
      <c r="A4455" s="65"/>
      <c r="B4455" s="65"/>
      <c r="C4455" s="20"/>
      <c r="D4455" s="20"/>
    </row>
    <row r="4456" spans="1:4">
      <c r="A4456" s="65"/>
      <c r="B4456" s="65"/>
      <c r="C4456" s="20"/>
      <c r="D4456" s="20"/>
    </row>
    <row r="4457" spans="1:4">
      <c r="A4457" s="65"/>
      <c r="B4457" s="65"/>
      <c r="C4457" s="20"/>
      <c r="D4457" s="20"/>
    </row>
    <row r="4458" spans="1:4">
      <c r="A4458" s="65"/>
      <c r="B4458" s="65"/>
      <c r="C4458" s="20"/>
      <c r="D4458" s="20"/>
    </row>
    <row r="4459" spans="1:4">
      <c r="A4459" s="65"/>
      <c r="B4459" s="65"/>
      <c r="C4459" s="20"/>
      <c r="D4459" s="20"/>
    </row>
    <row r="4460" spans="1:4">
      <c r="A4460" s="65"/>
      <c r="B4460" s="65"/>
      <c r="C4460" s="20"/>
      <c r="D4460" s="20"/>
    </row>
    <row r="4461" spans="1:4">
      <c r="A4461" s="65"/>
      <c r="B4461" s="65"/>
      <c r="C4461" s="20"/>
      <c r="D4461" s="20"/>
    </row>
    <row r="4462" spans="1:4">
      <c r="A4462" s="65"/>
      <c r="B4462" s="65"/>
      <c r="C4462" s="20"/>
      <c r="D4462" s="20"/>
    </row>
    <row r="4463" spans="1:4">
      <c r="A4463" s="65"/>
      <c r="B4463" s="65"/>
      <c r="C4463" s="20"/>
      <c r="D4463" s="20"/>
    </row>
    <row r="4464" spans="1:4">
      <c r="A4464" s="65"/>
      <c r="B4464" s="65"/>
      <c r="C4464" s="20"/>
      <c r="D4464" s="20"/>
    </row>
    <row r="4465" spans="1:4">
      <c r="A4465" s="65"/>
      <c r="B4465" s="65"/>
      <c r="C4465" s="20"/>
      <c r="D4465" s="20"/>
    </row>
    <row r="4466" spans="1:4">
      <c r="A4466" s="65"/>
      <c r="B4466" s="65"/>
      <c r="C4466" s="20"/>
      <c r="D4466" s="20"/>
    </row>
    <row r="4467" spans="1:4">
      <c r="A4467" s="65"/>
      <c r="B4467" s="65"/>
      <c r="C4467" s="20"/>
      <c r="D4467" s="20"/>
    </row>
    <row r="4468" spans="1:4">
      <c r="A4468" s="65"/>
      <c r="B4468" s="65"/>
      <c r="C4468" s="20"/>
      <c r="D4468" s="20"/>
    </row>
    <row r="4469" spans="1:4">
      <c r="A4469" s="65"/>
      <c r="B4469" s="65"/>
      <c r="C4469" s="20"/>
      <c r="D4469" s="20"/>
    </row>
    <row r="4470" spans="1:4">
      <c r="A4470" s="65"/>
      <c r="B4470" s="65"/>
      <c r="C4470" s="20"/>
      <c r="D4470" s="20"/>
    </row>
    <row r="4471" spans="1:4">
      <c r="A4471" s="65"/>
      <c r="B4471" s="65"/>
      <c r="C4471" s="20"/>
      <c r="D4471" s="20"/>
    </row>
    <row r="4472" spans="1:4">
      <c r="A4472" s="65"/>
      <c r="B4472" s="65"/>
      <c r="C4472" s="20"/>
      <c r="D4472" s="20"/>
    </row>
    <row r="4473" spans="1:4">
      <c r="A4473" s="65"/>
      <c r="B4473" s="65"/>
      <c r="C4473" s="20"/>
      <c r="D4473" s="20"/>
    </row>
    <row r="4474" spans="1:4">
      <c r="A4474" s="65"/>
      <c r="B4474" s="65"/>
      <c r="C4474" s="20"/>
      <c r="D4474" s="20"/>
    </row>
    <row r="4475" spans="1:4">
      <c r="A4475" s="65"/>
      <c r="B4475" s="65"/>
      <c r="C4475" s="20"/>
      <c r="D4475" s="20"/>
    </row>
    <row r="4476" spans="1:4">
      <c r="A4476" s="65"/>
      <c r="B4476" s="65"/>
      <c r="C4476" s="20"/>
      <c r="D4476" s="20"/>
    </row>
    <row r="4477" spans="1:4">
      <c r="A4477" s="65"/>
      <c r="B4477" s="65"/>
      <c r="C4477" s="20"/>
      <c r="D4477" s="20"/>
    </row>
    <row r="4478" spans="1:4">
      <c r="A4478" s="65"/>
      <c r="B4478" s="65"/>
      <c r="C4478" s="20"/>
      <c r="D4478" s="20"/>
    </row>
    <row r="4479" spans="1:4">
      <c r="A4479" s="65"/>
      <c r="B4479" s="65"/>
      <c r="C4479" s="20"/>
      <c r="D4479" s="20"/>
    </row>
    <row r="4480" spans="1:4">
      <c r="A4480" s="65"/>
      <c r="B4480" s="65"/>
      <c r="C4480" s="20"/>
      <c r="D4480" s="20"/>
    </row>
    <row r="4481" spans="1:4">
      <c r="A4481" s="65"/>
      <c r="B4481" s="65"/>
      <c r="C4481" s="20"/>
      <c r="D4481" s="20"/>
    </row>
    <row r="4482" spans="1:4">
      <c r="A4482" s="65"/>
      <c r="B4482" s="65"/>
      <c r="C4482" s="20"/>
      <c r="D4482" s="20"/>
    </row>
    <row r="4483" spans="1:4">
      <c r="A4483" s="65"/>
      <c r="B4483" s="65"/>
      <c r="C4483" s="20"/>
      <c r="D4483" s="20"/>
    </row>
    <row r="4484" spans="1:4">
      <c r="A4484" s="65"/>
      <c r="B4484" s="65"/>
      <c r="C4484" s="20"/>
      <c r="D4484" s="20"/>
    </row>
    <row r="4485" spans="1:4">
      <c r="A4485" s="65"/>
      <c r="B4485" s="65"/>
      <c r="C4485" s="20"/>
      <c r="D4485" s="20"/>
    </row>
    <row r="4486" spans="1:4">
      <c r="A4486" s="65"/>
      <c r="B4486" s="65"/>
      <c r="C4486" s="20"/>
      <c r="D4486" s="20"/>
    </row>
    <row r="4487" spans="1:4">
      <c r="A4487" s="65"/>
      <c r="B4487" s="65"/>
      <c r="C4487" s="20"/>
      <c r="D4487" s="20"/>
    </row>
    <row r="4488" spans="1:4">
      <c r="A4488" s="65"/>
      <c r="B4488" s="65"/>
      <c r="C4488" s="20"/>
      <c r="D4488" s="20"/>
    </row>
    <row r="4489" spans="1:4">
      <c r="A4489" s="65"/>
      <c r="B4489" s="65"/>
      <c r="C4489" s="20"/>
      <c r="D4489" s="20"/>
    </row>
    <row r="4490" spans="1:4">
      <c r="A4490" s="65"/>
      <c r="B4490" s="65"/>
      <c r="C4490" s="20"/>
      <c r="D4490" s="20"/>
    </row>
    <row r="4491" spans="1:4">
      <c r="A4491" s="65"/>
      <c r="B4491" s="65"/>
      <c r="C4491" s="20"/>
      <c r="D4491" s="20"/>
    </row>
    <row r="4492" spans="1:4">
      <c r="A4492" s="65"/>
      <c r="B4492" s="65"/>
      <c r="C4492" s="20"/>
      <c r="D4492" s="20"/>
    </row>
    <row r="4493" spans="1:4">
      <c r="A4493" s="65"/>
      <c r="B4493" s="65"/>
      <c r="C4493" s="20"/>
      <c r="D4493" s="20"/>
    </row>
    <row r="4494" spans="1:4">
      <c r="A4494" s="65"/>
      <c r="B4494" s="65"/>
      <c r="C4494" s="20"/>
      <c r="D4494" s="20"/>
    </row>
    <row r="4495" spans="1:4">
      <c r="A4495" s="65"/>
      <c r="B4495" s="65"/>
      <c r="C4495" s="20"/>
      <c r="D4495" s="20"/>
    </row>
    <row r="4496" spans="1:4">
      <c r="A4496" s="65"/>
      <c r="B4496" s="65"/>
      <c r="C4496" s="20"/>
      <c r="D4496" s="20"/>
    </row>
    <row r="4497" spans="1:4">
      <c r="A4497" s="65"/>
      <c r="B4497" s="65"/>
      <c r="C4497" s="20"/>
      <c r="D4497" s="20"/>
    </row>
    <row r="4498" spans="1:4">
      <c r="A4498" s="65"/>
      <c r="B4498" s="65"/>
      <c r="C4498" s="20"/>
      <c r="D4498" s="20"/>
    </row>
    <row r="4499" spans="1:4">
      <c r="A4499" s="65"/>
      <c r="B4499" s="65"/>
      <c r="C4499" s="20"/>
      <c r="D4499" s="20"/>
    </row>
    <row r="4500" spans="1:4">
      <c r="A4500" s="65"/>
      <c r="B4500" s="65"/>
      <c r="C4500" s="20"/>
      <c r="D4500" s="20"/>
    </row>
    <row r="4501" spans="1:4">
      <c r="A4501" s="65"/>
      <c r="B4501" s="65"/>
      <c r="C4501" s="20"/>
      <c r="D4501" s="20"/>
    </row>
    <row r="4502" spans="1:4">
      <c r="A4502" s="65"/>
      <c r="B4502" s="65"/>
      <c r="C4502" s="20"/>
      <c r="D4502" s="20"/>
    </row>
    <row r="4503" spans="1:4">
      <c r="A4503" s="65"/>
      <c r="B4503" s="65"/>
      <c r="C4503" s="20"/>
      <c r="D4503" s="20"/>
    </row>
    <row r="4504" spans="1:4">
      <c r="A4504" s="65"/>
      <c r="B4504" s="65"/>
      <c r="C4504" s="20"/>
      <c r="D4504" s="20"/>
    </row>
    <row r="4505" spans="1:4">
      <c r="A4505" s="65"/>
      <c r="B4505" s="65"/>
      <c r="C4505" s="20"/>
      <c r="D4505" s="20"/>
    </row>
    <row r="4506" spans="1:4">
      <c r="A4506" s="65"/>
      <c r="B4506" s="65"/>
      <c r="C4506" s="20"/>
      <c r="D4506" s="20"/>
    </row>
    <row r="4507" spans="1:4">
      <c r="A4507" s="65"/>
      <c r="B4507" s="65"/>
      <c r="C4507" s="20"/>
      <c r="D4507" s="20"/>
    </row>
    <row r="4508" spans="1:4">
      <c r="A4508" s="65"/>
      <c r="B4508" s="65"/>
      <c r="C4508" s="20"/>
      <c r="D4508" s="20"/>
    </row>
    <row r="4509" spans="1:4">
      <c r="A4509" s="65"/>
      <c r="B4509" s="65"/>
      <c r="C4509" s="20"/>
      <c r="D4509" s="20"/>
    </row>
    <row r="4510" spans="1:4">
      <c r="A4510" s="65"/>
      <c r="B4510" s="65"/>
      <c r="C4510" s="20"/>
      <c r="D4510" s="20"/>
    </row>
    <row r="4511" spans="1:4">
      <c r="A4511" s="65"/>
      <c r="B4511" s="65"/>
      <c r="C4511" s="20"/>
      <c r="D4511" s="20"/>
    </row>
    <row r="4512" spans="1:4">
      <c r="A4512" s="65"/>
      <c r="B4512" s="65"/>
      <c r="C4512" s="20"/>
      <c r="D4512" s="20"/>
    </row>
    <row r="4513" spans="1:4">
      <c r="A4513" s="65"/>
      <c r="B4513" s="65"/>
      <c r="C4513" s="20"/>
      <c r="D4513" s="20"/>
    </row>
    <row r="4514" spans="1:4">
      <c r="A4514" s="65"/>
      <c r="B4514" s="65"/>
      <c r="C4514" s="20"/>
      <c r="D4514" s="20"/>
    </row>
    <row r="4515" spans="1:4">
      <c r="A4515" s="65"/>
      <c r="B4515" s="65"/>
      <c r="C4515" s="20"/>
      <c r="D4515" s="20"/>
    </row>
    <row r="4516" spans="1:4">
      <c r="A4516" s="65"/>
      <c r="B4516" s="65"/>
      <c r="C4516" s="20"/>
      <c r="D4516" s="20"/>
    </row>
    <row r="4517" spans="1:4">
      <c r="A4517" s="65"/>
      <c r="B4517" s="65"/>
      <c r="C4517" s="20"/>
      <c r="D4517" s="20"/>
    </row>
    <row r="4518" spans="1:4">
      <c r="A4518" s="65"/>
      <c r="B4518" s="65"/>
      <c r="C4518" s="20"/>
      <c r="D4518" s="20"/>
    </row>
    <row r="4519" spans="1:4">
      <c r="A4519" s="65"/>
      <c r="B4519" s="65"/>
      <c r="C4519" s="20"/>
      <c r="D4519" s="20"/>
    </row>
    <row r="4520" spans="1:4">
      <c r="A4520" s="65"/>
      <c r="B4520" s="65"/>
      <c r="C4520" s="20"/>
      <c r="D4520" s="20"/>
    </row>
    <row r="4521" spans="1:4">
      <c r="A4521" s="65"/>
      <c r="B4521" s="65"/>
      <c r="C4521" s="20"/>
      <c r="D4521" s="20"/>
    </row>
    <row r="4522" spans="1:4">
      <c r="A4522" s="65"/>
      <c r="B4522" s="65"/>
      <c r="C4522" s="20"/>
      <c r="D4522" s="20"/>
    </row>
    <row r="4523" spans="1:4">
      <c r="A4523" s="65"/>
      <c r="B4523" s="65"/>
      <c r="C4523" s="20"/>
      <c r="D4523" s="20"/>
    </row>
    <row r="4524" spans="1:4">
      <c r="A4524" s="65"/>
      <c r="B4524" s="65"/>
      <c r="C4524" s="20"/>
      <c r="D4524" s="20"/>
    </row>
    <row r="4525" spans="1:4">
      <c r="A4525" s="65"/>
      <c r="B4525" s="65"/>
      <c r="C4525" s="20"/>
      <c r="D4525" s="20"/>
    </row>
    <row r="4526" spans="1:4">
      <c r="A4526" s="65"/>
      <c r="B4526" s="65"/>
      <c r="C4526" s="20"/>
      <c r="D4526" s="20"/>
    </row>
    <row r="4527" spans="1:4">
      <c r="A4527" s="65"/>
      <c r="B4527" s="65"/>
      <c r="C4527" s="20"/>
      <c r="D4527" s="20"/>
    </row>
    <row r="4528" spans="1:4">
      <c r="A4528" s="65"/>
      <c r="B4528" s="65"/>
      <c r="C4528" s="20"/>
      <c r="D4528" s="20"/>
    </row>
    <row r="4529" spans="1:4">
      <c r="A4529" s="65"/>
      <c r="B4529" s="65"/>
      <c r="C4529" s="20"/>
      <c r="D4529" s="20"/>
    </row>
    <row r="4530" spans="1:4">
      <c r="A4530" s="65"/>
      <c r="B4530" s="65"/>
      <c r="C4530" s="20"/>
      <c r="D4530" s="20"/>
    </row>
    <row r="4531" spans="1:4">
      <c r="A4531" s="65"/>
      <c r="B4531" s="65"/>
      <c r="C4531" s="20"/>
      <c r="D4531" s="20"/>
    </row>
    <row r="4532" spans="1:4">
      <c r="A4532" s="65"/>
      <c r="B4532" s="65"/>
      <c r="C4532" s="20"/>
      <c r="D4532" s="20"/>
    </row>
    <row r="4533" spans="1:4">
      <c r="A4533" s="65"/>
      <c r="B4533" s="65"/>
      <c r="C4533" s="20"/>
      <c r="D4533" s="20"/>
    </row>
    <row r="4534" spans="1:4">
      <c r="A4534" s="65"/>
      <c r="B4534" s="65"/>
      <c r="C4534" s="20"/>
      <c r="D4534" s="20"/>
    </row>
    <row r="4535" spans="1:4">
      <c r="A4535" s="65"/>
      <c r="B4535" s="65"/>
      <c r="C4535" s="20"/>
      <c r="D4535" s="20"/>
    </row>
    <row r="4536" spans="1:4">
      <c r="A4536" s="65"/>
      <c r="B4536" s="65"/>
      <c r="C4536" s="20"/>
      <c r="D4536" s="20"/>
    </row>
    <row r="4537" spans="1:4">
      <c r="A4537" s="65"/>
      <c r="B4537" s="65"/>
      <c r="C4537" s="20"/>
      <c r="D4537" s="20"/>
    </row>
    <row r="4538" spans="1:4">
      <c r="A4538" s="65"/>
      <c r="B4538" s="65"/>
      <c r="C4538" s="20"/>
      <c r="D4538" s="20"/>
    </row>
    <row r="4539" spans="1:4">
      <c r="A4539" s="65"/>
      <c r="B4539" s="65"/>
      <c r="C4539" s="20"/>
      <c r="D4539" s="20"/>
    </row>
    <row r="4540" spans="1:4">
      <c r="A4540" s="65"/>
      <c r="B4540" s="65"/>
      <c r="C4540" s="20"/>
      <c r="D4540" s="20"/>
    </row>
    <row r="4541" spans="1:4">
      <c r="A4541" s="65"/>
      <c r="B4541" s="65"/>
      <c r="C4541" s="20"/>
      <c r="D4541" s="20"/>
    </row>
    <row r="4542" spans="1:4">
      <c r="A4542" s="65"/>
      <c r="B4542" s="65"/>
      <c r="C4542" s="20"/>
      <c r="D4542" s="20"/>
    </row>
    <row r="4543" spans="1:4">
      <c r="A4543" s="65"/>
      <c r="B4543" s="65"/>
      <c r="C4543" s="20"/>
      <c r="D4543" s="20"/>
    </row>
    <row r="4544" spans="1:4">
      <c r="A4544" s="65"/>
      <c r="B4544" s="65"/>
      <c r="C4544" s="20"/>
      <c r="D4544" s="20"/>
    </row>
    <row r="4545" spans="1:4">
      <c r="A4545" s="65"/>
      <c r="B4545" s="65"/>
      <c r="C4545" s="20"/>
      <c r="D4545" s="20"/>
    </row>
    <row r="4546" spans="1:4">
      <c r="A4546" s="65"/>
      <c r="B4546" s="65"/>
      <c r="C4546" s="20"/>
      <c r="D4546" s="20"/>
    </row>
    <row r="4547" spans="1:4">
      <c r="A4547" s="65"/>
      <c r="B4547" s="65"/>
      <c r="C4547" s="20"/>
      <c r="D4547" s="20"/>
    </row>
    <row r="4548" spans="1:4">
      <c r="A4548" s="65"/>
      <c r="B4548" s="65"/>
      <c r="C4548" s="20"/>
      <c r="D4548" s="20"/>
    </row>
    <row r="4549" spans="1:4">
      <c r="A4549" s="65"/>
      <c r="B4549" s="65"/>
      <c r="C4549" s="20"/>
      <c r="D4549" s="20"/>
    </row>
    <row r="4550" spans="1:4">
      <c r="A4550" s="65"/>
      <c r="B4550" s="65"/>
      <c r="C4550" s="20"/>
      <c r="D4550" s="20"/>
    </row>
    <row r="4551" spans="1:4">
      <c r="A4551" s="65"/>
      <c r="B4551" s="65"/>
      <c r="C4551" s="20"/>
      <c r="D4551" s="20"/>
    </row>
    <row r="4552" spans="1:4">
      <c r="A4552" s="65"/>
      <c r="B4552" s="65"/>
      <c r="C4552" s="20"/>
      <c r="D4552" s="20"/>
    </row>
    <row r="4553" spans="1:4">
      <c r="A4553" s="65"/>
      <c r="B4553" s="65"/>
      <c r="C4553" s="20"/>
      <c r="D4553" s="20"/>
    </row>
    <row r="4554" spans="1:4">
      <c r="A4554" s="65"/>
      <c r="B4554" s="65"/>
      <c r="C4554" s="20"/>
      <c r="D4554" s="20"/>
    </row>
    <row r="4555" spans="1:4">
      <c r="A4555" s="65"/>
      <c r="B4555" s="65"/>
      <c r="C4555" s="20"/>
      <c r="D4555" s="20"/>
    </row>
    <row r="4556" spans="1:4">
      <c r="A4556" s="65"/>
      <c r="B4556" s="65"/>
      <c r="C4556" s="20"/>
      <c r="D4556" s="20"/>
    </row>
    <row r="4557" spans="1:4">
      <c r="A4557" s="65"/>
      <c r="B4557" s="65"/>
      <c r="C4557" s="20"/>
      <c r="D4557" s="20"/>
    </row>
    <row r="4558" spans="1:4">
      <c r="A4558" s="65"/>
      <c r="B4558" s="65"/>
      <c r="C4558" s="20"/>
      <c r="D4558" s="20"/>
    </row>
    <row r="4559" spans="1:4">
      <c r="A4559" s="65"/>
      <c r="B4559" s="65"/>
      <c r="C4559" s="20"/>
      <c r="D4559" s="20"/>
    </row>
    <row r="4560" spans="1:4">
      <c r="A4560" s="65"/>
      <c r="B4560" s="65"/>
      <c r="C4560" s="20"/>
      <c r="D4560" s="20"/>
    </row>
    <row r="4561" spans="1:4">
      <c r="A4561" s="65"/>
      <c r="B4561" s="65"/>
      <c r="C4561" s="20"/>
      <c r="D4561" s="20"/>
    </row>
    <row r="4562" spans="1:4">
      <c r="A4562" s="65"/>
      <c r="B4562" s="65"/>
      <c r="C4562" s="20"/>
      <c r="D4562" s="20"/>
    </row>
    <row r="4563" spans="1:4">
      <c r="A4563" s="65"/>
      <c r="B4563" s="65"/>
      <c r="C4563" s="20"/>
      <c r="D4563" s="20"/>
    </row>
    <row r="4564" spans="1:4">
      <c r="A4564" s="65"/>
      <c r="B4564" s="65"/>
      <c r="C4564" s="20"/>
      <c r="D4564" s="20"/>
    </row>
    <row r="4565" spans="1:4">
      <c r="A4565" s="65"/>
      <c r="B4565" s="65"/>
      <c r="C4565" s="20"/>
      <c r="D4565" s="20"/>
    </row>
    <row r="4566" spans="1:4">
      <c r="A4566" s="65"/>
      <c r="B4566" s="65"/>
      <c r="C4566" s="20"/>
      <c r="D4566" s="20"/>
    </row>
    <row r="4567" spans="1:4">
      <c r="A4567" s="65"/>
      <c r="B4567" s="65"/>
      <c r="C4567" s="20"/>
      <c r="D4567" s="20"/>
    </row>
    <row r="4568" spans="1:4">
      <c r="A4568" s="65"/>
      <c r="B4568" s="65"/>
      <c r="C4568" s="20"/>
      <c r="D4568" s="20"/>
    </row>
    <row r="4569" spans="1:4">
      <c r="A4569" s="65"/>
      <c r="B4569" s="65"/>
      <c r="C4569" s="20"/>
      <c r="D4569" s="20"/>
    </row>
    <row r="4570" spans="1:4">
      <c r="A4570" s="65"/>
      <c r="B4570" s="65"/>
      <c r="C4570" s="20"/>
      <c r="D4570" s="20"/>
    </row>
    <row r="4571" spans="1:4">
      <c r="A4571" s="65"/>
      <c r="B4571" s="65"/>
      <c r="C4571" s="20"/>
      <c r="D4571" s="20"/>
    </row>
    <row r="4572" spans="1:4">
      <c r="A4572" s="65"/>
      <c r="B4572" s="65"/>
      <c r="C4572" s="20"/>
      <c r="D4572" s="20"/>
    </row>
    <row r="4573" spans="1:4">
      <c r="A4573" s="65"/>
      <c r="B4573" s="65"/>
      <c r="C4573" s="20"/>
      <c r="D4573" s="20"/>
    </row>
    <row r="4574" spans="1:4">
      <c r="A4574" s="65"/>
      <c r="B4574" s="65"/>
      <c r="C4574" s="20"/>
      <c r="D4574" s="20"/>
    </row>
    <row r="4575" spans="1:4">
      <c r="A4575" s="65"/>
      <c r="B4575" s="65"/>
      <c r="C4575" s="20"/>
      <c r="D4575" s="20"/>
    </row>
    <row r="4576" spans="1:4">
      <c r="A4576" s="65"/>
      <c r="B4576" s="65"/>
      <c r="C4576" s="20"/>
      <c r="D4576" s="20"/>
    </row>
    <row r="4577" spans="1:4">
      <c r="A4577" s="65"/>
      <c r="B4577" s="65"/>
      <c r="C4577" s="20"/>
      <c r="D4577" s="20"/>
    </row>
    <row r="4578" spans="1:4">
      <c r="A4578" s="65"/>
      <c r="B4578" s="65"/>
      <c r="C4578" s="20"/>
      <c r="D4578" s="20"/>
    </row>
    <row r="4579" spans="1:4">
      <c r="A4579" s="65"/>
      <c r="B4579" s="65"/>
      <c r="C4579" s="20"/>
      <c r="D4579" s="20"/>
    </row>
    <row r="4580" spans="1:4">
      <c r="A4580" s="65"/>
      <c r="B4580" s="65"/>
      <c r="C4580" s="20"/>
      <c r="D4580" s="20"/>
    </row>
    <row r="4581" spans="1:4">
      <c r="A4581" s="65"/>
      <c r="B4581" s="65"/>
      <c r="C4581" s="20"/>
      <c r="D4581" s="20"/>
    </row>
    <row r="4582" spans="1:4">
      <c r="A4582" s="65"/>
      <c r="B4582" s="65"/>
      <c r="C4582" s="20"/>
      <c r="D4582" s="20"/>
    </row>
    <row r="4583" spans="1:4">
      <c r="A4583" s="65"/>
      <c r="B4583" s="65"/>
      <c r="C4583" s="20"/>
      <c r="D4583" s="20"/>
    </row>
    <row r="4584" spans="1:4">
      <c r="A4584" s="65"/>
      <c r="B4584" s="65"/>
      <c r="C4584" s="20"/>
      <c r="D4584" s="20"/>
    </row>
    <row r="4585" spans="1:4">
      <c r="A4585" s="65"/>
      <c r="B4585" s="65"/>
      <c r="C4585" s="20"/>
      <c r="D4585" s="20"/>
    </row>
    <row r="4586" spans="1:4">
      <c r="A4586" s="65"/>
      <c r="B4586" s="65"/>
      <c r="C4586" s="20"/>
      <c r="D4586" s="20"/>
    </row>
    <row r="4587" spans="1:4">
      <c r="A4587" s="65"/>
      <c r="B4587" s="65"/>
      <c r="C4587" s="20"/>
      <c r="D4587" s="20"/>
    </row>
    <row r="4588" spans="1:4">
      <c r="A4588" s="65"/>
      <c r="B4588" s="65"/>
      <c r="C4588" s="20"/>
      <c r="D4588" s="20"/>
    </row>
    <row r="4589" spans="1:4">
      <c r="A4589" s="65"/>
      <c r="B4589" s="65"/>
      <c r="C4589" s="20"/>
      <c r="D4589" s="20"/>
    </row>
    <row r="4590" spans="1:4">
      <c r="A4590" s="65"/>
      <c r="B4590" s="65"/>
      <c r="C4590" s="20"/>
      <c r="D4590" s="20"/>
    </row>
    <row r="4591" spans="1:4">
      <c r="A4591" s="65"/>
      <c r="B4591" s="65"/>
      <c r="C4591" s="20"/>
      <c r="D4591" s="20"/>
    </row>
    <row r="4592" spans="1:4">
      <c r="A4592" s="65"/>
      <c r="B4592" s="65"/>
      <c r="C4592" s="20"/>
      <c r="D4592" s="20"/>
    </row>
    <row r="4593" spans="1:4">
      <c r="A4593" s="65"/>
      <c r="B4593" s="65"/>
      <c r="C4593" s="20"/>
      <c r="D4593" s="20"/>
    </row>
    <row r="4594" spans="1:4">
      <c r="A4594" s="65"/>
      <c r="B4594" s="65"/>
      <c r="C4594" s="20"/>
      <c r="D4594" s="20"/>
    </row>
    <row r="4595" spans="1:4">
      <c r="A4595" s="65"/>
      <c r="B4595" s="65"/>
      <c r="C4595" s="20"/>
      <c r="D4595" s="20"/>
    </row>
    <row r="4596" spans="1:4">
      <c r="A4596" s="65"/>
      <c r="B4596" s="65"/>
      <c r="C4596" s="20"/>
      <c r="D4596" s="20"/>
    </row>
    <row r="4597" spans="1:4">
      <c r="A4597" s="65"/>
      <c r="B4597" s="65"/>
      <c r="C4597" s="20"/>
      <c r="D4597" s="20"/>
    </row>
    <row r="4598" spans="1:4">
      <c r="A4598" s="65"/>
      <c r="B4598" s="65"/>
      <c r="C4598" s="20"/>
      <c r="D4598" s="20"/>
    </row>
    <row r="4599" spans="1:4">
      <c r="A4599" s="65"/>
      <c r="B4599" s="65"/>
      <c r="C4599" s="20"/>
      <c r="D4599" s="20"/>
    </row>
    <row r="4600" spans="1:4">
      <c r="A4600" s="65"/>
      <c r="B4600" s="65"/>
      <c r="C4600" s="20"/>
      <c r="D4600" s="20"/>
    </row>
    <row r="4601" spans="1:4">
      <c r="A4601" s="65"/>
      <c r="B4601" s="65"/>
      <c r="C4601" s="20"/>
      <c r="D4601" s="20"/>
    </row>
    <row r="4602" spans="1:4">
      <c r="A4602" s="65"/>
      <c r="B4602" s="65"/>
      <c r="C4602" s="20"/>
      <c r="D4602" s="20"/>
    </row>
    <row r="4603" spans="1:4">
      <c r="A4603" s="65"/>
      <c r="B4603" s="65"/>
      <c r="C4603" s="20"/>
      <c r="D4603" s="20"/>
    </row>
    <row r="4604" spans="1:4">
      <c r="A4604" s="65"/>
      <c r="B4604" s="65"/>
      <c r="C4604" s="20"/>
      <c r="D4604" s="20"/>
    </row>
    <row r="4605" spans="1:4">
      <c r="A4605" s="65"/>
      <c r="B4605" s="65"/>
      <c r="C4605" s="20"/>
      <c r="D4605" s="20"/>
    </row>
    <row r="4606" spans="1:4">
      <c r="A4606" s="65"/>
      <c r="B4606" s="65"/>
      <c r="C4606" s="20"/>
      <c r="D4606" s="20"/>
    </row>
    <row r="4607" spans="1:4">
      <c r="A4607" s="65"/>
      <c r="B4607" s="65"/>
      <c r="C4607" s="20"/>
      <c r="D4607" s="20"/>
    </row>
    <row r="4608" spans="1:4">
      <c r="A4608" s="65"/>
      <c r="B4608" s="65"/>
      <c r="C4608" s="20"/>
      <c r="D4608" s="20"/>
    </row>
    <row r="4609" spans="1:4">
      <c r="A4609" s="65"/>
      <c r="B4609" s="65"/>
      <c r="C4609" s="20"/>
      <c r="D4609" s="20"/>
    </row>
    <row r="4610" spans="1:4">
      <c r="A4610" s="65"/>
      <c r="B4610" s="65"/>
      <c r="C4610" s="20"/>
      <c r="D4610" s="20"/>
    </row>
    <row r="4611" spans="1:4">
      <c r="A4611" s="65"/>
      <c r="B4611" s="65"/>
      <c r="C4611" s="20"/>
      <c r="D4611" s="20"/>
    </row>
    <row r="4612" spans="1:4">
      <c r="A4612" s="65"/>
      <c r="B4612" s="65"/>
      <c r="C4612" s="20"/>
      <c r="D4612" s="20"/>
    </row>
    <row r="4613" spans="1:4">
      <c r="A4613" s="65"/>
      <c r="B4613" s="65"/>
      <c r="C4613" s="20"/>
      <c r="D4613" s="20"/>
    </row>
    <row r="4614" spans="1:4">
      <c r="A4614" s="65"/>
      <c r="B4614" s="65"/>
      <c r="C4614" s="20"/>
      <c r="D4614" s="20"/>
    </row>
    <row r="4615" spans="1:4">
      <c r="A4615" s="65"/>
      <c r="B4615" s="65"/>
      <c r="C4615" s="20"/>
      <c r="D4615" s="20"/>
    </row>
    <row r="4616" spans="1:4">
      <c r="A4616" s="65"/>
      <c r="B4616" s="65"/>
      <c r="C4616" s="20"/>
      <c r="D4616" s="20"/>
    </row>
    <row r="4617" spans="1:4">
      <c r="A4617" s="65"/>
      <c r="B4617" s="65"/>
      <c r="C4617" s="20"/>
      <c r="D4617" s="20"/>
    </row>
    <row r="4618" spans="1:4">
      <c r="A4618" s="65"/>
      <c r="B4618" s="65"/>
      <c r="C4618" s="20"/>
      <c r="D4618" s="20"/>
    </row>
    <row r="4619" spans="1:4">
      <c r="A4619" s="65"/>
      <c r="B4619" s="65"/>
      <c r="C4619" s="20"/>
      <c r="D4619" s="20"/>
    </row>
    <row r="4620" spans="1:4">
      <c r="A4620" s="65"/>
      <c r="B4620" s="65"/>
      <c r="C4620" s="20"/>
      <c r="D4620" s="20"/>
    </row>
    <row r="4621" spans="1:4">
      <c r="A4621" s="65"/>
      <c r="B4621" s="65"/>
      <c r="C4621" s="20"/>
      <c r="D4621" s="20"/>
    </row>
    <row r="4622" spans="1:4">
      <c r="A4622" s="65"/>
      <c r="B4622" s="65"/>
      <c r="C4622" s="20"/>
      <c r="D4622" s="20"/>
    </row>
    <row r="4623" spans="1:4">
      <c r="A4623" s="65"/>
      <c r="B4623" s="65"/>
      <c r="C4623" s="20"/>
      <c r="D4623" s="20"/>
    </row>
    <row r="4624" spans="1:4">
      <c r="A4624" s="65"/>
      <c r="B4624" s="65"/>
      <c r="C4624" s="20"/>
      <c r="D4624" s="20"/>
    </row>
    <row r="4625" spans="1:4">
      <c r="A4625" s="65"/>
      <c r="B4625" s="65"/>
      <c r="C4625" s="20"/>
      <c r="D4625" s="20"/>
    </row>
    <row r="4626" spans="1:4">
      <c r="A4626" s="65"/>
      <c r="B4626" s="65"/>
      <c r="C4626" s="20"/>
      <c r="D4626" s="20"/>
    </row>
    <row r="4627" spans="1:4">
      <c r="A4627" s="65"/>
      <c r="B4627" s="65"/>
      <c r="C4627" s="20"/>
      <c r="D4627" s="20"/>
    </row>
    <row r="4628" spans="1:4">
      <c r="A4628" s="65"/>
      <c r="B4628" s="65"/>
      <c r="C4628" s="20"/>
      <c r="D4628" s="20"/>
    </row>
    <row r="4629" spans="1:4">
      <c r="A4629" s="65"/>
      <c r="B4629" s="65"/>
      <c r="C4629" s="20"/>
      <c r="D4629" s="20"/>
    </row>
    <row r="4630" spans="1:4">
      <c r="A4630" s="65"/>
      <c r="B4630" s="65"/>
      <c r="C4630" s="20"/>
      <c r="D4630" s="20"/>
    </row>
    <row r="4631" spans="1:4">
      <c r="A4631" s="65"/>
      <c r="B4631" s="65"/>
      <c r="C4631" s="20"/>
      <c r="D4631" s="20"/>
    </row>
    <row r="4632" spans="1:4">
      <c r="A4632" s="65"/>
      <c r="B4632" s="65"/>
      <c r="C4632" s="20"/>
      <c r="D4632" s="20"/>
    </row>
    <row r="4633" spans="1:4">
      <c r="A4633" s="65"/>
      <c r="B4633" s="65"/>
      <c r="C4633" s="20"/>
      <c r="D4633" s="20"/>
    </row>
    <row r="4634" spans="1:4">
      <c r="A4634" s="65"/>
      <c r="B4634" s="65"/>
      <c r="C4634" s="20"/>
      <c r="D4634" s="20"/>
    </row>
    <row r="4635" spans="1:4">
      <c r="A4635" s="65"/>
      <c r="B4635" s="65"/>
      <c r="C4635" s="20"/>
      <c r="D4635" s="20"/>
    </row>
    <row r="4636" spans="1:4">
      <c r="A4636" s="65"/>
      <c r="B4636" s="65"/>
      <c r="C4636" s="20"/>
      <c r="D4636" s="20"/>
    </row>
    <row r="4637" spans="1:4">
      <c r="A4637" s="65"/>
      <c r="B4637" s="65"/>
      <c r="C4637" s="20"/>
      <c r="D4637" s="20"/>
    </row>
    <row r="4638" spans="1:4">
      <c r="A4638" s="65"/>
      <c r="B4638" s="65"/>
      <c r="C4638" s="20"/>
      <c r="D4638" s="20"/>
    </row>
    <row r="4639" spans="1:4">
      <c r="A4639" s="65"/>
      <c r="B4639" s="65"/>
      <c r="C4639" s="20"/>
      <c r="D4639" s="20"/>
    </row>
    <row r="4640" spans="1:4">
      <c r="A4640" s="65"/>
      <c r="B4640" s="65"/>
      <c r="C4640" s="20"/>
      <c r="D4640" s="20"/>
    </row>
    <row r="4641" spans="1:4">
      <c r="A4641" s="65"/>
      <c r="B4641" s="65"/>
      <c r="C4641" s="20"/>
      <c r="D4641" s="20"/>
    </row>
    <row r="4642" spans="1:4">
      <c r="A4642" s="65"/>
      <c r="B4642" s="65"/>
      <c r="C4642" s="20"/>
      <c r="D4642" s="20"/>
    </row>
    <row r="4643" spans="1:4">
      <c r="A4643" s="65"/>
      <c r="B4643" s="65"/>
      <c r="C4643" s="20"/>
      <c r="D4643" s="20"/>
    </row>
    <row r="4644" spans="1:4">
      <c r="A4644" s="65"/>
      <c r="B4644" s="65"/>
      <c r="C4644" s="20"/>
      <c r="D4644" s="20"/>
    </row>
    <row r="4645" spans="1:4">
      <c r="A4645" s="65"/>
      <c r="B4645" s="65"/>
      <c r="C4645" s="20"/>
      <c r="D4645" s="20"/>
    </row>
    <row r="4646" spans="1:4">
      <c r="A4646" s="65"/>
      <c r="B4646" s="65"/>
      <c r="C4646" s="20"/>
      <c r="D4646" s="20"/>
    </row>
    <row r="4647" spans="1:4">
      <c r="A4647" s="65"/>
      <c r="B4647" s="65"/>
      <c r="C4647" s="20"/>
      <c r="D4647" s="20"/>
    </row>
    <row r="4648" spans="1:4">
      <c r="A4648" s="65"/>
      <c r="B4648" s="65"/>
      <c r="C4648" s="20"/>
      <c r="D4648" s="20"/>
    </row>
    <row r="4649" spans="1:4">
      <c r="A4649" s="65"/>
      <c r="B4649" s="65"/>
      <c r="C4649" s="20"/>
      <c r="D4649" s="20"/>
    </row>
    <row r="4650" spans="1:4">
      <c r="A4650" s="65"/>
      <c r="B4650" s="65"/>
      <c r="C4650" s="20"/>
      <c r="D4650" s="20"/>
    </row>
    <row r="4651" spans="1:4">
      <c r="A4651" s="65"/>
      <c r="B4651" s="65"/>
      <c r="C4651" s="20"/>
      <c r="D4651" s="20"/>
    </row>
    <row r="4652" spans="1:4">
      <c r="A4652" s="65"/>
      <c r="B4652" s="65"/>
      <c r="C4652" s="20"/>
      <c r="D4652" s="20"/>
    </row>
    <row r="4653" spans="1:4">
      <c r="A4653" s="65"/>
      <c r="B4653" s="65"/>
      <c r="C4653" s="20"/>
      <c r="D4653" s="20"/>
    </row>
    <row r="4654" spans="1:4">
      <c r="A4654" s="65"/>
      <c r="B4654" s="65"/>
      <c r="C4654" s="20"/>
      <c r="D4654" s="20"/>
    </row>
    <row r="4655" spans="1:4">
      <c r="A4655" s="65"/>
      <c r="B4655" s="65"/>
      <c r="C4655" s="20"/>
      <c r="D4655" s="20"/>
    </row>
    <row r="4656" spans="1:4">
      <c r="A4656" s="65"/>
      <c r="B4656" s="65"/>
      <c r="C4656" s="20"/>
      <c r="D4656" s="20"/>
    </row>
    <row r="4657" spans="1:4">
      <c r="A4657" s="65"/>
      <c r="B4657" s="65"/>
      <c r="C4657" s="20"/>
      <c r="D4657" s="20"/>
    </row>
    <row r="4658" spans="1:4">
      <c r="A4658" s="65"/>
      <c r="B4658" s="65"/>
      <c r="C4658" s="20"/>
      <c r="D4658" s="20"/>
    </row>
    <row r="4659" spans="1:4">
      <c r="A4659" s="65"/>
      <c r="B4659" s="65"/>
      <c r="C4659" s="20"/>
      <c r="D4659" s="20"/>
    </row>
    <row r="4660" spans="1:4">
      <c r="A4660" s="65"/>
      <c r="B4660" s="65"/>
      <c r="C4660" s="20"/>
      <c r="D4660" s="20"/>
    </row>
    <row r="4661" spans="1:4">
      <c r="A4661" s="65"/>
      <c r="B4661" s="65"/>
      <c r="C4661" s="20"/>
      <c r="D4661" s="20"/>
    </row>
    <row r="4662" spans="1:4">
      <c r="A4662" s="65"/>
      <c r="B4662" s="65"/>
      <c r="C4662" s="20"/>
      <c r="D4662" s="20"/>
    </row>
    <row r="4663" spans="1:4">
      <c r="A4663" s="65"/>
      <c r="B4663" s="65"/>
      <c r="C4663" s="20"/>
      <c r="D4663" s="20"/>
    </row>
    <row r="4664" spans="1:4">
      <c r="A4664" s="65"/>
      <c r="B4664" s="65"/>
      <c r="C4664" s="20"/>
      <c r="D4664" s="20"/>
    </row>
    <row r="4665" spans="1:4">
      <c r="A4665" s="65"/>
      <c r="B4665" s="65"/>
      <c r="C4665" s="20"/>
      <c r="D4665" s="20"/>
    </row>
    <row r="4666" spans="1:4">
      <c r="A4666" s="65"/>
      <c r="B4666" s="65"/>
      <c r="C4666" s="20"/>
      <c r="D4666" s="20"/>
    </row>
    <row r="4667" spans="1:4">
      <c r="A4667" s="65"/>
      <c r="B4667" s="65"/>
      <c r="C4667" s="20"/>
      <c r="D4667" s="20"/>
    </row>
    <row r="4668" spans="1:4">
      <c r="A4668" s="65"/>
      <c r="B4668" s="65"/>
      <c r="C4668" s="20"/>
      <c r="D4668" s="20"/>
    </row>
    <row r="4669" spans="1:4">
      <c r="A4669" s="65"/>
      <c r="B4669" s="65"/>
      <c r="C4669" s="20"/>
      <c r="D4669" s="20"/>
    </row>
    <row r="4670" spans="1:4">
      <c r="A4670" s="65"/>
      <c r="B4670" s="65"/>
      <c r="C4670" s="20"/>
      <c r="D4670" s="20"/>
    </row>
    <row r="4671" spans="1:4">
      <c r="A4671" s="65"/>
      <c r="B4671" s="65"/>
      <c r="C4671" s="20"/>
      <c r="D4671" s="20"/>
    </row>
    <row r="4672" spans="1:4">
      <c r="A4672" s="65"/>
      <c r="B4672" s="65"/>
      <c r="C4672" s="20"/>
      <c r="D4672" s="20"/>
    </row>
    <row r="4673" spans="1:4">
      <c r="A4673" s="65"/>
      <c r="B4673" s="65"/>
      <c r="C4673" s="20"/>
      <c r="D4673" s="20"/>
    </row>
    <row r="4674" spans="1:4">
      <c r="A4674" s="65"/>
      <c r="B4674" s="65"/>
      <c r="C4674" s="20"/>
      <c r="D4674" s="20"/>
    </row>
    <row r="4675" spans="1:4">
      <c r="A4675" s="65"/>
      <c r="B4675" s="65"/>
      <c r="C4675" s="20"/>
      <c r="D4675" s="20"/>
    </row>
    <row r="4676" spans="1:4">
      <c r="A4676" s="65"/>
      <c r="B4676" s="65"/>
      <c r="C4676" s="20"/>
      <c r="D4676" s="20"/>
    </row>
    <row r="4677" spans="1:4">
      <c r="A4677" s="65"/>
      <c r="B4677" s="65"/>
      <c r="C4677" s="20"/>
      <c r="D4677" s="20"/>
    </row>
    <row r="4678" spans="1:4">
      <c r="A4678" s="65"/>
      <c r="B4678" s="65"/>
      <c r="C4678" s="20"/>
      <c r="D4678" s="20"/>
    </row>
    <row r="4679" spans="1:4">
      <c r="A4679" s="65"/>
      <c r="B4679" s="65"/>
      <c r="C4679" s="20"/>
      <c r="D4679" s="20"/>
    </row>
    <row r="4680" spans="1:4">
      <c r="A4680" s="65"/>
      <c r="B4680" s="65"/>
      <c r="C4680" s="20"/>
      <c r="D4680" s="20"/>
    </row>
    <row r="4681" spans="1:4">
      <c r="A4681" s="65"/>
      <c r="B4681" s="65"/>
      <c r="C4681" s="20"/>
      <c r="D4681" s="20"/>
    </row>
    <row r="4682" spans="1:4">
      <c r="A4682" s="65"/>
      <c r="B4682" s="65"/>
      <c r="C4682" s="20"/>
      <c r="D4682" s="20"/>
    </row>
    <row r="4683" spans="1:4">
      <c r="A4683" s="65"/>
      <c r="B4683" s="65"/>
      <c r="C4683" s="20"/>
      <c r="D4683" s="20"/>
    </row>
    <row r="4684" spans="1:4">
      <c r="A4684" s="65"/>
      <c r="B4684" s="65"/>
      <c r="C4684" s="20"/>
      <c r="D4684" s="20"/>
    </row>
    <row r="4685" spans="1:4">
      <c r="A4685" s="65"/>
      <c r="B4685" s="65"/>
      <c r="C4685" s="20"/>
      <c r="D4685" s="20"/>
    </row>
    <row r="4686" spans="1:4">
      <c r="A4686" s="65"/>
      <c r="B4686" s="65"/>
      <c r="C4686" s="20"/>
      <c r="D4686" s="20"/>
    </row>
    <row r="4687" spans="1:4">
      <c r="A4687" s="65"/>
      <c r="B4687" s="65"/>
      <c r="C4687" s="20"/>
      <c r="D4687" s="20"/>
    </row>
    <row r="4688" spans="1:4">
      <c r="A4688" s="65"/>
      <c r="B4688" s="65"/>
      <c r="C4688" s="20"/>
      <c r="D4688" s="20"/>
    </row>
    <row r="4689" spans="1:4">
      <c r="A4689" s="65"/>
      <c r="B4689" s="65"/>
      <c r="C4689" s="20"/>
      <c r="D4689" s="20"/>
    </row>
    <row r="4690" spans="1:4">
      <c r="A4690" s="65"/>
      <c r="B4690" s="65"/>
      <c r="C4690" s="20"/>
      <c r="D4690" s="20"/>
    </row>
    <row r="4691" spans="1:4">
      <c r="A4691" s="65"/>
      <c r="B4691" s="65"/>
      <c r="C4691" s="20"/>
      <c r="D4691" s="20"/>
    </row>
    <row r="4692" spans="1:4">
      <c r="A4692" s="65"/>
      <c r="B4692" s="65"/>
      <c r="C4692" s="20"/>
      <c r="D4692" s="20"/>
    </row>
    <row r="4693" spans="1:4">
      <c r="A4693" s="65"/>
      <c r="B4693" s="65"/>
      <c r="C4693" s="20"/>
      <c r="D4693" s="20"/>
    </row>
    <row r="4694" spans="1:4">
      <c r="A4694" s="65"/>
      <c r="B4694" s="65"/>
      <c r="C4694" s="20"/>
      <c r="D4694" s="20"/>
    </row>
    <row r="4695" spans="1:4">
      <c r="A4695" s="65"/>
      <c r="B4695" s="65"/>
      <c r="C4695" s="20"/>
      <c r="D4695" s="20"/>
    </row>
    <row r="4696" spans="1:4">
      <c r="A4696" s="65"/>
      <c r="B4696" s="65"/>
      <c r="C4696" s="20"/>
      <c r="D4696" s="20"/>
    </row>
    <row r="4697" spans="1:4">
      <c r="A4697" s="65"/>
      <c r="B4697" s="65"/>
      <c r="C4697" s="20"/>
      <c r="D4697" s="20"/>
    </row>
    <row r="4698" spans="1:4">
      <c r="A4698" s="65"/>
      <c r="B4698" s="65"/>
      <c r="C4698" s="20"/>
      <c r="D4698" s="20"/>
    </row>
    <row r="4699" spans="1:4">
      <c r="A4699" s="65"/>
      <c r="B4699" s="65"/>
      <c r="C4699" s="20"/>
      <c r="D4699" s="20"/>
    </row>
    <row r="4700" spans="1:4">
      <c r="A4700" s="65"/>
      <c r="B4700" s="65"/>
      <c r="C4700" s="20"/>
      <c r="D4700" s="20"/>
    </row>
    <row r="4701" spans="1:4">
      <c r="A4701" s="65"/>
      <c r="B4701" s="65"/>
      <c r="C4701" s="20"/>
      <c r="D4701" s="20"/>
    </row>
    <row r="4702" spans="1:4">
      <c r="A4702" s="65"/>
      <c r="B4702" s="65"/>
      <c r="C4702" s="20"/>
      <c r="D4702" s="20"/>
    </row>
    <row r="4703" spans="1:4">
      <c r="A4703" s="65"/>
      <c r="B4703" s="65"/>
      <c r="C4703" s="20"/>
      <c r="D4703" s="20"/>
    </row>
    <row r="4704" spans="1:4">
      <c r="A4704" s="65"/>
      <c r="B4704" s="65"/>
      <c r="C4704" s="20"/>
      <c r="D4704" s="20"/>
    </row>
    <row r="4705" spans="1:4">
      <c r="A4705" s="65"/>
      <c r="B4705" s="65"/>
      <c r="C4705" s="20"/>
      <c r="D4705" s="20"/>
    </row>
    <row r="4706" spans="1:4">
      <c r="A4706" s="65"/>
      <c r="B4706" s="65"/>
      <c r="C4706" s="20"/>
      <c r="D4706" s="20"/>
    </row>
    <row r="4707" spans="1:4">
      <c r="A4707" s="65"/>
      <c r="B4707" s="65"/>
      <c r="C4707" s="20"/>
      <c r="D4707" s="20"/>
    </row>
    <row r="4708" spans="1:4">
      <c r="A4708" s="65"/>
      <c r="B4708" s="65"/>
      <c r="C4708" s="20"/>
      <c r="D4708" s="20"/>
    </row>
    <row r="4709" spans="1:4">
      <c r="A4709" s="65"/>
      <c r="B4709" s="65"/>
      <c r="C4709" s="20"/>
      <c r="D4709" s="20"/>
    </row>
    <row r="4710" spans="1:4">
      <c r="A4710" s="65"/>
      <c r="B4710" s="65"/>
      <c r="C4710" s="20"/>
      <c r="D4710" s="20"/>
    </row>
    <row r="4711" spans="1:4">
      <c r="A4711" s="65"/>
      <c r="B4711" s="65"/>
      <c r="C4711" s="20"/>
      <c r="D4711" s="20"/>
    </row>
    <row r="4712" spans="1:4">
      <c r="A4712" s="65"/>
      <c r="B4712" s="65"/>
      <c r="C4712" s="20"/>
      <c r="D4712" s="20"/>
    </row>
    <row r="4713" spans="1:4">
      <c r="A4713" s="65"/>
      <c r="B4713" s="65"/>
      <c r="C4713" s="20"/>
      <c r="D4713" s="20"/>
    </row>
    <row r="4714" spans="1:4">
      <c r="A4714" s="65"/>
      <c r="B4714" s="65"/>
      <c r="C4714" s="20"/>
      <c r="D4714" s="20"/>
    </row>
    <row r="4715" spans="1:4">
      <c r="A4715" s="65"/>
      <c r="B4715" s="65"/>
      <c r="C4715" s="20"/>
      <c r="D4715" s="20"/>
    </row>
    <row r="4716" spans="1:4">
      <c r="A4716" s="65"/>
      <c r="B4716" s="65"/>
      <c r="C4716" s="20"/>
      <c r="D4716" s="20"/>
    </row>
    <row r="4717" spans="1:4">
      <c r="A4717" s="65"/>
      <c r="B4717" s="65"/>
      <c r="C4717" s="20"/>
      <c r="D4717" s="20"/>
    </row>
    <row r="4718" spans="1:4">
      <c r="A4718" s="65"/>
      <c r="B4718" s="65"/>
      <c r="C4718" s="20"/>
      <c r="D4718" s="20"/>
    </row>
    <row r="4719" spans="1:4">
      <c r="A4719" s="65"/>
      <c r="B4719" s="65"/>
      <c r="C4719" s="20"/>
      <c r="D4719" s="20"/>
    </row>
    <row r="4720" spans="1:4">
      <c r="A4720" s="65"/>
      <c r="B4720" s="65"/>
      <c r="C4720" s="20"/>
      <c r="D4720" s="20"/>
    </row>
    <row r="4721" spans="1:4">
      <c r="A4721" s="65"/>
      <c r="B4721" s="65"/>
      <c r="C4721" s="20"/>
      <c r="D4721" s="20"/>
    </row>
    <row r="4722" spans="1:4">
      <c r="A4722" s="65"/>
      <c r="B4722" s="65"/>
      <c r="C4722" s="20"/>
      <c r="D4722" s="20"/>
    </row>
    <row r="4723" spans="1:4">
      <c r="A4723" s="65"/>
      <c r="B4723" s="65"/>
      <c r="C4723" s="20"/>
      <c r="D4723" s="20"/>
    </row>
    <row r="4724" spans="1:4">
      <c r="A4724" s="65"/>
      <c r="B4724" s="65"/>
      <c r="C4724" s="20"/>
      <c r="D4724" s="20"/>
    </row>
    <row r="4725" spans="1:4">
      <c r="A4725" s="65"/>
      <c r="B4725" s="65"/>
      <c r="C4725" s="20"/>
      <c r="D4725" s="20"/>
    </row>
    <row r="4726" spans="1:4">
      <c r="A4726" s="65"/>
      <c r="B4726" s="65"/>
      <c r="C4726" s="20"/>
      <c r="D4726" s="20"/>
    </row>
    <row r="4727" spans="1:4">
      <c r="A4727" s="65"/>
      <c r="B4727" s="65"/>
      <c r="C4727" s="20"/>
      <c r="D4727" s="20"/>
    </row>
    <row r="4728" spans="1:4">
      <c r="A4728" s="65"/>
      <c r="B4728" s="65"/>
      <c r="C4728" s="20"/>
      <c r="D4728" s="20"/>
    </row>
    <row r="4729" spans="1:4">
      <c r="A4729" s="65"/>
      <c r="B4729" s="65"/>
      <c r="C4729" s="20"/>
      <c r="D4729" s="20"/>
    </row>
    <row r="4730" spans="1:4">
      <c r="A4730" s="65"/>
      <c r="B4730" s="65"/>
      <c r="C4730" s="20"/>
      <c r="D4730" s="20"/>
    </row>
    <row r="4731" spans="1:4">
      <c r="A4731" s="65"/>
      <c r="B4731" s="65"/>
      <c r="C4731" s="20"/>
      <c r="D4731" s="20"/>
    </row>
    <row r="4732" spans="1:4">
      <c r="A4732" s="65"/>
      <c r="B4732" s="65"/>
      <c r="C4732" s="20"/>
      <c r="D4732" s="20"/>
    </row>
    <row r="4733" spans="1:4">
      <c r="A4733" s="65"/>
      <c r="B4733" s="65"/>
      <c r="C4733" s="20"/>
      <c r="D4733" s="20"/>
    </row>
    <row r="4734" spans="1:4">
      <c r="A4734" s="65"/>
      <c r="B4734" s="65"/>
      <c r="C4734" s="20"/>
      <c r="D4734" s="20"/>
    </row>
    <row r="4735" spans="1:4">
      <c r="A4735" s="65"/>
      <c r="B4735" s="65"/>
      <c r="C4735" s="20"/>
      <c r="D4735" s="20"/>
    </row>
    <row r="4736" spans="1:4">
      <c r="A4736" s="65"/>
      <c r="B4736" s="65"/>
      <c r="C4736" s="20"/>
      <c r="D4736" s="20"/>
    </row>
    <row r="4737" spans="1:4">
      <c r="A4737" s="65"/>
      <c r="B4737" s="65"/>
      <c r="C4737" s="20"/>
      <c r="D4737" s="20"/>
    </row>
    <row r="4738" spans="1:4">
      <c r="A4738" s="65"/>
      <c r="B4738" s="65"/>
      <c r="C4738" s="20"/>
      <c r="D4738" s="20"/>
    </row>
    <row r="4739" spans="1:4">
      <c r="A4739" s="65"/>
      <c r="B4739" s="65"/>
      <c r="C4739" s="20"/>
      <c r="D4739" s="20"/>
    </row>
    <row r="4740" spans="1:4">
      <c r="A4740" s="65"/>
      <c r="B4740" s="65"/>
      <c r="C4740" s="20"/>
      <c r="D4740" s="20"/>
    </row>
    <row r="4741" spans="1:4">
      <c r="A4741" s="65"/>
      <c r="B4741" s="65"/>
      <c r="C4741" s="20"/>
      <c r="D4741" s="20"/>
    </row>
    <row r="4742" spans="1:4">
      <c r="A4742" s="65"/>
      <c r="B4742" s="65"/>
      <c r="C4742" s="20"/>
      <c r="D4742" s="20"/>
    </row>
    <row r="4743" spans="1:4">
      <c r="A4743" s="65"/>
      <c r="B4743" s="65"/>
      <c r="C4743" s="20"/>
      <c r="D4743" s="20"/>
    </row>
    <row r="4744" spans="1:4">
      <c r="A4744" s="65"/>
      <c r="B4744" s="65"/>
      <c r="C4744" s="20"/>
      <c r="D4744" s="20"/>
    </row>
    <row r="4745" spans="1:4">
      <c r="A4745" s="65"/>
      <c r="B4745" s="65"/>
      <c r="C4745" s="20"/>
      <c r="D4745" s="20"/>
    </row>
    <row r="4746" spans="1:4">
      <c r="A4746" s="65"/>
      <c r="B4746" s="65"/>
      <c r="C4746" s="20"/>
      <c r="D4746" s="20"/>
    </row>
    <row r="4747" spans="1:4">
      <c r="A4747" s="65"/>
      <c r="B4747" s="65"/>
      <c r="C4747" s="20"/>
      <c r="D4747" s="20"/>
    </row>
    <row r="4748" spans="1:4">
      <c r="A4748" s="65"/>
      <c r="B4748" s="65"/>
      <c r="C4748" s="20"/>
      <c r="D4748" s="20"/>
    </row>
    <row r="4749" spans="1:4">
      <c r="A4749" s="65"/>
      <c r="B4749" s="65"/>
      <c r="C4749" s="20"/>
      <c r="D4749" s="20"/>
    </row>
    <row r="4750" spans="1:4">
      <c r="A4750" s="65"/>
      <c r="B4750" s="65"/>
      <c r="C4750" s="20"/>
      <c r="D4750" s="20"/>
    </row>
    <row r="4751" spans="1:4">
      <c r="A4751" s="65"/>
      <c r="B4751" s="65"/>
      <c r="C4751" s="20"/>
      <c r="D4751" s="20"/>
    </row>
    <row r="4752" spans="1:4">
      <c r="A4752" s="65"/>
      <c r="B4752" s="65"/>
      <c r="C4752" s="20"/>
      <c r="D4752" s="20"/>
    </row>
    <row r="4753" spans="1:4">
      <c r="A4753" s="65"/>
      <c r="B4753" s="65"/>
      <c r="C4753" s="20"/>
      <c r="D4753" s="20"/>
    </row>
    <row r="4754" spans="1:4">
      <c r="A4754" s="65"/>
      <c r="B4754" s="65"/>
      <c r="C4754" s="20"/>
      <c r="D4754" s="20"/>
    </row>
    <row r="4755" spans="1:4">
      <c r="A4755" s="65"/>
      <c r="B4755" s="65"/>
      <c r="C4755" s="20"/>
      <c r="D4755" s="20"/>
    </row>
    <row r="4756" spans="1:4">
      <c r="A4756" s="65"/>
      <c r="B4756" s="65"/>
      <c r="C4756" s="20"/>
      <c r="D4756" s="20"/>
    </row>
    <row r="4757" spans="1:4">
      <c r="A4757" s="65"/>
      <c r="B4757" s="65"/>
      <c r="C4757" s="20"/>
      <c r="D4757" s="20"/>
    </row>
    <row r="4758" spans="1:4">
      <c r="A4758" s="65"/>
      <c r="B4758" s="65"/>
      <c r="C4758" s="20"/>
      <c r="D4758" s="20"/>
    </row>
    <row r="4759" spans="1:4">
      <c r="A4759" s="65"/>
      <c r="B4759" s="65"/>
      <c r="C4759" s="20"/>
      <c r="D4759" s="20"/>
    </row>
    <row r="4760" spans="1:4">
      <c r="A4760" s="65"/>
      <c r="B4760" s="65"/>
      <c r="C4760" s="20"/>
      <c r="D4760" s="20"/>
    </row>
    <row r="4761" spans="1:4">
      <c r="A4761" s="65"/>
      <c r="B4761" s="65"/>
      <c r="C4761" s="20"/>
      <c r="D4761" s="20"/>
    </row>
    <row r="4762" spans="1:4">
      <c r="A4762" s="65"/>
      <c r="B4762" s="65"/>
      <c r="C4762" s="20"/>
      <c r="D4762" s="20"/>
    </row>
    <row r="4763" spans="1:4">
      <c r="A4763" s="65"/>
      <c r="B4763" s="65"/>
      <c r="C4763" s="20"/>
      <c r="D4763" s="20"/>
    </row>
    <row r="4764" spans="1:4">
      <c r="A4764" s="65"/>
      <c r="B4764" s="65"/>
      <c r="C4764" s="20"/>
      <c r="D4764" s="20"/>
    </row>
    <row r="4765" spans="1:4">
      <c r="A4765" s="65"/>
      <c r="B4765" s="65"/>
      <c r="C4765" s="20"/>
      <c r="D4765" s="20"/>
    </row>
    <row r="4766" spans="1:4">
      <c r="A4766" s="65"/>
      <c r="B4766" s="65"/>
      <c r="C4766" s="20"/>
      <c r="D4766" s="20"/>
    </row>
    <row r="4767" spans="1:4">
      <c r="A4767" s="65"/>
      <c r="B4767" s="65"/>
      <c r="C4767" s="20"/>
      <c r="D4767" s="20"/>
    </row>
    <row r="4768" spans="1:4">
      <c r="A4768" s="65"/>
      <c r="B4768" s="65"/>
      <c r="C4768" s="20"/>
      <c r="D4768" s="20"/>
    </row>
    <row r="4769" spans="1:4">
      <c r="A4769" s="65"/>
      <c r="B4769" s="65"/>
      <c r="C4769" s="20"/>
      <c r="D4769" s="20"/>
    </row>
    <row r="4770" spans="1:4">
      <c r="A4770" s="65"/>
      <c r="B4770" s="65"/>
      <c r="C4770" s="20"/>
      <c r="D4770" s="20"/>
    </row>
    <row r="4771" spans="1:4">
      <c r="A4771" s="65"/>
      <c r="B4771" s="65"/>
      <c r="C4771" s="20"/>
      <c r="D4771" s="20"/>
    </row>
    <row r="4772" spans="1:4">
      <c r="A4772" s="65"/>
      <c r="B4772" s="65"/>
      <c r="C4772" s="20"/>
      <c r="D4772" s="20"/>
    </row>
    <row r="4773" spans="1:4">
      <c r="A4773" s="65"/>
      <c r="B4773" s="65"/>
      <c r="C4773" s="20"/>
      <c r="D4773" s="20"/>
    </row>
    <row r="4774" spans="1:4">
      <c r="A4774" s="65"/>
      <c r="B4774" s="65"/>
      <c r="C4774" s="20"/>
      <c r="D4774" s="20"/>
    </row>
    <row r="4775" spans="1:4">
      <c r="A4775" s="65"/>
      <c r="B4775" s="65"/>
      <c r="C4775" s="20"/>
      <c r="D4775" s="20"/>
    </row>
    <row r="4776" spans="1:4">
      <c r="A4776" s="65"/>
      <c r="B4776" s="65"/>
      <c r="C4776" s="20"/>
      <c r="D4776" s="20"/>
    </row>
    <row r="4777" spans="1:4">
      <c r="A4777" s="65"/>
      <c r="B4777" s="65"/>
      <c r="C4777" s="20"/>
      <c r="D4777" s="20"/>
    </row>
    <row r="4778" spans="1:4">
      <c r="A4778" s="65"/>
      <c r="B4778" s="65"/>
      <c r="C4778" s="20"/>
      <c r="D4778" s="20"/>
    </row>
    <row r="4779" spans="1:4">
      <c r="A4779" s="65"/>
      <c r="B4779" s="65"/>
      <c r="C4779" s="20"/>
      <c r="D4779" s="20"/>
    </row>
    <row r="4780" spans="1:4">
      <c r="A4780" s="65"/>
      <c r="B4780" s="65"/>
      <c r="C4780" s="20"/>
      <c r="D4780" s="20"/>
    </row>
    <row r="4781" spans="1:4">
      <c r="A4781" s="65"/>
      <c r="B4781" s="65"/>
      <c r="C4781" s="20"/>
      <c r="D4781" s="20"/>
    </row>
    <row r="4782" spans="1:4">
      <c r="A4782" s="65"/>
      <c r="B4782" s="65"/>
      <c r="C4782" s="20"/>
      <c r="D4782" s="20"/>
    </row>
    <row r="4783" spans="1:4">
      <c r="A4783" s="65"/>
      <c r="B4783" s="65"/>
      <c r="C4783" s="20"/>
      <c r="D4783" s="20"/>
    </row>
    <row r="4784" spans="1:4">
      <c r="A4784" s="65"/>
      <c r="B4784" s="65"/>
      <c r="C4784" s="20"/>
      <c r="D4784" s="20"/>
    </row>
    <row r="4785" spans="1:4">
      <c r="A4785" s="65"/>
      <c r="B4785" s="65"/>
      <c r="C4785" s="20"/>
      <c r="D4785" s="20"/>
    </row>
    <row r="4786" spans="1:4">
      <c r="A4786" s="65"/>
      <c r="B4786" s="65"/>
      <c r="C4786" s="20"/>
      <c r="D4786" s="20"/>
    </row>
    <row r="4787" spans="1:4">
      <c r="A4787" s="65"/>
      <c r="B4787" s="65"/>
      <c r="C4787" s="20"/>
      <c r="D4787" s="20"/>
    </row>
    <row r="4788" spans="1:4">
      <c r="A4788" s="65"/>
      <c r="B4788" s="65"/>
      <c r="C4788" s="20"/>
      <c r="D4788" s="20"/>
    </row>
    <row r="4789" spans="1:4">
      <c r="A4789" s="65"/>
      <c r="B4789" s="65"/>
      <c r="C4789" s="20"/>
      <c r="D4789" s="20"/>
    </row>
    <row r="4790" spans="1:4">
      <c r="A4790" s="65"/>
      <c r="B4790" s="65"/>
      <c r="C4790" s="20"/>
      <c r="D4790" s="20"/>
    </row>
    <row r="4791" spans="1:4">
      <c r="A4791" s="65"/>
      <c r="B4791" s="65"/>
      <c r="C4791" s="20"/>
      <c r="D4791" s="20"/>
    </row>
    <row r="4792" spans="1:4">
      <c r="A4792" s="65"/>
      <c r="B4792" s="65"/>
      <c r="C4792" s="20"/>
      <c r="D4792" s="20"/>
    </row>
    <row r="4793" spans="1:4">
      <c r="A4793" s="65"/>
      <c r="B4793" s="65"/>
      <c r="C4793" s="20"/>
      <c r="D4793" s="20"/>
    </row>
    <row r="4794" spans="1:4">
      <c r="A4794" s="65"/>
      <c r="B4794" s="65"/>
      <c r="C4794" s="20"/>
      <c r="D4794" s="20"/>
    </row>
    <row r="4795" spans="1:4">
      <c r="A4795" s="65"/>
      <c r="B4795" s="65"/>
      <c r="C4795" s="20"/>
      <c r="D4795" s="20"/>
    </row>
    <row r="4796" spans="1:4">
      <c r="A4796" s="65"/>
      <c r="B4796" s="65"/>
      <c r="C4796" s="20"/>
      <c r="D4796" s="20"/>
    </row>
    <row r="4797" spans="1:4">
      <c r="A4797" s="65"/>
      <c r="B4797" s="65"/>
      <c r="C4797" s="20"/>
      <c r="D4797" s="20"/>
    </row>
    <row r="4798" spans="1:4">
      <c r="A4798" s="65"/>
      <c r="B4798" s="65"/>
      <c r="C4798" s="20"/>
      <c r="D4798" s="20"/>
    </row>
    <row r="4799" spans="1:4">
      <c r="A4799" s="65"/>
      <c r="B4799" s="65"/>
      <c r="C4799" s="20"/>
      <c r="D4799" s="20"/>
    </row>
    <row r="4800" spans="1:4">
      <c r="A4800" s="65"/>
      <c r="B4800" s="65"/>
      <c r="C4800" s="20"/>
      <c r="D4800" s="20"/>
    </row>
    <row r="4801" spans="1:4">
      <c r="A4801" s="65"/>
      <c r="B4801" s="65"/>
      <c r="C4801" s="20"/>
      <c r="D4801" s="20"/>
    </row>
    <row r="4802" spans="1:4">
      <c r="A4802" s="65"/>
      <c r="B4802" s="65"/>
      <c r="C4802" s="20"/>
      <c r="D4802" s="20"/>
    </row>
    <row r="4803" spans="1:4">
      <c r="A4803" s="65"/>
      <c r="B4803" s="65"/>
      <c r="C4803" s="20"/>
      <c r="D4803" s="20"/>
    </row>
    <row r="4804" spans="1:4">
      <c r="A4804" s="65"/>
      <c r="B4804" s="65"/>
      <c r="C4804" s="20"/>
      <c r="D4804" s="20"/>
    </row>
    <row r="4805" spans="1:4">
      <c r="A4805" s="65"/>
      <c r="B4805" s="65"/>
      <c r="C4805" s="20"/>
      <c r="D4805" s="20"/>
    </row>
    <row r="4806" spans="1:4">
      <c r="A4806" s="65"/>
      <c r="B4806" s="65"/>
      <c r="C4806" s="20"/>
      <c r="D4806" s="20"/>
    </row>
    <row r="4807" spans="1:4">
      <c r="A4807" s="65"/>
      <c r="B4807" s="65"/>
      <c r="C4807" s="20"/>
      <c r="D4807" s="20"/>
    </row>
    <row r="4808" spans="1:4">
      <c r="A4808" s="65"/>
      <c r="B4808" s="65"/>
      <c r="C4808" s="20"/>
      <c r="D4808" s="20"/>
    </row>
    <row r="4809" spans="1:4">
      <c r="A4809" s="65"/>
      <c r="B4809" s="65"/>
      <c r="C4809" s="20"/>
      <c r="D4809" s="20"/>
    </row>
    <row r="4810" spans="1:4">
      <c r="A4810" s="65"/>
      <c r="B4810" s="65"/>
      <c r="C4810" s="20"/>
      <c r="D4810" s="20"/>
    </row>
    <row r="4811" spans="1:4">
      <c r="A4811" s="65"/>
      <c r="B4811" s="65"/>
      <c r="C4811" s="20"/>
      <c r="D4811" s="20"/>
    </row>
    <row r="4812" spans="1:4">
      <c r="A4812" s="65"/>
      <c r="B4812" s="65"/>
      <c r="C4812" s="20"/>
      <c r="D4812" s="20"/>
    </row>
    <row r="4813" spans="1:4">
      <c r="A4813" s="65"/>
      <c r="B4813" s="65"/>
      <c r="C4813" s="20"/>
      <c r="D4813" s="20"/>
    </row>
    <row r="4814" spans="1:4">
      <c r="A4814" s="65"/>
      <c r="B4814" s="65"/>
      <c r="C4814" s="20"/>
      <c r="D4814" s="20"/>
    </row>
    <row r="4815" spans="1:4">
      <c r="A4815" s="65"/>
      <c r="B4815" s="65"/>
      <c r="C4815" s="20"/>
      <c r="D4815" s="20"/>
    </row>
    <row r="4816" spans="1:4">
      <c r="A4816" s="65"/>
      <c r="B4816" s="65"/>
      <c r="C4816" s="20"/>
      <c r="D4816" s="20"/>
    </row>
    <row r="4817" spans="1:4">
      <c r="A4817" s="65"/>
      <c r="B4817" s="65"/>
      <c r="C4817" s="20"/>
      <c r="D4817" s="20"/>
    </row>
    <row r="4818" spans="1:4">
      <c r="A4818" s="65"/>
      <c r="B4818" s="65"/>
      <c r="C4818" s="20"/>
      <c r="D4818" s="20"/>
    </row>
    <row r="4819" spans="1:4">
      <c r="A4819" s="65"/>
      <c r="B4819" s="65"/>
      <c r="C4819" s="20"/>
      <c r="D4819" s="20"/>
    </row>
    <row r="4820" spans="1:4">
      <c r="A4820" s="65"/>
      <c r="B4820" s="65"/>
      <c r="C4820" s="20"/>
      <c r="D4820" s="20"/>
    </row>
    <row r="4821" spans="1:4">
      <c r="A4821" s="65"/>
      <c r="B4821" s="65"/>
      <c r="C4821" s="20"/>
      <c r="D4821" s="20"/>
    </row>
    <row r="4822" spans="1:4">
      <c r="A4822" s="65"/>
      <c r="B4822" s="65"/>
      <c r="C4822" s="20"/>
      <c r="D4822" s="20"/>
    </row>
    <row r="4823" spans="1:4">
      <c r="A4823" s="65"/>
      <c r="B4823" s="65"/>
      <c r="C4823" s="20"/>
      <c r="D4823" s="20"/>
    </row>
    <row r="4824" spans="1:4">
      <c r="A4824" s="65"/>
      <c r="B4824" s="65"/>
      <c r="C4824" s="20"/>
      <c r="D4824" s="20"/>
    </row>
    <row r="4825" spans="1:4">
      <c r="A4825" s="65"/>
      <c r="B4825" s="65"/>
      <c r="C4825" s="20"/>
      <c r="D4825" s="20"/>
    </row>
    <row r="4826" spans="1:4">
      <c r="A4826" s="65"/>
      <c r="B4826" s="65"/>
      <c r="C4826" s="20"/>
      <c r="D4826" s="20"/>
    </row>
    <row r="4827" spans="1:4">
      <c r="A4827" s="65"/>
      <c r="B4827" s="65"/>
      <c r="C4827" s="20"/>
      <c r="D4827" s="20"/>
    </row>
    <row r="4828" spans="1:4">
      <c r="A4828" s="65"/>
      <c r="B4828" s="65"/>
      <c r="C4828" s="20"/>
      <c r="D4828" s="20"/>
    </row>
    <row r="4829" spans="1:4">
      <c r="A4829" s="65"/>
      <c r="B4829" s="65"/>
      <c r="C4829" s="20"/>
      <c r="D4829" s="20"/>
    </row>
    <row r="4830" spans="1:4">
      <c r="A4830" s="65"/>
      <c r="B4830" s="65"/>
      <c r="C4830" s="20"/>
      <c r="D4830" s="20"/>
    </row>
    <row r="4831" spans="1:4">
      <c r="A4831" s="65"/>
      <c r="B4831" s="65"/>
      <c r="C4831" s="20"/>
      <c r="D4831" s="20"/>
    </row>
    <row r="4832" spans="1:4">
      <c r="A4832" s="65"/>
      <c r="B4832" s="65"/>
      <c r="C4832" s="20"/>
      <c r="D4832" s="20"/>
    </row>
    <row r="4833" spans="1:4">
      <c r="A4833" s="65"/>
      <c r="B4833" s="65"/>
      <c r="C4833" s="20"/>
      <c r="D4833" s="20"/>
    </row>
    <row r="4834" spans="1:4">
      <c r="A4834" s="65"/>
      <c r="B4834" s="65"/>
      <c r="C4834" s="20"/>
      <c r="D4834" s="20"/>
    </row>
    <row r="4835" spans="1:4">
      <c r="A4835" s="65"/>
      <c r="B4835" s="65"/>
      <c r="C4835" s="20"/>
      <c r="D4835" s="20"/>
    </row>
    <row r="4836" spans="1:4">
      <c r="A4836" s="65"/>
      <c r="B4836" s="65"/>
      <c r="C4836" s="20"/>
      <c r="D4836" s="20"/>
    </row>
    <row r="4837" spans="1:4">
      <c r="A4837" s="65"/>
      <c r="B4837" s="65"/>
      <c r="C4837" s="20"/>
      <c r="D4837" s="20"/>
    </row>
    <row r="4838" spans="1:4">
      <c r="A4838" s="65"/>
      <c r="B4838" s="65"/>
      <c r="C4838" s="20"/>
      <c r="D4838" s="20"/>
    </row>
    <row r="4839" spans="1:4">
      <c r="A4839" s="65"/>
      <c r="B4839" s="65"/>
      <c r="C4839" s="20"/>
      <c r="D4839" s="20"/>
    </row>
    <row r="4840" spans="1:4">
      <c r="A4840" s="65"/>
      <c r="B4840" s="65"/>
      <c r="C4840" s="20"/>
      <c r="D4840" s="20"/>
    </row>
    <row r="4841" spans="1:4">
      <c r="A4841" s="65"/>
      <c r="B4841" s="65"/>
      <c r="C4841" s="20"/>
      <c r="D4841" s="20"/>
    </row>
    <row r="4842" spans="1:4">
      <c r="A4842" s="65"/>
      <c r="B4842" s="65"/>
      <c r="C4842" s="20"/>
      <c r="D4842" s="20"/>
    </row>
    <row r="4843" spans="1:4">
      <c r="A4843" s="65"/>
      <c r="B4843" s="65"/>
      <c r="C4843" s="20"/>
      <c r="D4843" s="20"/>
    </row>
    <row r="4844" spans="1:4">
      <c r="A4844" s="65"/>
      <c r="B4844" s="65"/>
      <c r="C4844" s="20"/>
      <c r="D4844" s="20"/>
    </row>
    <row r="4845" spans="1:4">
      <c r="A4845" s="65"/>
      <c r="B4845" s="65"/>
      <c r="C4845" s="20"/>
      <c r="D4845" s="20"/>
    </row>
    <row r="4846" spans="1:4">
      <c r="A4846" s="65"/>
      <c r="B4846" s="65"/>
      <c r="C4846" s="20"/>
      <c r="D4846" s="20"/>
    </row>
    <row r="4847" spans="1:4">
      <c r="A4847" s="65"/>
      <c r="B4847" s="65"/>
      <c r="C4847" s="20"/>
      <c r="D4847" s="20"/>
    </row>
    <row r="4848" spans="1:4">
      <c r="A4848" s="65"/>
      <c r="B4848" s="65"/>
      <c r="C4848" s="20"/>
      <c r="D4848" s="20"/>
    </row>
    <row r="4849" spans="1:4">
      <c r="A4849" s="65"/>
      <c r="B4849" s="65"/>
      <c r="C4849" s="20"/>
      <c r="D4849" s="20"/>
    </row>
    <row r="4850" spans="1:4">
      <c r="A4850" s="65"/>
      <c r="B4850" s="65"/>
      <c r="C4850" s="20"/>
      <c r="D4850" s="20"/>
    </row>
    <row r="4851" spans="1:4">
      <c r="A4851" s="65"/>
      <c r="B4851" s="65"/>
      <c r="C4851" s="20"/>
      <c r="D4851" s="20"/>
    </row>
    <row r="4852" spans="1:4">
      <c r="A4852" s="65"/>
      <c r="B4852" s="65"/>
      <c r="C4852" s="20"/>
      <c r="D4852" s="20"/>
    </row>
    <row r="4853" spans="1:4">
      <c r="A4853" s="65"/>
      <c r="B4853" s="65"/>
      <c r="C4853" s="20"/>
      <c r="D4853" s="20"/>
    </row>
    <row r="4854" spans="1:4">
      <c r="A4854" s="65"/>
      <c r="B4854" s="65"/>
      <c r="C4854" s="20"/>
      <c r="D4854" s="20"/>
    </row>
    <row r="4855" spans="1:4">
      <c r="A4855" s="65"/>
      <c r="B4855" s="65"/>
      <c r="C4855" s="20"/>
      <c r="D4855" s="20"/>
    </row>
    <row r="4856" spans="1:4">
      <c r="A4856" s="65"/>
      <c r="B4856" s="65"/>
      <c r="C4856" s="20"/>
      <c r="D4856" s="20"/>
    </row>
    <row r="4857" spans="1:4">
      <c r="A4857" s="65"/>
      <c r="B4857" s="65"/>
      <c r="C4857" s="20"/>
      <c r="D4857" s="20"/>
    </row>
    <row r="4858" spans="1:4">
      <c r="A4858" s="65"/>
      <c r="B4858" s="65"/>
      <c r="C4858" s="20"/>
      <c r="D4858" s="20"/>
    </row>
    <row r="4859" spans="1:4">
      <c r="A4859" s="65"/>
      <c r="B4859" s="65"/>
      <c r="C4859" s="20"/>
      <c r="D4859" s="20"/>
    </row>
    <row r="4860" spans="1:4">
      <c r="A4860" s="65"/>
      <c r="B4860" s="65"/>
      <c r="C4860" s="20"/>
      <c r="D4860" s="20"/>
    </row>
    <row r="4861" spans="1:4">
      <c r="A4861" s="65"/>
      <c r="B4861" s="65"/>
      <c r="C4861" s="20"/>
      <c r="D4861" s="20"/>
    </row>
    <row r="4862" spans="1:4">
      <c r="A4862" s="65"/>
      <c r="B4862" s="65"/>
      <c r="C4862" s="20"/>
      <c r="D4862" s="20"/>
    </row>
    <row r="4863" spans="1:4">
      <c r="A4863" s="65"/>
      <c r="B4863" s="65"/>
      <c r="C4863" s="20"/>
      <c r="D4863" s="20"/>
    </row>
    <row r="4864" spans="1:4">
      <c r="A4864" s="65"/>
      <c r="B4864" s="65"/>
      <c r="C4864" s="20"/>
      <c r="D4864" s="20"/>
    </row>
    <row r="4865" spans="1:4">
      <c r="A4865" s="65"/>
      <c r="B4865" s="65"/>
      <c r="C4865" s="20"/>
      <c r="D4865" s="20"/>
    </row>
    <row r="4866" spans="1:4">
      <c r="A4866" s="65"/>
      <c r="B4866" s="65"/>
      <c r="C4866" s="20"/>
      <c r="D4866" s="20"/>
    </row>
    <row r="4867" spans="1:4">
      <c r="A4867" s="65"/>
      <c r="B4867" s="65"/>
      <c r="C4867" s="20"/>
      <c r="D4867" s="20"/>
    </row>
    <row r="4868" spans="1:4">
      <c r="A4868" s="65"/>
      <c r="B4868" s="65"/>
      <c r="C4868" s="20"/>
      <c r="D4868" s="20"/>
    </row>
    <row r="4869" spans="1:4">
      <c r="A4869" s="65"/>
      <c r="B4869" s="65"/>
      <c r="C4869" s="20"/>
      <c r="D4869" s="20"/>
    </row>
    <row r="4870" spans="1:4">
      <c r="A4870" s="65"/>
      <c r="B4870" s="65"/>
      <c r="C4870" s="20"/>
      <c r="D4870" s="20"/>
    </row>
    <row r="4871" spans="1:4">
      <c r="A4871" s="65"/>
      <c r="B4871" s="65"/>
      <c r="C4871" s="20"/>
      <c r="D4871" s="20"/>
    </row>
    <row r="4872" spans="1:4">
      <c r="A4872" s="65"/>
      <c r="B4872" s="65"/>
      <c r="C4872" s="20"/>
      <c r="D4872" s="20"/>
    </row>
    <row r="4873" spans="1:4">
      <c r="A4873" s="65"/>
      <c r="B4873" s="65"/>
      <c r="C4873" s="20"/>
      <c r="D4873" s="20"/>
    </row>
    <row r="4874" spans="1:4">
      <c r="A4874" s="65"/>
      <c r="B4874" s="65"/>
      <c r="C4874" s="20"/>
      <c r="D4874" s="20"/>
    </row>
    <row r="4875" spans="1:4">
      <c r="A4875" s="65"/>
      <c r="B4875" s="65"/>
      <c r="C4875" s="20"/>
      <c r="D4875" s="20"/>
    </row>
    <row r="4876" spans="1:4">
      <c r="A4876" s="65"/>
      <c r="B4876" s="65"/>
      <c r="C4876" s="20"/>
      <c r="D4876" s="20"/>
    </row>
    <row r="4877" spans="1:4">
      <c r="A4877" s="65"/>
      <c r="B4877" s="65"/>
      <c r="C4877" s="20"/>
      <c r="D4877" s="20"/>
    </row>
    <row r="4878" spans="1:4">
      <c r="A4878" s="65"/>
      <c r="B4878" s="65"/>
      <c r="C4878" s="20"/>
      <c r="D4878" s="20"/>
    </row>
    <row r="4879" spans="1:4">
      <c r="A4879" s="65"/>
      <c r="B4879" s="65"/>
      <c r="C4879" s="20"/>
      <c r="D4879" s="20"/>
    </row>
    <row r="4880" spans="1:4">
      <c r="A4880" s="65"/>
      <c r="B4880" s="65"/>
      <c r="C4880" s="20"/>
      <c r="D4880" s="20"/>
    </row>
    <row r="4881" spans="1:4">
      <c r="A4881" s="65"/>
      <c r="B4881" s="65"/>
      <c r="C4881" s="20"/>
      <c r="D4881" s="20"/>
    </row>
    <row r="4882" spans="1:4">
      <c r="A4882" s="65"/>
      <c r="B4882" s="65"/>
      <c r="C4882" s="20"/>
      <c r="D4882" s="20"/>
    </row>
    <row r="4883" spans="1:4">
      <c r="A4883" s="65"/>
      <c r="B4883" s="65"/>
      <c r="C4883" s="20"/>
      <c r="D4883" s="20"/>
    </row>
    <row r="4884" spans="1:4">
      <c r="A4884" s="65"/>
      <c r="B4884" s="65"/>
      <c r="C4884" s="20"/>
      <c r="D4884" s="20"/>
    </row>
    <row r="4885" spans="1:4">
      <c r="A4885" s="65"/>
      <c r="B4885" s="65"/>
      <c r="C4885" s="20"/>
      <c r="D4885" s="20"/>
    </row>
    <row r="4886" spans="1:4">
      <c r="A4886" s="65"/>
      <c r="B4886" s="65"/>
      <c r="C4886" s="20"/>
      <c r="D4886" s="20"/>
    </row>
    <row r="4887" spans="1:4">
      <c r="A4887" s="65"/>
      <c r="B4887" s="65"/>
      <c r="C4887" s="20"/>
      <c r="D4887" s="20"/>
    </row>
    <row r="4888" spans="1:4">
      <c r="A4888" s="65"/>
      <c r="B4888" s="65"/>
      <c r="C4888" s="20"/>
      <c r="D4888" s="20"/>
    </row>
    <row r="4889" spans="1:4">
      <c r="A4889" s="65"/>
      <c r="B4889" s="65"/>
      <c r="C4889" s="20"/>
      <c r="D4889" s="20"/>
    </row>
    <row r="4890" spans="1:4">
      <c r="A4890" s="65"/>
      <c r="B4890" s="65"/>
      <c r="C4890" s="20"/>
      <c r="D4890" s="20"/>
    </row>
    <row r="4891" spans="1:4">
      <c r="A4891" s="65"/>
      <c r="B4891" s="65"/>
      <c r="C4891" s="20"/>
      <c r="D4891" s="20"/>
    </row>
    <row r="4892" spans="1:4">
      <c r="A4892" s="65"/>
      <c r="B4892" s="65"/>
      <c r="C4892" s="20"/>
      <c r="D4892" s="20"/>
    </row>
    <row r="4893" spans="1:4">
      <c r="A4893" s="65"/>
      <c r="B4893" s="65"/>
      <c r="C4893" s="20"/>
      <c r="D4893" s="20"/>
    </row>
    <row r="4894" spans="1:4">
      <c r="A4894" s="65"/>
      <c r="B4894" s="65"/>
      <c r="C4894" s="20"/>
      <c r="D4894" s="20"/>
    </row>
    <row r="4895" spans="1:4">
      <c r="A4895" s="65"/>
      <c r="B4895" s="65"/>
      <c r="C4895" s="20"/>
      <c r="D4895" s="20"/>
    </row>
    <row r="4896" spans="1:4">
      <c r="A4896" s="65"/>
      <c r="B4896" s="65"/>
      <c r="C4896" s="20"/>
      <c r="D4896" s="20"/>
    </row>
    <row r="4897" spans="1:4">
      <c r="A4897" s="65"/>
      <c r="B4897" s="65"/>
      <c r="C4897" s="20"/>
      <c r="D4897" s="20"/>
    </row>
    <row r="4898" spans="1:4">
      <c r="A4898" s="65"/>
      <c r="B4898" s="65"/>
      <c r="C4898" s="20"/>
      <c r="D4898" s="20"/>
    </row>
    <row r="4899" spans="1:4">
      <c r="A4899" s="65"/>
      <c r="B4899" s="65"/>
      <c r="C4899" s="20"/>
      <c r="D4899" s="20"/>
    </row>
    <row r="4900" spans="1:4">
      <c r="A4900" s="65"/>
      <c r="B4900" s="65"/>
      <c r="C4900" s="20"/>
      <c r="D4900" s="20"/>
    </row>
    <row r="4901" spans="1:4">
      <c r="A4901" s="65"/>
      <c r="B4901" s="65"/>
      <c r="C4901" s="20"/>
      <c r="D4901" s="20"/>
    </row>
    <row r="4902" spans="1:4">
      <c r="A4902" s="65"/>
      <c r="B4902" s="65"/>
      <c r="C4902" s="20"/>
      <c r="D4902" s="20"/>
    </row>
    <row r="4903" spans="1:4">
      <c r="A4903" s="65"/>
      <c r="B4903" s="65"/>
      <c r="C4903" s="20"/>
      <c r="D4903" s="20"/>
    </row>
    <row r="4904" spans="1:4">
      <c r="A4904" s="65"/>
      <c r="B4904" s="65"/>
      <c r="C4904" s="20"/>
      <c r="D4904" s="20"/>
    </row>
    <row r="4905" spans="1:4">
      <c r="A4905" s="65"/>
      <c r="B4905" s="65"/>
      <c r="C4905" s="20"/>
      <c r="D4905" s="20"/>
    </row>
    <row r="4906" spans="1:4">
      <c r="A4906" s="65"/>
      <c r="B4906" s="65"/>
      <c r="C4906" s="20"/>
      <c r="D4906" s="20"/>
    </row>
    <row r="4907" spans="1:4">
      <c r="A4907" s="65"/>
      <c r="B4907" s="65"/>
      <c r="C4907" s="20"/>
      <c r="D4907" s="20"/>
    </row>
    <row r="4908" spans="1:4">
      <c r="A4908" s="65"/>
      <c r="B4908" s="65"/>
      <c r="C4908" s="20"/>
      <c r="D4908" s="20"/>
    </row>
    <row r="4909" spans="1:4">
      <c r="A4909" s="65"/>
      <c r="B4909" s="65"/>
      <c r="C4909" s="20"/>
      <c r="D4909" s="20"/>
    </row>
    <row r="4910" spans="1:4">
      <c r="A4910" s="65"/>
      <c r="B4910" s="65"/>
      <c r="C4910" s="20"/>
      <c r="D4910" s="20"/>
    </row>
    <row r="4911" spans="1:4">
      <c r="A4911" s="65"/>
      <c r="B4911" s="65"/>
      <c r="C4911" s="20"/>
      <c r="D4911" s="20"/>
    </row>
    <row r="4912" spans="1:4">
      <c r="A4912" s="65"/>
      <c r="B4912" s="65"/>
      <c r="C4912" s="20"/>
      <c r="D4912" s="20"/>
    </row>
    <row r="4913" spans="1:4">
      <c r="A4913" s="65"/>
      <c r="B4913" s="65"/>
      <c r="C4913" s="20"/>
      <c r="D4913" s="20"/>
    </row>
    <row r="4914" spans="1:4">
      <c r="A4914" s="65"/>
      <c r="B4914" s="65"/>
      <c r="C4914" s="20"/>
      <c r="D4914" s="20"/>
    </row>
    <row r="4915" spans="1:4">
      <c r="A4915" s="65"/>
      <c r="B4915" s="65"/>
      <c r="C4915" s="20"/>
      <c r="D4915" s="20"/>
    </row>
    <row r="4916" spans="1:4">
      <c r="A4916" s="65"/>
      <c r="B4916" s="65"/>
      <c r="C4916" s="20"/>
      <c r="D4916" s="20"/>
    </row>
    <row r="4917" spans="1:4">
      <c r="A4917" s="65"/>
      <c r="B4917" s="65"/>
      <c r="C4917" s="20"/>
      <c r="D4917" s="20"/>
    </row>
    <row r="4918" spans="1:4">
      <c r="A4918" s="65"/>
      <c r="B4918" s="65"/>
      <c r="C4918" s="20"/>
      <c r="D4918" s="20"/>
    </row>
    <row r="4919" spans="1:4">
      <c r="A4919" s="65"/>
      <c r="B4919" s="65"/>
      <c r="C4919" s="20"/>
      <c r="D4919" s="20"/>
    </row>
    <row r="4920" spans="1:4">
      <c r="A4920" s="65"/>
      <c r="B4920" s="65"/>
      <c r="C4920" s="20"/>
      <c r="D4920" s="20"/>
    </row>
    <row r="4921" spans="1:4">
      <c r="A4921" s="65"/>
      <c r="B4921" s="65"/>
      <c r="C4921" s="20"/>
      <c r="D4921" s="20"/>
    </row>
    <row r="4922" spans="1:4">
      <c r="A4922" s="65"/>
      <c r="B4922" s="65"/>
      <c r="C4922" s="20"/>
      <c r="D4922" s="20"/>
    </row>
    <row r="4923" spans="1:4">
      <c r="A4923" s="65"/>
      <c r="B4923" s="65"/>
      <c r="C4923" s="20"/>
      <c r="D4923" s="20"/>
    </row>
    <row r="4924" spans="1:4">
      <c r="A4924" s="65"/>
      <c r="B4924" s="65"/>
      <c r="C4924" s="20"/>
      <c r="D4924" s="20"/>
    </row>
    <row r="4925" spans="1:4">
      <c r="A4925" s="65"/>
      <c r="B4925" s="65"/>
      <c r="C4925" s="20"/>
      <c r="D4925" s="20"/>
    </row>
    <row r="4926" spans="1:4">
      <c r="A4926" s="65"/>
      <c r="B4926" s="65"/>
      <c r="C4926" s="20"/>
      <c r="D4926" s="20"/>
    </row>
    <row r="4927" spans="1:4">
      <c r="A4927" s="65"/>
      <c r="B4927" s="65"/>
      <c r="C4927" s="20"/>
      <c r="D4927" s="20"/>
    </row>
    <row r="4928" spans="1:4">
      <c r="A4928" s="65"/>
      <c r="B4928" s="65"/>
      <c r="C4928" s="20"/>
      <c r="D4928" s="20"/>
    </row>
    <row r="4929" spans="1:4">
      <c r="A4929" s="65"/>
      <c r="B4929" s="65"/>
      <c r="C4929" s="20"/>
      <c r="D4929" s="20"/>
    </row>
    <row r="4930" spans="1:4">
      <c r="A4930" s="65"/>
      <c r="B4930" s="65"/>
      <c r="C4930" s="20"/>
      <c r="D4930" s="20"/>
    </row>
    <row r="4931" spans="1:4">
      <c r="A4931" s="65"/>
      <c r="B4931" s="65"/>
      <c r="C4931" s="20"/>
      <c r="D4931" s="20"/>
    </row>
    <row r="4932" spans="1:4">
      <c r="A4932" s="65"/>
      <c r="B4932" s="65"/>
      <c r="C4932" s="20"/>
      <c r="D4932" s="20"/>
    </row>
    <row r="4933" spans="1:4">
      <c r="A4933" s="65"/>
      <c r="B4933" s="65"/>
      <c r="C4933" s="20"/>
      <c r="D4933" s="20"/>
    </row>
    <row r="4934" spans="1:4">
      <c r="A4934" s="65"/>
      <c r="B4934" s="65"/>
      <c r="C4934" s="20"/>
      <c r="D4934" s="20"/>
    </row>
    <row r="4935" spans="1:4">
      <c r="A4935" s="65"/>
      <c r="B4935" s="65"/>
      <c r="C4935" s="20"/>
      <c r="D4935" s="20"/>
    </row>
    <row r="4936" spans="1:4">
      <c r="A4936" s="65"/>
      <c r="B4936" s="65"/>
      <c r="C4936" s="20"/>
      <c r="D4936" s="20"/>
    </row>
    <row r="4937" spans="1:4">
      <c r="A4937" s="65"/>
      <c r="B4937" s="65"/>
      <c r="C4937" s="20"/>
      <c r="D4937" s="20"/>
    </row>
    <row r="4938" spans="1:4">
      <c r="A4938" s="65"/>
      <c r="B4938" s="65"/>
      <c r="C4938" s="20"/>
      <c r="D4938" s="20"/>
    </row>
    <row r="4939" spans="1:4">
      <c r="A4939" s="65"/>
      <c r="B4939" s="65"/>
      <c r="C4939" s="20"/>
      <c r="D4939" s="20"/>
    </row>
    <row r="4940" spans="1:4">
      <c r="A4940" s="65"/>
      <c r="B4940" s="65"/>
      <c r="C4940" s="20"/>
      <c r="D4940" s="20"/>
    </row>
    <row r="4941" spans="1:4">
      <c r="A4941" s="65"/>
      <c r="B4941" s="65"/>
      <c r="C4941" s="20"/>
      <c r="D4941" s="20"/>
    </row>
    <row r="4942" spans="1:4">
      <c r="A4942" s="65"/>
      <c r="B4942" s="65"/>
      <c r="C4942" s="20"/>
      <c r="D4942" s="20"/>
    </row>
    <row r="4943" spans="1:4">
      <c r="A4943" s="65"/>
      <c r="B4943" s="65"/>
      <c r="C4943" s="20"/>
      <c r="D4943" s="20"/>
    </row>
    <row r="4944" spans="1:4">
      <c r="A4944" s="65"/>
      <c r="B4944" s="65"/>
      <c r="C4944" s="20"/>
      <c r="D4944" s="20"/>
    </row>
    <row r="4945" spans="1:4">
      <c r="A4945" s="65"/>
      <c r="B4945" s="65"/>
      <c r="C4945" s="20"/>
      <c r="D4945" s="20"/>
    </row>
    <row r="4946" spans="1:4">
      <c r="A4946" s="65"/>
      <c r="B4946" s="65"/>
      <c r="C4946" s="20"/>
      <c r="D4946" s="20"/>
    </row>
    <row r="4947" spans="1:4">
      <c r="A4947" s="65"/>
      <c r="B4947" s="65"/>
      <c r="C4947" s="20"/>
      <c r="D4947" s="20"/>
    </row>
    <row r="4948" spans="1:4">
      <c r="A4948" s="65"/>
      <c r="B4948" s="65"/>
      <c r="C4948" s="20"/>
      <c r="D4948" s="20"/>
    </row>
    <row r="4949" spans="1:4">
      <c r="A4949" s="65"/>
      <c r="B4949" s="65"/>
      <c r="C4949" s="20"/>
      <c r="D4949" s="20"/>
    </row>
    <row r="4950" spans="1:4">
      <c r="A4950" s="65"/>
      <c r="B4950" s="65"/>
      <c r="C4950" s="20"/>
      <c r="D4950" s="20"/>
    </row>
    <row r="4951" spans="1:4">
      <c r="A4951" s="65"/>
      <c r="B4951" s="65"/>
      <c r="C4951" s="20"/>
      <c r="D4951" s="20"/>
    </row>
    <row r="4952" spans="1:4">
      <c r="A4952" s="65"/>
      <c r="B4952" s="65"/>
      <c r="C4952" s="20"/>
      <c r="D4952" s="20"/>
    </row>
    <row r="4953" spans="1:4">
      <c r="A4953" s="65"/>
      <c r="B4953" s="65"/>
      <c r="C4953" s="20"/>
      <c r="D4953" s="20"/>
    </row>
    <row r="4954" spans="1:4">
      <c r="A4954" s="65"/>
      <c r="B4954" s="65"/>
      <c r="C4954" s="20"/>
      <c r="D4954" s="20"/>
    </row>
    <row r="4955" spans="1:4">
      <c r="A4955" s="65"/>
      <c r="B4955" s="65"/>
      <c r="C4955" s="20"/>
      <c r="D4955" s="20"/>
    </row>
    <row r="4956" spans="1:4">
      <c r="A4956" s="65"/>
      <c r="B4956" s="65"/>
      <c r="C4956" s="20"/>
      <c r="D4956" s="20"/>
    </row>
    <row r="4957" spans="1:4">
      <c r="A4957" s="65"/>
      <c r="B4957" s="65"/>
      <c r="C4957" s="20"/>
      <c r="D4957" s="20"/>
    </row>
    <row r="4958" spans="1:4">
      <c r="A4958" s="65"/>
      <c r="B4958" s="65"/>
      <c r="C4958" s="20"/>
      <c r="D4958" s="20"/>
    </row>
    <row r="4959" spans="1:4">
      <c r="A4959" s="65"/>
      <c r="B4959" s="65"/>
      <c r="C4959" s="20"/>
      <c r="D4959" s="20"/>
    </row>
    <row r="4960" spans="1:4">
      <c r="A4960" s="65"/>
      <c r="B4960" s="65"/>
      <c r="C4960" s="20"/>
      <c r="D4960" s="20"/>
    </row>
    <row r="4961" spans="1:4">
      <c r="A4961" s="65"/>
      <c r="B4961" s="65"/>
      <c r="C4961" s="20"/>
      <c r="D4961" s="20"/>
    </row>
    <row r="4962" spans="1:4">
      <c r="A4962" s="65"/>
      <c r="B4962" s="65"/>
      <c r="C4962" s="20"/>
      <c r="D4962" s="20"/>
    </row>
    <row r="4963" spans="1:4">
      <c r="A4963" s="65"/>
      <c r="B4963" s="65"/>
      <c r="C4963" s="20"/>
      <c r="D4963" s="20"/>
    </row>
    <row r="4964" spans="1:4">
      <c r="A4964" s="65"/>
      <c r="B4964" s="65"/>
      <c r="C4964" s="20"/>
      <c r="D4964" s="20"/>
    </row>
    <row r="4965" spans="1:4">
      <c r="A4965" s="65"/>
      <c r="B4965" s="65"/>
      <c r="C4965" s="20"/>
      <c r="D4965" s="20"/>
    </row>
    <row r="4966" spans="1:4">
      <c r="A4966" s="65"/>
      <c r="B4966" s="65"/>
      <c r="C4966" s="20"/>
      <c r="D4966" s="20"/>
    </row>
    <row r="4967" spans="1:4">
      <c r="A4967" s="65"/>
      <c r="B4967" s="65"/>
      <c r="C4967" s="20"/>
      <c r="D4967" s="20"/>
    </row>
    <row r="4968" spans="1:4">
      <c r="A4968" s="65"/>
      <c r="B4968" s="65"/>
      <c r="C4968" s="20"/>
      <c r="D4968" s="20"/>
    </row>
    <row r="4969" spans="1:4">
      <c r="A4969" s="65"/>
      <c r="B4969" s="65"/>
      <c r="C4969" s="20"/>
      <c r="D4969" s="20"/>
    </row>
    <row r="4970" spans="1:4">
      <c r="A4970" s="65"/>
      <c r="B4970" s="65"/>
      <c r="C4970" s="20"/>
      <c r="D4970" s="20"/>
    </row>
    <row r="4971" spans="1:4">
      <c r="A4971" s="65"/>
      <c r="B4971" s="65"/>
      <c r="C4971" s="20"/>
      <c r="D4971" s="20"/>
    </row>
    <row r="4972" spans="1:4">
      <c r="A4972" s="65"/>
      <c r="B4972" s="65"/>
      <c r="C4972" s="20"/>
      <c r="D4972" s="20"/>
    </row>
    <row r="4973" spans="1:4">
      <c r="A4973" s="65"/>
      <c r="B4973" s="65"/>
      <c r="C4973" s="20"/>
      <c r="D4973" s="20"/>
    </row>
    <row r="4974" spans="1:4">
      <c r="A4974" s="65"/>
      <c r="B4974" s="65"/>
      <c r="C4974" s="20"/>
      <c r="D4974" s="20"/>
    </row>
    <row r="4975" spans="1:4">
      <c r="A4975" s="65"/>
      <c r="B4975" s="65"/>
      <c r="C4975" s="20"/>
      <c r="D4975" s="20"/>
    </row>
    <row r="4976" spans="1:4">
      <c r="A4976" s="65"/>
      <c r="B4976" s="65"/>
      <c r="C4976" s="20"/>
      <c r="D4976" s="20"/>
    </row>
    <row r="4977" spans="1:4">
      <c r="A4977" s="65"/>
      <c r="B4977" s="65"/>
      <c r="C4977" s="20"/>
      <c r="D4977" s="20"/>
    </row>
    <row r="4978" spans="1:4">
      <c r="A4978" s="65"/>
      <c r="B4978" s="65"/>
      <c r="C4978" s="20"/>
      <c r="D4978" s="20"/>
    </row>
    <row r="4979" spans="1:4">
      <c r="A4979" s="65"/>
      <c r="B4979" s="65"/>
      <c r="C4979" s="20"/>
      <c r="D4979" s="20"/>
    </row>
    <row r="4980" spans="1:4">
      <c r="A4980" s="65"/>
      <c r="B4980" s="65"/>
      <c r="C4980" s="20"/>
      <c r="D4980" s="20"/>
    </row>
    <row r="4981" spans="1:4">
      <c r="A4981" s="65"/>
      <c r="B4981" s="65"/>
      <c r="C4981" s="20"/>
      <c r="D4981" s="20"/>
    </row>
    <row r="4982" spans="1:4">
      <c r="A4982" s="65"/>
      <c r="B4982" s="65"/>
      <c r="C4982" s="20"/>
      <c r="D4982" s="20"/>
    </row>
    <row r="4983" spans="1:4">
      <c r="A4983" s="65"/>
      <c r="B4983" s="65"/>
      <c r="C4983" s="20"/>
      <c r="D4983" s="20"/>
    </row>
    <row r="4984" spans="1:4">
      <c r="A4984" s="65"/>
      <c r="B4984" s="65"/>
      <c r="C4984" s="20"/>
      <c r="D4984" s="20"/>
    </row>
    <row r="4985" spans="1:4">
      <c r="A4985" s="65"/>
      <c r="B4985" s="65"/>
      <c r="C4985" s="20"/>
      <c r="D4985" s="20"/>
    </row>
    <row r="4986" spans="1:4">
      <c r="A4986" s="65"/>
      <c r="B4986" s="65"/>
      <c r="C4986" s="20"/>
      <c r="D4986" s="20"/>
    </row>
    <row r="4987" spans="1:4">
      <c r="A4987" s="65"/>
      <c r="B4987" s="65"/>
      <c r="C4987" s="20"/>
      <c r="D4987" s="20"/>
    </row>
    <row r="4988" spans="1:4">
      <c r="A4988" s="65"/>
      <c r="B4988" s="65"/>
      <c r="C4988" s="20"/>
      <c r="D4988" s="20"/>
    </row>
    <row r="4989" spans="1:4">
      <c r="A4989" s="65"/>
      <c r="B4989" s="65"/>
      <c r="C4989" s="20"/>
      <c r="D4989" s="20"/>
    </row>
    <row r="4990" spans="1:4">
      <c r="A4990" s="65"/>
      <c r="B4990" s="65"/>
      <c r="C4990" s="20"/>
      <c r="D4990" s="20"/>
    </row>
    <row r="4991" spans="1:4">
      <c r="A4991" s="65"/>
      <c r="B4991" s="65"/>
      <c r="C4991" s="20"/>
      <c r="D4991" s="20"/>
    </row>
    <row r="4992" spans="1:4">
      <c r="A4992" s="65"/>
      <c r="B4992" s="65"/>
      <c r="C4992" s="20"/>
      <c r="D4992" s="20"/>
    </row>
    <row r="4993" spans="1:4">
      <c r="A4993" s="65"/>
      <c r="B4993" s="65"/>
      <c r="C4993" s="20"/>
      <c r="D4993" s="20"/>
    </row>
    <row r="4994" spans="1:4">
      <c r="A4994" s="65"/>
      <c r="B4994" s="65"/>
      <c r="C4994" s="20"/>
      <c r="D4994" s="20"/>
    </row>
    <row r="4995" spans="1:4">
      <c r="A4995" s="65"/>
      <c r="B4995" s="65"/>
      <c r="C4995" s="20"/>
      <c r="D4995" s="20"/>
    </row>
    <row r="4996" spans="1:4">
      <c r="A4996" s="65"/>
      <c r="B4996" s="65"/>
      <c r="C4996" s="20"/>
      <c r="D4996" s="20"/>
    </row>
    <row r="4997" spans="1:4">
      <c r="A4997" s="65"/>
      <c r="B4997" s="65"/>
      <c r="C4997" s="20"/>
      <c r="D4997" s="20"/>
    </row>
    <row r="4998" spans="1:4">
      <c r="A4998" s="65"/>
      <c r="B4998" s="65"/>
      <c r="C4998" s="20"/>
      <c r="D4998" s="20"/>
    </row>
    <row r="4999" spans="1:4">
      <c r="A4999" s="65"/>
      <c r="B4999" s="65"/>
      <c r="C4999" s="20"/>
      <c r="D4999" s="20"/>
    </row>
    <row r="5000" spans="1:4">
      <c r="A5000" s="65"/>
      <c r="B5000" s="65"/>
      <c r="C5000" s="20"/>
      <c r="D5000" s="20"/>
    </row>
    <row r="5001" spans="1:4">
      <c r="A5001" s="65"/>
      <c r="B5001" s="65"/>
      <c r="C5001" s="20"/>
      <c r="D5001" s="20"/>
    </row>
    <row r="5002" spans="1:4">
      <c r="A5002" s="65"/>
      <c r="B5002" s="65"/>
      <c r="C5002" s="20"/>
      <c r="D5002" s="20"/>
    </row>
    <row r="5003" spans="1:4">
      <c r="A5003" s="65"/>
      <c r="B5003" s="65"/>
      <c r="C5003" s="20"/>
      <c r="D5003" s="20"/>
    </row>
    <row r="5004" spans="1:4">
      <c r="A5004" s="65"/>
      <c r="B5004" s="65"/>
      <c r="C5004" s="20"/>
      <c r="D5004" s="20"/>
    </row>
    <row r="5005" spans="1:4">
      <c r="A5005" s="65"/>
      <c r="B5005" s="65"/>
      <c r="C5005" s="20"/>
      <c r="D5005" s="20"/>
    </row>
    <row r="5006" spans="1:4">
      <c r="A5006" s="65"/>
      <c r="B5006" s="65"/>
      <c r="C5006" s="20"/>
      <c r="D5006" s="20"/>
    </row>
    <row r="5007" spans="1:4">
      <c r="A5007" s="65"/>
      <c r="B5007" s="65"/>
      <c r="C5007" s="20"/>
      <c r="D5007" s="20"/>
    </row>
    <row r="5008" spans="1:4">
      <c r="A5008" s="65"/>
      <c r="B5008" s="65"/>
      <c r="C5008" s="20"/>
      <c r="D5008" s="20"/>
    </row>
    <row r="5009" spans="1:4">
      <c r="A5009" s="65"/>
      <c r="B5009" s="65"/>
      <c r="C5009" s="20"/>
      <c r="D5009" s="20"/>
    </row>
    <row r="5010" spans="1:4">
      <c r="A5010" s="65"/>
      <c r="B5010" s="65"/>
      <c r="C5010" s="20"/>
      <c r="D5010" s="20"/>
    </row>
    <row r="5011" spans="1:4">
      <c r="A5011" s="65"/>
      <c r="B5011" s="65"/>
      <c r="C5011" s="20"/>
      <c r="D5011" s="20"/>
    </row>
    <row r="5012" spans="1:4">
      <c r="A5012" s="65"/>
      <c r="B5012" s="65"/>
      <c r="C5012" s="20"/>
      <c r="D5012" s="20"/>
    </row>
    <row r="5013" spans="1:4">
      <c r="A5013" s="65"/>
      <c r="B5013" s="65"/>
      <c r="C5013" s="20"/>
      <c r="D5013" s="20"/>
    </row>
    <row r="5014" spans="1:4">
      <c r="A5014" s="65"/>
      <c r="B5014" s="65"/>
      <c r="C5014" s="20"/>
      <c r="D5014" s="20"/>
    </row>
    <row r="5015" spans="1:4">
      <c r="A5015" s="65"/>
      <c r="B5015" s="65"/>
      <c r="C5015" s="20"/>
      <c r="D5015" s="20"/>
    </row>
    <row r="5016" spans="1:4">
      <c r="A5016" s="65"/>
      <c r="B5016" s="65"/>
      <c r="C5016" s="20"/>
      <c r="D5016" s="20"/>
    </row>
    <row r="5017" spans="1:4">
      <c r="A5017" s="65"/>
      <c r="B5017" s="65"/>
      <c r="C5017" s="20"/>
      <c r="D5017" s="20"/>
    </row>
    <row r="5018" spans="1:4">
      <c r="A5018" s="65"/>
      <c r="B5018" s="65"/>
      <c r="C5018" s="20"/>
      <c r="D5018" s="20"/>
    </row>
    <row r="5019" spans="1:4">
      <c r="A5019" s="65"/>
      <c r="B5019" s="65"/>
      <c r="C5019" s="20"/>
      <c r="D5019" s="20"/>
    </row>
    <row r="5020" spans="1:4">
      <c r="A5020" s="65"/>
      <c r="B5020" s="65"/>
      <c r="C5020" s="20"/>
      <c r="D5020" s="20"/>
    </row>
    <row r="5021" spans="1:4">
      <c r="A5021" s="65"/>
      <c r="B5021" s="65"/>
      <c r="C5021" s="20"/>
      <c r="D5021" s="20"/>
    </row>
    <row r="5022" spans="1:4">
      <c r="A5022" s="65"/>
      <c r="B5022" s="65"/>
      <c r="C5022" s="20"/>
      <c r="D5022" s="20"/>
    </row>
    <row r="5023" spans="1:4">
      <c r="A5023" s="65"/>
      <c r="B5023" s="65"/>
      <c r="C5023" s="20"/>
      <c r="D5023" s="20"/>
    </row>
    <row r="5024" spans="1:4">
      <c r="A5024" s="65"/>
      <c r="B5024" s="65"/>
      <c r="C5024" s="20"/>
      <c r="D5024" s="20"/>
    </row>
    <row r="5025" spans="1:4">
      <c r="A5025" s="65"/>
      <c r="B5025" s="65"/>
      <c r="C5025" s="20"/>
      <c r="D5025" s="20"/>
    </row>
    <row r="5026" spans="1:4">
      <c r="A5026" s="65"/>
      <c r="B5026" s="65"/>
      <c r="C5026" s="20"/>
      <c r="D5026" s="20"/>
    </row>
    <row r="5027" spans="1:4">
      <c r="A5027" s="65"/>
      <c r="B5027" s="65"/>
      <c r="C5027" s="20"/>
      <c r="D5027" s="20"/>
    </row>
    <row r="5028" spans="1:4">
      <c r="A5028" s="65"/>
      <c r="B5028" s="65"/>
      <c r="C5028" s="20"/>
      <c r="D5028" s="20"/>
    </row>
    <row r="5029" spans="1:4">
      <c r="A5029" s="65"/>
      <c r="B5029" s="65"/>
      <c r="C5029" s="20"/>
      <c r="D5029" s="20"/>
    </row>
    <row r="5030" spans="1:4">
      <c r="A5030" s="65"/>
      <c r="B5030" s="65"/>
      <c r="C5030" s="20"/>
      <c r="D5030" s="20"/>
    </row>
    <row r="5031" spans="1:4">
      <c r="A5031" s="65"/>
      <c r="B5031" s="65"/>
      <c r="C5031" s="20"/>
      <c r="D5031" s="20"/>
    </row>
    <row r="5032" spans="1:4">
      <c r="A5032" s="65"/>
      <c r="B5032" s="65"/>
      <c r="C5032" s="20"/>
      <c r="D5032" s="20"/>
    </row>
    <row r="5033" spans="1:4">
      <c r="A5033" s="65"/>
      <c r="B5033" s="65"/>
      <c r="C5033" s="20"/>
      <c r="D5033" s="20"/>
    </row>
    <row r="5034" spans="1:4">
      <c r="A5034" s="65"/>
      <c r="B5034" s="65"/>
      <c r="C5034" s="20"/>
      <c r="D5034" s="20"/>
    </row>
    <row r="5035" spans="1:4">
      <c r="A5035" s="65"/>
      <c r="B5035" s="65"/>
      <c r="C5035" s="20"/>
      <c r="D5035" s="20"/>
    </row>
    <row r="5036" spans="1:4">
      <c r="A5036" s="65"/>
      <c r="B5036" s="65"/>
      <c r="C5036" s="20"/>
      <c r="D5036" s="20"/>
    </row>
    <row r="5037" spans="1:4">
      <c r="A5037" s="65"/>
      <c r="B5037" s="65"/>
      <c r="C5037" s="20"/>
      <c r="D5037" s="20"/>
    </row>
    <row r="5038" spans="1:4">
      <c r="A5038" s="65"/>
      <c r="B5038" s="65"/>
      <c r="C5038" s="20"/>
      <c r="D5038" s="20"/>
    </row>
    <row r="5039" spans="1:4">
      <c r="A5039" s="65"/>
      <c r="B5039" s="65"/>
      <c r="C5039" s="20"/>
      <c r="D5039" s="20"/>
    </row>
    <row r="5040" spans="1:4">
      <c r="A5040" s="65"/>
      <c r="B5040" s="65"/>
      <c r="C5040" s="20"/>
      <c r="D5040" s="20"/>
    </row>
    <row r="5041" spans="1:4">
      <c r="A5041" s="65"/>
      <c r="B5041" s="65"/>
      <c r="C5041" s="20"/>
      <c r="D5041" s="20"/>
    </row>
    <row r="5042" spans="1:4">
      <c r="A5042" s="65"/>
      <c r="B5042" s="65"/>
      <c r="C5042" s="20"/>
      <c r="D5042" s="20"/>
    </row>
    <row r="5043" spans="1:4">
      <c r="A5043" s="65"/>
      <c r="B5043" s="65"/>
      <c r="C5043" s="20"/>
      <c r="D5043" s="20"/>
    </row>
    <row r="5044" spans="1:4">
      <c r="A5044" s="65"/>
      <c r="B5044" s="65"/>
      <c r="C5044" s="20"/>
      <c r="D5044" s="20"/>
    </row>
    <row r="5045" spans="1:4">
      <c r="A5045" s="65"/>
      <c r="B5045" s="65"/>
      <c r="C5045" s="20"/>
      <c r="D5045" s="20"/>
    </row>
    <row r="5046" spans="1:4">
      <c r="A5046" s="65"/>
      <c r="B5046" s="65"/>
      <c r="C5046" s="20"/>
      <c r="D5046" s="20"/>
    </row>
    <row r="5047" spans="1:4">
      <c r="A5047" s="65"/>
      <c r="B5047" s="65"/>
      <c r="C5047" s="20"/>
      <c r="D5047" s="20"/>
    </row>
    <row r="5048" spans="1:4">
      <c r="A5048" s="65"/>
      <c r="B5048" s="65"/>
      <c r="C5048" s="20"/>
      <c r="D5048" s="20"/>
    </row>
    <row r="5049" spans="1:4">
      <c r="A5049" s="65"/>
      <c r="B5049" s="65"/>
      <c r="C5049" s="20"/>
      <c r="D5049" s="20"/>
    </row>
    <row r="5050" spans="1:4">
      <c r="A5050" s="65"/>
      <c r="B5050" s="65"/>
      <c r="C5050" s="20"/>
      <c r="D5050" s="20"/>
    </row>
    <row r="5051" spans="1:4">
      <c r="A5051" s="65"/>
      <c r="B5051" s="65"/>
      <c r="C5051" s="20"/>
      <c r="D5051" s="20"/>
    </row>
    <row r="5052" spans="1:4">
      <c r="A5052" s="65"/>
      <c r="B5052" s="65"/>
      <c r="C5052" s="20"/>
      <c r="D5052" s="20"/>
    </row>
    <row r="5053" spans="1:4">
      <c r="A5053" s="65"/>
      <c r="B5053" s="65"/>
      <c r="C5053" s="20"/>
      <c r="D5053" s="20"/>
    </row>
    <row r="5054" spans="1:4">
      <c r="A5054" s="65"/>
      <c r="B5054" s="65"/>
      <c r="C5054" s="20"/>
      <c r="D5054" s="20"/>
    </row>
    <row r="5055" spans="1:4">
      <c r="A5055" s="65"/>
      <c r="B5055" s="65"/>
      <c r="C5055" s="20"/>
      <c r="D5055" s="20"/>
    </row>
    <row r="5056" spans="1:4">
      <c r="A5056" s="65"/>
      <c r="B5056" s="65"/>
      <c r="C5056" s="20"/>
      <c r="D5056" s="20"/>
    </row>
    <row r="5057" spans="1:4">
      <c r="A5057" s="65"/>
      <c r="B5057" s="65"/>
      <c r="C5057" s="20"/>
      <c r="D5057" s="20"/>
    </row>
    <row r="5058" spans="1:4">
      <c r="A5058" s="65"/>
      <c r="B5058" s="65"/>
      <c r="C5058" s="20"/>
      <c r="D5058" s="20"/>
    </row>
    <row r="5059" spans="1:4">
      <c r="A5059" s="65"/>
      <c r="B5059" s="65"/>
      <c r="C5059" s="20"/>
      <c r="D5059" s="20"/>
    </row>
    <row r="5060" spans="1:4">
      <c r="A5060" s="65"/>
      <c r="B5060" s="65"/>
      <c r="C5060" s="20"/>
      <c r="D5060" s="20"/>
    </row>
    <row r="5061" spans="1:4">
      <c r="A5061" s="65"/>
      <c r="B5061" s="65"/>
      <c r="C5061" s="20"/>
      <c r="D5061" s="20"/>
    </row>
    <row r="5062" spans="1:4">
      <c r="A5062" s="65"/>
      <c r="B5062" s="65"/>
      <c r="C5062" s="20"/>
      <c r="D5062" s="20"/>
    </row>
    <row r="5063" spans="1:4">
      <c r="A5063" s="65"/>
      <c r="B5063" s="65"/>
      <c r="C5063" s="20"/>
      <c r="D5063" s="20"/>
    </row>
    <row r="5064" spans="1:4">
      <c r="A5064" s="65"/>
      <c r="B5064" s="65"/>
      <c r="C5064" s="20"/>
      <c r="D5064" s="20"/>
    </row>
    <row r="5065" spans="1:4">
      <c r="A5065" s="65"/>
      <c r="B5065" s="65"/>
      <c r="C5065" s="20"/>
      <c r="D5065" s="20"/>
    </row>
    <row r="5066" spans="1:4">
      <c r="A5066" s="65"/>
      <c r="B5066" s="65"/>
      <c r="C5066" s="20"/>
      <c r="D5066" s="20"/>
    </row>
    <row r="5067" spans="1:4">
      <c r="A5067" s="65"/>
      <c r="B5067" s="65"/>
      <c r="C5067" s="20"/>
      <c r="D5067" s="20"/>
    </row>
    <row r="5068" spans="1:4">
      <c r="A5068" s="65"/>
      <c r="B5068" s="65"/>
      <c r="C5068" s="20"/>
      <c r="D5068" s="20"/>
    </row>
    <row r="5069" spans="1:4">
      <c r="A5069" s="65"/>
      <c r="B5069" s="65"/>
      <c r="C5069" s="20"/>
      <c r="D5069" s="20"/>
    </row>
    <row r="5070" spans="1:4">
      <c r="A5070" s="65"/>
      <c r="B5070" s="65"/>
      <c r="C5070" s="20"/>
      <c r="D5070" s="20"/>
    </row>
    <row r="5071" spans="1:4">
      <c r="A5071" s="65"/>
      <c r="B5071" s="65"/>
      <c r="C5071" s="20"/>
      <c r="D5071" s="20"/>
    </row>
    <row r="5072" spans="1:4">
      <c r="A5072" s="65"/>
      <c r="B5072" s="65"/>
      <c r="C5072" s="20"/>
      <c r="D5072" s="20"/>
    </row>
    <row r="5073" spans="1:4">
      <c r="A5073" s="65"/>
      <c r="B5073" s="65"/>
      <c r="C5073" s="20"/>
      <c r="D5073" s="20"/>
    </row>
    <row r="5074" spans="1:4">
      <c r="A5074" s="65"/>
      <c r="B5074" s="65"/>
      <c r="C5074" s="20"/>
      <c r="D5074" s="20"/>
    </row>
    <row r="5075" spans="1:4">
      <c r="A5075" s="65"/>
      <c r="B5075" s="65"/>
      <c r="C5075" s="20"/>
      <c r="D5075" s="20"/>
    </row>
    <row r="5076" spans="1:4">
      <c r="A5076" s="65"/>
      <c r="B5076" s="65"/>
      <c r="C5076" s="20"/>
      <c r="D5076" s="20"/>
    </row>
    <row r="5077" spans="1:4">
      <c r="A5077" s="65"/>
      <c r="B5077" s="65"/>
      <c r="C5077" s="20"/>
      <c r="D5077" s="20"/>
    </row>
    <row r="5078" spans="1:4">
      <c r="A5078" s="65"/>
      <c r="B5078" s="65"/>
      <c r="C5078" s="20"/>
      <c r="D5078" s="20"/>
    </row>
    <row r="5079" spans="1:4">
      <c r="A5079" s="65"/>
      <c r="B5079" s="65"/>
      <c r="C5079" s="20"/>
      <c r="D5079" s="20"/>
    </row>
    <row r="5080" spans="1:4">
      <c r="A5080" s="65"/>
      <c r="B5080" s="65"/>
      <c r="C5080" s="20"/>
      <c r="D5080" s="20"/>
    </row>
    <row r="5081" spans="1:4">
      <c r="A5081" s="65"/>
      <c r="B5081" s="65"/>
      <c r="C5081" s="20"/>
      <c r="D5081" s="20"/>
    </row>
    <row r="5082" spans="1:4">
      <c r="A5082" s="65"/>
      <c r="B5082" s="65"/>
      <c r="C5082" s="20"/>
      <c r="D5082" s="20"/>
    </row>
    <row r="5083" spans="1:4">
      <c r="A5083" s="65"/>
      <c r="B5083" s="65"/>
      <c r="C5083" s="20"/>
      <c r="D5083" s="20"/>
    </row>
    <row r="5084" spans="1:4">
      <c r="A5084" s="65"/>
      <c r="B5084" s="65"/>
      <c r="C5084" s="20"/>
      <c r="D5084" s="20"/>
    </row>
    <row r="5085" spans="1:4">
      <c r="A5085" s="65"/>
      <c r="B5085" s="65"/>
      <c r="C5085" s="20"/>
      <c r="D5085" s="20"/>
    </row>
    <row r="5086" spans="1:4">
      <c r="A5086" s="65"/>
      <c r="B5086" s="65"/>
      <c r="C5086" s="20"/>
      <c r="D5086" s="20"/>
    </row>
    <row r="5087" spans="1:4">
      <c r="A5087" s="65"/>
      <c r="B5087" s="65"/>
      <c r="C5087" s="20"/>
      <c r="D5087" s="20"/>
    </row>
    <row r="5088" spans="1:4">
      <c r="A5088" s="65"/>
      <c r="B5088" s="65"/>
      <c r="C5088" s="20"/>
      <c r="D5088" s="20"/>
    </row>
    <row r="5089" spans="1:4">
      <c r="A5089" s="65"/>
      <c r="B5089" s="65"/>
      <c r="C5089" s="20"/>
      <c r="D5089" s="20"/>
    </row>
    <row r="5090" spans="1:4">
      <c r="A5090" s="65"/>
      <c r="B5090" s="65"/>
      <c r="C5090" s="20"/>
      <c r="D5090" s="20"/>
    </row>
    <row r="5091" spans="1:4">
      <c r="A5091" s="65"/>
      <c r="B5091" s="65"/>
      <c r="C5091" s="20"/>
      <c r="D5091" s="20"/>
    </row>
    <row r="5092" spans="1:4">
      <c r="A5092" s="65"/>
      <c r="B5092" s="65"/>
      <c r="C5092" s="20"/>
      <c r="D5092" s="20"/>
    </row>
    <row r="5093" spans="1:4">
      <c r="A5093" s="65"/>
      <c r="B5093" s="65"/>
      <c r="C5093" s="20"/>
      <c r="D5093" s="20"/>
    </row>
    <row r="5094" spans="1:4">
      <c r="A5094" s="65"/>
      <c r="B5094" s="65"/>
      <c r="C5094" s="20"/>
      <c r="D5094" s="20"/>
    </row>
    <row r="5095" spans="1:4">
      <c r="A5095" s="65"/>
      <c r="B5095" s="65"/>
      <c r="C5095" s="20"/>
      <c r="D5095" s="20"/>
    </row>
    <row r="5096" spans="1:4">
      <c r="A5096" s="65"/>
      <c r="B5096" s="65"/>
      <c r="C5096" s="20"/>
      <c r="D5096" s="20"/>
    </row>
    <row r="5097" spans="1:4">
      <c r="A5097" s="65"/>
      <c r="B5097" s="65"/>
      <c r="C5097" s="20"/>
      <c r="D5097" s="20"/>
    </row>
    <row r="5098" spans="1:4">
      <c r="A5098" s="65"/>
      <c r="B5098" s="65"/>
      <c r="C5098" s="20"/>
      <c r="D5098" s="20"/>
    </row>
    <row r="5099" spans="1:4">
      <c r="A5099" s="65"/>
      <c r="B5099" s="65"/>
      <c r="C5099" s="20"/>
      <c r="D5099" s="20"/>
    </row>
    <row r="5100" spans="1:4">
      <c r="A5100" s="65"/>
      <c r="B5100" s="65"/>
      <c r="C5100" s="20"/>
      <c r="D5100" s="20"/>
    </row>
    <row r="5101" spans="1:4">
      <c r="A5101" s="65"/>
      <c r="B5101" s="65"/>
      <c r="C5101" s="20"/>
      <c r="D5101" s="20"/>
    </row>
    <row r="5102" spans="1:4">
      <c r="A5102" s="65"/>
      <c r="B5102" s="65"/>
      <c r="C5102" s="20"/>
      <c r="D5102" s="20"/>
    </row>
    <row r="5103" spans="1:4">
      <c r="A5103" s="65"/>
      <c r="B5103" s="65"/>
      <c r="C5103" s="20"/>
      <c r="D5103" s="20"/>
    </row>
    <row r="5104" spans="1:4">
      <c r="A5104" s="65"/>
      <c r="B5104" s="65"/>
      <c r="C5104" s="20"/>
      <c r="D5104" s="20"/>
    </row>
    <row r="5105" spans="1:4">
      <c r="A5105" s="65"/>
      <c r="B5105" s="65"/>
      <c r="C5105" s="20"/>
      <c r="D5105" s="20"/>
    </row>
    <row r="5106" spans="1:4">
      <c r="A5106" s="65"/>
      <c r="B5106" s="65"/>
      <c r="C5106" s="20"/>
      <c r="D5106" s="20"/>
    </row>
    <row r="5107" spans="1:4">
      <c r="A5107" s="65"/>
      <c r="B5107" s="65"/>
      <c r="C5107" s="20"/>
      <c r="D5107" s="20"/>
    </row>
    <row r="5108" spans="1:4">
      <c r="A5108" s="65"/>
      <c r="B5108" s="65"/>
      <c r="C5108" s="20"/>
      <c r="D5108" s="20"/>
    </row>
    <row r="5109" spans="1:4">
      <c r="A5109" s="65"/>
      <c r="B5109" s="65"/>
      <c r="C5109" s="20"/>
      <c r="D5109" s="20"/>
    </row>
    <row r="5110" spans="1:4">
      <c r="A5110" s="65"/>
      <c r="B5110" s="65"/>
      <c r="C5110" s="20"/>
      <c r="D5110" s="20"/>
    </row>
    <row r="5111" spans="1:4">
      <c r="A5111" s="65"/>
      <c r="B5111" s="65"/>
      <c r="C5111" s="20"/>
      <c r="D5111" s="20"/>
    </row>
    <row r="5112" spans="1:4">
      <c r="A5112" s="65"/>
      <c r="B5112" s="65"/>
      <c r="C5112" s="20"/>
      <c r="D5112" s="20"/>
    </row>
    <row r="5113" spans="1:4">
      <c r="A5113" s="65"/>
      <c r="B5113" s="65"/>
      <c r="C5113" s="20"/>
      <c r="D5113" s="20"/>
    </row>
    <row r="5114" spans="1:4">
      <c r="A5114" s="65"/>
      <c r="B5114" s="65"/>
      <c r="C5114" s="20"/>
      <c r="D5114" s="20"/>
    </row>
    <row r="5115" spans="1:4">
      <c r="A5115" s="65"/>
      <c r="B5115" s="65"/>
      <c r="C5115" s="20"/>
      <c r="D5115" s="20"/>
    </row>
    <row r="5116" spans="1:4">
      <c r="A5116" s="65"/>
      <c r="B5116" s="65"/>
      <c r="C5116" s="20"/>
      <c r="D5116" s="20"/>
    </row>
    <row r="5117" spans="1:4">
      <c r="A5117" s="65"/>
      <c r="B5117" s="65"/>
      <c r="C5117" s="20"/>
      <c r="D5117" s="20"/>
    </row>
    <row r="5118" spans="1:4">
      <c r="A5118" s="65"/>
      <c r="B5118" s="65"/>
      <c r="C5118" s="20"/>
      <c r="D5118" s="20"/>
    </row>
    <row r="5119" spans="1:4">
      <c r="A5119" s="65"/>
      <c r="B5119" s="65"/>
      <c r="C5119" s="20"/>
      <c r="D5119" s="20"/>
    </row>
    <row r="5120" spans="1:4">
      <c r="A5120" s="65"/>
      <c r="B5120" s="65"/>
      <c r="C5120" s="20"/>
      <c r="D5120" s="20"/>
    </row>
    <row r="5121" spans="1:4">
      <c r="A5121" s="65"/>
      <c r="B5121" s="65"/>
      <c r="C5121" s="20"/>
      <c r="D5121" s="20"/>
    </row>
    <row r="5122" spans="1:4">
      <c r="A5122" s="65"/>
      <c r="B5122" s="65"/>
      <c r="C5122" s="20"/>
      <c r="D5122" s="20"/>
    </row>
    <row r="5123" spans="1:4">
      <c r="A5123" s="65"/>
      <c r="B5123" s="65"/>
      <c r="C5123" s="20"/>
      <c r="D5123" s="20"/>
    </row>
    <row r="5124" spans="1:4">
      <c r="A5124" s="65"/>
      <c r="B5124" s="65"/>
      <c r="C5124" s="20"/>
      <c r="D5124" s="20"/>
    </row>
    <row r="5125" spans="1:4">
      <c r="A5125" s="65"/>
      <c r="B5125" s="65"/>
      <c r="C5125" s="20"/>
      <c r="D5125" s="20"/>
    </row>
    <row r="5126" spans="1:4">
      <c r="A5126" s="65"/>
      <c r="B5126" s="65"/>
      <c r="C5126" s="20"/>
      <c r="D5126" s="20"/>
    </row>
    <row r="5127" spans="1:4">
      <c r="A5127" s="65"/>
      <c r="B5127" s="65"/>
      <c r="C5127" s="20"/>
      <c r="D5127" s="20"/>
    </row>
    <row r="5128" spans="1:4">
      <c r="A5128" s="65"/>
      <c r="B5128" s="65"/>
      <c r="C5128" s="20"/>
      <c r="D5128" s="20"/>
    </row>
    <row r="5129" spans="1:4">
      <c r="A5129" s="65"/>
      <c r="B5129" s="65"/>
      <c r="C5129" s="20"/>
      <c r="D5129" s="20"/>
    </row>
    <row r="5130" spans="1:4">
      <c r="A5130" s="65"/>
      <c r="B5130" s="65"/>
      <c r="C5130" s="20"/>
      <c r="D5130" s="20"/>
    </row>
    <row r="5131" spans="1:4">
      <c r="A5131" s="65"/>
      <c r="B5131" s="65"/>
      <c r="C5131" s="20"/>
      <c r="D5131" s="20"/>
    </row>
    <row r="5132" spans="1:4">
      <c r="A5132" s="65"/>
      <c r="B5132" s="65"/>
      <c r="C5132" s="20"/>
      <c r="D5132" s="20"/>
    </row>
    <row r="5133" spans="1:4">
      <c r="A5133" s="65"/>
      <c r="B5133" s="65"/>
      <c r="C5133" s="20"/>
      <c r="D5133" s="20"/>
    </row>
    <row r="5134" spans="1:4">
      <c r="A5134" s="65"/>
      <c r="B5134" s="65"/>
      <c r="C5134" s="20"/>
      <c r="D5134" s="20"/>
    </row>
    <row r="5135" spans="1:4">
      <c r="A5135" s="65"/>
      <c r="B5135" s="65"/>
      <c r="C5135" s="20"/>
      <c r="D5135" s="20"/>
    </row>
    <row r="5136" spans="1:4">
      <c r="A5136" s="65"/>
      <c r="B5136" s="65"/>
      <c r="C5136" s="20"/>
      <c r="D5136" s="20"/>
    </row>
    <row r="5137" spans="1:4">
      <c r="A5137" s="65"/>
      <c r="B5137" s="65"/>
      <c r="C5137" s="20"/>
      <c r="D5137" s="20"/>
    </row>
    <row r="5138" spans="1:4">
      <c r="A5138" s="65"/>
      <c r="B5138" s="65"/>
      <c r="C5138" s="20"/>
      <c r="D5138" s="20"/>
    </row>
    <row r="5139" spans="1:4">
      <c r="A5139" s="65"/>
      <c r="B5139" s="65"/>
      <c r="C5139" s="20"/>
      <c r="D5139" s="20"/>
    </row>
    <row r="5140" spans="1:4">
      <c r="A5140" s="65"/>
      <c r="B5140" s="65"/>
      <c r="C5140" s="20"/>
      <c r="D5140" s="20"/>
    </row>
    <row r="5141" spans="1:4">
      <c r="A5141" s="65"/>
      <c r="B5141" s="65"/>
      <c r="C5141" s="20"/>
      <c r="D5141" s="20"/>
    </row>
    <row r="5142" spans="1:4">
      <c r="A5142" s="65"/>
      <c r="B5142" s="65"/>
      <c r="C5142" s="20"/>
      <c r="D5142" s="20"/>
    </row>
    <row r="5143" spans="1:4">
      <c r="A5143" s="65"/>
      <c r="B5143" s="65"/>
      <c r="C5143" s="20"/>
      <c r="D5143" s="20"/>
    </row>
    <row r="5144" spans="1:4">
      <c r="A5144" s="65"/>
      <c r="B5144" s="65"/>
      <c r="C5144" s="20"/>
      <c r="D5144" s="20"/>
    </row>
    <row r="5145" spans="1:4">
      <c r="A5145" s="65"/>
      <c r="B5145" s="65"/>
      <c r="C5145" s="20"/>
      <c r="D5145" s="20"/>
    </row>
    <row r="5146" spans="1:4">
      <c r="A5146" s="65"/>
      <c r="B5146" s="65"/>
      <c r="C5146" s="20"/>
      <c r="D5146" s="20"/>
    </row>
    <row r="5147" spans="1:4">
      <c r="A5147" s="65"/>
      <c r="B5147" s="65"/>
      <c r="C5147" s="20"/>
      <c r="D5147" s="20"/>
    </row>
    <row r="5148" spans="1:4">
      <c r="A5148" s="65"/>
      <c r="B5148" s="65"/>
      <c r="C5148" s="20"/>
      <c r="D5148" s="20"/>
    </row>
    <row r="5149" spans="1:4">
      <c r="A5149" s="65"/>
      <c r="B5149" s="65"/>
      <c r="C5149" s="20"/>
      <c r="D5149" s="20"/>
    </row>
    <row r="5150" spans="1:4">
      <c r="A5150" s="65"/>
      <c r="B5150" s="65"/>
      <c r="C5150" s="20"/>
      <c r="D5150" s="20"/>
    </row>
    <row r="5151" spans="1:4">
      <c r="A5151" s="65"/>
      <c r="B5151" s="65"/>
      <c r="C5151" s="20"/>
      <c r="D5151" s="20"/>
    </row>
    <row r="5152" spans="1:4">
      <c r="A5152" s="65"/>
      <c r="B5152" s="65"/>
      <c r="C5152" s="20"/>
      <c r="D5152" s="20"/>
    </row>
    <row r="5153" spans="1:4">
      <c r="A5153" s="65"/>
      <c r="B5153" s="65"/>
      <c r="C5153" s="20"/>
      <c r="D5153" s="20"/>
    </row>
    <row r="5154" spans="1:4">
      <c r="A5154" s="65"/>
      <c r="B5154" s="65"/>
      <c r="C5154" s="20"/>
      <c r="D5154" s="20"/>
    </row>
    <row r="5155" spans="1:4">
      <c r="A5155" s="65"/>
      <c r="B5155" s="65"/>
      <c r="C5155" s="20"/>
      <c r="D5155" s="20"/>
    </row>
    <row r="5156" spans="1:4">
      <c r="A5156" s="65"/>
      <c r="B5156" s="65"/>
      <c r="C5156" s="20"/>
      <c r="D5156" s="20"/>
    </row>
    <row r="5157" spans="1:4">
      <c r="A5157" s="65"/>
      <c r="B5157" s="65"/>
      <c r="C5157" s="20"/>
      <c r="D5157" s="20"/>
    </row>
    <row r="5158" spans="1:4">
      <c r="A5158" s="65"/>
      <c r="B5158" s="65"/>
      <c r="C5158" s="20"/>
      <c r="D5158" s="20"/>
    </row>
    <row r="5159" spans="1:4">
      <c r="A5159" s="65"/>
      <c r="B5159" s="65"/>
      <c r="C5159" s="20"/>
      <c r="D5159" s="20"/>
    </row>
    <row r="5160" spans="1:4">
      <c r="A5160" s="65"/>
      <c r="B5160" s="65"/>
      <c r="C5160" s="20"/>
      <c r="D5160" s="20"/>
    </row>
    <row r="5161" spans="1:4">
      <c r="A5161" s="65"/>
      <c r="B5161" s="65"/>
      <c r="C5161" s="20"/>
      <c r="D5161" s="20"/>
    </row>
    <row r="5162" spans="1:4">
      <c r="A5162" s="65"/>
      <c r="B5162" s="65"/>
      <c r="C5162" s="20"/>
      <c r="D5162" s="20"/>
    </row>
    <row r="5163" spans="1:4">
      <c r="A5163" s="65"/>
      <c r="B5163" s="65"/>
      <c r="C5163" s="20"/>
      <c r="D5163" s="20"/>
    </row>
    <row r="5164" spans="1:4">
      <c r="A5164" s="65"/>
      <c r="B5164" s="65"/>
      <c r="C5164" s="20"/>
      <c r="D5164" s="20"/>
    </row>
    <row r="5165" spans="1:4">
      <c r="A5165" s="65"/>
      <c r="B5165" s="65"/>
      <c r="C5165" s="20"/>
      <c r="D5165" s="20"/>
    </row>
    <row r="5166" spans="1:4">
      <c r="A5166" s="65"/>
      <c r="B5166" s="65"/>
      <c r="C5166" s="20"/>
      <c r="D5166" s="20"/>
    </row>
    <row r="5167" spans="1:4">
      <c r="A5167" s="65"/>
      <c r="B5167" s="65"/>
      <c r="C5167" s="20"/>
      <c r="D5167" s="20"/>
    </row>
    <row r="5168" spans="1:4">
      <c r="A5168" s="65"/>
      <c r="B5168" s="65"/>
      <c r="C5168" s="20"/>
      <c r="D5168" s="20"/>
    </row>
    <row r="5169" spans="1:4">
      <c r="A5169" s="65"/>
      <c r="B5169" s="65"/>
      <c r="C5169" s="20"/>
      <c r="D5169" s="20"/>
    </row>
    <row r="5170" spans="1:4">
      <c r="A5170" s="65"/>
      <c r="B5170" s="65"/>
      <c r="C5170" s="20"/>
      <c r="D5170" s="20"/>
    </row>
    <row r="5171" spans="1:4">
      <c r="A5171" s="65"/>
      <c r="B5171" s="65"/>
      <c r="C5171" s="20"/>
      <c r="D5171" s="20"/>
    </row>
    <row r="5172" spans="1:4">
      <c r="A5172" s="65"/>
      <c r="B5172" s="65"/>
      <c r="C5172" s="20"/>
      <c r="D5172" s="20"/>
    </row>
    <row r="5173" spans="1:4">
      <c r="A5173" s="65"/>
      <c r="B5173" s="65"/>
      <c r="C5173" s="20"/>
      <c r="D5173" s="20"/>
    </row>
    <row r="5174" spans="1:4">
      <c r="A5174" s="65"/>
      <c r="B5174" s="65"/>
      <c r="C5174" s="20"/>
      <c r="D5174" s="20"/>
    </row>
    <row r="5175" spans="1:4">
      <c r="A5175" s="65"/>
      <c r="B5175" s="65"/>
      <c r="C5175" s="20"/>
      <c r="D5175" s="20"/>
    </row>
    <row r="5176" spans="1:4">
      <c r="A5176" s="65"/>
      <c r="B5176" s="65"/>
      <c r="C5176" s="20"/>
      <c r="D5176" s="20"/>
    </row>
    <row r="5177" spans="1:4">
      <c r="A5177" s="65"/>
      <c r="B5177" s="65"/>
      <c r="C5177" s="20"/>
      <c r="D5177" s="20"/>
    </row>
    <row r="5178" spans="1:4">
      <c r="A5178" s="65"/>
      <c r="B5178" s="65"/>
      <c r="C5178" s="20"/>
      <c r="D5178" s="20"/>
    </row>
    <row r="5179" spans="1:4">
      <c r="A5179" s="65"/>
      <c r="B5179" s="65"/>
      <c r="C5179" s="20"/>
      <c r="D5179" s="20"/>
    </row>
    <row r="5180" spans="1:4">
      <c r="A5180" s="65"/>
      <c r="B5180" s="65"/>
      <c r="C5180" s="20"/>
      <c r="D5180" s="20"/>
    </row>
    <row r="5181" spans="1:4">
      <c r="A5181" s="65"/>
      <c r="B5181" s="65"/>
      <c r="C5181" s="20"/>
      <c r="D5181" s="20"/>
    </row>
    <row r="5182" spans="1:4">
      <c r="A5182" s="65"/>
      <c r="B5182" s="65"/>
      <c r="C5182" s="20"/>
      <c r="D5182" s="20"/>
    </row>
    <row r="5183" spans="1:4">
      <c r="A5183" s="65"/>
      <c r="B5183" s="65"/>
      <c r="C5183" s="20"/>
      <c r="D5183" s="20"/>
    </row>
    <row r="5184" spans="1:4">
      <c r="A5184" s="65"/>
      <c r="B5184" s="65"/>
      <c r="C5184" s="20"/>
      <c r="D5184" s="20"/>
    </row>
    <row r="5185" spans="1:4">
      <c r="A5185" s="65"/>
      <c r="B5185" s="65"/>
      <c r="C5185" s="20"/>
      <c r="D5185" s="20"/>
    </row>
    <row r="5186" spans="1:4">
      <c r="A5186" s="65"/>
      <c r="B5186" s="65"/>
      <c r="C5186" s="20"/>
      <c r="D5186" s="20"/>
    </row>
    <row r="5187" spans="1:4">
      <c r="A5187" s="65"/>
      <c r="B5187" s="65"/>
      <c r="C5187" s="20"/>
      <c r="D5187" s="20"/>
    </row>
    <row r="5188" spans="1:4">
      <c r="A5188" s="65"/>
      <c r="B5188" s="65"/>
      <c r="C5188" s="20"/>
      <c r="D5188" s="20"/>
    </row>
    <row r="5189" spans="1:4">
      <c r="A5189" s="65"/>
      <c r="B5189" s="65"/>
      <c r="C5189" s="20"/>
      <c r="D5189" s="20"/>
    </row>
    <row r="5190" spans="1:4">
      <c r="A5190" s="65"/>
      <c r="B5190" s="65"/>
      <c r="C5190" s="20"/>
      <c r="D5190" s="20"/>
    </row>
    <row r="5191" spans="1:4">
      <c r="A5191" s="65"/>
      <c r="B5191" s="65"/>
      <c r="C5191" s="20"/>
      <c r="D5191" s="20"/>
    </row>
    <row r="5192" spans="1:4">
      <c r="A5192" s="65"/>
      <c r="B5192" s="65"/>
      <c r="C5192" s="20"/>
      <c r="D5192" s="20"/>
    </row>
    <row r="5193" spans="1:4">
      <c r="A5193" s="65"/>
      <c r="B5193" s="65"/>
      <c r="C5193" s="20"/>
      <c r="D5193" s="20"/>
    </row>
    <row r="5194" spans="1:4">
      <c r="A5194" s="65"/>
      <c r="B5194" s="65"/>
      <c r="C5194" s="20"/>
      <c r="D5194" s="20"/>
    </row>
    <row r="5195" spans="1:4">
      <c r="A5195" s="65"/>
      <c r="B5195" s="65"/>
      <c r="C5195" s="20"/>
      <c r="D5195" s="20"/>
    </row>
    <row r="5196" spans="1:4">
      <c r="A5196" s="65"/>
      <c r="B5196" s="65"/>
      <c r="C5196" s="20"/>
      <c r="D5196" s="20"/>
    </row>
    <row r="5197" spans="1:4">
      <c r="A5197" s="65"/>
      <c r="B5197" s="65"/>
      <c r="C5197" s="20"/>
      <c r="D5197" s="20"/>
    </row>
    <row r="5198" spans="1:4">
      <c r="A5198" s="65"/>
      <c r="B5198" s="65"/>
      <c r="C5198" s="20"/>
      <c r="D5198" s="20"/>
    </row>
    <row r="5199" spans="1:4">
      <c r="A5199" s="65"/>
      <c r="B5199" s="65"/>
      <c r="C5199" s="20"/>
      <c r="D5199" s="20"/>
    </row>
    <row r="5200" spans="1:4">
      <c r="A5200" s="65"/>
      <c r="B5200" s="65"/>
      <c r="C5200" s="20"/>
      <c r="D5200" s="20"/>
    </row>
    <row r="5201" spans="1:4">
      <c r="A5201" s="65"/>
      <c r="B5201" s="65"/>
      <c r="C5201" s="20"/>
      <c r="D5201" s="20"/>
    </row>
    <row r="5202" spans="1:4">
      <c r="A5202" s="65"/>
      <c r="B5202" s="65"/>
      <c r="C5202" s="20"/>
      <c r="D5202" s="20"/>
    </row>
    <row r="5203" spans="1:4">
      <c r="A5203" s="65"/>
      <c r="B5203" s="65"/>
      <c r="C5203" s="20"/>
      <c r="D5203" s="20"/>
    </row>
    <row r="5204" spans="1:4">
      <c r="A5204" s="65"/>
      <c r="B5204" s="65"/>
      <c r="C5204" s="20"/>
      <c r="D5204" s="20"/>
    </row>
    <row r="5205" spans="1:4">
      <c r="A5205" s="65"/>
      <c r="B5205" s="65"/>
      <c r="C5205" s="20"/>
      <c r="D5205" s="20"/>
    </row>
    <row r="5206" spans="1:4">
      <c r="A5206" s="65"/>
      <c r="B5206" s="65"/>
      <c r="C5206" s="20"/>
      <c r="D5206" s="20"/>
    </row>
    <row r="5207" spans="1:4">
      <c r="A5207" s="65"/>
      <c r="B5207" s="65"/>
      <c r="C5207" s="20"/>
      <c r="D5207" s="20"/>
    </row>
    <row r="5208" spans="1:4">
      <c r="A5208" s="65"/>
      <c r="B5208" s="65"/>
      <c r="C5208" s="20"/>
      <c r="D5208" s="20"/>
    </row>
    <row r="5209" spans="1:4">
      <c r="A5209" s="65"/>
      <c r="B5209" s="65"/>
      <c r="C5209" s="20"/>
      <c r="D5209" s="20"/>
    </row>
    <row r="5210" spans="1:4">
      <c r="A5210" s="65"/>
      <c r="B5210" s="65"/>
      <c r="C5210" s="20"/>
      <c r="D5210" s="20"/>
    </row>
    <row r="5211" spans="1:4">
      <c r="A5211" s="65"/>
      <c r="B5211" s="65"/>
      <c r="C5211" s="20"/>
      <c r="D5211" s="20"/>
    </row>
    <row r="5212" spans="1:4">
      <c r="A5212" s="65"/>
      <c r="B5212" s="65"/>
      <c r="C5212" s="20"/>
      <c r="D5212" s="20"/>
    </row>
    <row r="5213" spans="1:4">
      <c r="A5213" s="65"/>
      <c r="B5213" s="65"/>
      <c r="C5213" s="20"/>
      <c r="D5213" s="20"/>
    </row>
    <row r="5214" spans="1:4">
      <c r="A5214" s="65"/>
      <c r="B5214" s="65"/>
      <c r="C5214" s="20"/>
      <c r="D5214" s="20"/>
    </row>
    <row r="5215" spans="1:4">
      <c r="A5215" s="65"/>
      <c r="B5215" s="65"/>
      <c r="C5215" s="20"/>
      <c r="D5215" s="20"/>
    </row>
    <row r="5216" spans="1:4">
      <c r="A5216" s="65"/>
      <c r="B5216" s="65"/>
      <c r="C5216" s="20"/>
      <c r="D5216" s="20"/>
    </row>
    <row r="5217" spans="1:4">
      <c r="A5217" s="65"/>
      <c r="B5217" s="65"/>
      <c r="C5217" s="20"/>
      <c r="D5217" s="20"/>
    </row>
    <row r="5218" spans="1:4">
      <c r="A5218" s="65"/>
      <c r="B5218" s="65"/>
      <c r="C5218" s="20"/>
      <c r="D5218" s="20"/>
    </row>
    <row r="5219" spans="1:4">
      <c r="A5219" s="65"/>
      <c r="B5219" s="65"/>
      <c r="C5219" s="20"/>
      <c r="D5219" s="20"/>
    </row>
    <row r="5220" spans="1:4">
      <c r="A5220" s="65"/>
      <c r="B5220" s="65"/>
      <c r="C5220" s="20"/>
      <c r="D5220" s="20"/>
    </row>
    <row r="5221" spans="1:4">
      <c r="A5221" s="65"/>
      <c r="B5221" s="65"/>
      <c r="C5221" s="20"/>
      <c r="D5221" s="20"/>
    </row>
    <row r="5222" spans="1:4">
      <c r="A5222" s="65"/>
      <c r="B5222" s="65"/>
      <c r="C5222" s="20"/>
      <c r="D5222" s="20"/>
    </row>
    <row r="5223" spans="1:4">
      <c r="A5223" s="65"/>
      <c r="B5223" s="65"/>
      <c r="C5223" s="20"/>
      <c r="D5223" s="20"/>
    </row>
    <row r="5224" spans="1:4">
      <c r="A5224" s="65"/>
      <c r="B5224" s="65"/>
      <c r="C5224" s="20"/>
      <c r="D5224" s="20"/>
    </row>
    <row r="5225" spans="1:4">
      <c r="A5225" s="65"/>
      <c r="B5225" s="65"/>
      <c r="C5225" s="20"/>
      <c r="D5225" s="20"/>
    </row>
    <row r="5226" spans="1:4">
      <c r="A5226" s="65"/>
      <c r="B5226" s="65"/>
      <c r="C5226" s="20"/>
      <c r="D5226" s="20"/>
    </row>
    <row r="5227" spans="1:4">
      <c r="A5227" s="65"/>
      <c r="B5227" s="65"/>
      <c r="C5227" s="20"/>
      <c r="D5227" s="20"/>
    </row>
    <row r="5228" spans="1:4">
      <c r="A5228" s="65"/>
      <c r="B5228" s="65"/>
      <c r="C5228" s="20"/>
      <c r="D5228" s="20"/>
    </row>
    <row r="5229" spans="1:4">
      <c r="A5229" s="65"/>
      <c r="B5229" s="65"/>
      <c r="C5229" s="20"/>
      <c r="D5229" s="20"/>
    </row>
    <row r="5230" spans="1:4">
      <c r="A5230" s="65"/>
      <c r="B5230" s="65"/>
      <c r="C5230" s="20"/>
      <c r="D5230" s="20"/>
    </row>
    <row r="5231" spans="1:4">
      <c r="A5231" s="65"/>
      <c r="B5231" s="65"/>
      <c r="C5231" s="20"/>
      <c r="D5231" s="20"/>
    </row>
    <row r="5232" spans="1:4">
      <c r="A5232" s="65"/>
      <c r="B5232" s="65"/>
      <c r="C5232" s="20"/>
      <c r="D5232" s="20"/>
    </row>
    <row r="5233" spans="1:4">
      <c r="A5233" s="65"/>
      <c r="B5233" s="65"/>
      <c r="C5233" s="20"/>
      <c r="D5233" s="20"/>
    </row>
    <row r="5234" spans="1:4">
      <c r="A5234" s="65"/>
      <c r="B5234" s="65"/>
      <c r="C5234" s="20"/>
      <c r="D5234" s="20"/>
    </row>
    <row r="5235" spans="1:4">
      <c r="A5235" s="65"/>
      <c r="B5235" s="65"/>
      <c r="C5235" s="20"/>
      <c r="D5235" s="20"/>
    </row>
    <row r="5236" spans="1:4">
      <c r="A5236" s="65"/>
      <c r="B5236" s="65"/>
      <c r="C5236" s="20"/>
      <c r="D5236" s="20"/>
    </row>
    <row r="5237" spans="1:4">
      <c r="A5237" s="65"/>
      <c r="B5237" s="65"/>
      <c r="C5237" s="20"/>
      <c r="D5237" s="20"/>
    </row>
    <row r="5238" spans="1:4">
      <c r="A5238" s="65"/>
      <c r="B5238" s="65"/>
      <c r="C5238" s="20"/>
      <c r="D5238" s="20"/>
    </row>
    <row r="5239" spans="1:4">
      <c r="A5239" s="65"/>
      <c r="B5239" s="65"/>
      <c r="C5239" s="20"/>
      <c r="D5239" s="20"/>
    </row>
    <row r="5240" spans="1:4">
      <c r="A5240" s="65"/>
      <c r="B5240" s="65"/>
      <c r="C5240" s="20"/>
      <c r="D5240" s="20"/>
    </row>
    <row r="5241" spans="1:4">
      <c r="A5241" s="65"/>
      <c r="B5241" s="65"/>
      <c r="C5241" s="20"/>
      <c r="D5241" s="20"/>
    </row>
    <row r="5242" spans="1:4">
      <c r="A5242" s="65"/>
      <c r="B5242" s="65"/>
      <c r="C5242" s="20"/>
      <c r="D5242" s="20"/>
    </row>
    <row r="5243" spans="1:4">
      <c r="A5243" s="65"/>
      <c r="B5243" s="65"/>
      <c r="C5243" s="20"/>
      <c r="D5243" s="20"/>
    </row>
    <row r="5244" spans="1:4">
      <c r="A5244" s="65"/>
      <c r="B5244" s="65"/>
      <c r="C5244" s="20"/>
      <c r="D5244" s="20"/>
    </row>
    <row r="5245" spans="1:4">
      <c r="A5245" s="65"/>
      <c r="B5245" s="65"/>
      <c r="C5245" s="20"/>
      <c r="D5245" s="20"/>
    </row>
    <row r="5246" spans="1:4">
      <c r="A5246" s="65"/>
      <c r="B5246" s="65"/>
      <c r="C5246" s="20"/>
      <c r="D5246" s="20"/>
    </row>
    <row r="5247" spans="1:4">
      <c r="A5247" s="65"/>
      <c r="B5247" s="65"/>
      <c r="C5247" s="20"/>
      <c r="D5247" s="20"/>
    </row>
    <row r="5248" spans="1:4">
      <c r="A5248" s="65"/>
      <c r="B5248" s="65"/>
      <c r="C5248" s="20"/>
      <c r="D5248" s="20"/>
    </row>
    <row r="5249" spans="1:4">
      <c r="A5249" s="65"/>
      <c r="B5249" s="65"/>
      <c r="C5249" s="20"/>
      <c r="D5249" s="20"/>
    </row>
    <row r="5250" spans="1:4">
      <c r="A5250" s="65"/>
      <c r="B5250" s="65"/>
      <c r="C5250" s="20"/>
      <c r="D5250" s="20"/>
    </row>
    <row r="5251" spans="1:4">
      <c r="A5251" s="65"/>
      <c r="B5251" s="65"/>
      <c r="C5251" s="20"/>
      <c r="D5251" s="20"/>
    </row>
    <row r="5252" spans="1:4">
      <c r="A5252" s="65"/>
      <c r="B5252" s="65"/>
      <c r="C5252" s="20"/>
      <c r="D5252" s="20"/>
    </row>
    <row r="5253" spans="1:4">
      <c r="A5253" s="65"/>
      <c r="B5253" s="65"/>
      <c r="C5253" s="20"/>
      <c r="D5253" s="20"/>
    </row>
    <row r="5254" spans="1:4">
      <c r="A5254" s="65"/>
      <c r="B5254" s="65"/>
      <c r="C5254" s="20"/>
      <c r="D5254" s="20"/>
    </row>
    <row r="5255" spans="1:4">
      <c r="A5255" s="65"/>
      <c r="B5255" s="65"/>
      <c r="C5255" s="20"/>
      <c r="D5255" s="20"/>
    </row>
    <row r="5256" spans="1:4">
      <c r="A5256" s="65"/>
      <c r="B5256" s="65"/>
      <c r="C5256" s="20"/>
      <c r="D5256" s="20"/>
    </row>
    <row r="5257" spans="1:4">
      <c r="A5257" s="65"/>
      <c r="B5257" s="65"/>
      <c r="C5257" s="20"/>
      <c r="D5257" s="20"/>
    </row>
    <row r="5258" spans="1:4">
      <c r="A5258" s="65"/>
      <c r="B5258" s="65"/>
      <c r="C5258" s="20"/>
      <c r="D5258" s="20"/>
    </row>
    <row r="5259" spans="1:4">
      <c r="A5259" s="65"/>
      <c r="B5259" s="65"/>
      <c r="C5259" s="20"/>
      <c r="D5259" s="20"/>
    </row>
    <row r="5260" spans="1:4">
      <c r="A5260" s="65"/>
      <c r="B5260" s="65"/>
      <c r="C5260" s="20"/>
      <c r="D5260" s="20"/>
    </row>
    <row r="5261" spans="1:4">
      <c r="A5261" s="65"/>
      <c r="B5261" s="65"/>
      <c r="C5261" s="20"/>
      <c r="D5261" s="20"/>
    </row>
    <row r="5262" spans="1:4">
      <c r="A5262" s="65"/>
      <c r="B5262" s="65"/>
      <c r="C5262" s="20"/>
      <c r="D5262" s="20"/>
    </row>
    <row r="5263" spans="1:4">
      <c r="A5263" s="65"/>
      <c r="B5263" s="65"/>
      <c r="C5263" s="20"/>
      <c r="D5263" s="20"/>
    </row>
    <row r="5264" spans="1:4">
      <c r="A5264" s="65"/>
      <c r="B5264" s="65"/>
      <c r="C5264" s="20"/>
      <c r="D5264" s="20"/>
    </row>
    <row r="5265" spans="1:4">
      <c r="A5265" s="65"/>
      <c r="B5265" s="65"/>
      <c r="C5265" s="20"/>
      <c r="D5265" s="20"/>
    </row>
    <row r="5266" spans="1:4">
      <c r="A5266" s="65"/>
      <c r="B5266" s="65"/>
      <c r="C5266" s="20"/>
      <c r="D5266" s="20"/>
    </row>
    <row r="5267" spans="1:4">
      <c r="A5267" s="65"/>
      <c r="B5267" s="65"/>
      <c r="C5267" s="20"/>
      <c r="D5267" s="20"/>
    </row>
    <row r="5268" spans="1:4">
      <c r="A5268" s="65"/>
      <c r="B5268" s="65"/>
      <c r="C5268" s="20"/>
      <c r="D5268" s="20"/>
    </row>
    <row r="5269" spans="1:4">
      <c r="A5269" s="65"/>
      <c r="B5269" s="65"/>
      <c r="C5269" s="20"/>
      <c r="D5269" s="20"/>
    </row>
    <row r="5270" spans="1:4">
      <c r="A5270" s="65"/>
      <c r="B5270" s="65"/>
      <c r="C5270" s="20"/>
      <c r="D5270" s="20"/>
    </row>
    <row r="5271" spans="1:4">
      <c r="A5271" s="65"/>
      <c r="B5271" s="65"/>
      <c r="C5271" s="20"/>
      <c r="D5271" s="20"/>
    </row>
    <row r="5272" spans="1:4">
      <c r="A5272" s="65"/>
      <c r="B5272" s="65"/>
      <c r="C5272" s="20"/>
      <c r="D5272" s="20"/>
    </row>
    <row r="5273" spans="1:4">
      <c r="A5273" s="65"/>
      <c r="B5273" s="65"/>
      <c r="C5273" s="20"/>
      <c r="D5273" s="20"/>
    </row>
    <row r="5274" spans="1:4">
      <c r="A5274" s="65"/>
      <c r="B5274" s="65"/>
      <c r="C5274" s="20"/>
      <c r="D5274" s="20"/>
    </row>
    <row r="5275" spans="1:4">
      <c r="A5275" s="65"/>
      <c r="B5275" s="65"/>
      <c r="C5275" s="20"/>
      <c r="D5275" s="20"/>
    </row>
    <row r="5276" spans="1:4">
      <c r="A5276" s="65"/>
      <c r="B5276" s="65"/>
      <c r="C5276" s="20"/>
      <c r="D5276" s="20"/>
    </row>
    <row r="5277" spans="1:4">
      <c r="A5277" s="65"/>
      <c r="B5277" s="65"/>
      <c r="C5277" s="20"/>
      <c r="D5277" s="20"/>
    </row>
    <row r="5278" spans="1:4">
      <c r="A5278" s="65"/>
      <c r="B5278" s="65"/>
      <c r="C5278" s="20"/>
      <c r="D5278" s="20"/>
    </row>
    <row r="5279" spans="1:4">
      <c r="A5279" s="65"/>
      <c r="B5279" s="65"/>
      <c r="C5279" s="20"/>
      <c r="D5279" s="20"/>
    </row>
    <row r="5280" spans="1:4">
      <c r="A5280" s="65"/>
      <c r="B5280" s="65"/>
      <c r="C5280" s="20"/>
      <c r="D5280" s="20"/>
    </row>
    <row r="5281" spans="1:4">
      <c r="A5281" s="65"/>
      <c r="B5281" s="65"/>
      <c r="C5281" s="20"/>
      <c r="D5281" s="20"/>
    </row>
    <row r="5282" spans="1:4">
      <c r="A5282" s="65"/>
      <c r="B5282" s="65"/>
      <c r="C5282" s="20"/>
      <c r="D5282" s="20"/>
    </row>
    <row r="5283" spans="1:4">
      <c r="A5283" s="65"/>
      <c r="B5283" s="65"/>
      <c r="C5283" s="20"/>
      <c r="D5283" s="20"/>
    </row>
    <row r="5284" spans="1:4">
      <c r="A5284" s="65"/>
      <c r="B5284" s="65"/>
      <c r="C5284" s="20"/>
      <c r="D5284" s="20"/>
    </row>
    <row r="5285" spans="1:4">
      <c r="A5285" s="65"/>
      <c r="B5285" s="65"/>
      <c r="C5285" s="20"/>
      <c r="D5285" s="20"/>
    </row>
    <row r="5286" spans="1:4">
      <c r="A5286" s="65"/>
      <c r="B5286" s="65"/>
      <c r="C5286" s="20"/>
      <c r="D5286" s="20"/>
    </row>
    <row r="5287" spans="1:4">
      <c r="A5287" s="65"/>
      <c r="B5287" s="65"/>
      <c r="C5287" s="20"/>
      <c r="D5287" s="20"/>
    </row>
    <row r="5288" spans="1:4">
      <c r="A5288" s="65"/>
      <c r="B5288" s="65"/>
      <c r="C5288" s="20"/>
      <c r="D5288" s="20"/>
    </row>
    <row r="5289" spans="1:4">
      <c r="A5289" s="65"/>
      <c r="B5289" s="65"/>
      <c r="C5289" s="20"/>
      <c r="D5289" s="20"/>
    </row>
    <row r="5290" spans="1:4">
      <c r="A5290" s="65"/>
      <c r="B5290" s="65"/>
      <c r="C5290" s="20"/>
      <c r="D5290" s="20"/>
    </row>
    <row r="5291" spans="1:4">
      <c r="A5291" s="65"/>
      <c r="B5291" s="65"/>
      <c r="C5291" s="20"/>
      <c r="D5291" s="20"/>
    </row>
    <row r="5292" spans="1:4">
      <c r="A5292" s="65"/>
      <c r="B5292" s="65"/>
      <c r="C5292" s="20"/>
      <c r="D5292" s="20"/>
    </row>
    <row r="5293" spans="1:4">
      <c r="A5293" s="65"/>
      <c r="B5293" s="65"/>
      <c r="C5293" s="20"/>
      <c r="D5293" s="20"/>
    </row>
    <row r="5294" spans="1:4">
      <c r="A5294" s="65"/>
      <c r="B5294" s="65"/>
      <c r="C5294" s="20"/>
      <c r="D5294" s="20"/>
    </row>
    <row r="5295" spans="1:4">
      <c r="A5295" s="65"/>
      <c r="B5295" s="65"/>
      <c r="C5295" s="20"/>
      <c r="D5295" s="20"/>
    </row>
    <row r="5296" spans="1:4">
      <c r="A5296" s="65"/>
      <c r="B5296" s="65"/>
      <c r="C5296" s="20"/>
      <c r="D5296" s="20"/>
    </row>
    <row r="5297" spans="1:4">
      <c r="A5297" s="65"/>
      <c r="B5297" s="65"/>
      <c r="C5297" s="20"/>
      <c r="D5297" s="20"/>
    </row>
    <row r="5298" spans="1:4">
      <c r="A5298" s="65"/>
      <c r="B5298" s="65"/>
      <c r="C5298" s="20"/>
      <c r="D5298" s="20"/>
    </row>
    <row r="5299" spans="1:4">
      <c r="A5299" s="65"/>
      <c r="B5299" s="65"/>
      <c r="C5299" s="20"/>
      <c r="D5299" s="20"/>
    </row>
    <row r="5300" spans="1:4">
      <c r="A5300" s="65"/>
      <c r="B5300" s="65"/>
      <c r="C5300" s="20"/>
      <c r="D5300" s="20"/>
    </row>
    <row r="5301" spans="1:4">
      <c r="A5301" s="65"/>
      <c r="B5301" s="65"/>
      <c r="C5301" s="20"/>
      <c r="D5301" s="20"/>
    </row>
    <row r="5302" spans="1:4">
      <c r="A5302" s="65"/>
      <c r="B5302" s="65"/>
      <c r="C5302" s="20"/>
      <c r="D5302" s="20"/>
    </row>
    <row r="5303" spans="1:4">
      <c r="A5303" s="65"/>
      <c r="B5303" s="65"/>
      <c r="C5303" s="20"/>
      <c r="D5303" s="20"/>
    </row>
    <row r="5304" spans="1:4">
      <c r="A5304" s="65"/>
      <c r="B5304" s="65"/>
      <c r="C5304" s="20"/>
      <c r="D5304" s="20"/>
    </row>
    <row r="5305" spans="1:4">
      <c r="A5305" s="65"/>
      <c r="B5305" s="65"/>
      <c r="C5305" s="20"/>
      <c r="D5305" s="20"/>
    </row>
    <row r="5306" spans="1:4">
      <c r="A5306" s="65"/>
      <c r="B5306" s="65"/>
      <c r="C5306" s="20"/>
      <c r="D5306" s="20"/>
    </row>
    <row r="5307" spans="1:4">
      <c r="A5307" s="65"/>
      <c r="B5307" s="65"/>
      <c r="C5307" s="20"/>
      <c r="D5307" s="20"/>
    </row>
    <row r="5308" spans="1:4">
      <c r="A5308" s="65"/>
      <c r="B5308" s="65"/>
      <c r="C5308" s="20"/>
      <c r="D5308" s="20"/>
    </row>
    <row r="5309" spans="1:4">
      <c r="A5309" s="65"/>
      <c r="B5309" s="65"/>
      <c r="C5309" s="20"/>
      <c r="D5309" s="20"/>
    </row>
    <row r="5310" spans="1:4">
      <c r="A5310" s="65"/>
      <c r="B5310" s="65"/>
      <c r="C5310" s="20"/>
      <c r="D5310" s="20"/>
    </row>
    <row r="5311" spans="1:4">
      <c r="A5311" s="65"/>
      <c r="B5311" s="65"/>
      <c r="C5311" s="20"/>
      <c r="D5311" s="20"/>
    </row>
    <row r="5312" spans="1:4">
      <c r="A5312" s="65"/>
      <c r="B5312" s="65"/>
      <c r="C5312" s="20"/>
      <c r="D5312" s="20"/>
    </row>
    <row r="5313" spans="1:4">
      <c r="A5313" s="65"/>
      <c r="B5313" s="65"/>
      <c r="C5313" s="20"/>
      <c r="D5313" s="20"/>
    </row>
    <row r="5314" spans="1:4">
      <c r="A5314" s="65"/>
      <c r="B5314" s="65"/>
      <c r="C5314" s="20"/>
      <c r="D5314" s="20"/>
    </row>
    <row r="5315" spans="1:4">
      <c r="A5315" s="65"/>
      <c r="B5315" s="65"/>
      <c r="C5315" s="20"/>
      <c r="D5315" s="20"/>
    </row>
    <row r="5316" spans="1:4">
      <c r="A5316" s="65"/>
      <c r="B5316" s="65"/>
      <c r="C5316" s="20"/>
      <c r="D5316" s="20"/>
    </row>
    <row r="5317" spans="1:4">
      <c r="A5317" s="65"/>
      <c r="B5317" s="65"/>
      <c r="C5317" s="20"/>
      <c r="D5317" s="20"/>
    </row>
    <row r="5318" spans="1:4">
      <c r="A5318" s="65"/>
      <c r="B5318" s="65"/>
      <c r="C5318" s="20"/>
      <c r="D5318" s="20"/>
    </row>
    <row r="5319" spans="1:4">
      <c r="A5319" s="65"/>
      <c r="B5319" s="65"/>
      <c r="C5319" s="20"/>
      <c r="D5319" s="20"/>
    </row>
    <row r="5320" spans="1:4">
      <c r="A5320" s="65"/>
      <c r="B5320" s="65"/>
      <c r="C5320" s="20"/>
      <c r="D5320" s="20"/>
    </row>
    <row r="5321" spans="1:4">
      <c r="A5321" s="65"/>
      <c r="B5321" s="65"/>
      <c r="C5321" s="20"/>
      <c r="D5321" s="20"/>
    </row>
    <row r="5322" spans="1:4">
      <c r="A5322" s="65"/>
      <c r="B5322" s="65"/>
      <c r="C5322" s="20"/>
      <c r="D5322" s="20"/>
    </row>
    <row r="5323" spans="1:4">
      <c r="A5323" s="65"/>
      <c r="B5323" s="65"/>
      <c r="C5323" s="20"/>
      <c r="D5323" s="20"/>
    </row>
    <row r="5324" spans="1:4">
      <c r="A5324" s="65"/>
      <c r="B5324" s="65"/>
      <c r="C5324" s="20"/>
      <c r="D5324" s="20"/>
    </row>
    <row r="5325" spans="1:4">
      <c r="A5325" s="65"/>
      <c r="B5325" s="65"/>
      <c r="C5325" s="20"/>
      <c r="D5325" s="20"/>
    </row>
    <row r="5326" spans="1:4">
      <c r="A5326" s="65"/>
      <c r="B5326" s="65"/>
      <c r="C5326" s="20"/>
      <c r="D5326" s="20"/>
    </row>
    <row r="5327" spans="1:4">
      <c r="A5327" s="65"/>
      <c r="B5327" s="65"/>
      <c r="C5327" s="20"/>
      <c r="D5327" s="20"/>
    </row>
    <row r="5328" spans="1:4">
      <c r="A5328" s="65"/>
      <c r="B5328" s="65"/>
      <c r="C5328" s="20"/>
      <c r="D5328" s="20"/>
    </row>
    <row r="5329" spans="1:4">
      <c r="A5329" s="65"/>
      <c r="B5329" s="65"/>
      <c r="C5329" s="20"/>
      <c r="D5329" s="20"/>
    </row>
    <row r="5330" spans="1:4">
      <c r="A5330" s="65"/>
      <c r="B5330" s="65"/>
      <c r="C5330" s="20"/>
      <c r="D5330" s="20"/>
    </row>
    <row r="5331" spans="1:4">
      <c r="A5331" s="65"/>
      <c r="B5331" s="65"/>
      <c r="C5331" s="20"/>
      <c r="D5331" s="20"/>
    </row>
    <row r="5332" spans="1:4">
      <c r="A5332" s="65"/>
      <c r="B5332" s="65"/>
      <c r="C5332" s="20"/>
      <c r="D5332" s="20"/>
    </row>
    <row r="5333" spans="1:4">
      <c r="A5333" s="65"/>
      <c r="B5333" s="65"/>
      <c r="C5333" s="20"/>
      <c r="D5333" s="20"/>
    </row>
    <row r="5334" spans="1:4">
      <c r="A5334" s="65"/>
      <c r="B5334" s="65"/>
      <c r="C5334" s="20"/>
      <c r="D5334" s="20"/>
    </row>
    <row r="5335" spans="1:4">
      <c r="A5335" s="65"/>
      <c r="B5335" s="65"/>
      <c r="C5335" s="20"/>
      <c r="D5335" s="20"/>
    </row>
    <row r="5336" spans="1:4">
      <c r="A5336" s="65"/>
      <c r="B5336" s="65"/>
      <c r="C5336" s="20"/>
      <c r="D5336" s="20"/>
    </row>
    <row r="5337" spans="1:4">
      <c r="A5337" s="65"/>
      <c r="B5337" s="65"/>
      <c r="C5337" s="20"/>
      <c r="D5337" s="20"/>
    </row>
    <row r="5338" spans="1:4">
      <c r="A5338" s="65"/>
      <c r="B5338" s="65"/>
      <c r="C5338" s="20"/>
      <c r="D5338" s="20"/>
    </row>
    <row r="5339" spans="1:4">
      <c r="A5339" s="65"/>
      <c r="B5339" s="65"/>
      <c r="C5339" s="20"/>
      <c r="D5339" s="20"/>
    </row>
    <row r="5340" spans="1:4">
      <c r="A5340" s="65"/>
      <c r="B5340" s="65"/>
      <c r="C5340" s="20"/>
      <c r="D5340" s="20"/>
    </row>
    <row r="5341" spans="1:4">
      <c r="A5341" s="65"/>
      <c r="B5341" s="65"/>
      <c r="C5341" s="20"/>
      <c r="D5341" s="20"/>
    </row>
    <row r="5342" spans="1:4">
      <c r="A5342" s="65"/>
      <c r="B5342" s="65"/>
      <c r="C5342" s="20"/>
      <c r="D5342" s="20"/>
    </row>
    <row r="5343" spans="1:4">
      <c r="A5343" s="65"/>
      <c r="B5343" s="65"/>
      <c r="C5343" s="20"/>
      <c r="D5343" s="20"/>
    </row>
    <row r="5344" spans="1:4">
      <c r="A5344" s="65"/>
      <c r="B5344" s="65"/>
      <c r="C5344" s="20"/>
      <c r="D5344" s="20"/>
    </row>
    <row r="5345" spans="1:4">
      <c r="A5345" s="65"/>
      <c r="B5345" s="65"/>
      <c r="C5345" s="20"/>
      <c r="D5345" s="20"/>
    </row>
    <row r="5346" spans="1:4">
      <c r="A5346" s="65"/>
      <c r="B5346" s="65"/>
      <c r="C5346" s="20"/>
      <c r="D5346" s="20"/>
    </row>
    <row r="5347" spans="1:4">
      <c r="A5347" s="65"/>
      <c r="B5347" s="65"/>
      <c r="C5347" s="20"/>
      <c r="D5347" s="20"/>
    </row>
    <row r="5348" spans="1:4">
      <c r="A5348" s="65"/>
      <c r="B5348" s="65"/>
      <c r="C5348" s="20"/>
      <c r="D5348" s="20"/>
    </row>
    <row r="5349" spans="1:4">
      <c r="A5349" s="65"/>
      <c r="B5349" s="65"/>
      <c r="C5349" s="20"/>
      <c r="D5349" s="20"/>
    </row>
    <row r="5350" spans="1:4">
      <c r="A5350" s="65"/>
      <c r="B5350" s="65"/>
      <c r="C5350" s="20"/>
      <c r="D5350" s="20"/>
    </row>
    <row r="5351" spans="1:4">
      <c r="A5351" s="65"/>
      <c r="B5351" s="65"/>
      <c r="C5351" s="20"/>
      <c r="D5351" s="20"/>
    </row>
    <row r="5352" spans="1:4">
      <c r="A5352" s="65"/>
      <c r="B5352" s="65"/>
      <c r="C5352" s="20"/>
      <c r="D5352" s="20"/>
    </row>
    <row r="5353" spans="1:4">
      <c r="A5353" s="65"/>
      <c r="B5353" s="65"/>
      <c r="C5353" s="20"/>
      <c r="D5353" s="20"/>
    </row>
    <row r="5354" spans="1:4">
      <c r="A5354" s="65"/>
      <c r="B5354" s="65"/>
      <c r="C5354" s="20"/>
      <c r="D5354" s="20"/>
    </row>
    <row r="5355" spans="1:4">
      <c r="A5355" s="65"/>
      <c r="B5355" s="65"/>
      <c r="C5355" s="20"/>
      <c r="D5355" s="20"/>
    </row>
    <row r="5356" spans="1:4">
      <c r="A5356" s="65"/>
      <c r="B5356" s="65"/>
      <c r="C5356" s="20"/>
      <c r="D5356" s="20"/>
    </row>
    <row r="5357" spans="1:4">
      <c r="A5357" s="65"/>
      <c r="B5357" s="65"/>
      <c r="C5357" s="20"/>
      <c r="D5357" s="20"/>
    </row>
    <row r="5358" spans="1:4">
      <c r="A5358" s="65"/>
      <c r="B5358" s="65"/>
      <c r="C5358" s="20"/>
      <c r="D5358" s="20"/>
    </row>
    <row r="5359" spans="1:4">
      <c r="A5359" s="65"/>
      <c r="B5359" s="65"/>
      <c r="C5359" s="20"/>
      <c r="D5359" s="20"/>
    </row>
    <row r="5360" spans="1:4">
      <c r="A5360" s="65"/>
      <c r="B5360" s="65"/>
      <c r="C5360" s="20"/>
      <c r="D5360" s="20"/>
    </row>
    <row r="5361" spans="1:4">
      <c r="A5361" s="65"/>
      <c r="B5361" s="65"/>
      <c r="C5361" s="20"/>
      <c r="D5361" s="20"/>
    </row>
    <row r="5362" spans="1:4">
      <c r="A5362" s="65"/>
      <c r="B5362" s="65"/>
      <c r="C5362" s="20"/>
      <c r="D5362" s="20"/>
    </row>
    <row r="5363" spans="1:4">
      <c r="A5363" s="65"/>
      <c r="B5363" s="65"/>
      <c r="C5363" s="20"/>
      <c r="D5363" s="20"/>
    </row>
    <row r="5364" spans="1:4">
      <c r="A5364" s="65"/>
      <c r="B5364" s="65"/>
      <c r="C5364" s="20"/>
      <c r="D5364" s="20"/>
    </row>
    <row r="5365" spans="1:4">
      <c r="A5365" s="65"/>
      <c r="B5365" s="65"/>
      <c r="C5365" s="20"/>
      <c r="D5365" s="20"/>
    </row>
    <row r="5366" spans="1:4">
      <c r="A5366" s="65"/>
      <c r="B5366" s="65"/>
      <c r="C5366" s="20"/>
      <c r="D5366" s="20"/>
    </row>
    <row r="5367" spans="1:4">
      <c r="A5367" s="65"/>
      <c r="B5367" s="65"/>
      <c r="C5367" s="20"/>
      <c r="D5367" s="20"/>
    </row>
    <row r="5368" spans="1:4">
      <c r="A5368" s="65"/>
      <c r="B5368" s="65"/>
      <c r="C5368" s="20"/>
      <c r="D5368" s="20"/>
    </row>
    <row r="5369" spans="1:4">
      <c r="A5369" s="65"/>
      <c r="B5369" s="65"/>
      <c r="C5369" s="20"/>
      <c r="D5369" s="20"/>
    </row>
    <row r="5370" spans="1:4">
      <c r="A5370" s="65"/>
      <c r="B5370" s="65"/>
      <c r="C5370" s="20"/>
      <c r="D5370" s="20"/>
    </row>
    <row r="5371" spans="1:4">
      <c r="A5371" s="65"/>
      <c r="B5371" s="65"/>
      <c r="C5371" s="20"/>
      <c r="D5371" s="20"/>
    </row>
    <row r="5372" spans="1:4">
      <c r="A5372" s="65"/>
      <c r="B5372" s="65"/>
      <c r="C5372" s="20"/>
      <c r="D5372" s="20"/>
    </row>
    <row r="5373" spans="1:4">
      <c r="A5373" s="65"/>
      <c r="B5373" s="65"/>
      <c r="C5373" s="20"/>
      <c r="D5373" s="20"/>
    </row>
    <row r="5374" spans="1:4">
      <c r="A5374" s="65"/>
      <c r="B5374" s="65"/>
      <c r="C5374" s="20"/>
      <c r="D5374" s="20"/>
    </row>
    <row r="5375" spans="1:4">
      <c r="A5375" s="65"/>
      <c r="B5375" s="65"/>
      <c r="C5375" s="20"/>
      <c r="D5375" s="20"/>
    </row>
    <row r="5376" spans="1:4">
      <c r="A5376" s="65"/>
      <c r="B5376" s="65"/>
      <c r="C5376" s="20"/>
      <c r="D5376" s="20"/>
    </row>
    <row r="5377" spans="1:4">
      <c r="A5377" s="65"/>
      <c r="B5377" s="65"/>
      <c r="C5377" s="20"/>
      <c r="D5377" s="20"/>
    </row>
    <row r="5378" spans="1:4">
      <c r="A5378" s="65"/>
      <c r="B5378" s="65"/>
      <c r="C5378" s="20"/>
      <c r="D5378" s="20"/>
    </row>
    <row r="5379" spans="1:4">
      <c r="A5379" s="65"/>
      <c r="B5379" s="65"/>
      <c r="C5379" s="20"/>
      <c r="D5379" s="20"/>
    </row>
    <row r="5380" spans="1:4">
      <c r="A5380" s="65"/>
      <c r="B5380" s="65"/>
      <c r="C5380" s="20"/>
      <c r="D5380" s="20"/>
    </row>
    <row r="5381" spans="1:4">
      <c r="A5381" s="65"/>
      <c r="B5381" s="65"/>
      <c r="C5381" s="20"/>
      <c r="D5381" s="20"/>
    </row>
    <row r="5382" spans="1:4">
      <c r="A5382" s="65"/>
      <c r="B5382" s="65"/>
      <c r="C5382" s="20"/>
      <c r="D5382" s="20"/>
    </row>
    <row r="5383" spans="1:4">
      <c r="A5383" s="65"/>
      <c r="B5383" s="65"/>
      <c r="C5383" s="20"/>
      <c r="D5383" s="20"/>
    </row>
    <row r="5384" spans="1:4">
      <c r="A5384" s="65"/>
      <c r="B5384" s="65"/>
      <c r="C5384" s="20"/>
      <c r="D5384" s="20"/>
    </row>
    <row r="5385" spans="1:4">
      <c r="A5385" s="65"/>
      <c r="B5385" s="65"/>
      <c r="C5385" s="20"/>
      <c r="D5385" s="20"/>
    </row>
    <row r="5386" spans="1:4">
      <c r="A5386" s="65"/>
      <c r="B5386" s="65"/>
      <c r="C5386" s="20"/>
      <c r="D5386" s="20"/>
    </row>
    <row r="5387" spans="1:4">
      <c r="A5387" s="65"/>
      <c r="B5387" s="65"/>
      <c r="C5387" s="20"/>
      <c r="D5387" s="20"/>
    </row>
    <row r="5388" spans="1:4">
      <c r="A5388" s="65"/>
      <c r="B5388" s="65"/>
      <c r="C5388" s="20"/>
      <c r="D5388" s="20"/>
    </row>
    <row r="5389" spans="1:4">
      <c r="A5389" s="65"/>
      <c r="B5389" s="65"/>
      <c r="C5389" s="20"/>
      <c r="D5389" s="20"/>
    </row>
    <row r="5390" spans="1:4">
      <c r="A5390" s="65"/>
      <c r="B5390" s="65"/>
      <c r="C5390" s="20"/>
      <c r="D5390" s="20"/>
    </row>
    <row r="5391" spans="1:4">
      <c r="A5391" s="65"/>
      <c r="B5391" s="65"/>
      <c r="C5391" s="20"/>
      <c r="D5391" s="20"/>
    </row>
    <row r="5392" spans="1:4">
      <c r="A5392" s="65"/>
      <c r="B5392" s="65"/>
      <c r="C5392" s="20"/>
      <c r="D5392" s="20"/>
    </row>
    <row r="5393" spans="1:4">
      <c r="A5393" s="65"/>
      <c r="B5393" s="65"/>
      <c r="C5393" s="20"/>
      <c r="D5393" s="20"/>
    </row>
    <row r="5394" spans="1:4">
      <c r="A5394" s="65"/>
      <c r="B5394" s="65"/>
      <c r="C5394" s="20"/>
      <c r="D5394" s="20"/>
    </row>
    <row r="5395" spans="1:4">
      <c r="A5395" s="65"/>
      <c r="B5395" s="65"/>
      <c r="C5395" s="20"/>
      <c r="D5395" s="20"/>
    </row>
    <row r="5396" spans="1:4">
      <c r="A5396" s="65"/>
      <c r="B5396" s="65"/>
      <c r="C5396" s="20"/>
      <c r="D5396" s="20"/>
    </row>
    <row r="5397" spans="1:4">
      <c r="A5397" s="65"/>
      <c r="B5397" s="65"/>
      <c r="C5397" s="20"/>
      <c r="D5397" s="20"/>
    </row>
    <row r="5398" spans="1:4">
      <c r="A5398" s="65"/>
      <c r="B5398" s="65"/>
      <c r="C5398" s="20"/>
      <c r="D5398" s="20"/>
    </row>
    <row r="5399" spans="1:4">
      <c r="A5399" s="65"/>
      <c r="B5399" s="65"/>
      <c r="C5399" s="20"/>
      <c r="D5399" s="20"/>
    </row>
    <row r="5400" spans="1:4">
      <c r="A5400" s="65"/>
      <c r="B5400" s="65"/>
      <c r="C5400" s="20"/>
      <c r="D5400" s="20"/>
    </row>
    <row r="5401" spans="1:4">
      <c r="A5401" s="65"/>
      <c r="B5401" s="65"/>
      <c r="C5401" s="20"/>
      <c r="D5401" s="20"/>
    </row>
    <row r="5402" spans="1:4">
      <c r="A5402" s="65"/>
      <c r="B5402" s="65"/>
      <c r="C5402" s="20"/>
      <c r="D5402" s="20"/>
    </row>
    <row r="5403" spans="1:4">
      <c r="A5403" s="65"/>
      <c r="B5403" s="65"/>
      <c r="C5403" s="20"/>
      <c r="D5403" s="20"/>
    </row>
    <row r="5404" spans="1:4">
      <c r="A5404" s="65"/>
      <c r="B5404" s="65"/>
      <c r="C5404" s="20"/>
      <c r="D5404" s="20"/>
    </row>
    <row r="5405" spans="1:4">
      <c r="A5405" s="65"/>
      <c r="B5405" s="65"/>
      <c r="C5405" s="20"/>
      <c r="D5405" s="20"/>
    </row>
    <row r="5406" spans="1:4">
      <c r="A5406" s="65"/>
      <c r="B5406" s="65"/>
      <c r="C5406" s="20"/>
      <c r="D5406" s="20"/>
    </row>
    <row r="5407" spans="1:4">
      <c r="A5407" s="65"/>
      <c r="B5407" s="65"/>
      <c r="C5407" s="20"/>
      <c r="D5407" s="20"/>
    </row>
    <row r="5408" spans="1:4">
      <c r="A5408" s="65"/>
      <c r="B5408" s="65"/>
      <c r="C5408" s="20"/>
      <c r="D5408" s="20"/>
    </row>
    <row r="5409" spans="1:4">
      <c r="A5409" s="65"/>
      <c r="B5409" s="65"/>
      <c r="C5409" s="20"/>
      <c r="D5409" s="20"/>
    </row>
    <row r="5410" spans="1:4">
      <c r="A5410" s="65"/>
      <c r="B5410" s="65"/>
      <c r="C5410" s="20"/>
      <c r="D5410" s="20"/>
    </row>
    <row r="5411" spans="1:4">
      <c r="A5411" s="65"/>
      <c r="B5411" s="65"/>
      <c r="C5411" s="20"/>
      <c r="D5411" s="20"/>
    </row>
    <row r="5412" spans="1:4">
      <c r="A5412" s="65"/>
      <c r="B5412" s="65"/>
      <c r="C5412" s="20"/>
      <c r="D5412" s="20"/>
    </row>
    <row r="5413" spans="1:4">
      <c r="A5413" s="65"/>
      <c r="B5413" s="65"/>
      <c r="C5413" s="20"/>
      <c r="D5413" s="20"/>
    </row>
    <row r="5414" spans="1:4">
      <c r="A5414" s="65"/>
      <c r="B5414" s="65"/>
      <c r="C5414" s="20"/>
      <c r="D5414" s="20"/>
    </row>
    <row r="5415" spans="1:4">
      <c r="A5415" s="65"/>
      <c r="B5415" s="65"/>
      <c r="C5415" s="20"/>
      <c r="D5415" s="20"/>
    </row>
    <row r="5416" spans="1:4">
      <c r="A5416" s="65"/>
      <c r="B5416" s="65"/>
      <c r="C5416" s="20"/>
      <c r="D5416" s="20"/>
    </row>
    <row r="5417" spans="1:4">
      <c r="A5417" s="65"/>
      <c r="B5417" s="65"/>
      <c r="C5417" s="20"/>
      <c r="D5417" s="20"/>
    </row>
    <row r="5418" spans="1:4">
      <c r="A5418" s="65"/>
      <c r="B5418" s="65"/>
      <c r="C5418" s="20"/>
      <c r="D5418" s="20"/>
    </row>
    <row r="5419" spans="1:4">
      <c r="A5419" s="65"/>
      <c r="B5419" s="65"/>
      <c r="C5419" s="20"/>
      <c r="D5419" s="20"/>
    </row>
    <row r="5420" spans="1:4">
      <c r="A5420" s="65"/>
      <c r="B5420" s="65"/>
      <c r="C5420" s="20"/>
      <c r="D5420" s="20"/>
    </row>
    <row r="5421" spans="1:4">
      <c r="A5421" s="65"/>
      <c r="B5421" s="65"/>
      <c r="C5421" s="20"/>
      <c r="D5421" s="20"/>
    </row>
    <row r="5422" spans="1:4">
      <c r="A5422" s="65"/>
      <c r="B5422" s="65"/>
      <c r="C5422" s="20"/>
      <c r="D5422" s="20"/>
    </row>
    <row r="5423" spans="1:4">
      <c r="A5423" s="65"/>
      <c r="B5423" s="65"/>
      <c r="C5423" s="20"/>
      <c r="D5423" s="20"/>
    </row>
    <row r="5424" spans="1:4">
      <c r="A5424" s="65"/>
      <c r="B5424" s="65"/>
      <c r="C5424" s="20"/>
      <c r="D5424" s="20"/>
    </row>
    <row r="5425" spans="1:4">
      <c r="A5425" s="65"/>
      <c r="B5425" s="65"/>
      <c r="C5425" s="20"/>
      <c r="D5425" s="20"/>
    </row>
    <row r="5426" spans="1:4">
      <c r="A5426" s="65"/>
      <c r="B5426" s="65"/>
      <c r="C5426" s="20"/>
      <c r="D5426" s="20"/>
    </row>
    <row r="5427" spans="1:4">
      <c r="A5427" s="65"/>
      <c r="B5427" s="65"/>
      <c r="C5427" s="20"/>
      <c r="D5427" s="20"/>
    </row>
    <row r="5428" spans="1:4">
      <c r="A5428" s="65"/>
      <c r="B5428" s="65"/>
      <c r="C5428" s="20"/>
      <c r="D5428" s="20"/>
    </row>
    <row r="5429" spans="1:4">
      <c r="A5429" s="65"/>
      <c r="B5429" s="65"/>
      <c r="C5429" s="20"/>
      <c r="D5429" s="20"/>
    </row>
    <row r="5430" spans="1:4">
      <c r="A5430" s="65"/>
      <c r="B5430" s="65"/>
      <c r="C5430" s="20"/>
      <c r="D5430" s="20"/>
    </row>
    <row r="5431" spans="1:4">
      <c r="A5431" s="65"/>
      <c r="B5431" s="65"/>
      <c r="C5431" s="20"/>
      <c r="D5431" s="20"/>
    </row>
    <row r="5432" spans="1:4">
      <c r="A5432" s="65"/>
      <c r="B5432" s="65"/>
      <c r="C5432" s="20"/>
      <c r="D5432" s="20"/>
    </row>
    <row r="5433" spans="1:4">
      <c r="A5433" s="65"/>
      <c r="B5433" s="65"/>
      <c r="C5433" s="20"/>
      <c r="D5433" s="20"/>
    </row>
    <row r="5434" spans="1:4">
      <c r="A5434" s="65"/>
      <c r="B5434" s="65"/>
      <c r="C5434" s="20"/>
      <c r="D5434" s="20"/>
    </row>
    <row r="5435" spans="1:4">
      <c r="A5435" s="65"/>
      <c r="B5435" s="65"/>
      <c r="C5435" s="20"/>
      <c r="D5435" s="20"/>
    </row>
    <row r="5436" spans="1:4">
      <c r="A5436" s="65"/>
      <c r="B5436" s="65"/>
      <c r="C5436" s="20"/>
      <c r="D5436" s="20"/>
    </row>
    <row r="5437" spans="1:4">
      <c r="A5437" s="65"/>
      <c r="B5437" s="65"/>
      <c r="C5437" s="20"/>
      <c r="D5437" s="20"/>
    </row>
    <row r="5438" spans="1:4">
      <c r="A5438" s="65"/>
      <c r="B5438" s="65"/>
      <c r="C5438" s="20"/>
      <c r="D5438" s="20"/>
    </row>
    <row r="5439" spans="1:4">
      <c r="A5439" s="65"/>
      <c r="B5439" s="65"/>
      <c r="C5439" s="20"/>
      <c r="D5439" s="20"/>
    </row>
    <row r="5440" spans="1:4">
      <c r="A5440" s="65"/>
      <c r="B5440" s="65"/>
      <c r="C5440" s="20"/>
      <c r="D5440" s="20"/>
    </row>
    <row r="5441" spans="1:4">
      <c r="A5441" s="65"/>
      <c r="B5441" s="65"/>
      <c r="C5441" s="20"/>
      <c r="D5441" s="20"/>
    </row>
    <row r="5442" spans="1:4">
      <c r="A5442" s="65"/>
      <c r="B5442" s="65"/>
      <c r="C5442" s="20"/>
      <c r="D5442" s="20"/>
    </row>
    <row r="5443" spans="1:4">
      <c r="A5443" s="65"/>
      <c r="B5443" s="65"/>
      <c r="C5443" s="20"/>
      <c r="D5443" s="20"/>
    </row>
    <row r="5444" spans="1:4">
      <c r="A5444" s="65"/>
      <c r="B5444" s="65"/>
      <c r="C5444" s="20"/>
      <c r="D5444" s="20"/>
    </row>
    <row r="5445" spans="1:4">
      <c r="A5445" s="65"/>
      <c r="B5445" s="65"/>
      <c r="C5445" s="20"/>
      <c r="D5445" s="20"/>
    </row>
    <row r="5446" spans="1:4">
      <c r="A5446" s="65"/>
      <c r="B5446" s="65"/>
      <c r="C5446" s="20"/>
      <c r="D5446" s="20"/>
    </row>
    <row r="5447" spans="1:4">
      <c r="A5447" s="65"/>
      <c r="B5447" s="65"/>
      <c r="C5447" s="20"/>
      <c r="D5447" s="20"/>
    </row>
    <row r="5448" spans="1:4">
      <c r="A5448" s="65"/>
      <c r="B5448" s="65"/>
      <c r="C5448" s="20"/>
      <c r="D5448" s="20"/>
    </row>
    <row r="5449" spans="1:4">
      <c r="A5449" s="65"/>
      <c r="B5449" s="65"/>
      <c r="C5449" s="20"/>
      <c r="D5449" s="20"/>
    </row>
    <row r="5450" spans="1:4">
      <c r="A5450" s="65"/>
      <c r="B5450" s="65"/>
      <c r="C5450" s="20"/>
      <c r="D5450" s="20"/>
    </row>
    <row r="5451" spans="1:4">
      <c r="A5451" s="65"/>
      <c r="B5451" s="65"/>
      <c r="C5451" s="20"/>
      <c r="D5451" s="20"/>
    </row>
    <row r="5452" spans="1:4">
      <c r="A5452" s="65"/>
      <c r="B5452" s="65"/>
      <c r="C5452" s="20"/>
      <c r="D5452" s="20"/>
    </row>
    <row r="5453" spans="1:4">
      <c r="A5453" s="65"/>
      <c r="B5453" s="65"/>
      <c r="C5453" s="20"/>
      <c r="D5453" s="20"/>
    </row>
    <row r="5454" spans="1:4">
      <c r="A5454" s="65"/>
      <c r="B5454" s="65"/>
      <c r="C5454" s="20"/>
      <c r="D5454" s="20"/>
    </row>
    <row r="5455" spans="1:4">
      <c r="A5455" s="65"/>
      <c r="B5455" s="65"/>
      <c r="C5455" s="20"/>
      <c r="D5455" s="20"/>
    </row>
    <row r="5456" spans="1:4">
      <c r="A5456" s="65"/>
      <c r="B5456" s="65"/>
      <c r="C5456" s="20"/>
      <c r="D5456" s="20"/>
    </row>
    <row r="5457" spans="1:4">
      <c r="A5457" s="65"/>
      <c r="B5457" s="65"/>
      <c r="C5457" s="20"/>
      <c r="D5457" s="20"/>
    </row>
    <row r="5458" spans="1:4">
      <c r="A5458" s="65"/>
      <c r="B5458" s="65"/>
      <c r="C5458" s="20"/>
      <c r="D5458" s="20"/>
    </row>
    <row r="5459" spans="1:4">
      <c r="A5459" s="65"/>
      <c r="B5459" s="65"/>
      <c r="C5459" s="20"/>
      <c r="D5459" s="20"/>
    </row>
    <row r="5460" spans="1:4">
      <c r="A5460" s="65"/>
      <c r="B5460" s="65"/>
      <c r="C5460" s="20"/>
      <c r="D5460" s="20"/>
    </row>
    <row r="5461" spans="1:4">
      <c r="A5461" s="65"/>
      <c r="B5461" s="65"/>
      <c r="C5461" s="20"/>
      <c r="D5461" s="20"/>
    </row>
    <row r="5462" spans="1:4">
      <c r="A5462" s="65"/>
      <c r="B5462" s="65"/>
      <c r="C5462" s="20"/>
      <c r="D5462" s="20"/>
    </row>
    <row r="5463" spans="1:4">
      <c r="A5463" s="65"/>
      <c r="B5463" s="65"/>
      <c r="C5463" s="20"/>
      <c r="D5463" s="20"/>
    </row>
    <row r="5464" spans="1:4">
      <c r="A5464" s="65"/>
      <c r="B5464" s="65"/>
      <c r="C5464" s="20"/>
      <c r="D5464" s="20"/>
    </row>
    <row r="5465" spans="1:4">
      <c r="A5465" s="65"/>
      <c r="B5465" s="65"/>
      <c r="C5465" s="20"/>
      <c r="D5465" s="20"/>
    </row>
    <row r="5466" spans="1:4">
      <c r="A5466" s="65"/>
      <c r="B5466" s="65"/>
      <c r="C5466" s="20"/>
      <c r="D5466" s="20"/>
    </row>
    <row r="5467" spans="1:4">
      <c r="A5467" s="65"/>
      <c r="B5467" s="65"/>
      <c r="C5467" s="20"/>
      <c r="D5467" s="20"/>
    </row>
    <row r="5468" spans="1:4">
      <c r="A5468" s="65"/>
      <c r="B5468" s="65"/>
      <c r="C5468" s="20"/>
      <c r="D5468" s="20"/>
    </row>
    <row r="5469" spans="1:4">
      <c r="A5469" s="65"/>
      <c r="B5469" s="65"/>
      <c r="C5469" s="20"/>
      <c r="D5469" s="20"/>
    </row>
    <row r="5470" spans="1:4">
      <c r="A5470" s="65"/>
      <c r="B5470" s="65"/>
      <c r="C5470" s="20"/>
      <c r="D5470" s="20"/>
    </row>
    <row r="5471" spans="1:4">
      <c r="A5471" s="65"/>
      <c r="B5471" s="65"/>
      <c r="C5471" s="20"/>
      <c r="D5471" s="20"/>
    </row>
    <row r="5472" spans="1:4">
      <c r="A5472" s="65"/>
      <c r="B5472" s="65"/>
      <c r="C5472" s="20"/>
      <c r="D5472" s="20"/>
    </row>
    <row r="5473" spans="1:4">
      <c r="A5473" s="65"/>
      <c r="B5473" s="65"/>
      <c r="C5473" s="20"/>
      <c r="D5473" s="20"/>
    </row>
    <row r="5474" spans="1:4">
      <c r="A5474" s="65"/>
      <c r="B5474" s="65"/>
      <c r="C5474" s="20"/>
      <c r="D5474" s="20"/>
    </row>
    <row r="5475" spans="1:4">
      <c r="A5475" s="65"/>
      <c r="B5475" s="65"/>
      <c r="C5475" s="20"/>
      <c r="D5475" s="20"/>
    </row>
    <row r="5476" spans="1:4">
      <c r="A5476" s="65"/>
      <c r="B5476" s="65"/>
      <c r="C5476" s="20"/>
      <c r="D5476" s="20"/>
    </row>
    <row r="5477" spans="1:4">
      <c r="A5477" s="65"/>
      <c r="B5477" s="65"/>
      <c r="C5477" s="20"/>
      <c r="D5477" s="20"/>
    </row>
    <row r="5478" spans="1:4">
      <c r="A5478" s="65"/>
      <c r="B5478" s="65"/>
      <c r="C5478" s="20"/>
      <c r="D5478" s="20"/>
    </row>
    <row r="5479" spans="1:4">
      <c r="A5479" s="65"/>
      <c r="B5479" s="65"/>
      <c r="C5479" s="20"/>
      <c r="D5479" s="20"/>
    </row>
    <row r="5480" spans="1:4">
      <c r="A5480" s="65"/>
      <c r="B5480" s="65"/>
      <c r="C5480" s="20"/>
      <c r="D5480" s="20"/>
    </row>
    <row r="5481" spans="1:4">
      <c r="A5481" s="65"/>
      <c r="B5481" s="65"/>
      <c r="C5481" s="20"/>
      <c r="D5481" s="20"/>
    </row>
    <row r="5482" spans="1:4">
      <c r="A5482" s="65"/>
      <c r="B5482" s="65"/>
      <c r="C5482" s="20"/>
      <c r="D5482" s="20"/>
    </row>
    <row r="5483" spans="1:4">
      <c r="A5483" s="65"/>
      <c r="B5483" s="65"/>
      <c r="C5483" s="20"/>
      <c r="D5483" s="20"/>
    </row>
    <row r="5484" spans="1:4">
      <c r="A5484" s="65"/>
      <c r="B5484" s="65"/>
      <c r="C5484" s="20"/>
      <c r="D5484" s="20"/>
    </row>
    <row r="5485" spans="1:4">
      <c r="A5485" s="65"/>
      <c r="B5485" s="65"/>
      <c r="C5485" s="20"/>
      <c r="D5485" s="20"/>
    </row>
    <row r="5486" spans="1:4">
      <c r="A5486" s="65"/>
      <c r="B5486" s="65"/>
      <c r="C5486" s="20"/>
      <c r="D5486" s="20"/>
    </row>
    <row r="5487" spans="1:4">
      <c r="A5487" s="65"/>
      <c r="B5487" s="65"/>
      <c r="C5487" s="20"/>
      <c r="D5487" s="20"/>
    </row>
    <row r="5488" spans="1:4">
      <c r="A5488" s="65"/>
      <c r="B5488" s="65"/>
      <c r="C5488" s="20"/>
      <c r="D5488" s="20"/>
    </row>
    <row r="5489" spans="1:4">
      <c r="A5489" s="65"/>
      <c r="B5489" s="65"/>
      <c r="C5489" s="20"/>
      <c r="D5489" s="20"/>
    </row>
    <row r="5490" spans="1:4">
      <c r="A5490" s="65"/>
      <c r="B5490" s="65"/>
      <c r="C5490" s="20"/>
      <c r="D5490" s="20"/>
    </row>
    <row r="5491" spans="1:4">
      <c r="A5491" s="65"/>
      <c r="B5491" s="65"/>
      <c r="C5491" s="20"/>
      <c r="D5491" s="20"/>
    </row>
    <row r="5492" spans="1:4">
      <c r="A5492" s="65"/>
      <c r="B5492" s="65"/>
      <c r="C5492" s="20"/>
      <c r="D5492" s="20"/>
    </row>
    <row r="5493" spans="1:4">
      <c r="A5493" s="65"/>
      <c r="B5493" s="65"/>
      <c r="C5493" s="20"/>
      <c r="D5493" s="20"/>
    </row>
    <row r="5494" spans="1:4">
      <c r="A5494" s="65"/>
      <c r="B5494" s="65"/>
      <c r="C5494" s="20"/>
      <c r="D5494" s="20"/>
    </row>
    <row r="5495" spans="1:4">
      <c r="A5495" s="65"/>
      <c r="B5495" s="65"/>
      <c r="C5495" s="20"/>
      <c r="D5495" s="20"/>
    </row>
    <row r="5496" spans="1:4">
      <c r="A5496" s="65"/>
      <c r="B5496" s="65"/>
      <c r="C5496" s="20"/>
      <c r="D5496" s="20"/>
    </row>
    <row r="5497" spans="1:4">
      <c r="A5497" s="65"/>
      <c r="B5497" s="65"/>
      <c r="C5497" s="20"/>
      <c r="D5497" s="20"/>
    </row>
    <row r="5498" spans="1:4">
      <c r="A5498" s="65"/>
      <c r="B5498" s="65"/>
      <c r="C5498" s="20"/>
      <c r="D5498" s="20"/>
    </row>
    <row r="5499" spans="1:4">
      <c r="A5499" s="65"/>
      <c r="B5499" s="65"/>
      <c r="C5499" s="20"/>
      <c r="D5499" s="20"/>
    </row>
    <row r="5500" spans="1:4">
      <c r="A5500" s="65"/>
      <c r="B5500" s="65"/>
      <c r="C5500" s="20"/>
      <c r="D5500" s="20"/>
    </row>
    <row r="5501" spans="1:4">
      <c r="A5501" s="65"/>
      <c r="B5501" s="65"/>
      <c r="C5501" s="20"/>
      <c r="D5501" s="20"/>
    </row>
    <row r="5502" spans="1:4">
      <c r="A5502" s="65"/>
      <c r="B5502" s="65"/>
      <c r="C5502" s="20"/>
      <c r="D5502" s="20"/>
    </row>
    <row r="5503" spans="1:4">
      <c r="A5503" s="65"/>
      <c r="B5503" s="65"/>
      <c r="C5503" s="20"/>
      <c r="D5503" s="20"/>
    </row>
    <row r="5504" spans="1:4">
      <c r="A5504" s="65"/>
      <c r="B5504" s="65"/>
      <c r="C5504" s="20"/>
      <c r="D5504" s="20"/>
    </row>
    <row r="5505" spans="1:4">
      <c r="A5505" s="65"/>
      <c r="B5505" s="65"/>
      <c r="C5505" s="20"/>
      <c r="D5505" s="20"/>
    </row>
    <row r="5506" spans="1:4">
      <c r="A5506" s="65"/>
      <c r="B5506" s="65"/>
      <c r="C5506" s="20"/>
      <c r="D5506" s="20"/>
    </row>
    <row r="5507" spans="1:4">
      <c r="A5507" s="65"/>
      <c r="B5507" s="65"/>
      <c r="C5507" s="20"/>
      <c r="D5507" s="20"/>
    </row>
    <row r="5508" spans="1:4">
      <c r="A5508" s="65"/>
      <c r="B5508" s="65"/>
      <c r="C5508" s="20"/>
      <c r="D5508" s="20"/>
    </row>
    <row r="5509" spans="1:4">
      <c r="A5509" s="65"/>
      <c r="B5509" s="65"/>
      <c r="C5509" s="20"/>
      <c r="D5509" s="20"/>
    </row>
    <row r="5510" spans="1:4">
      <c r="A5510" s="65"/>
      <c r="B5510" s="65"/>
      <c r="C5510" s="20"/>
      <c r="D5510" s="20"/>
    </row>
    <row r="5511" spans="1:4">
      <c r="A5511" s="65"/>
      <c r="B5511" s="65"/>
      <c r="C5511" s="20"/>
      <c r="D5511" s="20"/>
    </row>
    <row r="5512" spans="1:4">
      <c r="A5512" s="65"/>
      <c r="B5512" s="65"/>
      <c r="C5512" s="20"/>
      <c r="D5512" s="20"/>
    </row>
    <row r="5513" spans="1:4">
      <c r="A5513" s="65"/>
      <c r="B5513" s="65"/>
      <c r="C5513" s="20"/>
      <c r="D5513" s="20"/>
    </row>
    <row r="5514" spans="1:4">
      <c r="A5514" s="65"/>
      <c r="B5514" s="65"/>
      <c r="C5514" s="20"/>
      <c r="D5514" s="20"/>
    </row>
    <row r="5515" spans="1:4">
      <c r="A5515" s="65"/>
      <c r="B5515" s="65"/>
      <c r="C5515" s="20"/>
      <c r="D5515" s="20"/>
    </row>
    <row r="5516" spans="1:4">
      <c r="A5516" s="65"/>
      <c r="B5516" s="65"/>
      <c r="C5516" s="20"/>
      <c r="D5516" s="20"/>
    </row>
    <row r="5517" spans="1:4">
      <c r="A5517" s="65"/>
      <c r="B5517" s="65"/>
      <c r="C5517" s="20"/>
      <c r="D5517" s="20"/>
    </row>
    <row r="5518" spans="1:4">
      <c r="A5518" s="65"/>
      <c r="B5518" s="65"/>
      <c r="C5518" s="20"/>
      <c r="D5518" s="20"/>
    </row>
    <row r="5519" spans="1:4">
      <c r="A5519" s="65"/>
      <c r="B5519" s="65"/>
      <c r="C5519" s="20"/>
      <c r="D5519" s="20"/>
    </row>
    <row r="5520" spans="1:4">
      <c r="A5520" s="65"/>
      <c r="B5520" s="65"/>
      <c r="C5520" s="20"/>
      <c r="D5520" s="20"/>
    </row>
    <row r="5521" spans="1:4">
      <c r="A5521" s="65"/>
      <c r="B5521" s="65"/>
      <c r="C5521" s="20"/>
      <c r="D5521" s="20"/>
    </row>
    <row r="5522" spans="1:4">
      <c r="A5522" s="65"/>
      <c r="B5522" s="65"/>
      <c r="C5522" s="20"/>
      <c r="D5522" s="20"/>
    </row>
    <row r="5523" spans="1:4">
      <c r="A5523" s="65"/>
      <c r="B5523" s="65"/>
      <c r="C5523" s="20"/>
      <c r="D5523" s="20"/>
    </row>
    <row r="5524" spans="1:4">
      <c r="A5524" s="65"/>
      <c r="B5524" s="65"/>
      <c r="C5524" s="20"/>
      <c r="D5524" s="20"/>
    </row>
    <row r="5525" spans="1:4">
      <c r="A5525" s="65"/>
      <c r="B5525" s="65"/>
      <c r="C5525" s="20"/>
      <c r="D5525" s="20"/>
    </row>
    <row r="5526" spans="1:4">
      <c r="A5526" s="65"/>
      <c r="B5526" s="65"/>
      <c r="C5526" s="20"/>
      <c r="D5526" s="20"/>
    </row>
    <row r="5527" spans="1:4">
      <c r="A5527" s="65"/>
      <c r="B5527" s="65"/>
      <c r="C5527" s="20"/>
      <c r="D5527" s="20"/>
    </row>
    <row r="5528" spans="1:4">
      <c r="A5528" s="65"/>
      <c r="B5528" s="65"/>
      <c r="C5528" s="20"/>
      <c r="D5528" s="20"/>
    </row>
    <row r="5529" spans="1:4">
      <c r="A5529" s="65"/>
      <c r="B5529" s="65"/>
      <c r="C5529" s="20"/>
      <c r="D5529" s="20"/>
    </row>
    <row r="5530" spans="1:4">
      <c r="A5530" s="65"/>
      <c r="B5530" s="65"/>
      <c r="C5530" s="20"/>
      <c r="D5530" s="20"/>
    </row>
    <row r="5531" spans="1:4">
      <c r="A5531" s="65"/>
      <c r="B5531" s="65"/>
      <c r="C5531" s="20"/>
      <c r="D5531" s="20"/>
    </row>
    <row r="5532" spans="1:4">
      <c r="A5532" s="65"/>
      <c r="B5532" s="65"/>
      <c r="C5532" s="20"/>
      <c r="D5532" s="20"/>
    </row>
    <row r="5533" spans="1:4">
      <c r="A5533" s="65"/>
      <c r="B5533" s="65"/>
      <c r="C5533" s="20"/>
      <c r="D5533" s="20"/>
    </row>
    <row r="5534" spans="1:4">
      <c r="A5534" s="65"/>
      <c r="B5534" s="65"/>
      <c r="C5534" s="20"/>
      <c r="D5534" s="20"/>
    </row>
    <row r="5535" spans="1:4">
      <c r="A5535" s="65"/>
      <c r="B5535" s="65"/>
      <c r="C5535" s="20"/>
      <c r="D5535" s="20"/>
    </row>
    <row r="5536" spans="1:4">
      <c r="A5536" s="65"/>
      <c r="B5536" s="65"/>
      <c r="C5536" s="20"/>
      <c r="D5536" s="20"/>
    </row>
    <row r="5537" spans="1:4">
      <c r="A5537" s="65"/>
      <c r="B5537" s="65"/>
      <c r="C5537" s="20"/>
      <c r="D5537" s="20"/>
    </row>
    <row r="5538" spans="1:4">
      <c r="A5538" s="65"/>
      <c r="B5538" s="65"/>
      <c r="C5538" s="20"/>
      <c r="D5538" s="20"/>
    </row>
    <row r="5539" spans="1:4">
      <c r="A5539" s="65"/>
      <c r="B5539" s="65"/>
      <c r="C5539" s="20"/>
      <c r="D5539" s="20"/>
    </row>
    <row r="5540" spans="1:4">
      <c r="A5540" s="65"/>
      <c r="B5540" s="65"/>
      <c r="C5540" s="20"/>
      <c r="D5540" s="20"/>
    </row>
    <row r="5541" spans="1:4">
      <c r="A5541" s="65"/>
      <c r="B5541" s="65"/>
      <c r="C5541" s="20"/>
      <c r="D5541" s="20"/>
    </row>
    <row r="5542" spans="1:4">
      <c r="A5542" s="65"/>
      <c r="B5542" s="65"/>
      <c r="C5542" s="20"/>
      <c r="D5542" s="20"/>
    </row>
    <row r="5543" spans="1:4">
      <c r="A5543" s="65"/>
      <c r="B5543" s="65"/>
      <c r="C5543" s="20"/>
      <c r="D5543" s="20"/>
    </row>
    <row r="5544" spans="1:4">
      <c r="A5544" s="65"/>
      <c r="B5544" s="65"/>
      <c r="C5544" s="20"/>
      <c r="D5544" s="20"/>
    </row>
    <row r="5545" spans="1:4">
      <c r="A5545" s="65"/>
      <c r="B5545" s="65"/>
      <c r="C5545" s="20"/>
      <c r="D5545" s="20"/>
    </row>
    <row r="5546" spans="1:4">
      <c r="A5546" s="65"/>
      <c r="B5546" s="65"/>
      <c r="C5546" s="20"/>
      <c r="D5546" s="20"/>
    </row>
    <row r="5547" spans="1:4">
      <c r="A5547" s="65"/>
      <c r="B5547" s="65"/>
      <c r="C5547" s="20"/>
      <c r="D5547" s="20"/>
    </row>
    <row r="5548" spans="1:4">
      <c r="A5548" s="65"/>
      <c r="B5548" s="65"/>
      <c r="C5548" s="20"/>
      <c r="D5548" s="20"/>
    </row>
    <row r="5549" spans="1:4">
      <c r="A5549" s="65"/>
      <c r="B5549" s="65"/>
      <c r="C5549" s="20"/>
      <c r="D5549" s="20"/>
    </row>
    <row r="5550" spans="1:4">
      <c r="A5550" s="65"/>
      <c r="B5550" s="65"/>
      <c r="C5550" s="20"/>
      <c r="D5550" s="20"/>
    </row>
    <row r="5551" spans="1:4">
      <c r="A5551" s="65"/>
      <c r="B5551" s="65"/>
      <c r="C5551" s="20"/>
      <c r="D5551" s="20"/>
    </row>
    <row r="5552" spans="1:4">
      <c r="A5552" s="65"/>
      <c r="B5552" s="65"/>
      <c r="C5552" s="20"/>
      <c r="D5552" s="20"/>
    </row>
    <row r="5553" spans="1:4">
      <c r="A5553" s="65"/>
      <c r="B5553" s="65"/>
      <c r="C5553" s="20"/>
      <c r="D5553" s="20"/>
    </row>
    <row r="5554" spans="1:4">
      <c r="A5554" s="65"/>
      <c r="B5554" s="65"/>
      <c r="C5554" s="20"/>
      <c r="D5554" s="20"/>
    </row>
    <row r="5555" spans="1:4">
      <c r="A5555" s="65"/>
      <c r="B5555" s="65"/>
      <c r="C5555" s="20"/>
      <c r="D5555" s="20"/>
    </row>
    <row r="5556" spans="1:4">
      <c r="A5556" s="65"/>
      <c r="B5556" s="65"/>
      <c r="C5556" s="20"/>
      <c r="D5556" s="20"/>
    </row>
    <row r="5557" spans="1:4">
      <c r="A5557" s="65"/>
      <c r="B5557" s="65"/>
      <c r="C5557" s="20"/>
      <c r="D5557" s="20"/>
    </row>
    <row r="5558" spans="1:4">
      <c r="A5558" s="65"/>
      <c r="B5558" s="65"/>
      <c r="C5558" s="20"/>
      <c r="D5558" s="20"/>
    </row>
    <row r="5559" spans="1:4">
      <c r="A5559" s="65"/>
      <c r="B5559" s="65"/>
      <c r="C5559" s="20"/>
      <c r="D5559" s="20"/>
    </row>
    <row r="5560" spans="1:4">
      <c r="A5560" s="65"/>
      <c r="B5560" s="65"/>
      <c r="C5560" s="20"/>
      <c r="D5560" s="20"/>
    </row>
    <row r="5561" spans="1:4">
      <c r="A5561" s="65"/>
      <c r="B5561" s="65"/>
      <c r="C5561" s="20"/>
      <c r="D5561" s="20"/>
    </row>
    <row r="5562" spans="1:4">
      <c r="A5562" s="65"/>
      <c r="B5562" s="65"/>
      <c r="C5562" s="20"/>
      <c r="D5562" s="20"/>
    </row>
    <row r="5563" spans="1:4">
      <c r="A5563" s="65"/>
      <c r="B5563" s="65"/>
      <c r="C5563" s="20"/>
      <c r="D5563" s="20"/>
    </row>
    <row r="5564" spans="1:4">
      <c r="A5564" s="65"/>
      <c r="B5564" s="65"/>
      <c r="C5564" s="20"/>
      <c r="D5564" s="20"/>
    </row>
    <row r="5565" spans="1:4">
      <c r="A5565" s="65"/>
      <c r="B5565" s="65"/>
      <c r="C5565" s="20"/>
      <c r="D5565" s="20"/>
    </row>
    <row r="5566" spans="1:4">
      <c r="A5566" s="65"/>
      <c r="B5566" s="65"/>
      <c r="C5566" s="20"/>
      <c r="D5566" s="20"/>
    </row>
    <row r="5567" spans="1:4">
      <c r="A5567" s="65"/>
      <c r="B5567" s="65"/>
      <c r="C5567" s="20"/>
      <c r="D5567" s="20"/>
    </row>
    <row r="5568" spans="1:4">
      <c r="A5568" s="65"/>
      <c r="B5568" s="65"/>
      <c r="C5568" s="20"/>
      <c r="D5568" s="20"/>
    </row>
    <row r="5569" spans="1:4">
      <c r="A5569" s="65"/>
      <c r="B5569" s="65"/>
      <c r="C5569" s="20"/>
      <c r="D5569" s="20"/>
    </row>
    <row r="5570" spans="1:4">
      <c r="A5570" s="65"/>
      <c r="B5570" s="65"/>
      <c r="C5570" s="20"/>
      <c r="D5570" s="20"/>
    </row>
    <row r="5571" spans="1:4">
      <c r="A5571" s="65"/>
      <c r="B5571" s="65"/>
      <c r="C5571" s="20"/>
      <c r="D5571" s="20"/>
    </row>
    <row r="5572" spans="1:4">
      <c r="A5572" s="65"/>
      <c r="B5572" s="65"/>
      <c r="C5572" s="20"/>
      <c r="D5572" s="20"/>
    </row>
    <row r="5573" spans="1:4">
      <c r="A5573" s="65"/>
      <c r="B5573" s="65"/>
      <c r="C5573" s="20"/>
      <c r="D5573" s="20"/>
    </row>
    <row r="5574" spans="1:4">
      <c r="A5574" s="65"/>
      <c r="B5574" s="65"/>
      <c r="C5574" s="20"/>
      <c r="D5574" s="20"/>
    </row>
    <row r="5575" spans="1:4">
      <c r="A5575" s="65"/>
      <c r="B5575" s="65"/>
      <c r="C5575" s="20"/>
      <c r="D5575" s="20"/>
    </row>
    <row r="5576" spans="1:4">
      <c r="A5576" s="65"/>
      <c r="B5576" s="65"/>
      <c r="C5576" s="20"/>
      <c r="D5576" s="20"/>
    </row>
    <row r="5577" spans="1:4">
      <c r="A5577" s="65"/>
      <c r="B5577" s="65"/>
      <c r="C5577" s="20"/>
      <c r="D5577" s="20"/>
    </row>
    <row r="5578" spans="1:4">
      <c r="A5578" s="65"/>
      <c r="B5578" s="65"/>
      <c r="C5578" s="20"/>
      <c r="D5578" s="20"/>
    </row>
    <row r="5579" spans="1:4">
      <c r="A5579" s="65"/>
      <c r="B5579" s="65"/>
      <c r="C5579" s="20"/>
      <c r="D5579" s="20"/>
    </row>
    <row r="5580" spans="1:4">
      <c r="A5580" s="65"/>
      <c r="B5580" s="65"/>
      <c r="C5580" s="20"/>
      <c r="D5580" s="20"/>
    </row>
    <row r="5581" spans="1:4">
      <c r="A5581" s="65"/>
      <c r="B5581" s="65"/>
      <c r="C5581" s="20"/>
      <c r="D5581" s="20"/>
    </row>
    <row r="5582" spans="1:4">
      <c r="A5582" s="65"/>
      <c r="B5582" s="65"/>
      <c r="C5582" s="20"/>
      <c r="D5582" s="20"/>
    </row>
    <row r="5583" spans="1:4">
      <c r="A5583" s="65"/>
      <c r="B5583" s="65"/>
      <c r="C5583" s="20"/>
      <c r="D5583" s="20"/>
    </row>
    <row r="5584" spans="1:4">
      <c r="A5584" s="65"/>
      <c r="B5584" s="65"/>
      <c r="C5584" s="20"/>
      <c r="D5584" s="20"/>
    </row>
    <row r="5585" spans="1:4">
      <c r="A5585" s="65"/>
      <c r="B5585" s="65"/>
      <c r="C5585" s="20"/>
      <c r="D5585" s="20"/>
    </row>
    <row r="5586" spans="1:4">
      <c r="A5586" s="65"/>
      <c r="B5586" s="65"/>
      <c r="C5586" s="20"/>
      <c r="D5586" s="20"/>
    </row>
    <row r="5587" spans="1:4">
      <c r="A5587" s="65"/>
      <c r="B5587" s="65"/>
      <c r="C5587" s="20"/>
      <c r="D5587" s="20"/>
    </row>
    <row r="5588" spans="1:4">
      <c r="A5588" s="65"/>
      <c r="B5588" s="65"/>
      <c r="C5588" s="20"/>
      <c r="D5588" s="20"/>
    </row>
    <row r="5589" spans="1:4">
      <c r="A5589" s="65"/>
      <c r="B5589" s="65"/>
      <c r="C5589" s="20"/>
      <c r="D5589" s="20"/>
    </row>
    <row r="5590" spans="1:4">
      <c r="A5590" s="65"/>
      <c r="B5590" s="65"/>
      <c r="C5590" s="20"/>
      <c r="D5590" s="20"/>
    </row>
    <row r="5591" spans="1:4">
      <c r="A5591" s="65"/>
      <c r="B5591" s="65"/>
      <c r="C5591" s="20"/>
      <c r="D5591" s="20"/>
    </row>
    <row r="5592" spans="1:4">
      <c r="A5592" s="65"/>
      <c r="B5592" s="65"/>
      <c r="C5592" s="20"/>
      <c r="D5592" s="20"/>
    </row>
    <row r="5593" spans="1:4">
      <c r="A5593" s="65"/>
      <c r="B5593" s="65"/>
      <c r="C5593" s="20"/>
      <c r="D5593" s="20"/>
    </row>
    <row r="5594" spans="1:4">
      <c r="A5594" s="65"/>
      <c r="B5594" s="65"/>
      <c r="C5594" s="20"/>
      <c r="D5594" s="20"/>
    </row>
    <row r="5595" spans="1:4">
      <c r="A5595" s="65"/>
      <c r="B5595" s="65"/>
      <c r="C5595" s="20"/>
      <c r="D5595" s="20"/>
    </row>
    <row r="5596" spans="1:4">
      <c r="A5596" s="65"/>
      <c r="B5596" s="65"/>
      <c r="C5596" s="20"/>
      <c r="D5596" s="20"/>
    </row>
    <row r="5597" spans="1:4">
      <c r="A5597" s="65"/>
      <c r="B5597" s="65"/>
      <c r="C5597" s="20"/>
      <c r="D5597" s="20"/>
    </row>
    <row r="5598" spans="1:4">
      <c r="A5598" s="65"/>
      <c r="B5598" s="65"/>
      <c r="C5598" s="20"/>
      <c r="D5598" s="20"/>
    </row>
    <row r="5599" spans="1:4">
      <c r="A5599" s="65"/>
      <c r="B5599" s="65"/>
      <c r="C5599" s="20"/>
      <c r="D5599" s="20"/>
    </row>
    <row r="5600" spans="1:4">
      <c r="A5600" s="65"/>
      <c r="B5600" s="65"/>
      <c r="C5600" s="20"/>
      <c r="D5600" s="20"/>
    </row>
    <row r="5601" spans="1:4">
      <c r="A5601" s="65"/>
      <c r="B5601" s="65"/>
      <c r="C5601" s="20"/>
      <c r="D5601" s="20"/>
    </row>
    <row r="5602" spans="1:4">
      <c r="A5602" s="65"/>
      <c r="B5602" s="65"/>
      <c r="C5602" s="20"/>
      <c r="D5602" s="20"/>
    </row>
    <row r="5603" spans="1:4">
      <c r="A5603" s="65"/>
      <c r="B5603" s="65"/>
      <c r="C5603" s="20"/>
      <c r="D5603" s="20"/>
    </row>
    <row r="5604" spans="1:4">
      <c r="A5604" s="65"/>
      <c r="B5604" s="65"/>
      <c r="C5604" s="20"/>
      <c r="D5604" s="20"/>
    </row>
    <row r="5605" spans="1:4">
      <c r="A5605" s="65"/>
      <c r="B5605" s="65"/>
      <c r="C5605" s="20"/>
      <c r="D5605" s="20"/>
    </row>
    <row r="5606" spans="1:4">
      <c r="A5606" s="65"/>
      <c r="B5606" s="65"/>
      <c r="C5606" s="20"/>
      <c r="D5606" s="20"/>
    </row>
    <row r="5607" spans="1:4">
      <c r="A5607" s="65"/>
      <c r="B5607" s="65"/>
      <c r="C5607" s="20"/>
      <c r="D5607" s="20"/>
    </row>
    <row r="5608" spans="1:4">
      <c r="A5608" s="65"/>
      <c r="B5608" s="65"/>
      <c r="C5608" s="20"/>
      <c r="D5608" s="20"/>
    </row>
    <row r="5609" spans="1:4">
      <c r="A5609" s="65"/>
      <c r="B5609" s="65"/>
      <c r="C5609" s="20"/>
      <c r="D5609" s="20"/>
    </row>
    <row r="5610" spans="1:4">
      <c r="A5610" s="65"/>
      <c r="B5610" s="65"/>
      <c r="C5610" s="20"/>
      <c r="D5610" s="20"/>
    </row>
    <row r="5611" spans="1:4">
      <c r="A5611" s="65"/>
      <c r="B5611" s="65"/>
      <c r="C5611" s="20"/>
      <c r="D5611" s="20"/>
    </row>
    <row r="5612" spans="1:4">
      <c r="A5612" s="65"/>
      <c r="B5612" s="65"/>
      <c r="C5612" s="20"/>
      <c r="D5612" s="20"/>
    </row>
    <row r="5613" spans="1:4">
      <c r="A5613" s="65"/>
      <c r="B5613" s="65"/>
      <c r="C5613" s="20"/>
      <c r="D5613" s="20"/>
    </row>
    <row r="5614" spans="1:4">
      <c r="A5614" s="65"/>
      <c r="B5614" s="65"/>
      <c r="C5614" s="20"/>
      <c r="D5614" s="20"/>
    </row>
    <row r="5615" spans="1:4">
      <c r="A5615" s="65"/>
      <c r="B5615" s="65"/>
      <c r="C5615" s="20"/>
      <c r="D5615" s="20"/>
    </row>
    <row r="5616" spans="1:4">
      <c r="A5616" s="65"/>
      <c r="B5616" s="65"/>
      <c r="C5616" s="20"/>
      <c r="D5616" s="20"/>
    </row>
    <row r="5617" spans="1:4">
      <c r="A5617" s="65"/>
      <c r="B5617" s="65"/>
      <c r="C5617" s="20"/>
      <c r="D5617" s="20"/>
    </row>
    <row r="5618" spans="1:4">
      <c r="A5618" s="65"/>
      <c r="B5618" s="65"/>
      <c r="C5618" s="20"/>
      <c r="D5618" s="20"/>
    </row>
    <row r="5619" spans="1:4">
      <c r="A5619" s="65"/>
      <c r="B5619" s="65"/>
      <c r="C5619" s="20"/>
      <c r="D5619" s="20"/>
    </row>
    <row r="5620" spans="1:4">
      <c r="A5620" s="65"/>
      <c r="B5620" s="65"/>
      <c r="C5620" s="20"/>
      <c r="D5620" s="20"/>
    </row>
    <row r="5621" spans="1:4">
      <c r="A5621" s="65"/>
      <c r="B5621" s="65"/>
      <c r="C5621" s="20"/>
      <c r="D5621" s="20"/>
    </row>
    <row r="5622" spans="1:4">
      <c r="A5622" s="65"/>
      <c r="B5622" s="65"/>
      <c r="C5622" s="20"/>
      <c r="D5622" s="20"/>
    </row>
    <row r="5623" spans="1:4">
      <c r="A5623" s="65"/>
      <c r="B5623" s="65"/>
      <c r="C5623" s="20"/>
      <c r="D5623" s="20"/>
    </row>
    <row r="5624" spans="1:4">
      <c r="A5624" s="65"/>
      <c r="B5624" s="65"/>
      <c r="C5624" s="20"/>
      <c r="D5624" s="20"/>
    </row>
    <row r="5625" spans="1:4">
      <c r="A5625" s="65"/>
      <c r="B5625" s="65"/>
      <c r="C5625" s="20"/>
      <c r="D5625" s="20"/>
    </row>
    <row r="5626" spans="1:4">
      <c r="A5626" s="65"/>
      <c r="B5626" s="65"/>
      <c r="C5626" s="20"/>
      <c r="D5626" s="20"/>
    </row>
    <row r="5627" spans="1:4">
      <c r="A5627" s="65"/>
      <c r="B5627" s="65"/>
      <c r="C5627" s="20"/>
      <c r="D5627" s="20"/>
    </row>
    <row r="5628" spans="1:4">
      <c r="A5628" s="65"/>
      <c r="B5628" s="65"/>
      <c r="C5628" s="20"/>
      <c r="D5628" s="20"/>
    </row>
    <row r="5629" spans="1:4">
      <c r="A5629" s="65"/>
      <c r="B5629" s="65"/>
      <c r="C5629" s="20"/>
      <c r="D5629" s="20"/>
    </row>
    <row r="5630" spans="1:4">
      <c r="A5630" s="65"/>
      <c r="B5630" s="65"/>
      <c r="C5630" s="20"/>
      <c r="D5630" s="20"/>
    </row>
    <row r="5631" spans="1:4">
      <c r="A5631" s="65"/>
      <c r="B5631" s="65"/>
      <c r="C5631" s="20"/>
      <c r="D5631" s="20"/>
    </row>
    <row r="5632" spans="1:4">
      <c r="A5632" s="65"/>
      <c r="B5632" s="65"/>
      <c r="C5632" s="20"/>
      <c r="D5632" s="20"/>
    </row>
    <row r="5633" spans="1:4">
      <c r="A5633" s="65"/>
      <c r="B5633" s="65"/>
      <c r="C5633" s="20"/>
      <c r="D5633" s="20"/>
    </row>
    <row r="5634" spans="1:4">
      <c r="A5634" s="65"/>
      <c r="B5634" s="65"/>
      <c r="C5634" s="20"/>
      <c r="D5634" s="20"/>
    </row>
    <row r="5635" spans="1:4">
      <c r="A5635" s="65"/>
      <c r="B5635" s="65"/>
      <c r="C5635" s="20"/>
      <c r="D5635" s="20"/>
    </row>
    <row r="5636" spans="1:4">
      <c r="A5636" s="65"/>
      <c r="B5636" s="65"/>
      <c r="C5636" s="20"/>
      <c r="D5636" s="20"/>
    </row>
    <row r="5637" spans="1:4">
      <c r="A5637" s="65"/>
      <c r="B5637" s="65"/>
      <c r="C5637" s="20"/>
      <c r="D5637" s="20"/>
    </row>
    <row r="5638" spans="1:4">
      <c r="A5638" s="65"/>
      <c r="B5638" s="65"/>
      <c r="C5638" s="20"/>
      <c r="D5638" s="20"/>
    </row>
    <row r="5639" spans="1:4">
      <c r="A5639" s="65"/>
      <c r="B5639" s="65"/>
      <c r="C5639" s="20"/>
      <c r="D5639" s="20"/>
    </row>
    <row r="5640" spans="1:4">
      <c r="A5640" s="65"/>
      <c r="B5640" s="65"/>
      <c r="C5640" s="20"/>
      <c r="D5640" s="20"/>
    </row>
    <row r="5641" spans="1:4">
      <c r="A5641" s="65"/>
      <c r="B5641" s="65"/>
      <c r="C5641" s="20"/>
      <c r="D5641" s="20"/>
    </row>
    <row r="5642" spans="1:4">
      <c r="A5642" s="65"/>
      <c r="B5642" s="65"/>
      <c r="C5642" s="20"/>
      <c r="D5642" s="20"/>
    </row>
    <row r="5643" spans="1:4">
      <c r="A5643" s="65"/>
      <c r="B5643" s="65"/>
      <c r="C5643" s="20"/>
      <c r="D5643" s="20"/>
    </row>
    <row r="5644" spans="1:4">
      <c r="A5644" s="65"/>
      <c r="B5644" s="65"/>
      <c r="C5644" s="20"/>
      <c r="D5644" s="20"/>
    </row>
    <row r="5645" spans="1:4">
      <c r="A5645" s="65"/>
      <c r="B5645" s="65"/>
      <c r="C5645" s="20"/>
      <c r="D5645" s="20"/>
    </row>
    <row r="5646" spans="1:4">
      <c r="A5646" s="65"/>
      <c r="B5646" s="65"/>
      <c r="C5646" s="20"/>
      <c r="D5646" s="20"/>
    </row>
    <row r="5647" spans="1:4">
      <c r="A5647" s="65"/>
      <c r="B5647" s="65"/>
      <c r="C5647" s="20"/>
      <c r="D5647" s="20"/>
    </row>
    <row r="5648" spans="1:4">
      <c r="A5648" s="65"/>
      <c r="B5648" s="65"/>
      <c r="C5648" s="20"/>
      <c r="D5648" s="20"/>
    </row>
    <row r="5649" spans="1:4">
      <c r="A5649" s="65"/>
      <c r="B5649" s="65"/>
      <c r="C5649" s="20"/>
      <c r="D5649" s="20"/>
    </row>
    <row r="5650" spans="1:4">
      <c r="A5650" s="65"/>
      <c r="B5650" s="65"/>
      <c r="C5650" s="20"/>
      <c r="D5650" s="20"/>
    </row>
    <row r="5651" spans="1:4">
      <c r="A5651" s="65"/>
      <c r="B5651" s="65"/>
      <c r="C5651" s="20"/>
      <c r="D5651" s="20"/>
    </row>
    <row r="5652" spans="1:4">
      <c r="A5652" s="65"/>
      <c r="B5652" s="65"/>
      <c r="C5652" s="20"/>
      <c r="D5652" s="20"/>
    </row>
    <row r="5653" spans="1:4">
      <c r="A5653" s="65"/>
      <c r="B5653" s="65"/>
      <c r="C5653" s="20"/>
      <c r="D5653" s="20"/>
    </row>
    <row r="5654" spans="1:4">
      <c r="A5654" s="65"/>
      <c r="B5654" s="65"/>
      <c r="C5654" s="20"/>
      <c r="D5654" s="20"/>
    </row>
    <row r="5655" spans="1:4">
      <c r="A5655" s="65"/>
      <c r="B5655" s="65"/>
      <c r="C5655" s="20"/>
      <c r="D5655" s="20"/>
    </row>
    <row r="5656" spans="1:4">
      <c r="A5656" s="65"/>
      <c r="B5656" s="65"/>
      <c r="C5656" s="20"/>
      <c r="D5656" s="20"/>
    </row>
    <row r="5657" spans="1:4">
      <c r="A5657" s="65"/>
      <c r="B5657" s="65"/>
      <c r="C5657" s="20"/>
      <c r="D5657" s="20"/>
    </row>
    <row r="5658" spans="1:4">
      <c r="A5658" s="65"/>
      <c r="B5658" s="65"/>
      <c r="C5658" s="20"/>
      <c r="D5658" s="20"/>
    </row>
    <row r="5659" spans="1:4">
      <c r="A5659" s="65"/>
      <c r="B5659" s="65"/>
      <c r="C5659" s="20"/>
      <c r="D5659" s="20"/>
    </row>
    <row r="5660" spans="1:4">
      <c r="A5660" s="65"/>
      <c r="B5660" s="65"/>
      <c r="C5660" s="20"/>
      <c r="D5660" s="20"/>
    </row>
    <row r="5661" spans="1:4">
      <c r="A5661" s="65"/>
      <c r="B5661" s="65"/>
      <c r="C5661" s="20"/>
      <c r="D5661" s="20"/>
    </row>
    <row r="5662" spans="1:4">
      <c r="A5662" s="65"/>
      <c r="B5662" s="65"/>
      <c r="C5662" s="20"/>
      <c r="D5662" s="20"/>
    </row>
    <row r="5663" spans="1:4">
      <c r="A5663" s="65"/>
      <c r="B5663" s="65"/>
      <c r="C5663" s="20"/>
      <c r="D5663" s="20"/>
    </row>
    <row r="5664" spans="1:4">
      <c r="A5664" s="65"/>
      <c r="B5664" s="65"/>
      <c r="C5664" s="20"/>
      <c r="D5664" s="20"/>
    </row>
    <row r="5665" spans="1:4">
      <c r="A5665" s="65"/>
      <c r="B5665" s="65"/>
      <c r="C5665" s="20"/>
      <c r="D5665" s="20"/>
    </row>
    <row r="5666" spans="1:4">
      <c r="A5666" s="65"/>
      <c r="B5666" s="65"/>
      <c r="C5666" s="20"/>
      <c r="D5666" s="20"/>
    </row>
    <row r="5667" spans="1:4">
      <c r="A5667" s="65"/>
      <c r="B5667" s="65"/>
      <c r="C5667" s="20"/>
      <c r="D5667" s="20"/>
    </row>
    <row r="5668" spans="1:4">
      <c r="A5668" s="65"/>
      <c r="B5668" s="65"/>
      <c r="C5668" s="20"/>
      <c r="D5668" s="20"/>
    </row>
    <row r="5669" spans="1:4">
      <c r="A5669" s="65"/>
      <c r="B5669" s="65"/>
      <c r="C5669" s="20"/>
      <c r="D5669" s="20"/>
    </row>
    <row r="5670" spans="1:4">
      <c r="A5670" s="65"/>
      <c r="B5670" s="65"/>
      <c r="C5670" s="20"/>
      <c r="D5670" s="20"/>
    </row>
    <row r="5671" spans="1:4">
      <c r="A5671" s="65"/>
      <c r="B5671" s="65"/>
      <c r="C5671" s="20"/>
      <c r="D5671" s="20"/>
    </row>
    <row r="5672" spans="1:4">
      <c r="A5672" s="65"/>
      <c r="B5672" s="65"/>
      <c r="C5672" s="20"/>
      <c r="D5672" s="20"/>
    </row>
    <row r="5673" spans="1:4">
      <c r="A5673" s="65"/>
      <c r="B5673" s="65"/>
      <c r="C5673" s="20"/>
      <c r="D5673" s="20"/>
    </row>
    <row r="5674" spans="1:4">
      <c r="A5674" s="65"/>
      <c r="B5674" s="65"/>
      <c r="C5674" s="20"/>
      <c r="D5674" s="20"/>
    </row>
    <row r="5675" spans="1:4">
      <c r="A5675" s="65"/>
      <c r="B5675" s="65"/>
      <c r="C5675" s="20"/>
      <c r="D5675" s="20"/>
    </row>
    <row r="5676" spans="1:4">
      <c r="A5676" s="65"/>
      <c r="B5676" s="65"/>
      <c r="C5676" s="20"/>
      <c r="D5676" s="20"/>
    </row>
    <row r="5677" spans="1:4">
      <c r="A5677" s="65"/>
      <c r="B5677" s="65"/>
      <c r="C5677" s="20"/>
      <c r="D5677" s="20"/>
    </row>
    <row r="5678" spans="1:4">
      <c r="A5678" s="65"/>
      <c r="B5678" s="65"/>
      <c r="C5678" s="20"/>
      <c r="D5678" s="20"/>
    </row>
    <row r="5679" spans="1:4">
      <c r="A5679" s="65"/>
      <c r="B5679" s="65"/>
      <c r="C5679" s="20"/>
      <c r="D5679" s="20"/>
    </row>
    <row r="5680" spans="1:4">
      <c r="A5680" s="65"/>
      <c r="B5680" s="65"/>
      <c r="C5680" s="20"/>
      <c r="D5680" s="20"/>
    </row>
    <row r="5681" spans="1:4">
      <c r="A5681" s="65"/>
      <c r="B5681" s="65"/>
      <c r="C5681" s="20"/>
      <c r="D5681" s="20"/>
    </row>
    <row r="5682" spans="1:4">
      <c r="A5682" s="65"/>
      <c r="B5682" s="65"/>
      <c r="C5682" s="20"/>
      <c r="D5682" s="20"/>
    </row>
    <row r="5683" spans="1:4">
      <c r="A5683" s="65"/>
      <c r="B5683" s="65"/>
      <c r="C5683" s="20"/>
      <c r="D5683" s="20"/>
    </row>
    <row r="5684" spans="1:4">
      <c r="A5684" s="65"/>
      <c r="B5684" s="65"/>
      <c r="C5684" s="20"/>
      <c r="D5684" s="20"/>
    </row>
    <row r="5685" spans="1:4">
      <c r="A5685" s="65"/>
      <c r="B5685" s="65"/>
      <c r="C5685" s="20"/>
      <c r="D5685" s="20"/>
    </row>
    <row r="5686" spans="1:4">
      <c r="A5686" s="65"/>
      <c r="B5686" s="65"/>
      <c r="C5686" s="20"/>
      <c r="D5686" s="20"/>
    </row>
    <row r="5687" spans="1:4">
      <c r="A5687" s="65"/>
      <c r="B5687" s="65"/>
      <c r="C5687" s="20"/>
      <c r="D5687" s="20"/>
    </row>
    <row r="5688" spans="1:4">
      <c r="A5688" s="65"/>
      <c r="B5688" s="65"/>
      <c r="C5688" s="20"/>
      <c r="D5688" s="20"/>
    </row>
    <row r="5689" spans="1:4">
      <c r="A5689" s="65"/>
      <c r="B5689" s="65"/>
      <c r="C5689" s="20"/>
      <c r="D5689" s="20"/>
    </row>
    <row r="5690" spans="1:4">
      <c r="A5690" s="65"/>
      <c r="B5690" s="65"/>
      <c r="C5690" s="20"/>
      <c r="D5690" s="20"/>
    </row>
    <row r="5691" spans="1:4">
      <c r="A5691" s="65"/>
      <c r="B5691" s="65"/>
      <c r="C5691" s="20"/>
      <c r="D5691" s="20"/>
    </row>
    <row r="5692" spans="1:4">
      <c r="A5692" s="65"/>
      <c r="B5692" s="65"/>
      <c r="C5692" s="20"/>
      <c r="D5692" s="20"/>
    </row>
    <row r="5693" spans="1:4">
      <c r="A5693" s="65"/>
      <c r="B5693" s="65"/>
      <c r="C5693" s="20"/>
      <c r="D5693" s="20"/>
    </row>
    <row r="5694" spans="1:4">
      <c r="A5694" s="65"/>
      <c r="B5694" s="65"/>
      <c r="C5694" s="20"/>
      <c r="D5694" s="20"/>
    </row>
    <row r="5695" spans="1:4">
      <c r="A5695" s="65"/>
      <c r="B5695" s="65"/>
      <c r="C5695" s="20"/>
      <c r="D5695" s="20"/>
    </row>
    <row r="5696" spans="1:4">
      <c r="A5696" s="65"/>
      <c r="B5696" s="65"/>
      <c r="C5696" s="20"/>
      <c r="D5696" s="20"/>
    </row>
    <row r="5697" spans="1:4">
      <c r="A5697" s="65"/>
      <c r="B5697" s="65"/>
      <c r="C5697" s="20"/>
      <c r="D5697" s="20"/>
    </row>
    <row r="5698" spans="1:4">
      <c r="A5698" s="65"/>
      <c r="B5698" s="65"/>
      <c r="C5698" s="20"/>
      <c r="D5698" s="20"/>
    </row>
    <row r="5699" spans="1:4">
      <c r="A5699" s="65"/>
      <c r="B5699" s="65"/>
      <c r="C5699" s="20"/>
      <c r="D5699" s="20"/>
    </row>
    <row r="5700" spans="1:4">
      <c r="A5700" s="65"/>
      <c r="B5700" s="65"/>
      <c r="C5700" s="20"/>
      <c r="D5700" s="20"/>
    </row>
    <row r="5701" spans="1:4">
      <c r="A5701" s="65"/>
      <c r="B5701" s="65"/>
      <c r="C5701" s="20"/>
      <c r="D5701" s="20"/>
    </row>
    <row r="5702" spans="1:4">
      <c r="A5702" s="65"/>
      <c r="B5702" s="65"/>
      <c r="C5702" s="20"/>
      <c r="D5702" s="20"/>
    </row>
    <row r="5703" spans="1:4">
      <c r="A5703" s="65"/>
      <c r="B5703" s="65"/>
      <c r="C5703" s="20"/>
      <c r="D5703" s="20"/>
    </row>
    <row r="5704" spans="1:4">
      <c r="A5704" s="65"/>
      <c r="B5704" s="65"/>
      <c r="C5704" s="20"/>
      <c r="D5704" s="20"/>
    </row>
    <row r="5705" spans="1:4">
      <c r="A5705" s="65"/>
      <c r="B5705" s="65"/>
      <c r="C5705" s="20"/>
      <c r="D5705" s="20"/>
    </row>
    <row r="5706" spans="1:4">
      <c r="A5706" s="65"/>
      <c r="B5706" s="65"/>
      <c r="C5706" s="20"/>
      <c r="D5706" s="20"/>
    </row>
    <row r="5707" spans="1:4">
      <c r="A5707" s="65"/>
      <c r="B5707" s="65"/>
      <c r="C5707" s="20"/>
      <c r="D5707" s="20"/>
    </row>
    <row r="5708" spans="1:4">
      <c r="A5708" s="65"/>
      <c r="B5708" s="65"/>
      <c r="C5708" s="20"/>
      <c r="D5708" s="20"/>
    </row>
    <row r="5709" spans="1:4">
      <c r="A5709" s="65"/>
      <c r="B5709" s="65"/>
      <c r="C5709" s="20"/>
      <c r="D5709" s="20"/>
    </row>
    <row r="5710" spans="1:4">
      <c r="A5710" s="65"/>
      <c r="B5710" s="65"/>
      <c r="C5710" s="20"/>
      <c r="D5710" s="20"/>
    </row>
    <row r="5711" spans="1:4">
      <c r="A5711" s="65"/>
      <c r="B5711" s="65"/>
      <c r="C5711" s="20"/>
      <c r="D5711" s="20"/>
    </row>
    <row r="5712" spans="1:4">
      <c r="A5712" s="65"/>
      <c r="B5712" s="65"/>
      <c r="C5712" s="20"/>
      <c r="D5712" s="20"/>
    </row>
    <row r="5713" spans="1:4">
      <c r="A5713" s="65"/>
      <c r="B5713" s="65"/>
      <c r="C5713" s="20"/>
      <c r="D5713" s="20"/>
    </row>
    <row r="5714" spans="1:4">
      <c r="A5714" s="65"/>
      <c r="B5714" s="65"/>
      <c r="C5714" s="20"/>
      <c r="D5714" s="20"/>
    </row>
    <row r="5715" spans="1:4">
      <c r="A5715" s="65"/>
      <c r="B5715" s="65"/>
      <c r="C5715" s="20"/>
      <c r="D5715" s="20"/>
    </row>
    <row r="5716" spans="1:4">
      <c r="A5716" s="65"/>
      <c r="B5716" s="65"/>
      <c r="C5716" s="20"/>
      <c r="D5716" s="20"/>
    </row>
    <row r="5717" spans="1:4">
      <c r="A5717" s="65"/>
      <c r="B5717" s="65"/>
      <c r="C5717" s="20"/>
      <c r="D5717" s="20"/>
    </row>
    <row r="5718" spans="1:4">
      <c r="A5718" s="65"/>
      <c r="B5718" s="65"/>
      <c r="C5718" s="20"/>
      <c r="D5718" s="20"/>
    </row>
    <row r="5719" spans="1:4">
      <c r="A5719" s="65"/>
      <c r="B5719" s="65"/>
      <c r="C5719" s="20"/>
      <c r="D5719" s="20"/>
    </row>
    <row r="5720" spans="1:4">
      <c r="A5720" s="65"/>
      <c r="B5720" s="65"/>
      <c r="C5720" s="20"/>
      <c r="D5720" s="20"/>
    </row>
    <row r="5721" spans="1:4">
      <c r="A5721" s="65"/>
      <c r="B5721" s="65"/>
      <c r="C5721" s="20"/>
      <c r="D5721" s="20"/>
    </row>
    <row r="5722" spans="1:4">
      <c r="A5722" s="65"/>
      <c r="B5722" s="65"/>
      <c r="C5722" s="20"/>
      <c r="D5722" s="20"/>
    </row>
    <row r="5723" spans="1:4">
      <c r="A5723" s="65"/>
      <c r="B5723" s="65"/>
      <c r="C5723" s="20"/>
      <c r="D5723" s="20"/>
    </row>
    <row r="5724" spans="1:4">
      <c r="A5724" s="65"/>
      <c r="B5724" s="65"/>
      <c r="C5724" s="20"/>
      <c r="D5724" s="20"/>
    </row>
    <row r="5725" spans="1:4">
      <c r="A5725" s="65"/>
      <c r="B5725" s="65"/>
      <c r="C5725" s="20"/>
      <c r="D5725" s="20"/>
    </row>
    <row r="5726" spans="1:4">
      <c r="A5726" s="65"/>
      <c r="B5726" s="65"/>
      <c r="C5726" s="20"/>
      <c r="D5726" s="20"/>
    </row>
    <row r="5727" spans="1:4">
      <c r="A5727" s="65"/>
      <c r="B5727" s="65"/>
      <c r="C5727" s="20"/>
      <c r="D5727" s="20"/>
    </row>
    <row r="5728" spans="1:4">
      <c r="A5728" s="65"/>
      <c r="B5728" s="65"/>
      <c r="C5728" s="20"/>
      <c r="D5728" s="20"/>
    </row>
    <row r="5729" spans="1:4">
      <c r="A5729" s="65"/>
      <c r="B5729" s="65"/>
      <c r="C5729" s="20"/>
      <c r="D5729" s="20"/>
    </row>
    <row r="5730" spans="1:4">
      <c r="A5730" s="65"/>
      <c r="B5730" s="65"/>
      <c r="C5730" s="20"/>
      <c r="D5730" s="20"/>
    </row>
    <row r="5731" spans="1:4">
      <c r="A5731" s="65"/>
      <c r="B5731" s="65"/>
      <c r="C5731" s="20"/>
      <c r="D5731" s="20"/>
    </row>
    <row r="5732" spans="1:4">
      <c r="A5732" s="65"/>
      <c r="B5732" s="65"/>
      <c r="C5732" s="20"/>
      <c r="D5732" s="20"/>
    </row>
    <row r="5733" spans="1:4">
      <c r="A5733" s="65"/>
      <c r="B5733" s="65"/>
      <c r="C5733" s="20"/>
      <c r="D5733" s="20"/>
    </row>
    <row r="5734" spans="1:4">
      <c r="A5734" s="65"/>
      <c r="B5734" s="65"/>
      <c r="C5734" s="20"/>
      <c r="D5734" s="20"/>
    </row>
    <row r="5735" spans="1:4">
      <c r="A5735" s="65"/>
      <c r="B5735" s="65"/>
      <c r="C5735" s="20"/>
      <c r="D5735" s="20"/>
    </row>
    <row r="5736" spans="1:4">
      <c r="A5736" s="65"/>
      <c r="B5736" s="65"/>
      <c r="C5736" s="20"/>
      <c r="D5736" s="20"/>
    </row>
    <row r="5737" spans="1:4">
      <c r="A5737" s="65"/>
      <c r="B5737" s="65"/>
      <c r="C5737" s="20"/>
      <c r="D5737" s="20"/>
    </row>
    <row r="5738" spans="1:4">
      <c r="A5738" s="65"/>
      <c r="B5738" s="65"/>
      <c r="C5738" s="20"/>
      <c r="D5738" s="20"/>
    </row>
    <row r="5739" spans="1:4">
      <c r="A5739" s="65"/>
      <c r="B5739" s="65"/>
      <c r="C5739" s="20"/>
      <c r="D5739" s="20"/>
    </row>
    <row r="5740" spans="1:4">
      <c r="A5740" s="65"/>
      <c r="B5740" s="65"/>
      <c r="C5740" s="20"/>
      <c r="D5740" s="20"/>
    </row>
    <row r="5741" spans="1:4">
      <c r="A5741" s="65"/>
      <c r="B5741" s="65"/>
      <c r="C5741" s="20"/>
      <c r="D5741" s="20"/>
    </row>
    <row r="5742" spans="1:4">
      <c r="A5742" s="65"/>
      <c r="B5742" s="65"/>
      <c r="C5742" s="20"/>
      <c r="D5742" s="20"/>
    </row>
    <row r="5743" spans="1:4">
      <c r="A5743" s="65"/>
      <c r="B5743" s="65"/>
      <c r="C5743" s="20"/>
      <c r="D5743" s="20"/>
    </row>
    <row r="5744" spans="1:4">
      <c r="A5744" s="65"/>
      <c r="B5744" s="65"/>
      <c r="C5744" s="20"/>
      <c r="D5744" s="20"/>
    </row>
    <row r="5745" spans="1:4">
      <c r="A5745" s="65"/>
      <c r="B5745" s="65"/>
      <c r="C5745" s="20"/>
      <c r="D5745" s="20"/>
    </row>
    <row r="5746" spans="1:4">
      <c r="A5746" s="65"/>
      <c r="B5746" s="65"/>
      <c r="C5746" s="20"/>
      <c r="D5746" s="20"/>
    </row>
    <row r="5747" spans="1:4">
      <c r="A5747" s="65"/>
      <c r="B5747" s="65"/>
      <c r="C5747" s="20"/>
      <c r="D5747" s="20"/>
    </row>
    <row r="5748" spans="1:4">
      <c r="A5748" s="65"/>
      <c r="B5748" s="65"/>
      <c r="C5748" s="20"/>
      <c r="D5748" s="20"/>
    </row>
    <row r="5749" spans="1:4">
      <c r="A5749" s="65"/>
      <c r="B5749" s="65"/>
      <c r="C5749" s="20"/>
      <c r="D5749" s="20"/>
    </row>
    <row r="5750" spans="1:4">
      <c r="A5750" s="65"/>
      <c r="B5750" s="65"/>
      <c r="C5750" s="20"/>
      <c r="D5750" s="20"/>
    </row>
    <row r="5751" spans="1:4">
      <c r="A5751" s="65"/>
      <c r="B5751" s="65"/>
      <c r="C5751" s="20"/>
      <c r="D5751" s="20"/>
    </row>
    <row r="5752" spans="1:4">
      <c r="A5752" s="65"/>
      <c r="B5752" s="65"/>
      <c r="C5752" s="20"/>
      <c r="D5752" s="20"/>
    </row>
    <row r="5753" spans="1:4">
      <c r="A5753" s="65"/>
      <c r="B5753" s="65"/>
      <c r="C5753" s="20"/>
      <c r="D5753" s="20"/>
    </row>
    <row r="5754" spans="1:4">
      <c r="A5754" s="65"/>
      <c r="B5754" s="65"/>
      <c r="C5754" s="20"/>
      <c r="D5754" s="20"/>
    </row>
    <row r="5755" spans="1:4">
      <c r="A5755" s="65"/>
      <c r="B5755" s="65"/>
      <c r="C5755" s="20"/>
      <c r="D5755" s="20"/>
    </row>
    <row r="5756" spans="1:4">
      <c r="A5756" s="65"/>
      <c r="B5756" s="65"/>
      <c r="C5756" s="20"/>
      <c r="D5756" s="20"/>
    </row>
    <row r="5757" spans="1:4">
      <c r="A5757" s="65"/>
      <c r="B5757" s="65"/>
      <c r="C5757" s="20"/>
      <c r="D5757" s="20"/>
    </row>
    <row r="5758" spans="1:4">
      <c r="A5758" s="65"/>
      <c r="B5758" s="65"/>
      <c r="C5758" s="20"/>
      <c r="D5758" s="20"/>
    </row>
    <row r="5759" spans="1:4">
      <c r="A5759" s="65"/>
      <c r="B5759" s="65"/>
      <c r="C5759" s="20"/>
      <c r="D5759" s="20"/>
    </row>
    <row r="5760" spans="1:4">
      <c r="A5760" s="65"/>
      <c r="B5760" s="65"/>
      <c r="C5760" s="20"/>
      <c r="D5760" s="20"/>
    </row>
    <row r="5761" spans="1:4">
      <c r="A5761" s="65"/>
      <c r="B5761" s="65"/>
      <c r="C5761" s="20"/>
      <c r="D5761" s="20"/>
    </row>
    <row r="5762" spans="1:4">
      <c r="A5762" s="65"/>
      <c r="B5762" s="65"/>
      <c r="C5762" s="20"/>
      <c r="D5762" s="20"/>
    </row>
    <row r="5763" spans="1:4">
      <c r="A5763" s="65"/>
      <c r="B5763" s="65"/>
      <c r="C5763" s="20"/>
      <c r="D5763" s="20"/>
    </row>
    <row r="5764" spans="1:4">
      <c r="A5764" s="65"/>
      <c r="B5764" s="65"/>
      <c r="C5764" s="20"/>
      <c r="D5764" s="20"/>
    </row>
    <row r="5765" spans="1:4">
      <c r="A5765" s="65"/>
      <c r="B5765" s="65"/>
      <c r="C5765" s="20"/>
      <c r="D5765" s="20"/>
    </row>
    <row r="5766" spans="1:4">
      <c r="A5766" s="65"/>
      <c r="B5766" s="65"/>
      <c r="C5766" s="20"/>
      <c r="D5766" s="20"/>
    </row>
    <row r="5767" spans="1:4">
      <c r="A5767" s="65"/>
      <c r="B5767" s="65"/>
      <c r="C5767" s="20"/>
      <c r="D5767" s="20"/>
    </row>
    <row r="5768" spans="1:4">
      <c r="A5768" s="65"/>
      <c r="B5768" s="65"/>
      <c r="C5768" s="20"/>
      <c r="D5768" s="20"/>
    </row>
    <row r="5769" spans="1:4">
      <c r="A5769" s="65"/>
      <c r="B5769" s="65"/>
      <c r="C5769" s="20"/>
      <c r="D5769" s="20"/>
    </row>
    <row r="5770" spans="1:4">
      <c r="A5770" s="65"/>
      <c r="B5770" s="65"/>
      <c r="C5770" s="20"/>
      <c r="D5770" s="20"/>
    </row>
    <row r="5771" spans="1:4">
      <c r="A5771" s="65"/>
      <c r="B5771" s="65"/>
      <c r="C5771" s="20"/>
      <c r="D5771" s="20"/>
    </row>
    <row r="5772" spans="1:4">
      <c r="A5772" s="65"/>
      <c r="B5772" s="65"/>
      <c r="C5772" s="20"/>
      <c r="D5772" s="20"/>
    </row>
    <row r="5773" spans="1:4">
      <c r="A5773" s="65"/>
      <c r="B5773" s="65"/>
      <c r="C5773" s="20"/>
      <c r="D5773" s="20"/>
    </row>
    <row r="5774" spans="1:4">
      <c r="A5774" s="65"/>
      <c r="B5774" s="65"/>
      <c r="C5774" s="20"/>
      <c r="D5774" s="20"/>
    </row>
    <row r="5775" spans="1:4">
      <c r="A5775" s="65"/>
      <c r="B5775" s="65"/>
      <c r="C5775" s="20"/>
      <c r="D5775" s="20"/>
    </row>
    <row r="5776" spans="1:4">
      <c r="A5776" s="65"/>
      <c r="B5776" s="65"/>
      <c r="C5776" s="20"/>
      <c r="D5776" s="20"/>
    </row>
    <row r="5777" spans="1:4">
      <c r="A5777" s="65"/>
      <c r="B5777" s="65"/>
      <c r="C5777" s="20"/>
      <c r="D5777" s="20"/>
    </row>
    <row r="5778" spans="1:4">
      <c r="A5778" s="65"/>
      <c r="B5778" s="65"/>
      <c r="C5778" s="20"/>
      <c r="D5778" s="20"/>
    </row>
    <row r="5779" spans="1:4">
      <c r="A5779" s="65"/>
      <c r="B5779" s="65"/>
      <c r="C5779" s="20"/>
      <c r="D5779" s="20"/>
    </row>
    <row r="5780" spans="1:4">
      <c r="A5780" s="65"/>
      <c r="B5780" s="65"/>
      <c r="C5780" s="20"/>
      <c r="D5780" s="20"/>
    </row>
    <row r="5781" spans="1:4">
      <c r="A5781" s="65"/>
      <c r="B5781" s="65"/>
      <c r="C5781" s="20"/>
      <c r="D5781" s="20"/>
    </row>
    <row r="5782" spans="1:4">
      <c r="A5782" s="65"/>
      <c r="B5782" s="65"/>
      <c r="C5782" s="20"/>
      <c r="D5782" s="20"/>
    </row>
    <row r="5783" spans="1:4">
      <c r="A5783" s="65"/>
      <c r="B5783" s="65"/>
      <c r="C5783" s="20"/>
      <c r="D5783" s="20"/>
    </row>
    <row r="5784" spans="1:4">
      <c r="A5784" s="65"/>
      <c r="B5784" s="65"/>
      <c r="C5784" s="20"/>
      <c r="D5784" s="20"/>
    </row>
    <row r="5785" spans="1:4">
      <c r="A5785" s="65"/>
      <c r="B5785" s="65"/>
      <c r="C5785" s="20"/>
      <c r="D5785" s="20"/>
    </row>
    <row r="5786" spans="1:4">
      <c r="A5786" s="65"/>
      <c r="B5786" s="65"/>
      <c r="C5786" s="20"/>
      <c r="D5786" s="20"/>
    </row>
    <row r="5787" spans="1:4">
      <c r="A5787" s="65"/>
      <c r="B5787" s="65"/>
      <c r="C5787" s="20"/>
      <c r="D5787" s="20"/>
    </row>
    <row r="5788" spans="1:4">
      <c r="A5788" s="65"/>
      <c r="B5788" s="65"/>
      <c r="C5788" s="20"/>
      <c r="D5788" s="20"/>
    </row>
    <row r="5789" spans="1:4">
      <c r="A5789" s="65"/>
      <c r="B5789" s="65"/>
      <c r="C5789" s="20"/>
      <c r="D5789" s="20"/>
    </row>
    <row r="5790" spans="1:4">
      <c r="A5790" s="65"/>
      <c r="B5790" s="65"/>
      <c r="C5790" s="20"/>
      <c r="D5790" s="20"/>
    </row>
    <row r="5791" spans="1:4">
      <c r="A5791" s="65"/>
      <c r="B5791" s="65"/>
      <c r="C5791" s="20"/>
      <c r="D5791" s="20"/>
    </row>
    <row r="5792" spans="1:4">
      <c r="A5792" s="65"/>
      <c r="B5792" s="65"/>
      <c r="C5792" s="20"/>
      <c r="D5792" s="20"/>
    </row>
    <row r="5793" spans="1:4">
      <c r="A5793" s="65"/>
      <c r="B5793" s="65"/>
      <c r="C5793" s="20"/>
      <c r="D5793" s="20"/>
    </row>
    <row r="5794" spans="1:4">
      <c r="A5794" s="65"/>
      <c r="B5794" s="65"/>
      <c r="C5794" s="20"/>
      <c r="D5794" s="20"/>
    </row>
    <row r="5795" spans="1:4">
      <c r="A5795" s="65"/>
      <c r="B5795" s="65"/>
      <c r="C5795" s="20"/>
      <c r="D5795" s="20"/>
    </row>
    <row r="5796" spans="1:4">
      <c r="A5796" s="65"/>
      <c r="B5796" s="65"/>
      <c r="C5796" s="20"/>
      <c r="D5796" s="20"/>
    </row>
    <row r="5797" spans="1:4">
      <c r="A5797" s="65"/>
      <c r="B5797" s="65"/>
      <c r="C5797" s="20"/>
      <c r="D5797" s="20"/>
    </row>
    <row r="5798" spans="1:4">
      <c r="A5798" s="65"/>
      <c r="B5798" s="65"/>
      <c r="C5798" s="20"/>
      <c r="D5798" s="20"/>
    </row>
    <row r="5799" spans="1:4">
      <c r="A5799" s="65"/>
      <c r="B5799" s="65"/>
      <c r="C5799" s="20"/>
      <c r="D5799" s="20"/>
    </row>
    <row r="5800" spans="1:4">
      <c r="A5800" s="65"/>
      <c r="B5800" s="65"/>
      <c r="C5800" s="20"/>
      <c r="D5800" s="20"/>
    </row>
    <row r="5801" spans="1:4">
      <c r="A5801" s="65"/>
      <c r="B5801" s="65"/>
      <c r="C5801" s="20"/>
      <c r="D5801" s="20"/>
    </row>
    <row r="5802" spans="1:4">
      <c r="A5802" s="65"/>
      <c r="B5802" s="65"/>
      <c r="C5802" s="20"/>
      <c r="D5802" s="20"/>
    </row>
    <row r="5803" spans="1:4">
      <c r="A5803" s="65"/>
      <c r="B5803" s="65"/>
      <c r="C5803" s="20"/>
      <c r="D5803" s="20"/>
    </row>
    <row r="5804" spans="1:4">
      <c r="A5804" s="65"/>
      <c r="B5804" s="65"/>
      <c r="C5804" s="20"/>
      <c r="D5804" s="20"/>
    </row>
    <row r="5805" spans="1:4">
      <c r="A5805" s="65"/>
      <c r="B5805" s="65"/>
      <c r="C5805" s="20"/>
      <c r="D5805" s="20"/>
    </row>
    <row r="5806" spans="1:4">
      <c r="A5806" s="65"/>
      <c r="B5806" s="65"/>
      <c r="C5806" s="20"/>
      <c r="D5806" s="20"/>
    </row>
    <row r="5807" spans="1:4">
      <c r="A5807" s="65"/>
      <c r="B5807" s="65"/>
      <c r="C5807" s="20"/>
      <c r="D5807" s="20"/>
    </row>
    <row r="5808" spans="1:4">
      <c r="A5808" s="65"/>
      <c r="B5808" s="65"/>
      <c r="C5808" s="20"/>
      <c r="D5808" s="20"/>
    </row>
    <row r="5809" spans="1:4">
      <c r="A5809" s="65"/>
      <c r="B5809" s="65"/>
      <c r="C5809" s="20"/>
      <c r="D5809" s="20"/>
    </row>
    <row r="5810" spans="1:4">
      <c r="A5810" s="65"/>
      <c r="B5810" s="65"/>
      <c r="C5810" s="20"/>
      <c r="D5810" s="20"/>
    </row>
    <row r="5811" spans="1:4">
      <c r="A5811" s="65"/>
      <c r="B5811" s="65"/>
      <c r="C5811" s="20"/>
      <c r="D5811" s="20"/>
    </row>
    <row r="5812" spans="1:4">
      <c r="A5812" s="65"/>
      <c r="B5812" s="65"/>
      <c r="C5812" s="20"/>
      <c r="D5812" s="20"/>
    </row>
    <row r="5813" spans="1:4">
      <c r="A5813" s="65"/>
      <c r="B5813" s="65"/>
      <c r="C5813" s="20"/>
      <c r="D5813" s="20"/>
    </row>
    <row r="5814" spans="1:4">
      <c r="A5814" s="65"/>
      <c r="B5814" s="65"/>
      <c r="C5814" s="20"/>
      <c r="D5814" s="20"/>
    </row>
    <row r="5815" spans="1:4">
      <c r="A5815" s="65"/>
      <c r="B5815" s="65"/>
      <c r="C5815" s="20"/>
      <c r="D5815" s="20"/>
    </row>
    <row r="5816" spans="1:4">
      <c r="A5816" s="65"/>
      <c r="B5816" s="65"/>
      <c r="C5816" s="20"/>
      <c r="D5816" s="20"/>
    </row>
    <row r="5817" spans="1:4">
      <c r="A5817" s="65"/>
      <c r="B5817" s="65"/>
      <c r="C5817" s="20"/>
      <c r="D5817" s="20"/>
    </row>
    <row r="5818" spans="1:4">
      <c r="A5818" s="65"/>
      <c r="B5818" s="65"/>
      <c r="C5818" s="20"/>
      <c r="D5818" s="20"/>
    </row>
    <row r="5819" spans="1:4">
      <c r="A5819" s="65"/>
      <c r="B5819" s="65"/>
      <c r="C5819" s="20"/>
      <c r="D5819" s="20"/>
    </row>
    <row r="5820" spans="1:4">
      <c r="A5820" s="65"/>
      <c r="B5820" s="65"/>
      <c r="C5820" s="20"/>
      <c r="D5820" s="20"/>
    </row>
    <row r="5821" spans="1:4">
      <c r="A5821" s="65"/>
      <c r="B5821" s="65"/>
      <c r="C5821" s="20"/>
      <c r="D5821" s="20"/>
    </row>
    <row r="5822" spans="1:4">
      <c r="A5822" s="65"/>
      <c r="B5822" s="65"/>
      <c r="C5822" s="20"/>
      <c r="D5822" s="20"/>
    </row>
    <row r="5823" spans="1:4">
      <c r="A5823" s="65"/>
      <c r="B5823" s="65"/>
      <c r="C5823" s="20"/>
      <c r="D5823" s="20"/>
    </row>
    <row r="5824" spans="1:4">
      <c r="A5824" s="65"/>
      <c r="B5824" s="65"/>
      <c r="C5824" s="20"/>
      <c r="D5824" s="20"/>
    </row>
    <row r="5825" spans="1:4">
      <c r="A5825" s="65"/>
      <c r="B5825" s="65"/>
      <c r="C5825" s="20"/>
      <c r="D5825" s="20"/>
    </row>
    <row r="5826" spans="1:4">
      <c r="A5826" s="65"/>
      <c r="B5826" s="65"/>
      <c r="C5826" s="20"/>
      <c r="D5826" s="20"/>
    </row>
    <row r="5827" spans="1:4">
      <c r="A5827" s="65"/>
      <c r="B5827" s="65"/>
      <c r="C5827" s="20"/>
      <c r="D5827" s="20"/>
    </row>
    <row r="5828" spans="1:4">
      <c r="A5828" s="65"/>
      <c r="B5828" s="65"/>
      <c r="C5828" s="20"/>
      <c r="D5828" s="20"/>
    </row>
    <row r="5829" spans="1:4">
      <c r="A5829" s="65"/>
      <c r="B5829" s="65"/>
      <c r="C5829" s="20"/>
      <c r="D5829" s="20"/>
    </row>
    <row r="5830" spans="1:4">
      <c r="A5830" s="65"/>
      <c r="B5830" s="65"/>
      <c r="C5830" s="20"/>
      <c r="D5830" s="20"/>
    </row>
    <row r="5831" spans="1:4">
      <c r="A5831" s="65"/>
      <c r="B5831" s="65"/>
      <c r="C5831" s="20"/>
      <c r="D5831" s="20"/>
    </row>
    <row r="5832" spans="1:4">
      <c r="A5832" s="65"/>
      <c r="B5832" s="65"/>
      <c r="C5832" s="20"/>
      <c r="D5832" s="20"/>
    </row>
    <row r="5833" spans="1:4">
      <c r="A5833" s="65"/>
      <c r="B5833" s="65"/>
      <c r="C5833" s="20"/>
      <c r="D5833" s="20"/>
    </row>
    <row r="5834" spans="1:4">
      <c r="A5834" s="65"/>
      <c r="B5834" s="65"/>
      <c r="C5834" s="20"/>
      <c r="D5834" s="20"/>
    </row>
    <row r="5835" spans="1:4">
      <c r="A5835" s="65"/>
      <c r="B5835" s="65"/>
      <c r="C5835" s="20"/>
      <c r="D5835" s="20"/>
    </row>
    <row r="5836" spans="1:4">
      <c r="A5836" s="65"/>
      <c r="B5836" s="65"/>
      <c r="C5836" s="20"/>
      <c r="D5836" s="20"/>
    </row>
    <row r="5837" spans="1:4">
      <c r="A5837" s="65"/>
      <c r="B5837" s="65"/>
      <c r="C5837" s="20"/>
      <c r="D5837" s="20"/>
    </row>
    <row r="5838" spans="1:4">
      <c r="A5838" s="65"/>
      <c r="B5838" s="65"/>
      <c r="C5838" s="20"/>
      <c r="D5838" s="20"/>
    </row>
    <row r="5839" spans="1:4">
      <c r="A5839" s="65"/>
      <c r="B5839" s="65"/>
      <c r="C5839" s="20"/>
      <c r="D5839" s="20"/>
    </row>
    <row r="5840" spans="1:4">
      <c r="A5840" s="65"/>
      <c r="B5840" s="65"/>
      <c r="C5840" s="20"/>
      <c r="D5840" s="20"/>
    </row>
    <row r="5841" spans="1:4">
      <c r="A5841" s="65"/>
      <c r="B5841" s="65"/>
      <c r="C5841" s="20"/>
      <c r="D5841" s="20"/>
    </row>
    <row r="5842" spans="1:4">
      <c r="A5842" s="65"/>
      <c r="B5842" s="65"/>
      <c r="C5842" s="20"/>
      <c r="D5842" s="20"/>
    </row>
    <row r="5843" spans="1:4">
      <c r="A5843" s="65"/>
      <c r="B5843" s="65"/>
      <c r="C5843" s="20"/>
      <c r="D5843" s="20"/>
    </row>
    <row r="5844" spans="1:4">
      <c r="A5844" s="65"/>
      <c r="B5844" s="65"/>
      <c r="C5844" s="20"/>
      <c r="D5844" s="20"/>
    </row>
    <row r="5845" spans="1:4">
      <c r="A5845" s="65"/>
      <c r="B5845" s="65"/>
      <c r="C5845" s="20"/>
      <c r="D5845" s="20"/>
    </row>
    <row r="5846" spans="1:4">
      <c r="A5846" s="65"/>
      <c r="B5846" s="65"/>
      <c r="C5846" s="20"/>
      <c r="D5846" s="20"/>
    </row>
    <row r="5847" spans="1:4">
      <c r="A5847" s="65"/>
      <c r="B5847" s="65"/>
      <c r="C5847" s="20"/>
      <c r="D5847" s="20"/>
    </row>
    <row r="5848" spans="1:4">
      <c r="A5848" s="65"/>
      <c r="B5848" s="65"/>
      <c r="C5848" s="20"/>
      <c r="D5848" s="20"/>
    </row>
    <row r="5849" spans="1:4">
      <c r="A5849" s="65"/>
      <c r="B5849" s="65"/>
      <c r="C5849" s="20"/>
      <c r="D5849" s="20"/>
    </row>
    <row r="5850" spans="1:4">
      <c r="A5850" s="65"/>
      <c r="B5850" s="65"/>
      <c r="C5850" s="20"/>
      <c r="D5850" s="20"/>
    </row>
    <row r="5851" spans="1:4">
      <c r="A5851" s="65"/>
      <c r="B5851" s="65"/>
      <c r="C5851" s="20"/>
      <c r="D5851" s="20"/>
    </row>
    <row r="5852" spans="1:4">
      <c r="A5852" s="65"/>
      <c r="B5852" s="65"/>
      <c r="C5852" s="20"/>
      <c r="D5852" s="20"/>
    </row>
    <row r="5853" spans="1:4">
      <c r="A5853" s="65"/>
      <c r="B5853" s="65"/>
      <c r="C5853" s="20"/>
      <c r="D5853" s="20"/>
    </row>
    <row r="5854" spans="1:4">
      <c r="A5854" s="65"/>
      <c r="B5854" s="65"/>
      <c r="C5854" s="20"/>
      <c r="D5854" s="20"/>
    </row>
    <row r="5855" spans="1:4">
      <c r="A5855" s="65"/>
      <c r="B5855" s="65"/>
      <c r="C5855" s="20"/>
      <c r="D5855" s="20"/>
    </row>
    <row r="5856" spans="1:4">
      <c r="A5856" s="65"/>
      <c r="B5856" s="65"/>
      <c r="C5856" s="20"/>
      <c r="D5856" s="20"/>
    </row>
    <row r="5857" spans="1:4">
      <c r="A5857" s="65"/>
      <c r="B5857" s="65"/>
      <c r="C5857" s="20"/>
      <c r="D5857" s="20"/>
    </row>
    <row r="5858" spans="1:4">
      <c r="A5858" s="65"/>
      <c r="B5858" s="65"/>
      <c r="C5858" s="20"/>
      <c r="D5858" s="20"/>
    </row>
    <row r="5859" spans="1:4">
      <c r="A5859" s="65"/>
      <c r="B5859" s="65"/>
      <c r="C5859" s="20"/>
      <c r="D5859" s="20"/>
    </row>
    <row r="5860" spans="1:4">
      <c r="A5860" s="65"/>
      <c r="B5860" s="65"/>
      <c r="C5860" s="20"/>
      <c r="D5860" s="20"/>
    </row>
    <row r="5861" spans="1:4">
      <c r="A5861" s="65"/>
      <c r="B5861" s="65"/>
      <c r="C5861" s="20"/>
      <c r="D5861" s="20"/>
    </row>
    <row r="5862" spans="1:4">
      <c r="A5862" s="65"/>
      <c r="B5862" s="65"/>
      <c r="C5862" s="20"/>
      <c r="D5862" s="20"/>
    </row>
    <row r="5863" spans="1:4">
      <c r="A5863" s="65"/>
      <c r="B5863" s="65"/>
      <c r="C5863" s="20"/>
      <c r="D5863" s="20"/>
    </row>
    <row r="5864" spans="1:4">
      <c r="A5864" s="65"/>
      <c r="B5864" s="65"/>
      <c r="C5864" s="20"/>
      <c r="D5864" s="20"/>
    </row>
    <row r="5865" spans="1:4">
      <c r="A5865" s="65"/>
      <c r="B5865" s="65"/>
      <c r="C5865" s="20"/>
      <c r="D5865" s="20"/>
    </row>
    <row r="5866" spans="1:4">
      <c r="A5866" s="65"/>
      <c r="B5866" s="65"/>
      <c r="C5866" s="20"/>
      <c r="D5866" s="20"/>
    </row>
    <row r="5867" spans="1:4">
      <c r="A5867" s="65"/>
      <c r="B5867" s="65"/>
      <c r="C5867" s="20"/>
      <c r="D5867" s="20"/>
    </row>
    <row r="5868" spans="1:4">
      <c r="A5868" s="65"/>
      <c r="B5868" s="65"/>
      <c r="C5868" s="20"/>
      <c r="D5868" s="20"/>
    </row>
    <row r="5869" spans="1:4">
      <c r="A5869" s="65"/>
      <c r="B5869" s="65"/>
      <c r="C5869" s="20"/>
      <c r="D5869" s="20"/>
    </row>
    <row r="5870" spans="1:4">
      <c r="A5870" s="65"/>
      <c r="B5870" s="65"/>
      <c r="C5870" s="20"/>
      <c r="D5870" s="20"/>
    </row>
    <row r="5871" spans="1:4">
      <c r="A5871" s="65"/>
      <c r="B5871" s="65"/>
      <c r="C5871" s="20"/>
      <c r="D5871" s="20"/>
    </row>
    <row r="5872" spans="1:4">
      <c r="A5872" s="65"/>
      <c r="B5872" s="65"/>
      <c r="C5872" s="20"/>
      <c r="D5872" s="20"/>
    </row>
    <row r="5873" spans="1:4">
      <c r="A5873" s="65"/>
      <c r="B5873" s="65"/>
      <c r="C5873" s="20"/>
      <c r="D5873" s="20"/>
    </row>
    <row r="5874" spans="1:4">
      <c r="A5874" s="65"/>
      <c r="B5874" s="65"/>
      <c r="C5874" s="20"/>
      <c r="D5874" s="20"/>
    </row>
    <row r="5875" spans="1:4">
      <c r="A5875" s="65"/>
      <c r="B5875" s="65"/>
      <c r="C5875" s="20"/>
      <c r="D5875" s="20"/>
    </row>
    <row r="5876" spans="1:4">
      <c r="A5876" s="65"/>
      <c r="B5876" s="65"/>
      <c r="C5876" s="20"/>
      <c r="D5876" s="20"/>
    </row>
    <row r="5877" spans="1:4">
      <c r="A5877" s="65"/>
      <c r="B5877" s="65"/>
      <c r="C5877" s="20"/>
      <c r="D5877" s="20"/>
    </row>
    <row r="5878" spans="1:4">
      <c r="A5878" s="65"/>
      <c r="B5878" s="65"/>
      <c r="C5878" s="20"/>
      <c r="D5878" s="20"/>
    </row>
    <row r="5879" spans="1:4">
      <c r="A5879" s="65"/>
      <c r="B5879" s="65"/>
      <c r="C5879" s="20"/>
      <c r="D5879" s="20"/>
    </row>
    <row r="5880" spans="1:4">
      <c r="A5880" s="65"/>
      <c r="B5880" s="65"/>
      <c r="C5880" s="20"/>
      <c r="D5880" s="20"/>
    </row>
    <row r="5881" spans="1:4">
      <c r="A5881" s="65"/>
      <c r="B5881" s="65"/>
      <c r="C5881" s="20"/>
      <c r="D5881" s="20"/>
    </row>
    <row r="5882" spans="1:4">
      <c r="A5882" s="65"/>
      <c r="B5882" s="65"/>
      <c r="C5882" s="20"/>
      <c r="D5882" s="20"/>
    </row>
    <row r="5883" spans="1:4">
      <c r="A5883" s="65"/>
      <c r="B5883" s="65"/>
      <c r="C5883" s="20"/>
      <c r="D5883" s="20"/>
    </row>
    <row r="5884" spans="1:4">
      <c r="A5884" s="65"/>
      <c r="B5884" s="65"/>
      <c r="C5884" s="20"/>
      <c r="D5884" s="20"/>
    </row>
    <row r="5885" spans="1:4">
      <c r="A5885" s="65"/>
      <c r="B5885" s="65"/>
      <c r="C5885" s="20"/>
      <c r="D5885" s="20"/>
    </row>
    <row r="5886" spans="1:4">
      <c r="A5886" s="65"/>
      <c r="B5886" s="65"/>
      <c r="C5886" s="20"/>
      <c r="D5886" s="20"/>
    </row>
    <row r="5887" spans="1:4">
      <c r="A5887" s="65"/>
      <c r="B5887" s="65"/>
      <c r="C5887" s="20"/>
      <c r="D5887" s="20"/>
    </row>
    <row r="5888" spans="1:4">
      <c r="A5888" s="65"/>
      <c r="B5888" s="65"/>
      <c r="C5888" s="20"/>
      <c r="D5888" s="20"/>
    </row>
    <row r="5889" spans="1:4">
      <c r="A5889" s="65"/>
      <c r="B5889" s="65"/>
      <c r="C5889" s="20"/>
      <c r="D5889" s="20"/>
    </row>
    <row r="5890" spans="1:4">
      <c r="A5890" s="65"/>
      <c r="B5890" s="65"/>
      <c r="C5890" s="20"/>
      <c r="D5890" s="20"/>
    </row>
    <row r="5891" spans="1:4">
      <c r="A5891" s="65"/>
      <c r="B5891" s="65"/>
      <c r="C5891" s="20"/>
      <c r="D5891" s="20"/>
    </row>
    <row r="5892" spans="1:4">
      <c r="A5892" s="65"/>
      <c r="B5892" s="65"/>
      <c r="C5892" s="20"/>
      <c r="D5892" s="20"/>
    </row>
    <row r="5893" spans="1:4">
      <c r="A5893" s="65"/>
      <c r="B5893" s="65"/>
      <c r="C5893" s="20"/>
      <c r="D5893" s="20"/>
    </row>
    <row r="5894" spans="1:4">
      <c r="A5894" s="65"/>
      <c r="B5894" s="65"/>
      <c r="C5894" s="20"/>
      <c r="D5894" s="20"/>
    </row>
    <row r="5895" spans="1:4">
      <c r="A5895" s="65"/>
      <c r="B5895" s="65"/>
      <c r="C5895" s="20"/>
      <c r="D5895" s="20"/>
    </row>
    <row r="5896" spans="1:4">
      <c r="A5896" s="65"/>
      <c r="B5896" s="65"/>
      <c r="C5896" s="20"/>
      <c r="D5896" s="20"/>
    </row>
    <row r="5897" spans="1:4">
      <c r="A5897" s="65"/>
      <c r="B5897" s="65"/>
      <c r="C5897" s="20"/>
      <c r="D5897" s="20"/>
    </row>
    <row r="5898" spans="1:4">
      <c r="A5898" s="65"/>
      <c r="B5898" s="65"/>
      <c r="C5898" s="20"/>
      <c r="D5898" s="20"/>
    </row>
    <row r="5899" spans="1:4">
      <c r="A5899" s="65"/>
      <c r="B5899" s="65"/>
      <c r="C5899" s="20"/>
      <c r="D5899" s="20"/>
    </row>
    <row r="5900" spans="1:4">
      <c r="A5900" s="65"/>
      <c r="B5900" s="65"/>
      <c r="C5900" s="20"/>
      <c r="D5900" s="20"/>
    </row>
    <row r="5901" spans="1:4">
      <c r="A5901" s="65"/>
      <c r="B5901" s="65"/>
      <c r="C5901" s="20"/>
      <c r="D5901" s="20"/>
    </row>
    <row r="5902" spans="1:4">
      <c r="A5902" s="65"/>
      <c r="B5902" s="65"/>
      <c r="C5902" s="20"/>
      <c r="D5902" s="20"/>
    </row>
    <row r="5903" spans="1:4">
      <c r="A5903" s="65"/>
      <c r="B5903" s="65"/>
      <c r="C5903" s="20"/>
      <c r="D5903" s="20"/>
    </row>
    <row r="5904" spans="1:4">
      <c r="A5904" s="65"/>
      <c r="B5904" s="65"/>
      <c r="C5904" s="20"/>
      <c r="D5904" s="20"/>
    </row>
    <row r="5905" spans="1:4">
      <c r="A5905" s="65"/>
      <c r="B5905" s="65"/>
      <c r="C5905" s="20"/>
      <c r="D5905" s="20"/>
    </row>
    <row r="5906" spans="1:4">
      <c r="A5906" s="65"/>
      <c r="B5906" s="65"/>
      <c r="C5906" s="20"/>
      <c r="D5906" s="20"/>
    </row>
    <row r="5907" spans="1:4">
      <c r="A5907" s="65"/>
      <c r="B5907" s="65"/>
      <c r="C5907" s="20"/>
      <c r="D5907" s="20"/>
    </row>
    <row r="5908" spans="1:4">
      <c r="A5908" s="65"/>
      <c r="B5908" s="65"/>
      <c r="C5908" s="20"/>
      <c r="D5908" s="20"/>
    </row>
    <row r="5909" spans="1:4">
      <c r="A5909" s="65"/>
      <c r="B5909" s="65"/>
      <c r="C5909" s="20"/>
      <c r="D5909" s="20"/>
    </row>
    <row r="5910" spans="1:4">
      <c r="A5910" s="65"/>
      <c r="B5910" s="65"/>
      <c r="C5910" s="20"/>
      <c r="D5910" s="20"/>
    </row>
    <row r="5911" spans="1:4">
      <c r="A5911" s="65"/>
      <c r="B5911" s="65"/>
      <c r="C5911" s="20"/>
      <c r="D5911" s="20"/>
    </row>
    <row r="5912" spans="1:4">
      <c r="A5912" s="65"/>
      <c r="B5912" s="65"/>
      <c r="C5912" s="20"/>
      <c r="D5912" s="20"/>
    </row>
    <row r="5913" spans="1:4">
      <c r="A5913" s="65"/>
      <c r="B5913" s="65"/>
      <c r="C5913" s="20"/>
      <c r="D5913" s="20"/>
    </row>
    <row r="5914" spans="1:4">
      <c r="A5914" s="65"/>
      <c r="B5914" s="65"/>
      <c r="C5914" s="20"/>
      <c r="D5914" s="20"/>
    </row>
    <row r="5915" spans="1:4">
      <c r="A5915" s="65"/>
      <c r="B5915" s="65"/>
      <c r="C5915" s="20"/>
      <c r="D5915" s="20"/>
    </row>
    <row r="5916" spans="1:4">
      <c r="A5916" s="65"/>
      <c r="B5916" s="65"/>
      <c r="C5916" s="20"/>
      <c r="D5916" s="20"/>
    </row>
    <row r="5917" spans="1:4">
      <c r="A5917" s="65"/>
      <c r="B5917" s="65"/>
      <c r="C5917" s="20"/>
      <c r="D5917" s="20"/>
    </row>
    <row r="5918" spans="1:4">
      <c r="A5918" s="65"/>
      <c r="B5918" s="65"/>
      <c r="C5918" s="20"/>
      <c r="D5918" s="20"/>
    </row>
    <row r="5919" spans="1:4">
      <c r="A5919" s="65"/>
      <c r="B5919" s="65"/>
      <c r="C5919" s="20"/>
      <c r="D5919" s="20"/>
    </row>
    <row r="5920" spans="1:4">
      <c r="A5920" s="65"/>
      <c r="B5920" s="65"/>
      <c r="C5920" s="20"/>
      <c r="D5920" s="20"/>
    </row>
    <row r="5921" spans="1:4">
      <c r="A5921" s="65"/>
      <c r="B5921" s="65"/>
      <c r="C5921" s="20"/>
      <c r="D5921" s="20"/>
    </row>
    <row r="5922" spans="1:4">
      <c r="A5922" s="65"/>
      <c r="B5922" s="65"/>
      <c r="C5922" s="20"/>
      <c r="D5922" s="20"/>
    </row>
    <row r="5923" spans="1:4">
      <c r="A5923" s="65"/>
      <c r="B5923" s="65"/>
      <c r="C5923" s="20"/>
      <c r="D5923" s="20"/>
    </row>
    <row r="5924" spans="1:4">
      <c r="A5924" s="65"/>
      <c r="B5924" s="65"/>
      <c r="C5924" s="20"/>
      <c r="D5924" s="20"/>
    </row>
    <row r="5925" spans="1:4">
      <c r="A5925" s="65"/>
      <c r="B5925" s="65"/>
      <c r="C5925" s="20"/>
      <c r="D5925" s="20"/>
    </row>
    <row r="5926" spans="1:4">
      <c r="A5926" s="65"/>
      <c r="B5926" s="65"/>
      <c r="C5926" s="20"/>
      <c r="D5926" s="20"/>
    </row>
    <row r="5927" spans="1:4">
      <c r="A5927" s="65"/>
      <c r="B5927" s="65"/>
      <c r="C5927" s="20"/>
      <c r="D5927" s="20"/>
    </row>
    <row r="5928" spans="1:4">
      <c r="A5928" s="65"/>
      <c r="B5928" s="65"/>
      <c r="C5928" s="20"/>
      <c r="D5928" s="20"/>
    </row>
    <row r="5929" spans="1:4">
      <c r="A5929" s="65"/>
      <c r="B5929" s="65"/>
      <c r="C5929" s="20"/>
      <c r="D5929" s="20"/>
    </row>
    <row r="5930" spans="1:4">
      <c r="A5930" s="65"/>
      <c r="B5930" s="65"/>
      <c r="C5930" s="20"/>
      <c r="D5930" s="20"/>
    </row>
    <row r="5931" spans="1:4">
      <c r="A5931" s="65"/>
      <c r="B5931" s="65"/>
      <c r="C5931" s="20"/>
      <c r="D5931" s="20"/>
    </row>
    <row r="5932" spans="1:4">
      <c r="A5932" s="65"/>
      <c r="B5932" s="65"/>
      <c r="C5932" s="20"/>
      <c r="D5932" s="20"/>
    </row>
    <row r="5933" spans="1:4">
      <c r="A5933" s="65"/>
      <c r="B5933" s="65"/>
      <c r="C5933" s="20"/>
      <c r="D5933" s="20"/>
    </row>
    <row r="5934" spans="1:4">
      <c r="A5934" s="65"/>
      <c r="B5934" s="65"/>
      <c r="C5934" s="20"/>
      <c r="D5934" s="20"/>
    </row>
    <row r="5935" spans="1:4">
      <c r="A5935" s="65"/>
      <c r="B5935" s="65"/>
      <c r="C5935" s="20"/>
      <c r="D5935" s="20"/>
    </row>
    <row r="5936" spans="1:4">
      <c r="A5936" s="65"/>
      <c r="B5936" s="65"/>
      <c r="C5936" s="20"/>
      <c r="D5936" s="20"/>
    </row>
    <row r="5937" spans="1:4">
      <c r="A5937" s="65"/>
      <c r="B5937" s="65"/>
      <c r="C5937" s="20"/>
      <c r="D5937" s="20"/>
    </row>
    <row r="5938" spans="1:4">
      <c r="A5938" s="65"/>
      <c r="B5938" s="65"/>
      <c r="C5938" s="20"/>
      <c r="D5938" s="20"/>
    </row>
    <row r="5939" spans="1:4">
      <c r="A5939" s="65"/>
      <c r="B5939" s="65"/>
      <c r="C5939" s="20"/>
      <c r="D5939" s="20"/>
    </row>
    <row r="5940" spans="1:4">
      <c r="A5940" s="65"/>
      <c r="B5940" s="65"/>
      <c r="C5940" s="20"/>
      <c r="D5940" s="20"/>
    </row>
    <row r="5941" spans="1:4">
      <c r="A5941" s="65"/>
      <c r="B5941" s="65"/>
      <c r="C5941" s="20"/>
      <c r="D5941" s="20"/>
    </row>
    <row r="5942" spans="1:4">
      <c r="A5942" s="65"/>
      <c r="B5942" s="65"/>
      <c r="C5942" s="20"/>
      <c r="D5942" s="20"/>
    </row>
    <row r="5943" spans="1:4">
      <c r="A5943" s="65"/>
      <c r="B5943" s="65"/>
      <c r="C5943" s="20"/>
      <c r="D5943" s="20"/>
    </row>
    <row r="5944" spans="1:4">
      <c r="A5944" s="65"/>
      <c r="B5944" s="65"/>
      <c r="C5944" s="20"/>
      <c r="D5944" s="20"/>
    </row>
    <row r="5945" spans="1:4">
      <c r="A5945" s="65"/>
      <c r="B5945" s="65"/>
      <c r="C5945" s="20"/>
      <c r="D5945" s="20"/>
    </row>
    <row r="5946" spans="1:4">
      <c r="A5946" s="65"/>
      <c r="B5946" s="65"/>
      <c r="C5946" s="20"/>
      <c r="D5946" s="20"/>
    </row>
    <row r="5947" spans="1:4">
      <c r="A5947" s="65"/>
      <c r="B5947" s="65"/>
      <c r="C5947" s="20"/>
      <c r="D5947" s="20"/>
    </row>
    <row r="5948" spans="1:4">
      <c r="A5948" s="65"/>
      <c r="B5948" s="65"/>
      <c r="C5948" s="20"/>
      <c r="D5948" s="20"/>
    </row>
    <row r="5949" spans="1:4">
      <c r="A5949" s="65"/>
      <c r="B5949" s="65"/>
      <c r="C5949" s="20"/>
      <c r="D5949" s="20"/>
    </row>
    <row r="5950" spans="1:4">
      <c r="A5950" s="65"/>
      <c r="B5950" s="65"/>
      <c r="C5950" s="20"/>
      <c r="D5950" s="20"/>
    </row>
    <row r="5951" spans="1:4">
      <c r="A5951" s="65"/>
      <c r="B5951" s="65"/>
      <c r="C5951" s="20"/>
      <c r="D5951" s="20"/>
    </row>
    <row r="5952" spans="1:4">
      <c r="A5952" s="65"/>
      <c r="B5952" s="65"/>
      <c r="C5952" s="20"/>
      <c r="D5952" s="20"/>
    </row>
    <row r="5953" spans="1:4">
      <c r="A5953" s="65"/>
      <c r="B5953" s="65"/>
      <c r="C5953" s="20"/>
      <c r="D5953" s="20"/>
    </row>
    <row r="5954" spans="1:4">
      <c r="A5954" s="65"/>
      <c r="B5954" s="65"/>
      <c r="C5954" s="20"/>
      <c r="D5954" s="20"/>
    </row>
    <row r="5955" spans="1:4">
      <c r="A5955" s="65"/>
      <c r="B5955" s="65"/>
      <c r="C5955" s="20"/>
      <c r="D5955" s="20"/>
    </row>
    <row r="5956" spans="1:4">
      <c r="A5956" s="65"/>
      <c r="B5956" s="65"/>
      <c r="C5956" s="20"/>
      <c r="D5956" s="20"/>
    </row>
    <row r="5957" spans="1:4">
      <c r="A5957" s="65"/>
      <c r="B5957" s="65"/>
      <c r="C5957" s="20"/>
      <c r="D5957" s="20"/>
    </row>
    <row r="5958" spans="1:4">
      <c r="A5958" s="65"/>
      <c r="B5958" s="65"/>
      <c r="C5958" s="20"/>
      <c r="D5958" s="20"/>
    </row>
    <row r="5959" spans="1:4">
      <c r="A5959" s="65"/>
      <c r="B5959" s="65"/>
      <c r="C5959" s="20"/>
      <c r="D5959" s="20"/>
    </row>
    <row r="5960" spans="1:4">
      <c r="A5960" s="65"/>
      <c r="B5960" s="65"/>
      <c r="C5960" s="20"/>
      <c r="D5960" s="20"/>
    </row>
    <row r="5961" spans="1:4">
      <c r="A5961" s="65"/>
      <c r="B5961" s="65"/>
      <c r="C5961" s="20"/>
      <c r="D5961" s="20"/>
    </row>
    <row r="5962" spans="1:4">
      <c r="A5962" s="65"/>
      <c r="B5962" s="65"/>
      <c r="C5962" s="20"/>
      <c r="D5962" s="20"/>
    </row>
    <row r="5963" spans="1:4">
      <c r="A5963" s="65"/>
      <c r="B5963" s="65"/>
      <c r="C5963" s="20"/>
      <c r="D5963" s="20"/>
    </row>
    <row r="5964" spans="1:4">
      <c r="A5964" s="65"/>
      <c r="B5964" s="65"/>
      <c r="C5964" s="20"/>
      <c r="D5964" s="20"/>
    </row>
    <row r="5965" spans="1:4">
      <c r="A5965" s="65"/>
      <c r="B5965" s="65"/>
      <c r="C5965" s="20"/>
      <c r="D5965" s="20"/>
    </row>
    <row r="5966" spans="1:4">
      <c r="A5966" s="65"/>
      <c r="B5966" s="65"/>
      <c r="C5966" s="20"/>
      <c r="D5966" s="20"/>
    </row>
    <row r="5967" spans="1:4">
      <c r="A5967" s="65"/>
      <c r="B5967" s="65"/>
      <c r="C5967" s="20"/>
      <c r="D5967" s="20"/>
    </row>
    <row r="5968" spans="1:4">
      <c r="A5968" s="65"/>
      <c r="B5968" s="65"/>
      <c r="C5968" s="20"/>
      <c r="D5968" s="20"/>
    </row>
    <row r="5969" spans="1:4">
      <c r="A5969" s="65"/>
      <c r="B5969" s="65"/>
      <c r="C5969" s="20"/>
      <c r="D5969" s="20"/>
    </row>
    <row r="5970" spans="1:4">
      <c r="A5970" s="65"/>
      <c r="B5970" s="65"/>
      <c r="C5970" s="20"/>
      <c r="D5970" s="20"/>
    </row>
    <row r="5971" spans="1:4">
      <c r="A5971" s="65"/>
      <c r="B5971" s="65"/>
      <c r="C5971" s="20"/>
      <c r="D5971" s="20"/>
    </row>
    <row r="5972" spans="1:4">
      <c r="A5972" s="65"/>
      <c r="B5972" s="65"/>
      <c r="C5972" s="20"/>
      <c r="D5972" s="20"/>
    </row>
    <row r="5973" spans="1:4">
      <c r="A5973" s="65"/>
      <c r="B5973" s="65"/>
      <c r="C5973" s="20"/>
      <c r="D5973" s="20"/>
    </row>
    <row r="5974" spans="1:4">
      <c r="A5974" s="65"/>
      <c r="B5974" s="65"/>
      <c r="C5974" s="20"/>
      <c r="D5974" s="20"/>
    </row>
    <row r="5975" spans="1:4">
      <c r="A5975" s="65"/>
      <c r="B5975" s="65"/>
      <c r="C5975" s="20"/>
      <c r="D5975" s="20"/>
    </row>
    <row r="5976" spans="1:4">
      <c r="A5976" s="65"/>
      <c r="B5976" s="65"/>
      <c r="C5976" s="20"/>
      <c r="D5976" s="20"/>
    </row>
    <row r="5977" spans="1:4">
      <c r="A5977" s="65"/>
      <c r="B5977" s="65"/>
      <c r="C5977" s="20"/>
      <c r="D5977" s="20"/>
    </row>
    <row r="5978" spans="1:4">
      <c r="A5978" s="65"/>
      <c r="B5978" s="65"/>
      <c r="C5978" s="20"/>
      <c r="D5978" s="20"/>
    </row>
    <row r="5979" spans="1:4">
      <c r="A5979" s="65"/>
      <c r="B5979" s="65"/>
      <c r="C5979" s="20"/>
      <c r="D5979" s="20"/>
    </row>
    <row r="5980" spans="1:4">
      <c r="A5980" s="65"/>
      <c r="B5980" s="65"/>
      <c r="C5980" s="20"/>
      <c r="D5980" s="20"/>
    </row>
    <row r="5981" spans="1:4">
      <c r="A5981" s="65"/>
      <c r="B5981" s="65"/>
      <c r="C5981" s="20"/>
      <c r="D5981" s="20"/>
    </row>
    <row r="5982" spans="1:4">
      <c r="A5982" s="65"/>
      <c r="B5982" s="65"/>
      <c r="C5982" s="20"/>
      <c r="D5982" s="20"/>
    </row>
    <row r="5983" spans="1:4">
      <c r="A5983" s="65"/>
      <c r="B5983" s="65"/>
      <c r="C5983" s="20"/>
      <c r="D5983" s="20"/>
    </row>
    <row r="5984" spans="1:4">
      <c r="A5984" s="65"/>
      <c r="B5984" s="65"/>
      <c r="C5984" s="20"/>
      <c r="D5984" s="20"/>
    </row>
    <row r="5985" spans="1:4">
      <c r="A5985" s="65"/>
      <c r="B5985" s="65"/>
      <c r="C5985" s="20"/>
      <c r="D5985" s="20"/>
    </row>
    <row r="5986" spans="1:4">
      <c r="A5986" s="65"/>
      <c r="B5986" s="65"/>
      <c r="C5986" s="20"/>
      <c r="D5986" s="20"/>
    </row>
    <row r="5987" spans="1:4">
      <c r="A5987" s="65"/>
      <c r="B5987" s="65"/>
      <c r="C5987" s="20"/>
      <c r="D5987" s="20"/>
    </row>
    <row r="5988" spans="1:4">
      <c r="A5988" s="65"/>
      <c r="B5988" s="65"/>
      <c r="C5988" s="20"/>
      <c r="D5988" s="20"/>
    </row>
    <row r="5989" spans="1:4">
      <c r="A5989" s="65"/>
      <c r="B5989" s="65"/>
      <c r="C5989" s="20"/>
      <c r="D5989" s="20"/>
    </row>
    <row r="5990" spans="1:4">
      <c r="A5990" s="65"/>
      <c r="B5990" s="65"/>
      <c r="C5990" s="20"/>
      <c r="D5990" s="20"/>
    </row>
    <row r="5991" spans="1:4">
      <c r="A5991" s="65"/>
      <c r="B5991" s="65"/>
      <c r="C5991" s="20"/>
      <c r="D5991" s="20"/>
    </row>
    <row r="5992" spans="1:4">
      <c r="A5992" s="65"/>
      <c r="B5992" s="65"/>
      <c r="C5992" s="20"/>
      <c r="D5992" s="20"/>
    </row>
    <row r="5993" spans="1:4">
      <c r="A5993" s="65"/>
      <c r="B5993" s="65"/>
      <c r="C5993" s="20"/>
      <c r="D5993" s="20"/>
    </row>
    <row r="5994" spans="1:4">
      <c r="A5994" s="65"/>
      <c r="B5994" s="65"/>
      <c r="C5994" s="20"/>
      <c r="D5994" s="20"/>
    </row>
    <row r="5995" spans="1:4">
      <c r="A5995" s="65"/>
      <c r="B5995" s="65"/>
      <c r="C5995" s="20"/>
      <c r="D5995" s="20"/>
    </row>
    <row r="5996" spans="1:4">
      <c r="A5996" s="65"/>
      <c r="B5996" s="65"/>
      <c r="C5996" s="20"/>
      <c r="D5996" s="20"/>
    </row>
    <row r="5997" spans="1:4">
      <c r="A5997" s="65"/>
      <c r="B5997" s="65"/>
      <c r="C5997" s="20"/>
      <c r="D5997" s="20"/>
    </row>
    <row r="5998" spans="1:4">
      <c r="A5998" s="65"/>
      <c r="B5998" s="65"/>
      <c r="C5998" s="20"/>
      <c r="D5998" s="20"/>
    </row>
    <row r="5999" spans="1:4">
      <c r="A5999" s="65"/>
      <c r="B5999" s="65"/>
      <c r="C5999" s="20"/>
      <c r="D5999" s="20"/>
    </row>
    <row r="6000" spans="1:4">
      <c r="A6000" s="65"/>
      <c r="B6000" s="65"/>
      <c r="C6000" s="20"/>
      <c r="D6000" s="20"/>
    </row>
    <row r="6001" spans="1:4">
      <c r="A6001" s="65"/>
      <c r="B6001" s="65"/>
      <c r="C6001" s="20"/>
      <c r="D6001" s="20"/>
    </row>
    <row r="6002" spans="1:4">
      <c r="A6002" s="65"/>
      <c r="B6002" s="65"/>
      <c r="C6002" s="20"/>
      <c r="D6002" s="20"/>
    </row>
    <row r="6003" spans="1:4">
      <c r="A6003" s="65"/>
      <c r="B6003" s="65"/>
      <c r="C6003" s="20"/>
      <c r="D6003" s="20"/>
    </row>
    <row r="6004" spans="1:4">
      <c r="A6004" s="65"/>
      <c r="B6004" s="65"/>
      <c r="C6004" s="20"/>
      <c r="D6004" s="20"/>
    </row>
    <row r="6005" spans="1:4">
      <c r="A6005" s="65"/>
      <c r="B6005" s="65"/>
      <c r="C6005" s="20"/>
      <c r="D6005" s="20"/>
    </row>
    <row r="6006" spans="1:4">
      <c r="A6006" s="65"/>
      <c r="B6006" s="65"/>
      <c r="C6006" s="20"/>
      <c r="D6006" s="20"/>
    </row>
    <row r="6007" spans="1:4">
      <c r="A6007" s="65"/>
      <c r="B6007" s="65"/>
      <c r="C6007" s="20"/>
      <c r="D6007" s="20"/>
    </row>
    <row r="6008" spans="1:4">
      <c r="A6008" s="65"/>
      <c r="B6008" s="65"/>
      <c r="C6008" s="20"/>
      <c r="D6008" s="20"/>
    </row>
    <row r="6009" spans="1:4">
      <c r="A6009" s="65"/>
      <c r="B6009" s="65"/>
      <c r="C6009" s="20"/>
      <c r="D6009" s="20"/>
    </row>
    <row r="6010" spans="1:4">
      <c r="A6010" s="65"/>
      <c r="B6010" s="65"/>
      <c r="C6010" s="20"/>
      <c r="D6010" s="20"/>
    </row>
    <row r="6011" spans="1:4">
      <c r="A6011" s="65"/>
      <c r="B6011" s="65"/>
      <c r="C6011" s="20"/>
      <c r="D6011" s="20"/>
    </row>
    <row r="6012" spans="1:4">
      <c r="A6012" s="65"/>
      <c r="B6012" s="65"/>
      <c r="C6012" s="20"/>
      <c r="D6012" s="20"/>
    </row>
    <row r="6013" spans="1:4">
      <c r="A6013" s="65"/>
      <c r="B6013" s="65"/>
      <c r="C6013" s="20"/>
      <c r="D6013" s="20"/>
    </row>
    <row r="6014" spans="1:4">
      <c r="A6014" s="65"/>
      <c r="B6014" s="65"/>
      <c r="C6014" s="20"/>
      <c r="D6014" s="20"/>
    </row>
    <row r="6015" spans="1:4">
      <c r="A6015" s="65"/>
      <c r="B6015" s="65"/>
      <c r="C6015" s="20"/>
      <c r="D6015" s="20"/>
    </row>
    <row r="6016" spans="1:4">
      <c r="A6016" s="65"/>
      <c r="B6016" s="65"/>
      <c r="C6016" s="20"/>
      <c r="D6016" s="20"/>
    </row>
    <row r="6017" spans="1:4">
      <c r="A6017" s="65"/>
      <c r="B6017" s="65"/>
      <c r="C6017" s="20"/>
      <c r="D6017" s="20"/>
    </row>
    <row r="6018" spans="1:4">
      <c r="A6018" s="65"/>
      <c r="B6018" s="65"/>
      <c r="C6018" s="20"/>
      <c r="D6018" s="20"/>
    </row>
    <row r="6019" spans="1:4">
      <c r="A6019" s="65"/>
      <c r="B6019" s="65"/>
      <c r="C6019" s="20"/>
      <c r="D6019" s="20"/>
    </row>
    <row r="6020" spans="1:4">
      <c r="A6020" s="65"/>
      <c r="B6020" s="65"/>
      <c r="C6020" s="20"/>
      <c r="D6020" s="20"/>
    </row>
    <row r="6021" spans="1:4">
      <c r="A6021" s="65"/>
      <c r="B6021" s="65"/>
      <c r="C6021" s="20"/>
      <c r="D6021" s="20"/>
    </row>
    <row r="6022" spans="1:4">
      <c r="A6022" s="65"/>
      <c r="B6022" s="65"/>
      <c r="C6022" s="20"/>
      <c r="D6022" s="20"/>
    </row>
    <row r="6023" spans="1:4">
      <c r="A6023" s="65"/>
      <c r="B6023" s="65"/>
      <c r="C6023" s="20"/>
      <c r="D6023" s="20"/>
    </row>
    <row r="6024" spans="1:4">
      <c r="A6024" s="65"/>
      <c r="B6024" s="65"/>
      <c r="C6024" s="20"/>
      <c r="D6024" s="20"/>
    </row>
    <row r="6025" spans="1:4">
      <c r="A6025" s="65"/>
      <c r="B6025" s="65"/>
      <c r="C6025" s="20"/>
      <c r="D6025" s="20"/>
    </row>
    <row r="6026" spans="1:4">
      <c r="A6026" s="65"/>
      <c r="B6026" s="65"/>
      <c r="C6026" s="20"/>
      <c r="D6026" s="20"/>
    </row>
    <row r="6027" spans="1:4">
      <c r="A6027" s="65"/>
      <c r="B6027" s="65"/>
      <c r="C6027" s="20"/>
      <c r="D6027" s="20"/>
    </row>
    <row r="6028" spans="1:4">
      <c r="A6028" s="65"/>
      <c r="B6028" s="65"/>
      <c r="C6028" s="20"/>
      <c r="D6028" s="20"/>
    </row>
    <row r="6029" spans="1:4">
      <c r="A6029" s="65"/>
      <c r="B6029" s="65"/>
      <c r="C6029" s="20"/>
      <c r="D6029" s="20"/>
    </row>
    <row r="6030" spans="1:4">
      <c r="A6030" s="65"/>
      <c r="B6030" s="65"/>
      <c r="C6030" s="20"/>
      <c r="D6030" s="20"/>
    </row>
    <row r="6031" spans="1:4">
      <c r="A6031" s="65"/>
      <c r="B6031" s="65"/>
      <c r="C6031" s="20"/>
      <c r="D6031" s="20"/>
    </row>
    <row r="6032" spans="1:4">
      <c r="A6032" s="65"/>
      <c r="B6032" s="65"/>
      <c r="C6032" s="20"/>
      <c r="D6032" s="20"/>
    </row>
    <row r="6033" spans="1:4">
      <c r="A6033" s="65"/>
      <c r="B6033" s="65"/>
      <c r="C6033" s="20"/>
      <c r="D6033" s="20"/>
    </row>
    <row r="6034" spans="1:4">
      <c r="A6034" s="65"/>
      <c r="B6034" s="65"/>
      <c r="C6034" s="20"/>
      <c r="D6034" s="20"/>
    </row>
    <row r="6035" spans="1:4">
      <c r="A6035" s="65"/>
      <c r="B6035" s="65"/>
      <c r="C6035" s="20"/>
      <c r="D6035" s="20"/>
    </row>
    <row r="6036" spans="1:4">
      <c r="A6036" s="65"/>
      <c r="B6036" s="65"/>
      <c r="C6036" s="20"/>
      <c r="D6036" s="20"/>
    </row>
    <row r="6037" spans="1:4">
      <c r="A6037" s="65"/>
      <c r="B6037" s="65"/>
      <c r="C6037" s="20"/>
      <c r="D6037" s="20"/>
    </row>
    <row r="6038" spans="1:4">
      <c r="A6038" s="65"/>
      <c r="B6038" s="65"/>
      <c r="C6038" s="20"/>
      <c r="D6038" s="20"/>
    </row>
    <row r="6039" spans="1:4">
      <c r="A6039" s="65"/>
      <c r="B6039" s="65"/>
      <c r="C6039" s="20"/>
      <c r="D6039" s="20"/>
    </row>
    <row r="6040" spans="1:4">
      <c r="A6040" s="65"/>
      <c r="B6040" s="65"/>
      <c r="C6040" s="20"/>
      <c r="D6040" s="20"/>
    </row>
    <row r="6041" spans="1:4">
      <c r="A6041" s="65"/>
      <c r="B6041" s="65"/>
      <c r="C6041" s="20"/>
      <c r="D6041" s="20"/>
    </row>
    <row r="6042" spans="1:4">
      <c r="A6042" s="65"/>
      <c r="B6042" s="65"/>
      <c r="C6042" s="20"/>
      <c r="D6042" s="20"/>
    </row>
    <row r="6043" spans="1:4">
      <c r="A6043" s="65"/>
      <c r="B6043" s="65"/>
      <c r="C6043" s="20"/>
      <c r="D6043" s="20"/>
    </row>
    <row r="6044" spans="1:4">
      <c r="A6044" s="65"/>
      <c r="B6044" s="65"/>
      <c r="C6044" s="20"/>
      <c r="D6044" s="20"/>
    </row>
    <row r="6045" spans="1:4">
      <c r="A6045" s="65"/>
      <c r="B6045" s="65"/>
      <c r="C6045" s="20"/>
      <c r="D6045" s="20"/>
    </row>
    <row r="6046" spans="1:4">
      <c r="A6046" s="65"/>
      <c r="B6046" s="65"/>
      <c r="C6046" s="20"/>
      <c r="D6046" s="20"/>
    </row>
    <row r="6047" spans="1:4">
      <c r="A6047" s="65"/>
      <c r="B6047" s="65"/>
      <c r="C6047" s="20"/>
      <c r="D6047" s="20"/>
    </row>
    <row r="6048" spans="1:4">
      <c r="A6048" s="65"/>
      <c r="B6048" s="65"/>
      <c r="C6048" s="20"/>
      <c r="D6048" s="20"/>
    </row>
    <row r="6049" spans="1:4">
      <c r="A6049" s="65"/>
      <c r="B6049" s="65"/>
      <c r="C6049" s="20"/>
      <c r="D6049" s="20"/>
    </row>
    <row r="6050" spans="1:4">
      <c r="A6050" s="65"/>
      <c r="B6050" s="65"/>
      <c r="C6050" s="20"/>
      <c r="D6050" s="20"/>
    </row>
    <row r="6051" spans="1:4">
      <c r="A6051" s="65"/>
      <c r="B6051" s="65"/>
      <c r="C6051" s="20"/>
      <c r="D6051" s="20"/>
    </row>
    <row r="6052" spans="1:4">
      <c r="A6052" s="65"/>
      <c r="B6052" s="65"/>
      <c r="C6052" s="20"/>
      <c r="D6052" s="20"/>
    </row>
    <row r="6053" spans="1:4">
      <c r="A6053" s="65"/>
      <c r="B6053" s="65"/>
      <c r="C6053" s="20"/>
      <c r="D6053" s="20"/>
    </row>
    <row r="6054" spans="1:4">
      <c r="A6054" s="65"/>
      <c r="B6054" s="65"/>
      <c r="C6054" s="20"/>
      <c r="D6054" s="20"/>
    </row>
    <row r="6055" spans="1:4">
      <c r="A6055" s="65"/>
      <c r="B6055" s="65"/>
      <c r="C6055" s="20"/>
      <c r="D6055" s="20"/>
    </row>
    <row r="6056" spans="1:4">
      <c r="A6056" s="65"/>
      <c r="B6056" s="65"/>
      <c r="C6056" s="20"/>
      <c r="D6056" s="20"/>
    </row>
    <row r="6057" spans="1:4">
      <c r="A6057" s="65"/>
      <c r="B6057" s="65"/>
      <c r="C6057" s="20"/>
      <c r="D6057" s="20"/>
    </row>
    <row r="6058" spans="1:4">
      <c r="A6058" s="65"/>
      <c r="B6058" s="65"/>
      <c r="C6058" s="20"/>
      <c r="D6058" s="20"/>
    </row>
    <row r="6059" spans="1:4">
      <c r="A6059" s="65"/>
      <c r="B6059" s="65"/>
      <c r="C6059" s="20"/>
      <c r="D6059" s="20"/>
    </row>
    <row r="6060" spans="1:4">
      <c r="A6060" s="65"/>
      <c r="B6060" s="65"/>
      <c r="C6060" s="20"/>
      <c r="D6060" s="20"/>
    </row>
    <row r="6061" spans="1:4">
      <c r="A6061" s="65"/>
      <c r="B6061" s="65"/>
      <c r="C6061" s="20"/>
      <c r="D6061" s="20"/>
    </row>
    <row r="6062" spans="1:4">
      <c r="A6062" s="65"/>
      <c r="B6062" s="65"/>
      <c r="C6062" s="20"/>
      <c r="D6062" s="20"/>
    </row>
    <row r="6063" spans="1:4">
      <c r="A6063" s="65"/>
      <c r="B6063" s="65"/>
      <c r="C6063" s="20"/>
      <c r="D6063" s="20"/>
    </row>
    <row r="6064" spans="1:4">
      <c r="A6064" s="65"/>
      <c r="B6064" s="65"/>
      <c r="C6064" s="20"/>
      <c r="D6064" s="20"/>
    </row>
    <row r="6065" spans="1:4">
      <c r="A6065" s="65"/>
      <c r="B6065" s="65"/>
      <c r="C6065" s="20"/>
      <c r="D6065" s="20"/>
    </row>
    <row r="6066" spans="1:4">
      <c r="A6066" s="65"/>
      <c r="B6066" s="65"/>
      <c r="C6066" s="20"/>
      <c r="D6066" s="20"/>
    </row>
    <row r="6067" spans="1:4">
      <c r="A6067" s="65"/>
      <c r="B6067" s="65"/>
      <c r="C6067" s="20"/>
      <c r="D6067" s="20"/>
    </row>
    <row r="6068" spans="1:4">
      <c r="A6068" s="65"/>
      <c r="B6068" s="65"/>
      <c r="C6068" s="20"/>
      <c r="D6068" s="20"/>
    </row>
    <row r="6069" spans="1:4">
      <c r="A6069" s="65"/>
      <c r="B6069" s="65"/>
      <c r="C6069" s="20"/>
      <c r="D6069" s="20"/>
    </row>
    <row r="6070" spans="1:4">
      <c r="A6070" s="65"/>
      <c r="B6070" s="65"/>
      <c r="C6070" s="20"/>
      <c r="D6070" s="20"/>
    </row>
    <row r="6071" spans="1:4">
      <c r="A6071" s="65"/>
      <c r="B6071" s="65"/>
      <c r="C6071" s="20"/>
      <c r="D6071" s="20"/>
    </row>
    <row r="6072" spans="1:4">
      <c r="A6072" s="65"/>
      <c r="B6072" s="65"/>
      <c r="C6072" s="20"/>
      <c r="D6072" s="20"/>
    </row>
    <row r="6073" spans="1:4">
      <c r="A6073" s="65"/>
      <c r="B6073" s="65"/>
      <c r="C6073" s="20"/>
      <c r="D6073" s="20"/>
    </row>
    <row r="6074" spans="1:4">
      <c r="A6074" s="65"/>
      <c r="B6074" s="65"/>
      <c r="C6074" s="20"/>
      <c r="D6074" s="20"/>
    </row>
    <row r="6075" spans="1:4">
      <c r="A6075" s="65"/>
      <c r="B6075" s="65"/>
      <c r="C6075" s="20"/>
      <c r="D6075" s="20"/>
    </row>
    <row r="6076" spans="1:4">
      <c r="A6076" s="65"/>
      <c r="B6076" s="65"/>
      <c r="C6076" s="20"/>
      <c r="D6076" s="20"/>
    </row>
    <row r="6077" spans="1:4">
      <c r="A6077" s="65"/>
      <c r="B6077" s="65"/>
      <c r="C6077" s="20"/>
      <c r="D6077" s="20"/>
    </row>
    <row r="6078" spans="1:4">
      <c r="A6078" s="65"/>
      <c r="B6078" s="65"/>
      <c r="C6078" s="20"/>
      <c r="D6078" s="20"/>
    </row>
    <row r="6079" spans="1:4">
      <c r="A6079" s="65"/>
      <c r="B6079" s="65"/>
      <c r="C6079" s="20"/>
      <c r="D6079" s="20"/>
    </row>
    <row r="6080" spans="1:4">
      <c r="A6080" s="65"/>
      <c r="B6080" s="65"/>
      <c r="C6080" s="20"/>
      <c r="D6080" s="20"/>
    </row>
    <row r="6081" spans="1:4">
      <c r="A6081" s="65"/>
      <c r="B6081" s="65"/>
      <c r="C6081" s="20"/>
      <c r="D6081" s="20"/>
    </row>
    <row r="6082" spans="1:4">
      <c r="A6082" s="65"/>
      <c r="B6082" s="65"/>
      <c r="C6082" s="20"/>
      <c r="D6082" s="20"/>
    </row>
    <row r="6083" spans="1:4">
      <c r="A6083" s="65"/>
      <c r="B6083" s="65"/>
      <c r="C6083" s="20"/>
      <c r="D6083" s="20"/>
    </row>
    <row r="6084" spans="1:4">
      <c r="A6084" s="65"/>
      <c r="B6084" s="65"/>
      <c r="C6084" s="20"/>
      <c r="D6084" s="20"/>
    </row>
    <row r="6085" spans="1:4">
      <c r="A6085" s="65"/>
      <c r="B6085" s="65"/>
      <c r="C6085" s="20"/>
      <c r="D6085" s="20"/>
    </row>
    <row r="6086" spans="1:4">
      <c r="A6086" s="65"/>
      <c r="B6086" s="65"/>
      <c r="C6086" s="20"/>
      <c r="D6086" s="20"/>
    </row>
    <row r="6087" spans="1:4">
      <c r="A6087" s="65"/>
      <c r="B6087" s="65"/>
      <c r="C6087" s="20"/>
      <c r="D6087" s="20"/>
    </row>
    <row r="6088" spans="1:4">
      <c r="A6088" s="65"/>
      <c r="B6088" s="65"/>
      <c r="C6088" s="20"/>
      <c r="D6088" s="20"/>
    </row>
    <row r="6089" spans="1:4">
      <c r="A6089" s="65"/>
      <c r="B6089" s="65"/>
      <c r="C6089" s="20"/>
      <c r="D6089" s="20"/>
    </row>
    <row r="6090" spans="1:4">
      <c r="A6090" s="65"/>
      <c r="B6090" s="65"/>
      <c r="C6090" s="20"/>
      <c r="D6090" s="20"/>
    </row>
    <row r="6091" spans="1:4">
      <c r="A6091" s="65"/>
      <c r="B6091" s="65"/>
      <c r="C6091" s="20"/>
      <c r="D6091" s="20"/>
    </row>
    <row r="6092" spans="1:4">
      <c r="A6092" s="65"/>
      <c r="B6092" s="65"/>
      <c r="C6092" s="20"/>
      <c r="D6092" s="20"/>
    </row>
    <row r="6093" spans="1:4">
      <c r="A6093" s="65"/>
      <c r="B6093" s="65"/>
      <c r="C6093" s="20"/>
      <c r="D6093" s="20"/>
    </row>
    <row r="6094" spans="1:4">
      <c r="A6094" s="65"/>
      <c r="B6094" s="65"/>
      <c r="C6094" s="20"/>
      <c r="D6094" s="20"/>
    </row>
    <row r="6095" spans="1:4">
      <c r="A6095" s="65"/>
      <c r="B6095" s="65"/>
      <c r="C6095" s="20"/>
      <c r="D6095" s="20"/>
    </row>
    <row r="6096" spans="1:4">
      <c r="A6096" s="65"/>
      <c r="B6096" s="65"/>
      <c r="C6096" s="20"/>
      <c r="D6096" s="20"/>
    </row>
    <row r="6097" spans="1:4">
      <c r="A6097" s="65"/>
      <c r="B6097" s="65"/>
      <c r="C6097" s="20"/>
      <c r="D6097" s="20"/>
    </row>
    <row r="6098" spans="1:4">
      <c r="A6098" s="65"/>
      <c r="B6098" s="65"/>
      <c r="C6098" s="20"/>
      <c r="D6098" s="20"/>
    </row>
    <row r="6099" spans="1:4">
      <c r="A6099" s="65"/>
      <c r="B6099" s="65"/>
      <c r="C6099" s="20"/>
      <c r="D6099" s="20"/>
    </row>
    <row r="6100" spans="1:4">
      <c r="A6100" s="65"/>
      <c r="B6100" s="65"/>
      <c r="C6100" s="20"/>
      <c r="D6100" s="20"/>
    </row>
    <row r="6101" spans="1:4">
      <c r="A6101" s="65"/>
      <c r="B6101" s="65"/>
      <c r="C6101" s="20"/>
      <c r="D6101" s="20"/>
    </row>
    <row r="6102" spans="1:4">
      <c r="A6102" s="65"/>
      <c r="B6102" s="65"/>
      <c r="C6102" s="20"/>
      <c r="D6102" s="20"/>
    </row>
    <row r="6103" spans="1:4">
      <c r="A6103" s="65"/>
      <c r="B6103" s="65"/>
      <c r="C6103" s="20"/>
      <c r="D6103" s="20"/>
    </row>
    <row r="6104" spans="1:4">
      <c r="A6104" s="65"/>
      <c r="B6104" s="65"/>
      <c r="C6104" s="20"/>
      <c r="D6104" s="20"/>
    </row>
    <row r="6105" spans="1:4">
      <c r="A6105" s="65"/>
      <c r="B6105" s="65"/>
      <c r="C6105" s="20"/>
      <c r="D6105" s="20"/>
    </row>
    <row r="6106" spans="1:4">
      <c r="A6106" s="65"/>
      <c r="B6106" s="65"/>
      <c r="C6106" s="20"/>
      <c r="D6106" s="20"/>
    </row>
    <row r="6107" spans="1:4">
      <c r="A6107" s="65"/>
      <c r="B6107" s="65"/>
      <c r="C6107" s="20"/>
      <c r="D6107" s="20"/>
    </row>
    <row r="6108" spans="1:4">
      <c r="A6108" s="65"/>
      <c r="B6108" s="65"/>
      <c r="C6108" s="20"/>
      <c r="D6108" s="20"/>
    </row>
    <row r="6109" spans="1:4">
      <c r="A6109" s="65"/>
      <c r="B6109" s="65"/>
      <c r="C6109" s="20"/>
      <c r="D6109" s="20"/>
    </row>
    <row r="6110" spans="1:4">
      <c r="A6110" s="65"/>
      <c r="B6110" s="65"/>
      <c r="C6110" s="20"/>
      <c r="D6110" s="20"/>
    </row>
    <row r="6111" spans="1:4">
      <c r="A6111" s="65"/>
      <c r="B6111" s="65"/>
      <c r="C6111" s="20"/>
      <c r="D6111" s="20"/>
    </row>
    <row r="6112" spans="1:4">
      <c r="A6112" s="65"/>
      <c r="B6112" s="65"/>
      <c r="C6112" s="20"/>
      <c r="D6112" s="20"/>
    </row>
    <row r="6113" spans="1:4">
      <c r="A6113" s="65"/>
      <c r="B6113" s="65"/>
      <c r="C6113" s="20"/>
      <c r="D6113" s="20"/>
    </row>
    <row r="6114" spans="1:4">
      <c r="A6114" s="65"/>
      <c r="B6114" s="65"/>
      <c r="C6114" s="20"/>
      <c r="D6114" s="20"/>
    </row>
    <row r="6115" spans="1:4">
      <c r="A6115" s="65"/>
      <c r="B6115" s="65"/>
      <c r="C6115" s="20"/>
      <c r="D6115" s="20"/>
    </row>
    <row r="6116" spans="1:4">
      <c r="A6116" s="65"/>
      <c r="B6116" s="65"/>
      <c r="C6116" s="20"/>
      <c r="D6116" s="20"/>
    </row>
    <row r="6117" spans="1:4">
      <c r="A6117" s="65"/>
      <c r="B6117" s="65"/>
      <c r="C6117" s="20"/>
      <c r="D6117" s="20"/>
    </row>
    <row r="6118" spans="1:4">
      <c r="A6118" s="65"/>
      <c r="B6118" s="65"/>
      <c r="C6118" s="20"/>
      <c r="D6118" s="20"/>
    </row>
    <row r="6119" spans="1:4">
      <c r="A6119" s="65"/>
      <c r="B6119" s="65"/>
      <c r="C6119" s="20"/>
      <c r="D6119" s="20"/>
    </row>
    <row r="6120" spans="1:4">
      <c r="A6120" s="65"/>
      <c r="B6120" s="65"/>
      <c r="C6120" s="20"/>
      <c r="D6120" s="20"/>
    </row>
    <row r="6121" spans="1:4">
      <c r="A6121" s="65"/>
      <c r="B6121" s="65"/>
      <c r="C6121" s="20"/>
      <c r="D6121" s="20"/>
    </row>
    <row r="6122" spans="1:4">
      <c r="A6122" s="65"/>
      <c r="B6122" s="65"/>
      <c r="C6122" s="20"/>
      <c r="D6122" s="20"/>
    </row>
    <row r="6123" spans="1:4">
      <c r="A6123" s="65"/>
      <c r="B6123" s="65"/>
      <c r="C6123" s="20"/>
      <c r="D6123" s="20"/>
    </row>
    <row r="6124" spans="1:4">
      <c r="A6124" s="65"/>
      <c r="B6124" s="65"/>
      <c r="C6124" s="20"/>
      <c r="D6124" s="20"/>
    </row>
    <row r="6125" spans="1:4">
      <c r="A6125" s="65"/>
      <c r="B6125" s="65"/>
      <c r="C6125" s="20"/>
      <c r="D6125" s="20"/>
    </row>
    <row r="6126" spans="1:4">
      <c r="A6126" s="65"/>
      <c r="B6126" s="65"/>
      <c r="C6126" s="20"/>
      <c r="D6126" s="20"/>
    </row>
    <row r="6127" spans="1:4">
      <c r="A6127" s="65"/>
      <c r="B6127" s="65"/>
      <c r="C6127" s="20"/>
      <c r="D6127" s="20"/>
    </row>
    <row r="6128" spans="1:4">
      <c r="A6128" s="65"/>
      <c r="B6128" s="65"/>
      <c r="C6128" s="20"/>
      <c r="D6128" s="20"/>
    </row>
    <row r="6129" spans="1:4">
      <c r="A6129" s="65"/>
      <c r="B6129" s="65"/>
      <c r="C6129" s="20"/>
      <c r="D6129" s="20"/>
    </row>
    <row r="6130" spans="1:4">
      <c r="A6130" s="65"/>
      <c r="B6130" s="65"/>
      <c r="C6130" s="20"/>
      <c r="D6130" s="20"/>
    </row>
    <row r="6131" spans="1:4">
      <c r="A6131" s="65"/>
      <c r="B6131" s="65"/>
      <c r="C6131" s="20"/>
      <c r="D6131" s="20"/>
    </row>
    <row r="6132" spans="1:4">
      <c r="A6132" s="65"/>
      <c r="B6132" s="65"/>
      <c r="C6132" s="20"/>
      <c r="D6132" s="20"/>
    </row>
    <row r="6133" spans="1:4">
      <c r="A6133" s="65"/>
      <c r="B6133" s="65"/>
      <c r="C6133" s="20"/>
      <c r="D6133" s="20"/>
    </row>
    <row r="6134" spans="1:4">
      <c r="A6134" s="65"/>
      <c r="B6134" s="65"/>
      <c r="C6134" s="20"/>
      <c r="D6134" s="20"/>
    </row>
    <row r="6135" spans="1:4">
      <c r="A6135" s="65"/>
      <c r="B6135" s="65"/>
      <c r="C6135" s="20"/>
      <c r="D6135" s="20"/>
    </row>
    <row r="6136" spans="1:4">
      <c r="A6136" s="65"/>
      <c r="B6136" s="65"/>
      <c r="C6136" s="20"/>
      <c r="D6136" s="20"/>
    </row>
    <row r="6137" spans="1:4">
      <c r="A6137" s="65"/>
      <c r="B6137" s="65"/>
      <c r="C6137" s="20"/>
      <c r="D6137" s="20"/>
    </row>
    <row r="6138" spans="1:4">
      <c r="A6138" s="65"/>
      <c r="B6138" s="65"/>
      <c r="C6138" s="20"/>
      <c r="D6138" s="20"/>
    </row>
    <row r="6139" spans="1:4">
      <c r="A6139" s="65"/>
      <c r="B6139" s="65"/>
      <c r="C6139" s="20"/>
      <c r="D6139" s="20"/>
    </row>
    <row r="6140" spans="1:4">
      <c r="A6140" s="65"/>
      <c r="B6140" s="65"/>
      <c r="C6140" s="20"/>
      <c r="D6140" s="20"/>
    </row>
    <row r="6141" spans="1:4">
      <c r="A6141" s="65"/>
      <c r="B6141" s="65"/>
      <c r="C6141" s="20"/>
      <c r="D6141" s="20"/>
    </row>
    <row r="6142" spans="1:4">
      <c r="A6142" s="65"/>
      <c r="B6142" s="65"/>
      <c r="C6142" s="20"/>
      <c r="D6142" s="20"/>
    </row>
    <row r="6143" spans="1:4">
      <c r="A6143" s="65"/>
      <c r="B6143" s="65"/>
      <c r="C6143" s="20"/>
      <c r="D6143" s="20"/>
    </row>
    <row r="6144" spans="1:4">
      <c r="A6144" s="65"/>
      <c r="B6144" s="65"/>
      <c r="C6144" s="20"/>
      <c r="D6144" s="20"/>
    </row>
    <row r="6145" spans="1:4">
      <c r="A6145" s="65"/>
      <c r="B6145" s="65"/>
      <c r="C6145" s="20"/>
      <c r="D6145" s="20"/>
    </row>
    <row r="6146" spans="1:4">
      <c r="A6146" s="65"/>
      <c r="B6146" s="65"/>
      <c r="C6146" s="20"/>
      <c r="D6146" s="20"/>
    </row>
    <row r="6147" spans="1:4">
      <c r="A6147" s="65"/>
      <c r="B6147" s="65"/>
      <c r="C6147" s="20"/>
      <c r="D6147" s="20"/>
    </row>
    <row r="6148" spans="1:4">
      <c r="A6148" s="65"/>
      <c r="B6148" s="65"/>
      <c r="C6148" s="20"/>
      <c r="D6148" s="20"/>
    </row>
    <row r="6149" spans="1:4">
      <c r="A6149" s="65"/>
      <c r="B6149" s="65"/>
      <c r="C6149" s="20"/>
      <c r="D6149" s="20"/>
    </row>
    <row r="6150" spans="1:4">
      <c r="A6150" s="65"/>
      <c r="B6150" s="65"/>
      <c r="C6150" s="20"/>
      <c r="D6150" s="20"/>
    </row>
    <row r="6151" spans="1:4">
      <c r="A6151" s="65"/>
      <c r="B6151" s="65"/>
      <c r="C6151" s="20"/>
      <c r="D6151" s="20"/>
    </row>
    <row r="6152" spans="1:4">
      <c r="A6152" s="65"/>
      <c r="B6152" s="65"/>
      <c r="C6152" s="20"/>
      <c r="D6152" s="20"/>
    </row>
    <row r="6153" spans="1:4">
      <c r="A6153" s="65"/>
      <c r="B6153" s="65"/>
      <c r="C6153" s="20"/>
      <c r="D6153" s="20"/>
    </row>
    <row r="6154" spans="1:4">
      <c r="A6154" s="65"/>
      <c r="B6154" s="65"/>
      <c r="C6154" s="20"/>
      <c r="D6154" s="20"/>
    </row>
    <row r="6155" spans="1:4">
      <c r="A6155" s="65"/>
      <c r="B6155" s="65"/>
      <c r="C6155" s="20"/>
      <c r="D6155" s="20"/>
    </row>
    <row r="6156" spans="1:4">
      <c r="A6156" s="65"/>
      <c r="B6156" s="65"/>
      <c r="C6156" s="20"/>
      <c r="D6156" s="20"/>
    </row>
    <row r="6157" spans="1:4">
      <c r="A6157" s="65"/>
      <c r="B6157" s="65"/>
      <c r="C6157" s="20"/>
      <c r="D6157" s="20"/>
    </row>
    <row r="6158" spans="1:4">
      <c r="A6158" s="65"/>
      <c r="B6158" s="65"/>
      <c r="C6158" s="20"/>
      <c r="D6158" s="20"/>
    </row>
    <row r="6159" spans="1:4">
      <c r="A6159" s="65"/>
      <c r="B6159" s="65"/>
      <c r="C6159" s="20"/>
      <c r="D6159" s="20"/>
    </row>
    <row r="6160" spans="1:4">
      <c r="A6160" s="65"/>
      <c r="B6160" s="65"/>
      <c r="C6160" s="20"/>
      <c r="D6160" s="20"/>
    </row>
    <row r="6161" spans="1:4">
      <c r="A6161" s="65"/>
      <c r="B6161" s="65"/>
      <c r="C6161" s="20"/>
      <c r="D6161" s="20"/>
    </row>
    <row r="6162" spans="1:4">
      <c r="A6162" s="65"/>
      <c r="B6162" s="65"/>
      <c r="C6162" s="20"/>
      <c r="D6162" s="20"/>
    </row>
    <row r="6163" spans="1:4">
      <c r="A6163" s="65"/>
      <c r="B6163" s="65"/>
      <c r="C6163" s="20"/>
      <c r="D6163" s="20"/>
    </row>
    <row r="6164" spans="1:4">
      <c r="A6164" s="65"/>
      <c r="B6164" s="65"/>
      <c r="C6164" s="20"/>
      <c r="D6164" s="20"/>
    </row>
    <row r="6165" spans="1:4">
      <c r="A6165" s="65"/>
      <c r="B6165" s="65"/>
      <c r="C6165" s="20"/>
      <c r="D6165" s="20"/>
    </row>
    <row r="6166" spans="1:4">
      <c r="A6166" s="65"/>
      <c r="B6166" s="65"/>
      <c r="C6166" s="20"/>
      <c r="D6166" s="20"/>
    </row>
    <row r="6167" spans="1:4">
      <c r="A6167" s="65"/>
      <c r="B6167" s="65"/>
      <c r="C6167" s="20"/>
      <c r="D6167" s="20"/>
    </row>
    <row r="6168" spans="1:4">
      <c r="A6168" s="65"/>
      <c r="B6168" s="65"/>
      <c r="C6168" s="20"/>
      <c r="D6168" s="20"/>
    </row>
    <row r="6169" spans="1:4">
      <c r="A6169" s="65"/>
      <c r="B6169" s="65"/>
      <c r="C6169" s="20"/>
      <c r="D6169" s="20"/>
    </row>
    <row r="6170" spans="1:4">
      <c r="A6170" s="65"/>
      <c r="B6170" s="65"/>
      <c r="C6170" s="20"/>
      <c r="D6170" s="20"/>
    </row>
    <row r="6171" spans="1:4">
      <c r="A6171" s="65"/>
      <c r="B6171" s="65"/>
      <c r="C6171" s="20"/>
      <c r="D6171" s="20"/>
    </row>
    <row r="6172" spans="1:4">
      <c r="A6172" s="65"/>
      <c r="B6172" s="65"/>
      <c r="C6172" s="20"/>
      <c r="D6172" s="20"/>
    </row>
    <row r="6173" spans="1:4">
      <c r="A6173" s="65"/>
      <c r="B6173" s="65"/>
      <c r="C6173" s="20"/>
      <c r="D6173" s="20"/>
    </row>
    <row r="6174" spans="1:4">
      <c r="A6174" s="65"/>
      <c r="B6174" s="65"/>
      <c r="C6174" s="20"/>
      <c r="D6174" s="20"/>
    </row>
    <row r="6175" spans="1:4">
      <c r="A6175" s="65"/>
      <c r="B6175" s="65"/>
      <c r="C6175" s="20"/>
      <c r="D6175" s="20"/>
    </row>
    <row r="6176" spans="1:4">
      <c r="A6176" s="65"/>
      <c r="B6176" s="65"/>
      <c r="C6176" s="20"/>
      <c r="D6176" s="20"/>
    </row>
    <row r="6177" spans="1:4">
      <c r="A6177" s="65"/>
      <c r="B6177" s="65"/>
      <c r="C6177" s="20"/>
      <c r="D6177" s="20"/>
    </row>
    <row r="6178" spans="1:4">
      <c r="A6178" s="65"/>
      <c r="B6178" s="65"/>
      <c r="C6178" s="20"/>
      <c r="D6178" s="20"/>
    </row>
    <row r="6179" spans="1:4">
      <c r="A6179" s="65"/>
      <c r="B6179" s="65"/>
      <c r="C6179" s="20"/>
      <c r="D6179" s="20"/>
    </row>
    <row r="6180" spans="1:4">
      <c r="A6180" s="65"/>
      <c r="B6180" s="65"/>
      <c r="C6180" s="20"/>
      <c r="D6180" s="20"/>
    </row>
    <row r="6181" spans="1:4">
      <c r="A6181" s="65"/>
      <c r="B6181" s="65"/>
      <c r="C6181" s="20"/>
      <c r="D6181" s="20"/>
    </row>
    <row r="6182" spans="1:4">
      <c r="A6182" s="65"/>
      <c r="B6182" s="65"/>
      <c r="C6182" s="20"/>
      <c r="D6182" s="20"/>
    </row>
    <row r="6183" spans="1:4">
      <c r="A6183" s="65"/>
      <c r="B6183" s="65"/>
      <c r="C6183" s="20"/>
      <c r="D6183" s="20"/>
    </row>
    <row r="6184" spans="1:4">
      <c r="A6184" s="65"/>
      <c r="B6184" s="65"/>
      <c r="C6184" s="20"/>
      <c r="D6184" s="20"/>
    </row>
    <row r="6185" spans="1:4">
      <c r="A6185" s="65"/>
      <c r="B6185" s="65"/>
      <c r="C6185" s="20"/>
      <c r="D6185" s="20"/>
    </row>
    <row r="6186" spans="1:4">
      <c r="A6186" s="65"/>
      <c r="B6186" s="65"/>
      <c r="C6186" s="20"/>
      <c r="D6186" s="20"/>
    </row>
    <row r="6187" spans="1:4">
      <c r="A6187" s="65"/>
      <c r="B6187" s="65"/>
      <c r="C6187" s="20"/>
      <c r="D6187" s="20"/>
    </row>
    <row r="6188" spans="1:4">
      <c r="A6188" s="65"/>
      <c r="B6188" s="65"/>
      <c r="C6188" s="20"/>
      <c r="D6188" s="20"/>
    </row>
    <row r="6189" spans="1:4">
      <c r="A6189" s="65"/>
      <c r="B6189" s="65"/>
      <c r="C6189" s="20"/>
      <c r="D6189" s="20"/>
    </row>
    <row r="6190" spans="1:4">
      <c r="A6190" s="65"/>
      <c r="B6190" s="65"/>
      <c r="C6190" s="20"/>
      <c r="D6190" s="20"/>
    </row>
    <row r="6191" spans="1:4">
      <c r="A6191" s="65"/>
      <c r="B6191" s="65"/>
      <c r="C6191" s="20"/>
      <c r="D6191" s="20"/>
    </row>
    <row r="6192" spans="1:4">
      <c r="A6192" s="65"/>
      <c r="B6192" s="65"/>
      <c r="C6192" s="20"/>
      <c r="D6192" s="20"/>
    </row>
    <row r="6193" spans="1:4">
      <c r="A6193" s="65"/>
      <c r="B6193" s="65"/>
      <c r="C6193" s="20"/>
      <c r="D6193" s="20"/>
    </row>
    <row r="6194" spans="1:4">
      <c r="A6194" s="65"/>
      <c r="B6194" s="65"/>
      <c r="C6194" s="20"/>
      <c r="D6194" s="20"/>
    </row>
    <row r="6195" spans="1:4">
      <c r="A6195" s="65"/>
      <c r="B6195" s="65"/>
      <c r="C6195" s="20"/>
      <c r="D6195" s="20"/>
    </row>
    <row r="6196" spans="1:4">
      <c r="A6196" s="65"/>
      <c r="B6196" s="65"/>
      <c r="C6196" s="20"/>
      <c r="D6196" s="20"/>
    </row>
    <row r="6197" spans="1:4">
      <c r="A6197" s="65"/>
      <c r="B6197" s="65"/>
      <c r="C6197" s="20"/>
      <c r="D6197" s="20"/>
    </row>
    <row r="6198" spans="1:4">
      <c r="A6198" s="65"/>
      <c r="B6198" s="65"/>
      <c r="C6198" s="20"/>
      <c r="D6198" s="20"/>
    </row>
    <row r="6199" spans="1:4">
      <c r="A6199" s="65"/>
      <c r="B6199" s="65"/>
      <c r="C6199" s="20"/>
      <c r="D6199" s="20"/>
    </row>
    <row r="6200" spans="1:4">
      <c r="A6200" s="65"/>
      <c r="B6200" s="65"/>
      <c r="C6200" s="20"/>
      <c r="D6200" s="20"/>
    </row>
    <row r="6201" spans="1:4">
      <c r="A6201" s="65"/>
      <c r="B6201" s="65"/>
      <c r="C6201" s="20"/>
      <c r="D6201" s="20"/>
    </row>
    <row r="6202" spans="1:4">
      <c r="A6202" s="65"/>
      <c r="B6202" s="65"/>
      <c r="C6202" s="20"/>
      <c r="D6202" s="20"/>
    </row>
    <row r="6203" spans="1:4">
      <c r="A6203" s="65"/>
      <c r="B6203" s="65"/>
      <c r="C6203" s="20"/>
      <c r="D6203" s="20"/>
    </row>
    <row r="6204" spans="1:4">
      <c r="A6204" s="65"/>
      <c r="B6204" s="65"/>
      <c r="C6204" s="20"/>
      <c r="D6204" s="20"/>
    </row>
    <row r="6205" spans="1:4">
      <c r="A6205" s="65"/>
      <c r="B6205" s="65"/>
      <c r="C6205" s="20"/>
      <c r="D6205" s="20"/>
    </row>
    <row r="6206" spans="1:4">
      <c r="A6206" s="65"/>
      <c r="B6206" s="65"/>
      <c r="C6206" s="20"/>
      <c r="D6206" s="20"/>
    </row>
    <row r="6207" spans="1:4">
      <c r="A6207" s="65"/>
      <c r="B6207" s="65"/>
      <c r="C6207" s="20"/>
      <c r="D6207" s="20"/>
    </row>
    <row r="6208" spans="1:4">
      <c r="A6208" s="65"/>
      <c r="B6208" s="65"/>
      <c r="C6208" s="20"/>
      <c r="D6208" s="20"/>
    </row>
    <row r="6209" spans="1:4">
      <c r="A6209" s="65"/>
      <c r="B6209" s="65"/>
      <c r="C6209" s="20"/>
      <c r="D6209" s="20"/>
    </row>
    <row r="6210" spans="1:4">
      <c r="A6210" s="65"/>
      <c r="B6210" s="65"/>
      <c r="C6210" s="20"/>
      <c r="D6210" s="20"/>
    </row>
    <row r="6211" spans="1:4">
      <c r="A6211" s="65"/>
      <c r="B6211" s="65"/>
      <c r="C6211" s="20"/>
      <c r="D6211" s="20"/>
    </row>
    <row r="6212" spans="1:4">
      <c r="A6212" s="65"/>
      <c r="B6212" s="65"/>
      <c r="C6212" s="20"/>
      <c r="D6212" s="20"/>
    </row>
    <row r="6213" spans="1:4">
      <c r="A6213" s="65"/>
      <c r="B6213" s="65"/>
      <c r="C6213" s="20"/>
      <c r="D6213" s="20"/>
    </row>
    <row r="6214" spans="1:4">
      <c r="A6214" s="65"/>
      <c r="B6214" s="65"/>
      <c r="C6214" s="20"/>
      <c r="D6214" s="20"/>
    </row>
    <row r="6215" spans="1:4">
      <c r="A6215" s="65"/>
      <c r="B6215" s="65"/>
      <c r="C6215" s="20"/>
      <c r="D6215" s="20"/>
    </row>
    <row r="6216" spans="1:4">
      <c r="A6216" s="65"/>
      <c r="B6216" s="65"/>
      <c r="C6216" s="20"/>
      <c r="D6216" s="20"/>
    </row>
    <row r="6217" spans="1:4">
      <c r="A6217" s="65"/>
      <c r="B6217" s="65"/>
      <c r="C6217" s="20"/>
      <c r="D6217" s="20"/>
    </row>
    <row r="6218" spans="1:4">
      <c r="A6218" s="65"/>
      <c r="B6218" s="65"/>
      <c r="C6218" s="20"/>
      <c r="D6218" s="20"/>
    </row>
    <row r="6219" spans="1:4">
      <c r="A6219" s="65"/>
      <c r="B6219" s="65"/>
      <c r="C6219" s="20"/>
      <c r="D6219" s="20"/>
    </row>
    <row r="6220" spans="1:4">
      <c r="A6220" s="65"/>
      <c r="B6220" s="65"/>
      <c r="C6220" s="20"/>
      <c r="D6220" s="20"/>
    </row>
    <row r="6221" spans="1:4">
      <c r="A6221" s="65"/>
      <c r="B6221" s="65"/>
      <c r="C6221" s="20"/>
      <c r="D6221" s="20"/>
    </row>
    <row r="6222" spans="1:4">
      <c r="A6222" s="65"/>
      <c r="B6222" s="65"/>
      <c r="C6222" s="20"/>
      <c r="D6222" s="20"/>
    </row>
    <row r="6223" spans="1:4">
      <c r="A6223" s="65"/>
      <c r="B6223" s="65"/>
      <c r="C6223" s="20"/>
      <c r="D6223" s="20"/>
    </row>
    <row r="6224" spans="1:4">
      <c r="A6224" s="65"/>
      <c r="B6224" s="65"/>
      <c r="C6224" s="20"/>
      <c r="D6224" s="20"/>
    </row>
    <row r="6225" spans="1:4">
      <c r="A6225" s="65"/>
      <c r="B6225" s="65"/>
      <c r="C6225" s="20"/>
      <c r="D6225" s="20"/>
    </row>
    <row r="6226" spans="1:4">
      <c r="A6226" s="65"/>
      <c r="B6226" s="65"/>
      <c r="C6226" s="20"/>
      <c r="D6226" s="20"/>
    </row>
    <row r="6227" spans="1:4">
      <c r="A6227" s="65"/>
      <c r="B6227" s="65"/>
      <c r="C6227" s="20"/>
      <c r="D6227" s="20"/>
    </row>
    <row r="6228" spans="1:4">
      <c r="A6228" s="65"/>
      <c r="B6228" s="65"/>
      <c r="C6228" s="20"/>
      <c r="D6228" s="20"/>
    </row>
    <row r="6229" spans="1:4">
      <c r="A6229" s="65"/>
      <c r="B6229" s="65"/>
      <c r="C6229" s="20"/>
      <c r="D6229" s="20"/>
    </row>
    <row r="6230" spans="1:4">
      <c r="A6230" s="65"/>
      <c r="B6230" s="65"/>
      <c r="C6230" s="20"/>
      <c r="D6230" s="20"/>
    </row>
    <row r="6231" spans="1:4">
      <c r="A6231" s="65"/>
      <c r="B6231" s="65"/>
      <c r="C6231" s="20"/>
      <c r="D6231" s="20"/>
    </row>
    <row r="6232" spans="1:4">
      <c r="A6232" s="65"/>
      <c r="B6232" s="65"/>
      <c r="C6232" s="20"/>
      <c r="D6232" s="20"/>
    </row>
    <row r="6233" spans="1:4">
      <c r="A6233" s="65"/>
      <c r="B6233" s="65"/>
      <c r="C6233" s="20"/>
      <c r="D6233" s="20"/>
    </row>
    <row r="6234" spans="1:4">
      <c r="A6234" s="65"/>
      <c r="B6234" s="65"/>
      <c r="C6234" s="20"/>
      <c r="D6234" s="20"/>
    </row>
    <row r="6235" spans="1:4">
      <c r="A6235" s="65"/>
      <c r="B6235" s="65"/>
      <c r="C6235" s="20"/>
      <c r="D6235" s="20"/>
    </row>
    <row r="6236" spans="1:4">
      <c r="A6236" s="65"/>
      <c r="B6236" s="65"/>
      <c r="C6236" s="20"/>
      <c r="D6236" s="20"/>
    </row>
    <row r="6237" spans="1:4">
      <c r="A6237" s="65"/>
      <c r="B6237" s="65"/>
      <c r="C6237" s="20"/>
      <c r="D6237" s="20"/>
    </row>
    <row r="6238" spans="1:4">
      <c r="A6238" s="65"/>
      <c r="B6238" s="65"/>
      <c r="C6238" s="20"/>
      <c r="D6238" s="20"/>
    </row>
    <row r="6239" spans="1:4">
      <c r="A6239" s="65"/>
      <c r="B6239" s="65"/>
      <c r="C6239" s="20"/>
      <c r="D6239" s="20"/>
    </row>
    <row r="6240" spans="1:4">
      <c r="A6240" s="65"/>
      <c r="B6240" s="65"/>
      <c r="C6240" s="20"/>
      <c r="D6240" s="20"/>
    </row>
    <row r="6241" spans="1:4">
      <c r="A6241" s="65"/>
      <c r="B6241" s="65"/>
      <c r="C6241" s="20"/>
      <c r="D6241" s="20"/>
    </row>
    <row r="6242" spans="1:4">
      <c r="A6242" s="65"/>
      <c r="B6242" s="65"/>
      <c r="C6242" s="20"/>
      <c r="D6242" s="20"/>
    </row>
    <row r="6243" spans="1:4">
      <c r="A6243" s="65"/>
      <c r="B6243" s="65"/>
      <c r="C6243" s="20"/>
      <c r="D6243" s="20"/>
    </row>
    <row r="6244" spans="1:4">
      <c r="A6244" s="65"/>
      <c r="B6244" s="65"/>
      <c r="C6244" s="20"/>
      <c r="D6244" s="20"/>
    </row>
    <row r="6245" spans="1:4">
      <c r="A6245" s="65"/>
      <c r="B6245" s="65"/>
      <c r="C6245" s="20"/>
      <c r="D6245" s="20"/>
    </row>
    <row r="6246" spans="1:4">
      <c r="A6246" s="65"/>
      <c r="B6246" s="65"/>
      <c r="C6246" s="20"/>
      <c r="D6246" s="20"/>
    </row>
    <row r="6247" spans="1:4">
      <c r="A6247" s="65"/>
      <c r="B6247" s="65"/>
      <c r="C6247" s="20"/>
      <c r="D6247" s="20"/>
    </row>
    <row r="6248" spans="1:4">
      <c r="A6248" s="65"/>
      <c r="B6248" s="65"/>
      <c r="C6248" s="20"/>
      <c r="D6248" s="20"/>
    </row>
    <row r="6249" spans="1:4">
      <c r="A6249" s="65"/>
      <c r="B6249" s="65"/>
      <c r="C6249" s="20"/>
      <c r="D6249" s="20"/>
    </row>
    <row r="6250" spans="1:4">
      <c r="A6250" s="65"/>
      <c r="B6250" s="65"/>
      <c r="C6250" s="20"/>
      <c r="D6250" s="20"/>
    </row>
    <row r="6251" spans="1:4">
      <c r="A6251" s="65"/>
      <c r="B6251" s="65"/>
      <c r="C6251" s="20"/>
      <c r="D6251" s="20"/>
    </row>
    <row r="6252" spans="1:4">
      <c r="A6252" s="65"/>
      <c r="B6252" s="65"/>
      <c r="C6252" s="20"/>
      <c r="D6252" s="20"/>
    </row>
    <row r="6253" spans="1:4">
      <c r="A6253" s="65"/>
      <c r="B6253" s="65"/>
      <c r="C6253" s="20"/>
      <c r="D6253" s="20"/>
    </row>
    <row r="6254" spans="1:4">
      <c r="A6254" s="65"/>
      <c r="B6254" s="65"/>
      <c r="C6254" s="20"/>
      <c r="D6254" s="20"/>
    </row>
    <row r="6255" spans="1:4">
      <c r="A6255" s="65"/>
      <c r="B6255" s="65"/>
      <c r="C6255" s="20"/>
      <c r="D6255" s="20"/>
    </row>
    <row r="6256" spans="1:4">
      <c r="A6256" s="65"/>
      <c r="B6256" s="65"/>
      <c r="C6256" s="20"/>
      <c r="D6256" s="20"/>
    </row>
    <row r="6257" spans="1:4">
      <c r="A6257" s="65"/>
      <c r="B6257" s="65"/>
      <c r="C6257" s="20"/>
      <c r="D6257" s="20"/>
    </row>
    <row r="6258" spans="1:4">
      <c r="A6258" s="65"/>
      <c r="B6258" s="65"/>
      <c r="C6258" s="20"/>
      <c r="D6258" s="20"/>
    </row>
    <row r="6259" spans="1:4">
      <c r="A6259" s="65"/>
      <c r="B6259" s="65"/>
      <c r="C6259" s="20"/>
      <c r="D6259" s="20"/>
    </row>
    <row r="6260" spans="1:4">
      <c r="A6260" s="65"/>
      <c r="B6260" s="65"/>
      <c r="C6260" s="20"/>
      <c r="D6260" s="20"/>
    </row>
    <row r="6261" spans="1:4">
      <c r="A6261" s="65"/>
      <c r="B6261" s="65"/>
      <c r="C6261" s="20"/>
      <c r="D6261" s="20"/>
    </row>
    <row r="6262" spans="1:4">
      <c r="A6262" s="65"/>
      <c r="B6262" s="65"/>
      <c r="C6262" s="20"/>
      <c r="D6262" s="20"/>
    </row>
    <row r="6263" spans="1:4">
      <c r="A6263" s="65"/>
      <c r="B6263" s="65"/>
      <c r="C6263" s="20"/>
      <c r="D6263" s="20"/>
    </row>
    <row r="6264" spans="1:4">
      <c r="A6264" s="65"/>
      <c r="B6264" s="65"/>
      <c r="C6264" s="20"/>
      <c r="D6264" s="20"/>
    </row>
    <row r="6265" spans="1:4">
      <c r="A6265" s="65"/>
      <c r="B6265" s="65"/>
      <c r="C6265" s="20"/>
      <c r="D6265" s="20"/>
    </row>
    <row r="6266" spans="1:4">
      <c r="A6266" s="65"/>
      <c r="B6266" s="65"/>
      <c r="C6266" s="20"/>
      <c r="D6266" s="20"/>
    </row>
    <row r="6267" spans="1:4">
      <c r="A6267" s="65"/>
      <c r="B6267" s="65"/>
      <c r="C6267" s="20"/>
      <c r="D6267" s="20"/>
    </row>
    <row r="6268" spans="1:4">
      <c r="A6268" s="65"/>
      <c r="B6268" s="65"/>
      <c r="C6268" s="20"/>
      <c r="D6268" s="20"/>
    </row>
    <row r="6269" spans="1:4">
      <c r="A6269" s="65"/>
      <c r="B6269" s="65"/>
      <c r="C6269" s="20"/>
      <c r="D6269" s="20"/>
    </row>
    <row r="6270" spans="1:4">
      <c r="A6270" s="65"/>
      <c r="B6270" s="65"/>
      <c r="C6270" s="20"/>
      <c r="D6270" s="20"/>
    </row>
    <row r="6271" spans="1:4">
      <c r="A6271" s="65"/>
      <c r="B6271" s="65"/>
      <c r="C6271" s="20"/>
      <c r="D6271" s="20"/>
    </row>
    <row r="6272" spans="1:4">
      <c r="A6272" s="65"/>
      <c r="B6272" s="65"/>
      <c r="C6272" s="20"/>
      <c r="D6272" s="20"/>
    </row>
    <row r="6273" spans="1:4">
      <c r="A6273" s="65"/>
      <c r="B6273" s="65"/>
      <c r="C6273" s="20"/>
      <c r="D6273" s="20"/>
    </row>
    <row r="6274" spans="1:4">
      <c r="A6274" s="65"/>
      <c r="B6274" s="65"/>
      <c r="C6274" s="20"/>
      <c r="D6274" s="20"/>
    </row>
    <row r="6275" spans="1:4">
      <c r="A6275" s="65"/>
      <c r="B6275" s="65"/>
      <c r="C6275" s="20"/>
      <c r="D6275" s="20"/>
    </row>
    <row r="6276" spans="1:4">
      <c r="A6276" s="65"/>
      <c r="B6276" s="65"/>
      <c r="C6276" s="20"/>
      <c r="D6276" s="20"/>
    </row>
    <row r="6277" spans="1:4">
      <c r="A6277" s="65"/>
      <c r="B6277" s="65"/>
      <c r="C6277" s="20"/>
      <c r="D6277" s="20"/>
    </row>
    <row r="6278" spans="1:4">
      <c r="A6278" s="65"/>
      <c r="B6278" s="65"/>
      <c r="C6278" s="20"/>
      <c r="D6278" s="20"/>
    </row>
    <row r="6279" spans="1:4">
      <c r="A6279" s="65"/>
      <c r="B6279" s="65"/>
      <c r="C6279" s="20"/>
      <c r="D6279" s="20"/>
    </row>
    <row r="6280" spans="1:4">
      <c r="A6280" s="65"/>
      <c r="B6280" s="65"/>
      <c r="C6280" s="20"/>
      <c r="D6280" s="20"/>
    </row>
    <row r="6281" spans="1:4">
      <c r="A6281" s="65"/>
      <c r="B6281" s="65"/>
      <c r="C6281" s="20"/>
      <c r="D6281" s="20"/>
    </row>
    <row r="6282" spans="1:4">
      <c r="A6282" s="65"/>
      <c r="B6282" s="65"/>
      <c r="C6282" s="20"/>
      <c r="D6282" s="20"/>
    </row>
    <row r="6283" spans="1:4">
      <c r="A6283" s="65"/>
      <c r="B6283" s="65"/>
      <c r="C6283" s="20"/>
      <c r="D6283" s="20"/>
    </row>
    <row r="6284" spans="1:4">
      <c r="A6284" s="65"/>
      <c r="B6284" s="65"/>
      <c r="C6284" s="20"/>
      <c r="D6284" s="20"/>
    </row>
    <row r="6285" spans="1:4">
      <c r="A6285" s="65"/>
      <c r="B6285" s="65"/>
      <c r="C6285" s="20"/>
      <c r="D6285" s="20"/>
    </row>
    <row r="6286" spans="1:4">
      <c r="A6286" s="65"/>
      <c r="B6286" s="65"/>
      <c r="C6286" s="20"/>
      <c r="D6286" s="20"/>
    </row>
    <row r="6287" spans="1:4">
      <c r="A6287" s="65"/>
      <c r="B6287" s="65"/>
      <c r="C6287" s="20"/>
      <c r="D6287" s="20"/>
    </row>
    <row r="6288" spans="1:4">
      <c r="A6288" s="65"/>
      <c r="B6288" s="65"/>
      <c r="C6288" s="20"/>
      <c r="D6288" s="20"/>
    </row>
    <row r="6289" spans="1:4">
      <c r="A6289" s="65"/>
      <c r="B6289" s="65"/>
      <c r="C6289" s="20"/>
      <c r="D6289" s="20"/>
    </row>
    <row r="6290" spans="1:4">
      <c r="A6290" s="65"/>
      <c r="B6290" s="65"/>
      <c r="C6290" s="20"/>
      <c r="D6290" s="20"/>
    </row>
    <row r="6291" spans="1:4">
      <c r="A6291" s="65"/>
      <c r="B6291" s="65"/>
      <c r="C6291" s="20"/>
      <c r="D6291" s="20"/>
    </row>
    <row r="6292" spans="1:4">
      <c r="A6292" s="65"/>
      <c r="B6292" s="65"/>
      <c r="C6292" s="20"/>
      <c r="D6292" s="20"/>
    </row>
    <row r="6293" spans="1:4">
      <c r="A6293" s="65"/>
      <c r="B6293" s="65"/>
      <c r="C6293" s="20"/>
      <c r="D6293" s="20"/>
    </row>
    <row r="6294" spans="1:4">
      <c r="A6294" s="65"/>
      <c r="B6294" s="65"/>
      <c r="C6294" s="20"/>
      <c r="D6294" s="20"/>
    </row>
    <row r="6295" spans="1:4">
      <c r="A6295" s="65"/>
      <c r="B6295" s="65"/>
      <c r="C6295" s="20"/>
      <c r="D6295" s="20"/>
    </row>
    <row r="6296" spans="1:4">
      <c r="A6296" s="65"/>
      <c r="B6296" s="65"/>
      <c r="C6296" s="20"/>
      <c r="D6296" s="20"/>
    </row>
    <row r="6297" spans="1:4">
      <c r="A6297" s="65"/>
      <c r="B6297" s="65"/>
      <c r="C6297" s="20"/>
      <c r="D6297" s="20"/>
    </row>
    <row r="6298" spans="1:4">
      <c r="A6298" s="65"/>
      <c r="B6298" s="65"/>
      <c r="C6298" s="20"/>
      <c r="D6298" s="20"/>
    </row>
    <row r="6299" spans="1:4">
      <c r="A6299" s="65"/>
      <c r="B6299" s="65"/>
      <c r="C6299" s="20"/>
      <c r="D6299" s="20"/>
    </row>
    <row r="6300" spans="1:4">
      <c r="A6300" s="65"/>
      <c r="B6300" s="65"/>
      <c r="C6300" s="20"/>
      <c r="D6300" s="20"/>
    </row>
    <row r="6301" spans="1:4">
      <c r="A6301" s="65"/>
      <c r="B6301" s="65"/>
      <c r="C6301" s="20"/>
      <c r="D6301" s="20"/>
    </row>
    <row r="6302" spans="1:4">
      <c r="A6302" s="65"/>
      <c r="B6302" s="65"/>
      <c r="C6302" s="20"/>
      <c r="D6302" s="20"/>
    </row>
    <row r="6303" spans="1:4">
      <c r="A6303" s="65"/>
      <c r="B6303" s="65"/>
      <c r="C6303" s="20"/>
      <c r="D6303" s="20"/>
    </row>
    <row r="6304" spans="1:4">
      <c r="A6304" s="65"/>
      <c r="B6304" s="65"/>
      <c r="C6304" s="20"/>
      <c r="D6304" s="20"/>
    </row>
    <row r="6305" spans="1:4">
      <c r="A6305" s="65"/>
      <c r="B6305" s="65"/>
      <c r="C6305" s="20"/>
      <c r="D6305" s="20"/>
    </row>
    <row r="6306" spans="1:4">
      <c r="A6306" s="65"/>
      <c r="B6306" s="65"/>
      <c r="C6306" s="20"/>
      <c r="D6306" s="20"/>
    </row>
    <row r="6307" spans="1:4">
      <c r="A6307" s="65"/>
      <c r="B6307" s="65"/>
      <c r="C6307" s="20"/>
      <c r="D6307" s="20"/>
    </row>
    <row r="6308" spans="1:4">
      <c r="A6308" s="65"/>
      <c r="B6308" s="65"/>
      <c r="C6308" s="20"/>
      <c r="D6308" s="20"/>
    </row>
    <row r="6309" spans="1:4">
      <c r="A6309" s="65"/>
      <c r="B6309" s="65"/>
      <c r="C6309" s="20"/>
      <c r="D6309" s="20"/>
    </row>
    <row r="6310" spans="1:4">
      <c r="A6310" s="65"/>
      <c r="B6310" s="65"/>
      <c r="C6310" s="20"/>
      <c r="D6310" s="20"/>
    </row>
    <row r="6311" spans="1:4">
      <c r="A6311" s="65"/>
      <c r="B6311" s="65"/>
      <c r="C6311" s="20"/>
      <c r="D6311" s="20"/>
    </row>
    <row r="6312" spans="1:4">
      <c r="A6312" s="65"/>
      <c r="B6312" s="65"/>
      <c r="C6312" s="20"/>
      <c r="D6312" s="20"/>
    </row>
    <row r="6313" spans="1:4">
      <c r="A6313" s="65"/>
      <c r="B6313" s="65"/>
      <c r="C6313" s="20"/>
      <c r="D6313" s="20"/>
    </row>
    <row r="6314" spans="1:4">
      <c r="A6314" s="65"/>
      <c r="B6314" s="65"/>
      <c r="C6314" s="20"/>
      <c r="D6314" s="20"/>
    </row>
    <row r="6315" spans="1:4">
      <c r="A6315" s="65"/>
      <c r="B6315" s="65"/>
      <c r="C6315" s="20"/>
      <c r="D6315" s="20"/>
    </row>
    <row r="6316" spans="1:4">
      <c r="A6316" s="65"/>
      <c r="B6316" s="65"/>
      <c r="C6316" s="20"/>
      <c r="D6316" s="20"/>
    </row>
    <row r="6317" spans="1:4">
      <c r="A6317" s="65"/>
      <c r="B6317" s="65"/>
      <c r="C6317" s="20"/>
      <c r="D6317" s="20"/>
    </row>
    <row r="6318" spans="1:4">
      <c r="A6318" s="65"/>
      <c r="B6318" s="65"/>
      <c r="C6318" s="20"/>
      <c r="D6318" s="20"/>
    </row>
    <row r="6319" spans="1:4">
      <c r="A6319" s="65"/>
      <c r="B6319" s="65"/>
      <c r="C6319" s="20"/>
      <c r="D6319" s="20"/>
    </row>
    <row r="6320" spans="1:4">
      <c r="A6320" s="65"/>
      <c r="B6320" s="65"/>
      <c r="C6320" s="20"/>
      <c r="D6320" s="20"/>
    </row>
    <row r="6321" spans="1:4">
      <c r="A6321" s="65"/>
      <c r="B6321" s="65"/>
      <c r="C6321" s="20"/>
      <c r="D6321" s="20"/>
    </row>
    <row r="6322" spans="1:4">
      <c r="A6322" s="65"/>
      <c r="B6322" s="65"/>
      <c r="C6322" s="20"/>
      <c r="D6322" s="20"/>
    </row>
    <row r="6323" spans="1:4">
      <c r="A6323" s="65"/>
      <c r="B6323" s="65"/>
      <c r="C6323" s="20"/>
      <c r="D6323" s="20"/>
    </row>
    <row r="6324" spans="1:4">
      <c r="A6324" s="65"/>
      <c r="B6324" s="65"/>
      <c r="C6324" s="20"/>
      <c r="D6324" s="20"/>
    </row>
    <row r="6325" spans="1:4">
      <c r="A6325" s="65"/>
      <c r="B6325" s="65"/>
      <c r="C6325" s="20"/>
      <c r="D6325" s="20"/>
    </row>
    <row r="6326" spans="1:4">
      <c r="A6326" s="65"/>
      <c r="B6326" s="65"/>
      <c r="C6326" s="20"/>
      <c r="D6326" s="20"/>
    </row>
    <row r="6327" spans="1:4">
      <c r="A6327" s="65"/>
      <c r="B6327" s="65"/>
      <c r="C6327" s="20"/>
      <c r="D6327" s="20"/>
    </row>
    <row r="6328" spans="1:4">
      <c r="A6328" s="65"/>
      <c r="B6328" s="65"/>
      <c r="C6328" s="20"/>
      <c r="D6328" s="20"/>
    </row>
    <row r="6329" spans="1:4">
      <c r="A6329" s="65"/>
      <c r="B6329" s="65"/>
      <c r="C6329" s="20"/>
      <c r="D6329" s="20"/>
    </row>
    <row r="6330" spans="1:4">
      <c r="A6330" s="65"/>
      <c r="B6330" s="65"/>
      <c r="C6330" s="20"/>
      <c r="D6330" s="20"/>
    </row>
    <row r="6331" spans="1:4">
      <c r="A6331" s="65"/>
      <c r="B6331" s="65"/>
      <c r="C6331" s="20"/>
      <c r="D6331" s="20"/>
    </row>
    <row r="6332" spans="1:4">
      <c r="A6332" s="65"/>
      <c r="B6332" s="65"/>
      <c r="C6332" s="20"/>
      <c r="D6332" s="20"/>
    </row>
    <row r="6333" spans="1:4">
      <c r="A6333" s="65"/>
      <c r="B6333" s="65"/>
      <c r="C6333" s="20"/>
      <c r="D6333" s="20"/>
    </row>
    <row r="6334" spans="1:4">
      <c r="A6334" s="65"/>
      <c r="B6334" s="65"/>
      <c r="C6334" s="20"/>
      <c r="D6334" s="20"/>
    </row>
    <row r="6335" spans="1:4">
      <c r="A6335" s="65"/>
      <c r="B6335" s="65"/>
      <c r="C6335" s="20"/>
      <c r="D6335" s="20"/>
    </row>
    <row r="6336" spans="1:4">
      <c r="A6336" s="65"/>
      <c r="B6336" s="65"/>
      <c r="C6336" s="20"/>
      <c r="D6336" s="20"/>
    </row>
    <row r="6337" spans="1:4">
      <c r="A6337" s="65"/>
      <c r="B6337" s="65"/>
      <c r="C6337" s="20"/>
      <c r="D6337" s="20"/>
    </row>
    <row r="6338" spans="1:4">
      <c r="A6338" s="65"/>
      <c r="B6338" s="65"/>
      <c r="C6338" s="20"/>
      <c r="D6338" s="20"/>
    </row>
    <row r="6339" spans="1:4">
      <c r="A6339" s="65"/>
      <c r="B6339" s="65"/>
      <c r="C6339" s="20"/>
      <c r="D6339" s="20"/>
    </row>
    <row r="6340" spans="1:4">
      <c r="A6340" s="65"/>
      <c r="B6340" s="65"/>
      <c r="C6340" s="20"/>
      <c r="D6340" s="20"/>
    </row>
    <row r="6341" spans="1:4">
      <c r="A6341" s="65"/>
      <c r="B6341" s="65"/>
      <c r="C6341" s="20"/>
      <c r="D6341" s="20"/>
    </row>
    <row r="6342" spans="1:4">
      <c r="A6342" s="65"/>
      <c r="B6342" s="65"/>
      <c r="C6342" s="20"/>
      <c r="D6342" s="20"/>
    </row>
    <row r="6343" spans="1:4">
      <c r="A6343" s="65"/>
      <c r="B6343" s="65"/>
      <c r="C6343" s="20"/>
      <c r="D6343" s="20"/>
    </row>
    <row r="6344" spans="1:4">
      <c r="A6344" s="65"/>
      <c r="B6344" s="65"/>
      <c r="C6344" s="20"/>
      <c r="D6344" s="20"/>
    </row>
    <row r="6345" spans="1:4">
      <c r="A6345" s="65"/>
      <c r="B6345" s="65"/>
      <c r="C6345" s="20"/>
      <c r="D6345" s="20"/>
    </row>
    <row r="6346" spans="1:4">
      <c r="A6346" s="65"/>
      <c r="B6346" s="65"/>
      <c r="C6346" s="20"/>
      <c r="D6346" s="20"/>
    </row>
    <row r="6347" spans="1:4">
      <c r="A6347" s="65"/>
      <c r="B6347" s="65"/>
      <c r="C6347" s="20"/>
      <c r="D6347" s="20"/>
    </row>
    <row r="6348" spans="1:4">
      <c r="A6348" s="65"/>
      <c r="B6348" s="65"/>
      <c r="C6348" s="20"/>
      <c r="D6348" s="20"/>
    </row>
    <row r="6349" spans="1:4">
      <c r="A6349" s="65"/>
      <c r="B6349" s="65"/>
      <c r="C6349" s="20"/>
      <c r="D6349" s="20"/>
    </row>
    <row r="6350" spans="1:4">
      <c r="A6350" s="65"/>
      <c r="B6350" s="65"/>
      <c r="C6350" s="20"/>
      <c r="D6350" s="20"/>
    </row>
    <row r="6351" spans="1:4">
      <c r="A6351" s="65"/>
      <c r="B6351" s="65"/>
      <c r="C6351" s="20"/>
      <c r="D6351" s="20"/>
    </row>
    <row r="6352" spans="1:4">
      <c r="A6352" s="65"/>
      <c r="B6352" s="65"/>
      <c r="C6352" s="20"/>
      <c r="D6352" s="20"/>
    </row>
    <row r="6353" spans="1:4">
      <c r="A6353" s="65"/>
      <c r="B6353" s="65"/>
      <c r="C6353" s="20"/>
      <c r="D6353" s="20"/>
    </row>
    <row r="6354" spans="1:4">
      <c r="A6354" s="65"/>
      <c r="B6354" s="65"/>
      <c r="C6354" s="20"/>
      <c r="D6354" s="20"/>
    </row>
    <row r="6355" spans="1:4">
      <c r="A6355" s="65"/>
      <c r="B6355" s="65"/>
      <c r="C6355" s="20"/>
      <c r="D6355" s="20"/>
    </row>
    <row r="6356" spans="1:4">
      <c r="A6356" s="65"/>
      <c r="B6356" s="65"/>
      <c r="C6356" s="20"/>
      <c r="D6356" s="20"/>
    </row>
    <row r="6357" spans="1:4">
      <c r="A6357" s="65"/>
      <c r="B6357" s="65"/>
      <c r="C6357" s="20"/>
      <c r="D6357" s="20"/>
    </row>
    <row r="6358" spans="1:4">
      <c r="A6358" s="65"/>
      <c r="B6358" s="65"/>
      <c r="C6358" s="20"/>
      <c r="D6358" s="20"/>
    </row>
    <row r="6359" spans="1:4">
      <c r="A6359" s="65"/>
      <c r="B6359" s="65"/>
      <c r="C6359" s="20"/>
      <c r="D6359" s="20"/>
    </row>
    <row r="6360" spans="1:4">
      <c r="A6360" s="65"/>
      <c r="B6360" s="65"/>
      <c r="C6360" s="20"/>
      <c r="D6360" s="20"/>
    </row>
    <row r="6361" spans="1:4">
      <c r="A6361" s="65"/>
      <c r="B6361" s="65"/>
      <c r="C6361" s="20"/>
      <c r="D6361" s="20"/>
    </row>
    <row r="6362" spans="1:4">
      <c r="A6362" s="65"/>
      <c r="B6362" s="65"/>
      <c r="C6362" s="20"/>
      <c r="D6362" s="20"/>
    </row>
    <row r="6363" spans="1:4">
      <c r="A6363" s="65"/>
      <c r="B6363" s="65"/>
      <c r="C6363" s="20"/>
      <c r="D6363" s="20"/>
    </row>
    <row r="6364" spans="1:4">
      <c r="A6364" s="65"/>
      <c r="B6364" s="65"/>
      <c r="C6364" s="20"/>
      <c r="D6364" s="20"/>
    </row>
    <row r="6365" spans="1:4">
      <c r="A6365" s="65"/>
      <c r="B6365" s="65"/>
      <c r="C6365" s="20"/>
      <c r="D6365" s="20"/>
    </row>
    <row r="6366" spans="1:4">
      <c r="A6366" s="65"/>
      <c r="B6366" s="65"/>
      <c r="C6366" s="20"/>
      <c r="D6366" s="20"/>
    </row>
    <row r="6367" spans="1:4">
      <c r="A6367" s="65"/>
      <c r="B6367" s="65"/>
      <c r="C6367" s="20"/>
      <c r="D6367" s="20"/>
    </row>
    <row r="6368" spans="1:4">
      <c r="A6368" s="65"/>
      <c r="B6368" s="65"/>
      <c r="C6368" s="20"/>
      <c r="D6368" s="20"/>
    </row>
    <row r="6369" spans="1:4">
      <c r="A6369" s="65"/>
      <c r="B6369" s="65"/>
      <c r="C6369" s="20"/>
      <c r="D6369" s="20"/>
    </row>
    <row r="6370" spans="1:4">
      <c r="A6370" s="65"/>
      <c r="B6370" s="65"/>
      <c r="C6370" s="20"/>
      <c r="D6370" s="20"/>
    </row>
    <row r="6371" spans="1:4">
      <c r="A6371" s="65"/>
      <c r="B6371" s="65"/>
      <c r="C6371" s="20"/>
      <c r="D6371" s="20"/>
    </row>
    <row r="6372" spans="1:4">
      <c r="A6372" s="65"/>
      <c r="B6372" s="65"/>
      <c r="C6372" s="20"/>
      <c r="D6372" s="20"/>
    </row>
    <row r="6373" spans="1:4">
      <c r="A6373" s="65"/>
      <c r="B6373" s="65"/>
      <c r="C6373" s="20"/>
      <c r="D6373" s="20"/>
    </row>
    <row r="6374" spans="1:4">
      <c r="A6374" s="65"/>
      <c r="B6374" s="65"/>
      <c r="C6374" s="20"/>
      <c r="D6374" s="20"/>
    </row>
    <row r="6375" spans="1:4">
      <c r="A6375" s="65"/>
      <c r="B6375" s="65"/>
      <c r="C6375" s="20"/>
      <c r="D6375" s="20"/>
    </row>
    <row r="6376" spans="1:4">
      <c r="A6376" s="65"/>
      <c r="B6376" s="65"/>
      <c r="C6376" s="20"/>
      <c r="D6376" s="20"/>
    </row>
    <row r="6377" spans="1:4">
      <c r="A6377" s="65"/>
      <c r="B6377" s="65"/>
      <c r="C6377" s="20"/>
      <c r="D6377" s="20"/>
    </row>
    <row r="6378" spans="1:4">
      <c r="A6378" s="65"/>
      <c r="B6378" s="65"/>
      <c r="C6378" s="20"/>
      <c r="D6378" s="20"/>
    </row>
    <row r="6379" spans="1:4">
      <c r="A6379" s="65"/>
      <c r="B6379" s="65"/>
      <c r="C6379" s="20"/>
      <c r="D6379" s="20"/>
    </row>
    <row r="6380" spans="1:4">
      <c r="A6380" s="65"/>
      <c r="B6380" s="65"/>
      <c r="C6380" s="20"/>
      <c r="D6380" s="20"/>
    </row>
    <row r="6381" spans="1:4">
      <c r="A6381" s="65"/>
      <c r="B6381" s="65"/>
      <c r="C6381" s="20"/>
      <c r="D6381" s="20"/>
    </row>
    <row r="6382" spans="1:4">
      <c r="A6382" s="65"/>
      <c r="B6382" s="65"/>
      <c r="C6382" s="20"/>
      <c r="D6382" s="20"/>
    </row>
    <row r="6383" spans="1:4">
      <c r="A6383" s="65"/>
      <c r="B6383" s="65"/>
      <c r="C6383" s="20"/>
      <c r="D6383" s="20"/>
    </row>
    <row r="6384" spans="1:4">
      <c r="A6384" s="65"/>
      <c r="B6384" s="65"/>
      <c r="C6384" s="20"/>
      <c r="D6384" s="20"/>
    </row>
    <row r="6385" spans="1:4">
      <c r="A6385" s="65"/>
      <c r="B6385" s="65"/>
      <c r="C6385" s="20"/>
      <c r="D6385" s="20"/>
    </row>
    <row r="6386" spans="1:4">
      <c r="A6386" s="65"/>
      <c r="B6386" s="65"/>
      <c r="C6386" s="20"/>
      <c r="D6386" s="20"/>
    </row>
    <row r="6387" spans="1:4">
      <c r="A6387" s="65"/>
      <c r="B6387" s="65"/>
      <c r="C6387" s="20"/>
      <c r="D6387" s="20"/>
    </row>
    <row r="6388" spans="1:4">
      <c r="A6388" s="65"/>
      <c r="B6388" s="65"/>
      <c r="C6388" s="20"/>
      <c r="D6388" s="20"/>
    </row>
    <row r="6389" spans="1:4">
      <c r="A6389" s="65"/>
      <c r="B6389" s="65"/>
      <c r="C6389" s="20"/>
      <c r="D6389" s="20"/>
    </row>
    <row r="6390" spans="1:4">
      <c r="A6390" s="65"/>
      <c r="B6390" s="65"/>
      <c r="C6390" s="20"/>
      <c r="D6390" s="20"/>
    </row>
    <row r="6391" spans="1:4">
      <c r="A6391" s="65"/>
      <c r="B6391" s="65"/>
      <c r="C6391" s="20"/>
      <c r="D6391" s="20"/>
    </row>
    <row r="6392" spans="1:4">
      <c r="A6392" s="65"/>
      <c r="B6392" s="65"/>
      <c r="C6392" s="20"/>
      <c r="D6392" s="20"/>
    </row>
    <row r="6393" spans="1:4">
      <c r="A6393" s="65"/>
      <c r="B6393" s="65"/>
      <c r="C6393" s="20"/>
      <c r="D6393" s="20"/>
    </row>
    <row r="6394" spans="1:4">
      <c r="A6394" s="65"/>
      <c r="B6394" s="65"/>
      <c r="C6394" s="20"/>
      <c r="D6394" s="20"/>
    </row>
    <row r="6395" spans="1:4">
      <c r="A6395" s="65"/>
      <c r="B6395" s="65"/>
      <c r="C6395" s="20"/>
      <c r="D6395" s="20"/>
    </row>
    <row r="6396" spans="1:4">
      <c r="A6396" s="65"/>
      <c r="B6396" s="65"/>
      <c r="C6396" s="20"/>
      <c r="D6396" s="20"/>
    </row>
    <row r="6397" spans="1:4">
      <c r="A6397" s="65"/>
      <c r="B6397" s="65"/>
      <c r="C6397" s="20"/>
      <c r="D6397" s="20"/>
    </row>
    <row r="6398" spans="1:4">
      <c r="A6398" s="65"/>
      <c r="B6398" s="65"/>
      <c r="C6398" s="20"/>
      <c r="D6398" s="20"/>
    </row>
    <row r="6399" spans="1:4">
      <c r="A6399" s="65"/>
      <c r="B6399" s="65"/>
      <c r="C6399" s="20"/>
      <c r="D6399" s="20"/>
    </row>
    <row r="6400" spans="1:4">
      <c r="A6400" s="65"/>
      <c r="B6400" s="65"/>
      <c r="C6400" s="20"/>
      <c r="D6400" s="20"/>
    </row>
    <row r="6401" spans="1:4">
      <c r="A6401" s="65"/>
      <c r="B6401" s="65"/>
      <c r="C6401" s="20"/>
      <c r="D6401" s="20"/>
    </row>
    <row r="6402" spans="1:4">
      <c r="A6402" s="65"/>
      <c r="B6402" s="65"/>
      <c r="C6402" s="20"/>
      <c r="D6402" s="20"/>
    </row>
    <row r="6403" spans="1:4">
      <c r="A6403" s="65"/>
      <c r="B6403" s="65"/>
      <c r="C6403" s="20"/>
      <c r="D6403" s="20"/>
    </row>
    <row r="6404" spans="1:4">
      <c r="A6404" s="65"/>
      <c r="B6404" s="65"/>
      <c r="C6404" s="20"/>
      <c r="D6404" s="20"/>
    </row>
    <row r="6405" spans="1:4">
      <c r="A6405" s="65"/>
      <c r="B6405" s="65"/>
      <c r="C6405" s="20"/>
      <c r="D6405" s="20"/>
    </row>
    <row r="6406" spans="1:4">
      <c r="A6406" s="65"/>
      <c r="B6406" s="65"/>
      <c r="C6406" s="20"/>
      <c r="D6406" s="20"/>
    </row>
    <row r="6407" spans="1:4">
      <c r="A6407" s="65"/>
      <c r="B6407" s="65"/>
      <c r="C6407" s="20"/>
      <c r="D6407" s="20"/>
    </row>
    <row r="6408" spans="1:4">
      <c r="A6408" s="65"/>
      <c r="B6408" s="65"/>
      <c r="C6408" s="20"/>
      <c r="D6408" s="20"/>
    </row>
    <row r="6409" spans="1:4">
      <c r="A6409" s="65"/>
      <c r="B6409" s="65"/>
      <c r="C6409" s="20"/>
      <c r="D6409" s="20"/>
    </row>
    <row r="6410" spans="1:4">
      <c r="A6410" s="65"/>
      <c r="B6410" s="65"/>
      <c r="C6410" s="20"/>
      <c r="D6410" s="20"/>
    </row>
    <row r="6411" spans="1:4">
      <c r="A6411" s="65"/>
      <c r="B6411" s="65"/>
      <c r="C6411" s="20"/>
      <c r="D6411" s="20"/>
    </row>
    <row r="6412" spans="1:4">
      <c r="A6412" s="65"/>
      <c r="B6412" s="65"/>
      <c r="C6412" s="20"/>
      <c r="D6412" s="20"/>
    </row>
    <row r="6413" spans="1:4">
      <c r="A6413" s="65"/>
      <c r="B6413" s="65"/>
      <c r="C6413" s="20"/>
      <c r="D6413" s="20"/>
    </row>
    <row r="6414" spans="1:4">
      <c r="A6414" s="65"/>
      <c r="B6414" s="65"/>
      <c r="C6414" s="20"/>
      <c r="D6414" s="20"/>
    </row>
    <row r="6415" spans="1:4">
      <c r="A6415" s="65"/>
      <c r="B6415" s="65"/>
      <c r="C6415" s="20"/>
      <c r="D6415" s="20"/>
    </row>
    <row r="6416" spans="1:4">
      <c r="A6416" s="65"/>
      <c r="B6416" s="65"/>
      <c r="C6416" s="20"/>
      <c r="D6416" s="20"/>
    </row>
    <row r="6417" spans="1:4">
      <c r="A6417" s="65"/>
      <c r="B6417" s="65"/>
      <c r="C6417" s="20"/>
      <c r="D6417" s="20"/>
    </row>
    <row r="6418" spans="1:4">
      <c r="A6418" s="65"/>
      <c r="B6418" s="65"/>
      <c r="C6418" s="20"/>
      <c r="D6418" s="20"/>
    </row>
    <row r="6419" spans="1:4">
      <c r="A6419" s="65"/>
      <c r="B6419" s="65"/>
      <c r="C6419" s="20"/>
      <c r="D6419" s="20"/>
    </row>
    <row r="6420" spans="1:4">
      <c r="A6420" s="65"/>
      <c r="B6420" s="65"/>
      <c r="C6420" s="20"/>
      <c r="D6420" s="20"/>
    </row>
    <row r="6421" spans="1:4">
      <c r="A6421" s="65"/>
      <c r="B6421" s="65"/>
      <c r="C6421" s="20"/>
      <c r="D6421" s="20"/>
    </row>
    <row r="6422" spans="1:4">
      <c r="A6422" s="65"/>
      <c r="B6422" s="65"/>
      <c r="C6422" s="20"/>
      <c r="D6422" s="20"/>
    </row>
    <row r="6423" spans="1:4">
      <c r="A6423" s="65"/>
      <c r="B6423" s="65"/>
      <c r="C6423" s="20"/>
      <c r="D6423" s="20"/>
    </row>
    <row r="6424" spans="1:4">
      <c r="A6424" s="65"/>
      <c r="B6424" s="65"/>
      <c r="C6424" s="20"/>
      <c r="D6424" s="20"/>
    </row>
    <row r="6425" spans="1:4">
      <c r="A6425" s="65"/>
      <c r="B6425" s="65"/>
      <c r="C6425" s="20"/>
      <c r="D6425" s="20"/>
    </row>
    <row r="6426" spans="1:4">
      <c r="A6426" s="65"/>
      <c r="B6426" s="65"/>
      <c r="C6426" s="20"/>
      <c r="D6426" s="20"/>
    </row>
    <row r="6427" spans="1:4">
      <c r="A6427" s="65"/>
      <c r="B6427" s="65"/>
      <c r="C6427" s="20"/>
      <c r="D6427" s="20"/>
    </row>
    <row r="6428" spans="1:4">
      <c r="A6428" s="65"/>
      <c r="B6428" s="65"/>
      <c r="C6428" s="20"/>
      <c r="D6428" s="20"/>
    </row>
    <row r="6429" spans="1:4">
      <c r="A6429" s="65"/>
      <c r="B6429" s="65"/>
      <c r="C6429" s="20"/>
      <c r="D6429" s="20"/>
    </row>
    <row r="6430" spans="1:4">
      <c r="A6430" s="65"/>
      <c r="B6430" s="65"/>
      <c r="C6430" s="20"/>
      <c r="D6430" s="20"/>
    </row>
    <row r="6431" spans="1:4">
      <c r="A6431" s="65"/>
      <c r="B6431" s="65"/>
      <c r="C6431" s="20"/>
      <c r="D6431" s="20"/>
    </row>
    <row r="6432" spans="1:4">
      <c r="A6432" s="65"/>
      <c r="B6432" s="65"/>
      <c r="C6432" s="20"/>
      <c r="D6432" s="20"/>
    </row>
    <row r="6433" spans="1:4">
      <c r="A6433" s="65"/>
      <c r="B6433" s="65"/>
      <c r="C6433" s="20"/>
      <c r="D6433" s="20"/>
    </row>
    <row r="6434" spans="1:4">
      <c r="A6434" s="65"/>
      <c r="B6434" s="65"/>
      <c r="C6434" s="20"/>
      <c r="D6434" s="20"/>
    </row>
    <row r="6435" spans="1:4">
      <c r="A6435" s="65"/>
      <c r="B6435" s="65"/>
      <c r="C6435" s="20"/>
      <c r="D6435" s="20"/>
    </row>
    <row r="6436" spans="1:4">
      <c r="A6436" s="65"/>
      <c r="B6436" s="65"/>
      <c r="C6436" s="20"/>
      <c r="D6436" s="20"/>
    </row>
    <row r="6437" spans="1:4">
      <c r="A6437" s="65"/>
      <c r="B6437" s="65"/>
      <c r="C6437" s="20"/>
      <c r="D6437" s="20"/>
    </row>
    <row r="6438" spans="1:4">
      <c r="A6438" s="65"/>
      <c r="B6438" s="65"/>
      <c r="C6438" s="20"/>
      <c r="D6438" s="20"/>
    </row>
    <row r="6439" spans="1:4">
      <c r="A6439" s="65"/>
      <c r="B6439" s="65"/>
      <c r="C6439" s="20"/>
      <c r="D6439" s="20"/>
    </row>
    <row r="6440" spans="1:4">
      <c r="A6440" s="65"/>
      <c r="B6440" s="65"/>
      <c r="C6440" s="20"/>
      <c r="D6440" s="20"/>
    </row>
    <row r="6441" spans="1:4">
      <c r="A6441" s="65"/>
      <c r="B6441" s="65"/>
      <c r="C6441" s="20"/>
      <c r="D6441" s="20"/>
    </row>
    <row r="6442" spans="1:4">
      <c r="A6442" s="65"/>
      <c r="B6442" s="65"/>
      <c r="C6442" s="20"/>
      <c r="D6442" s="20"/>
    </row>
    <row r="6443" spans="1:4">
      <c r="A6443" s="65"/>
      <c r="B6443" s="65"/>
      <c r="C6443" s="20"/>
      <c r="D6443" s="20"/>
    </row>
    <row r="6444" spans="1:4">
      <c r="A6444" s="65"/>
      <c r="B6444" s="65"/>
      <c r="C6444" s="20"/>
      <c r="D6444" s="20"/>
    </row>
    <row r="6445" spans="1:4">
      <c r="A6445" s="65"/>
      <c r="B6445" s="65"/>
      <c r="C6445" s="20"/>
      <c r="D6445" s="20"/>
    </row>
    <row r="6446" spans="1:4">
      <c r="A6446" s="65"/>
      <c r="B6446" s="65"/>
      <c r="C6446" s="20"/>
      <c r="D6446" s="20"/>
    </row>
    <row r="6447" spans="1:4">
      <c r="A6447" s="65"/>
      <c r="B6447" s="65"/>
      <c r="C6447" s="20"/>
      <c r="D6447" s="20"/>
    </row>
    <row r="6448" spans="1:4">
      <c r="A6448" s="65"/>
      <c r="B6448" s="65"/>
      <c r="C6448" s="20"/>
      <c r="D6448" s="20"/>
    </row>
    <row r="6449" spans="1:4">
      <c r="A6449" s="65"/>
      <c r="B6449" s="65"/>
      <c r="C6449" s="20"/>
      <c r="D6449" s="20"/>
    </row>
    <row r="6450" spans="1:4">
      <c r="A6450" s="65"/>
      <c r="B6450" s="65"/>
      <c r="C6450" s="20"/>
      <c r="D6450" s="20"/>
    </row>
    <row r="6451" spans="1:4">
      <c r="A6451" s="65"/>
      <c r="B6451" s="65"/>
      <c r="C6451" s="20"/>
      <c r="D6451" s="20"/>
    </row>
    <row r="6452" spans="1:4">
      <c r="A6452" s="65"/>
      <c r="B6452" s="65"/>
      <c r="C6452" s="20"/>
      <c r="D6452" s="20"/>
    </row>
    <row r="6453" spans="1:4">
      <c r="A6453" s="65"/>
      <c r="B6453" s="65"/>
      <c r="C6453" s="20"/>
      <c r="D6453" s="20"/>
    </row>
    <row r="6454" spans="1:4">
      <c r="A6454" s="65"/>
      <c r="B6454" s="65"/>
      <c r="C6454" s="20"/>
      <c r="D6454" s="20"/>
    </row>
    <row r="6455" spans="1:4">
      <c r="A6455" s="65"/>
      <c r="B6455" s="65"/>
      <c r="C6455" s="20"/>
      <c r="D6455" s="20"/>
    </row>
    <row r="6456" spans="1:4">
      <c r="A6456" s="65"/>
      <c r="B6456" s="65"/>
      <c r="C6456" s="20"/>
      <c r="D6456" s="20"/>
    </row>
    <row r="6457" spans="1:4">
      <c r="A6457" s="65"/>
      <c r="B6457" s="65"/>
      <c r="C6457" s="20"/>
      <c r="D6457" s="20"/>
    </row>
    <row r="6458" spans="1:4">
      <c r="A6458" s="65"/>
      <c r="B6458" s="65"/>
      <c r="C6458" s="20"/>
      <c r="D6458" s="20"/>
    </row>
    <row r="6459" spans="1:4">
      <c r="A6459" s="65"/>
      <c r="B6459" s="65"/>
      <c r="C6459" s="20"/>
      <c r="D6459" s="20"/>
    </row>
    <row r="6460" spans="1:4">
      <c r="A6460" s="65"/>
      <c r="B6460" s="65"/>
      <c r="C6460" s="20"/>
      <c r="D6460" s="20"/>
    </row>
    <row r="6461" spans="1:4">
      <c r="A6461" s="65"/>
      <c r="B6461" s="65"/>
      <c r="C6461" s="20"/>
      <c r="D6461" s="20"/>
    </row>
    <row r="6462" spans="1:4">
      <c r="A6462" s="65"/>
      <c r="B6462" s="65"/>
      <c r="C6462" s="20"/>
      <c r="D6462" s="20"/>
    </row>
    <row r="6463" spans="1:4">
      <c r="A6463" s="65"/>
      <c r="B6463" s="65"/>
      <c r="C6463" s="20"/>
      <c r="D6463" s="20"/>
    </row>
    <row r="6464" spans="1:4">
      <c r="A6464" s="65"/>
      <c r="B6464" s="65"/>
      <c r="C6464" s="20"/>
      <c r="D6464" s="20"/>
    </row>
    <row r="6465" spans="1:4">
      <c r="A6465" s="65"/>
      <c r="B6465" s="65"/>
      <c r="C6465" s="20"/>
      <c r="D6465" s="20"/>
    </row>
    <row r="6466" spans="1:4">
      <c r="A6466" s="65"/>
      <c r="B6466" s="65"/>
      <c r="C6466" s="20"/>
      <c r="D6466" s="20"/>
    </row>
    <row r="6467" spans="1:4">
      <c r="A6467" s="65"/>
      <c r="B6467" s="65"/>
      <c r="C6467" s="20"/>
      <c r="D6467" s="20"/>
    </row>
    <row r="6468" spans="1:4">
      <c r="A6468" s="65"/>
      <c r="B6468" s="65"/>
      <c r="C6468" s="20"/>
      <c r="D6468" s="20"/>
    </row>
    <row r="6469" spans="1:4">
      <c r="A6469" s="65"/>
      <c r="B6469" s="65"/>
      <c r="C6469" s="20"/>
      <c r="D6469" s="20"/>
    </row>
    <row r="6470" spans="1:4">
      <c r="A6470" s="65"/>
      <c r="B6470" s="65"/>
      <c r="C6470" s="20"/>
      <c r="D6470" s="20"/>
    </row>
    <row r="6471" spans="1:4">
      <c r="A6471" s="65"/>
      <c r="B6471" s="65"/>
      <c r="C6471" s="20"/>
      <c r="D6471" s="20"/>
    </row>
    <row r="6472" spans="1:4">
      <c r="A6472" s="65"/>
      <c r="B6472" s="65"/>
      <c r="C6472" s="20"/>
      <c r="D6472" s="20"/>
    </row>
    <row r="6473" spans="1:4">
      <c r="A6473" s="65"/>
      <c r="B6473" s="65"/>
      <c r="C6473" s="20"/>
      <c r="D6473" s="20"/>
    </row>
    <row r="6474" spans="1:4">
      <c r="A6474" s="65"/>
      <c r="B6474" s="65"/>
      <c r="C6474" s="20"/>
      <c r="D6474" s="20"/>
    </row>
    <row r="6475" spans="1:4">
      <c r="A6475" s="65"/>
      <c r="B6475" s="65"/>
      <c r="C6475" s="20"/>
      <c r="D6475" s="20"/>
    </row>
    <row r="6476" spans="1:4">
      <c r="A6476" s="65"/>
      <c r="B6476" s="65"/>
      <c r="C6476" s="20"/>
      <c r="D6476" s="20"/>
    </row>
    <row r="6477" spans="1:4">
      <c r="A6477" s="65"/>
      <c r="B6477" s="65"/>
      <c r="C6477" s="20"/>
      <c r="D6477" s="20"/>
    </row>
    <row r="6478" spans="1:4">
      <c r="A6478" s="65"/>
      <c r="B6478" s="65"/>
      <c r="C6478" s="20"/>
      <c r="D6478" s="20"/>
    </row>
    <row r="6479" spans="1:4">
      <c r="A6479" s="65"/>
      <c r="B6479" s="65"/>
      <c r="C6479" s="20"/>
      <c r="D6479" s="20"/>
    </row>
    <row r="6480" spans="1:4">
      <c r="A6480" s="65"/>
      <c r="B6480" s="65"/>
      <c r="C6480" s="20"/>
      <c r="D6480" s="20"/>
    </row>
    <row r="6481" spans="1:4">
      <c r="A6481" s="65"/>
      <c r="B6481" s="65"/>
      <c r="C6481" s="20"/>
      <c r="D6481" s="20"/>
    </row>
    <row r="6482" spans="1:4">
      <c r="A6482" s="65"/>
      <c r="B6482" s="65"/>
      <c r="C6482" s="20"/>
      <c r="D6482" s="20"/>
    </row>
    <row r="6483" spans="1:4">
      <c r="A6483" s="65"/>
      <c r="B6483" s="65"/>
      <c r="C6483" s="20"/>
      <c r="D6483" s="20"/>
    </row>
    <row r="6484" spans="1:4">
      <c r="A6484" s="65"/>
      <c r="B6484" s="65"/>
      <c r="C6484" s="20"/>
      <c r="D6484" s="20"/>
    </row>
    <row r="6485" spans="1:4">
      <c r="A6485" s="65"/>
      <c r="B6485" s="65"/>
      <c r="C6485" s="20"/>
      <c r="D6485" s="20"/>
    </row>
    <row r="6486" spans="1:4">
      <c r="A6486" s="65"/>
      <c r="B6486" s="65"/>
      <c r="C6486" s="20"/>
      <c r="D6486" s="20"/>
    </row>
    <row r="6487" spans="1:4">
      <c r="A6487" s="65"/>
      <c r="B6487" s="65"/>
      <c r="C6487" s="20"/>
      <c r="D6487" s="20"/>
    </row>
    <row r="6488" spans="1:4">
      <c r="A6488" s="65"/>
      <c r="B6488" s="65"/>
      <c r="C6488" s="20"/>
      <c r="D6488" s="20"/>
    </row>
    <row r="6489" spans="1:4">
      <c r="A6489" s="65"/>
      <c r="B6489" s="65"/>
      <c r="C6489" s="20"/>
      <c r="D6489" s="20"/>
    </row>
    <row r="6490" spans="1:4">
      <c r="A6490" s="65"/>
      <c r="B6490" s="65"/>
      <c r="C6490" s="20"/>
      <c r="D6490" s="20"/>
    </row>
    <row r="6491" spans="1:4">
      <c r="A6491" s="65"/>
      <c r="B6491" s="65"/>
      <c r="C6491" s="20"/>
      <c r="D6491" s="20"/>
    </row>
    <row r="6492" spans="1:4">
      <c r="A6492" s="65"/>
      <c r="B6492" s="65"/>
      <c r="C6492" s="20"/>
      <c r="D6492" s="20"/>
    </row>
    <row r="6493" spans="1:4">
      <c r="A6493" s="65"/>
      <c r="B6493" s="65"/>
      <c r="C6493" s="20"/>
      <c r="D6493" s="20"/>
    </row>
    <row r="6494" spans="1:4">
      <c r="A6494" s="65"/>
      <c r="B6494" s="65"/>
      <c r="C6494" s="20"/>
      <c r="D6494" s="20"/>
    </row>
    <row r="6495" spans="1:4">
      <c r="A6495" s="65"/>
      <c r="B6495" s="65"/>
      <c r="C6495" s="20"/>
      <c r="D6495" s="20"/>
    </row>
    <row r="6496" spans="1:4">
      <c r="A6496" s="65"/>
      <c r="B6496" s="65"/>
      <c r="C6496" s="20"/>
      <c r="D6496" s="20"/>
    </row>
    <row r="6497" spans="1:4">
      <c r="A6497" s="65"/>
      <c r="B6497" s="65"/>
      <c r="C6497" s="20"/>
      <c r="D6497" s="20"/>
    </row>
    <row r="6498" spans="1:4">
      <c r="A6498" s="65"/>
      <c r="B6498" s="65"/>
      <c r="C6498" s="20"/>
      <c r="D6498" s="20"/>
    </row>
    <row r="6499" spans="1:4">
      <c r="A6499" s="65"/>
      <c r="B6499" s="65"/>
      <c r="C6499" s="20"/>
      <c r="D6499" s="20"/>
    </row>
    <row r="6500" spans="1:4">
      <c r="A6500" s="65"/>
      <c r="B6500" s="65"/>
      <c r="C6500" s="20"/>
      <c r="D6500" s="20"/>
    </row>
    <row r="6501" spans="1:4">
      <c r="A6501" s="65"/>
      <c r="B6501" s="65"/>
      <c r="C6501" s="20"/>
      <c r="D6501" s="20"/>
    </row>
    <row r="6502" spans="1:4">
      <c r="A6502" s="65"/>
      <c r="B6502" s="65"/>
      <c r="C6502" s="20"/>
      <c r="D6502" s="20"/>
    </row>
    <row r="6503" spans="1:4">
      <c r="A6503" s="65"/>
      <c r="B6503" s="65"/>
      <c r="C6503" s="20"/>
      <c r="D6503" s="20"/>
    </row>
    <row r="6504" spans="1:4">
      <c r="A6504" s="65"/>
      <c r="B6504" s="65"/>
      <c r="C6504" s="20"/>
      <c r="D6504" s="20"/>
    </row>
    <row r="6505" spans="1:4">
      <c r="A6505" s="65"/>
      <c r="B6505" s="65"/>
      <c r="C6505" s="20"/>
      <c r="D6505" s="20"/>
    </row>
    <row r="6506" spans="1:4">
      <c r="A6506" s="65"/>
      <c r="B6506" s="65"/>
      <c r="C6506" s="20"/>
      <c r="D6506" s="20"/>
    </row>
    <row r="6507" spans="1:4">
      <c r="A6507" s="65"/>
      <c r="B6507" s="65"/>
      <c r="C6507" s="20"/>
      <c r="D6507" s="20"/>
    </row>
    <row r="6508" spans="1:4">
      <c r="A6508" s="65"/>
      <c r="B6508" s="65"/>
      <c r="C6508" s="20"/>
      <c r="D6508" s="20"/>
    </row>
    <row r="6509" spans="1:4">
      <c r="A6509" s="65"/>
      <c r="B6509" s="65"/>
      <c r="C6509" s="20"/>
      <c r="D6509" s="20"/>
    </row>
    <row r="6510" spans="1:4">
      <c r="A6510" s="65"/>
      <c r="B6510" s="65"/>
      <c r="C6510" s="20"/>
      <c r="D6510" s="20"/>
    </row>
    <row r="6511" spans="1:4">
      <c r="A6511" s="65"/>
      <c r="B6511" s="65"/>
      <c r="C6511" s="20"/>
      <c r="D6511" s="20"/>
    </row>
    <row r="6512" spans="1:4">
      <c r="A6512" s="65"/>
      <c r="B6512" s="65"/>
      <c r="C6512" s="20"/>
      <c r="D6512" s="20"/>
    </row>
    <row r="6513" spans="1:4">
      <c r="A6513" s="65"/>
      <c r="B6513" s="65"/>
      <c r="C6513" s="20"/>
      <c r="D6513" s="20"/>
    </row>
    <row r="6514" spans="1:4">
      <c r="A6514" s="65"/>
      <c r="B6514" s="65"/>
      <c r="C6514" s="20"/>
      <c r="D6514" s="20"/>
    </row>
    <row r="6515" spans="1:4">
      <c r="A6515" s="65"/>
      <c r="B6515" s="65"/>
      <c r="C6515" s="20"/>
      <c r="D6515" s="20"/>
    </row>
    <row r="6516" spans="1:4">
      <c r="A6516" s="65"/>
      <c r="B6516" s="65"/>
      <c r="C6516" s="20"/>
      <c r="D6516" s="20"/>
    </row>
    <row r="6517" spans="1:4">
      <c r="A6517" s="65"/>
      <c r="B6517" s="65"/>
      <c r="C6517" s="20"/>
      <c r="D6517" s="20"/>
    </row>
    <row r="6518" spans="1:4">
      <c r="A6518" s="65"/>
      <c r="B6518" s="65"/>
      <c r="C6518" s="20"/>
      <c r="D6518" s="20"/>
    </row>
    <row r="6519" spans="1:4">
      <c r="A6519" s="65"/>
      <c r="B6519" s="65"/>
      <c r="C6519" s="20"/>
      <c r="D6519" s="20"/>
    </row>
    <row r="6520" spans="1:4">
      <c r="A6520" s="65"/>
      <c r="B6520" s="65"/>
      <c r="C6520" s="20"/>
      <c r="D6520" s="20"/>
    </row>
    <row r="6521" spans="1:4">
      <c r="A6521" s="65"/>
      <c r="B6521" s="65"/>
      <c r="C6521" s="20"/>
      <c r="D6521" s="20"/>
    </row>
    <row r="6522" spans="1:4">
      <c r="A6522" s="65"/>
      <c r="B6522" s="65"/>
      <c r="C6522" s="20"/>
      <c r="D6522" s="20"/>
    </row>
    <row r="6523" spans="1:4">
      <c r="A6523" s="65"/>
      <c r="B6523" s="65"/>
      <c r="C6523" s="20"/>
      <c r="D6523" s="20"/>
    </row>
    <row r="6524" spans="1:4">
      <c r="A6524" s="65"/>
      <c r="B6524" s="65"/>
      <c r="C6524" s="20"/>
      <c r="D6524" s="20"/>
    </row>
    <row r="6525" spans="1:4">
      <c r="A6525" s="65"/>
      <c r="B6525" s="65"/>
      <c r="C6525" s="20"/>
      <c r="D6525" s="20"/>
    </row>
    <row r="6526" spans="1:4">
      <c r="A6526" s="65"/>
      <c r="B6526" s="65"/>
      <c r="C6526" s="20"/>
      <c r="D6526" s="20"/>
    </row>
    <row r="6527" spans="1:4">
      <c r="A6527" s="65"/>
      <c r="B6527" s="65"/>
      <c r="C6527" s="20"/>
      <c r="D6527" s="20"/>
    </row>
    <row r="6528" spans="1:4">
      <c r="A6528" s="65"/>
      <c r="B6528" s="65"/>
      <c r="C6528" s="20"/>
      <c r="D6528" s="20"/>
    </row>
    <row r="6529" spans="1:4">
      <c r="A6529" s="65"/>
      <c r="B6529" s="65"/>
      <c r="C6529" s="20"/>
      <c r="D6529" s="20"/>
    </row>
    <row r="6530" spans="1:4">
      <c r="A6530" s="65"/>
      <c r="B6530" s="65"/>
      <c r="C6530" s="20"/>
      <c r="D6530" s="20"/>
    </row>
    <row r="6531" spans="1:4">
      <c r="A6531" s="65"/>
      <c r="B6531" s="65"/>
      <c r="C6531" s="20"/>
      <c r="D6531" s="20"/>
    </row>
    <row r="6532" spans="1:4">
      <c r="A6532" s="65"/>
      <c r="B6532" s="65"/>
      <c r="C6532" s="20"/>
      <c r="D6532" s="20"/>
    </row>
    <row r="6533" spans="1:4">
      <c r="A6533" s="65"/>
      <c r="B6533" s="65"/>
      <c r="C6533" s="20"/>
      <c r="D6533" s="20"/>
    </row>
    <row r="6534" spans="1:4">
      <c r="A6534" s="65"/>
      <c r="B6534" s="65"/>
      <c r="C6534" s="20"/>
      <c r="D6534" s="20"/>
    </row>
    <row r="6535" spans="1:4">
      <c r="A6535" s="65"/>
      <c r="B6535" s="65"/>
      <c r="C6535" s="20"/>
      <c r="D6535" s="20"/>
    </row>
    <row r="6536" spans="1:4">
      <c r="A6536" s="65"/>
      <c r="B6536" s="65"/>
      <c r="C6536" s="20"/>
      <c r="D6536" s="20"/>
    </row>
    <row r="6537" spans="1:4">
      <c r="A6537" s="65"/>
      <c r="B6537" s="65"/>
      <c r="C6537" s="20"/>
      <c r="D6537" s="20"/>
    </row>
    <row r="6538" spans="1:4">
      <c r="A6538" s="65"/>
      <c r="B6538" s="65"/>
      <c r="C6538" s="20"/>
      <c r="D6538" s="20"/>
    </row>
    <row r="6539" spans="1:4">
      <c r="A6539" s="65"/>
      <c r="B6539" s="65"/>
      <c r="C6539" s="20"/>
      <c r="D6539" s="20"/>
    </row>
    <row r="6540" spans="1:4">
      <c r="A6540" s="65"/>
      <c r="B6540" s="65"/>
      <c r="C6540" s="20"/>
      <c r="D6540" s="20"/>
    </row>
    <row r="6541" spans="1:4">
      <c r="A6541" s="65"/>
      <c r="B6541" s="65"/>
      <c r="C6541" s="20"/>
      <c r="D6541" s="20"/>
    </row>
    <row r="6542" spans="1:4">
      <c r="A6542" s="65"/>
      <c r="B6542" s="65"/>
      <c r="C6542" s="20"/>
      <c r="D6542" s="20"/>
    </row>
    <row r="6543" spans="1:4">
      <c r="A6543" s="65"/>
      <c r="B6543" s="65"/>
      <c r="C6543" s="20"/>
      <c r="D6543" s="20"/>
    </row>
    <row r="6544" spans="1:4">
      <c r="A6544" s="65"/>
      <c r="B6544" s="65"/>
      <c r="C6544" s="20"/>
      <c r="D6544" s="20"/>
    </row>
    <row r="6545" spans="1:4">
      <c r="A6545" s="65"/>
      <c r="B6545" s="65"/>
      <c r="C6545" s="20"/>
      <c r="D6545" s="20"/>
    </row>
    <row r="6546" spans="1:4">
      <c r="A6546" s="65"/>
      <c r="B6546" s="65"/>
      <c r="C6546" s="20"/>
      <c r="D6546" s="20"/>
    </row>
    <row r="6547" spans="1:4">
      <c r="A6547" s="65"/>
      <c r="B6547" s="65"/>
      <c r="C6547" s="20"/>
      <c r="D6547" s="20"/>
    </row>
    <row r="6548" spans="1:4">
      <c r="A6548" s="65"/>
      <c r="B6548" s="65"/>
      <c r="C6548" s="20"/>
      <c r="D6548" s="20"/>
    </row>
    <row r="6549" spans="1:4">
      <c r="A6549" s="65"/>
      <c r="B6549" s="65"/>
      <c r="C6549" s="20"/>
      <c r="D6549" s="20"/>
    </row>
    <row r="6550" spans="1:4">
      <c r="A6550" s="65"/>
      <c r="B6550" s="65"/>
      <c r="C6550" s="20"/>
      <c r="D6550" s="20"/>
    </row>
    <row r="6551" spans="1:4">
      <c r="A6551" s="65"/>
      <c r="B6551" s="65"/>
      <c r="C6551" s="20"/>
      <c r="D6551" s="20"/>
    </row>
    <row r="6552" spans="1:4">
      <c r="A6552" s="65"/>
      <c r="B6552" s="65"/>
      <c r="C6552" s="20"/>
      <c r="D6552" s="20"/>
    </row>
    <row r="6553" spans="1:4">
      <c r="A6553" s="65"/>
      <c r="B6553" s="65"/>
      <c r="C6553" s="20"/>
      <c r="D6553" s="20"/>
    </row>
    <row r="6554" spans="1:4">
      <c r="A6554" s="65"/>
      <c r="B6554" s="65"/>
      <c r="C6554" s="20"/>
      <c r="D6554" s="20"/>
    </row>
    <row r="6555" spans="1:4">
      <c r="A6555" s="65"/>
      <c r="B6555" s="65"/>
      <c r="C6555" s="20"/>
      <c r="D6555" s="20"/>
    </row>
    <row r="6556" spans="1:4">
      <c r="A6556" s="65"/>
      <c r="B6556" s="65"/>
      <c r="C6556" s="20"/>
      <c r="D6556" s="20"/>
    </row>
    <row r="6557" spans="1:4">
      <c r="A6557" s="65"/>
      <c r="B6557" s="65"/>
      <c r="C6557" s="20"/>
      <c r="D6557" s="20"/>
    </row>
    <row r="6558" spans="1:4">
      <c r="A6558" s="65"/>
      <c r="B6558" s="65"/>
      <c r="C6558" s="20"/>
      <c r="D6558" s="20"/>
    </row>
    <row r="6559" spans="1:4">
      <c r="A6559" s="65"/>
      <c r="B6559" s="65"/>
      <c r="C6559" s="20"/>
      <c r="D6559" s="20"/>
    </row>
    <row r="6560" spans="1:4">
      <c r="A6560" s="65"/>
      <c r="B6560" s="65"/>
      <c r="C6560" s="20"/>
      <c r="D6560" s="20"/>
    </row>
    <row r="6561" spans="1:4">
      <c r="A6561" s="65"/>
      <c r="B6561" s="65"/>
      <c r="C6561" s="20"/>
      <c r="D6561" s="20"/>
    </row>
    <row r="6562" spans="1:4">
      <c r="A6562" s="65"/>
      <c r="B6562" s="65"/>
      <c r="C6562" s="20"/>
      <c r="D6562" s="20"/>
    </row>
    <row r="6563" spans="1:4">
      <c r="A6563" s="65"/>
      <c r="B6563" s="65"/>
      <c r="C6563" s="20"/>
      <c r="D6563" s="20"/>
    </row>
    <row r="6564" spans="1:4">
      <c r="A6564" s="65"/>
      <c r="B6564" s="65"/>
      <c r="C6564" s="20"/>
      <c r="D6564" s="20"/>
    </row>
    <row r="6565" spans="1:4">
      <c r="A6565" s="65"/>
      <c r="B6565" s="65"/>
      <c r="C6565" s="20"/>
      <c r="D6565" s="20"/>
    </row>
    <row r="6566" spans="1:4">
      <c r="A6566" s="65"/>
      <c r="B6566" s="65"/>
      <c r="C6566" s="20"/>
      <c r="D6566" s="20"/>
    </row>
    <row r="6567" spans="1:4">
      <c r="A6567" s="65"/>
      <c r="B6567" s="65"/>
      <c r="C6567" s="20"/>
      <c r="D6567" s="20"/>
    </row>
    <row r="6568" spans="1:4">
      <c r="A6568" s="65"/>
      <c r="B6568" s="65"/>
      <c r="C6568" s="20"/>
      <c r="D6568" s="20"/>
    </row>
    <row r="6569" spans="1:4">
      <c r="A6569" s="65"/>
      <c r="B6569" s="65"/>
      <c r="C6569" s="20"/>
      <c r="D6569" s="20"/>
    </row>
    <row r="6570" spans="1:4">
      <c r="A6570" s="65"/>
      <c r="B6570" s="65"/>
      <c r="C6570" s="20"/>
      <c r="D6570" s="20"/>
    </row>
    <row r="6571" spans="1:4">
      <c r="A6571" s="65"/>
      <c r="B6571" s="65"/>
      <c r="C6571" s="20"/>
      <c r="D6571" s="20"/>
    </row>
    <row r="6572" spans="1:4">
      <c r="A6572" s="65"/>
      <c r="B6572" s="65"/>
      <c r="C6572" s="20"/>
      <c r="D6572" s="20"/>
    </row>
    <row r="6573" spans="1:4">
      <c r="A6573" s="65"/>
      <c r="B6573" s="65"/>
      <c r="C6573" s="20"/>
      <c r="D6573" s="20"/>
    </row>
    <row r="6574" spans="1:4">
      <c r="A6574" s="65"/>
      <c r="B6574" s="65"/>
      <c r="C6574" s="20"/>
      <c r="D6574" s="20"/>
    </row>
    <row r="6575" spans="1:4">
      <c r="A6575" s="65"/>
      <c r="B6575" s="65"/>
      <c r="C6575" s="20"/>
      <c r="D6575" s="20"/>
    </row>
    <row r="6576" spans="1:4">
      <c r="A6576" s="65"/>
      <c r="B6576" s="65"/>
      <c r="C6576" s="20"/>
      <c r="D6576" s="20"/>
    </row>
    <row r="6577" spans="1:4">
      <c r="A6577" s="65"/>
      <c r="B6577" s="65"/>
      <c r="C6577" s="20"/>
      <c r="D6577" s="20"/>
    </row>
    <row r="6578" spans="1:4">
      <c r="A6578" s="65"/>
      <c r="B6578" s="65"/>
      <c r="C6578" s="20"/>
      <c r="D6578" s="20"/>
    </row>
    <row r="6579" spans="1:4">
      <c r="A6579" s="65"/>
      <c r="B6579" s="65"/>
      <c r="C6579" s="20"/>
      <c r="D6579" s="20"/>
    </row>
    <row r="6580" spans="1:4">
      <c r="A6580" s="65"/>
      <c r="B6580" s="65"/>
      <c r="C6580" s="20"/>
      <c r="D6580" s="20"/>
    </row>
    <row r="6581" spans="1:4">
      <c r="A6581" s="65"/>
      <c r="B6581" s="65"/>
      <c r="C6581" s="20"/>
      <c r="D6581" s="20"/>
    </row>
    <row r="6582" spans="1:4">
      <c r="A6582" s="65"/>
      <c r="B6582" s="65"/>
      <c r="C6582" s="20"/>
      <c r="D6582" s="20"/>
    </row>
    <row r="6583" spans="1:4">
      <c r="A6583" s="65"/>
      <c r="B6583" s="65"/>
      <c r="C6583" s="20"/>
      <c r="D6583" s="20"/>
    </row>
    <row r="6584" spans="1:4">
      <c r="A6584" s="65"/>
      <c r="B6584" s="65"/>
      <c r="C6584" s="20"/>
      <c r="D6584" s="20"/>
    </row>
    <row r="6585" spans="1:4">
      <c r="A6585" s="65"/>
      <c r="B6585" s="65"/>
      <c r="C6585" s="20"/>
      <c r="D6585" s="20"/>
    </row>
    <row r="6586" spans="1:4">
      <c r="A6586" s="65"/>
      <c r="B6586" s="65"/>
      <c r="C6586" s="20"/>
      <c r="D6586" s="20"/>
    </row>
    <row r="6587" spans="1:4">
      <c r="A6587" s="65"/>
      <c r="B6587" s="65"/>
      <c r="C6587" s="20"/>
      <c r="D6587" s="20"/>
    </row>
    <row r="6588" spans="1:4">
      <c r="A6588" s="65"/>
      <c r="B6588" s="65"/>
      <c r="C6588" s="20"/>
      <c r="D6588" s="20"/>
    </row>
    <row r="6589" spans="1:4">
      <c r="A6589" s="65"/>
      <c r="B6589" s="65"/>
      <c r="C6589" s="20"/>
      <c r="D6589" s="20"/>
    </row>
    <row r="6590" spans="1:4">
      <c r="A6590" s="65"/>
      <c r="B6590" s="65"/>
      <c r="C6590" s="20"/>
      <c r="D6590" s="20"/>
    </row>
    <row r="6591" spans="1:4">
      <c r="A6591" s="65"/>
      <c r="B6591" s="65"/>
      <c r="C6591" s="20"/>
      <c r="D6591" s="20"/>
    </row>
    <row r="6592" spans="1:4">
      <c r="A6592" s="65"/>
      <c r="B6592" s="65"/>
      <c r="C6592" s="20"/>
      <c r="D6592" s="20"/>
    </row>
    <row r="6593" spans="1:4">
      <c r="A6593" s="65"/>
      <c r="B6593" s="65"/>
      <c r="C6593" s="20"/>
      <c r="D6593" s="20"/>
    </row>
    <row r="6594" spans="1:4">
      <c r="A6594" s="65"/>
      <c r="B6594" s="65"/>
      <c r="C6594" s="20"/>
      <c r="D6594" s="20"/>
    </row>
    <row r="6595" spans="1:4">
      <c r="A6595" s="65"/>
      <c r="B6595" s="65"/>
      <c r="C6595" s="20"/>
      <c r="D6595" s="20"/>
    </row>
    <row r="6596" spans="1:4">
      <c r="A6596" s="65"/>
      <c r="B6596" s="65"/>
      <c r="C6596" s="20"/>
      <c r="D6596" s="20"/>
    </row>
    <row r="6597" spans="1:4">
      <c r="A6597" s="65"/>
      <c r="B6597" s="65"/>
      <c r="C6597" s="20"/>
      <c r="D6597" s="20"/>
    </row>
    <row r="6598" spans="1:4">
      <c r="A6598" s="65"/>
      <c r="B6598" s="65"/>
      <c r="C6598" s="20"/>
      <c r="D6598" s="20"/>
    </row>
    <row r="6599" spans="1:4">
      <c r="A6599" s="65"/>
      <c r="B6599" s="65"/>
      <c r="C6599" s="20"/>
      <c r="D6599" s="20"/>
    </row>
    <row r="6600" spans="1:4">
      <c r="A6600" s="65"/>
      <c r="B6600" s="65"/>
      <c r="C6600" s="20"/>
      <c r="D6600" s="20"/>
    </row>
    <row r="6601" spans="1:4">
      <c r="A6601" s="65"/>
      <c r="B6601" s="65"/>
      <c r="C6601" s="20"/>
      <c r="D6601" s="20"/>
    </row>
    <row r="6602" spans="1:4">
      <c r="A6602" s="65"/>
      <c r="B6602" s="65"/>
      <c r="C6602" s="20"/>
      <c r="D6602" s="20"/>
    </row>
    <row r="6603" spans="1:4">
      <c r="A6603" s="65"/>
      <c r="B6603" s="65"/>
      <c r="C6603" s="20"/>
      <c r="D6603" s="20"/>
    </row>
    <row r="6604" spans="1:4">
      <c r="A6604" s="65"/>
      <c r="B6604" s="65"/>
      <c r="C6604" s="20"/>
      <c r="D6604" s="20"/>
    </row>
    <row r="6605" spans="1:4">
      <c r="A6605" s="65"/>
      <c r="B6605" s="65"/>
      <c r="C6605" s="20"/>
      <c r="D6605" s="20"/>
    </row>
    <row r="6606" spans="1:4">
      <c r="A6606" s="65"/>
      <c r="B6606" s="65"/>
      <c r="C6606" s="20"/>
      <c r="D6606" s="20"/>
    </row>
    <row r="6607" spans="1:4">
      <c r="A6607" s="65"/>
      <c r="B6607" s="65"/>
      <c r="C6607" s="20"/>
      <c r="D6607" s="20"/>
    </row>
    <row r="6608" spans="1:4">
      <c r="A6608" s="65"/>
      <c r="B6608" s="65"/>
      <c r="C6608" s="20"/>
      <c r="D6608" s="20"/>
    </row>
    <row r="6609" spans="1:4">
      <c r="A6609" s="65"/>
      <c r="B6609" s="65"/>
      <c r="C6609" s="20"/>
      <c r="D6609" s="20"/>
    </row>
    <row r="6610" spans="1:4">
      <c r="A6610" s="65"/>
      <c r="B6610" s="65"/>
      <c r="C6610" s="20"/>
      <c r="D6610" s="20"/>
    </row>
    <row r="6611" spans="1:4">
      <c r="A6611" s="65"/>
      <c r="B6611" s="65"/>
      <c r="C6611" s="20"/>
      <c r="D6611" s="20"/>
    </row>
    <row r="6612" spans="1:4">
      <c r="A6612" s="65"/>
      <c r="B6612" s="65"/>
      <c r="C6612" s="20"/>
      <c r="D6612" s="20"/>
    </row>
    <row r="6613" spans="1:4">
      <c r="A6613" s="65"/>
      <c r="B6613" s="65"/>
      <c r="C6613" s="20"/>
      <c r="D6613" s="20"/>
    </row>
    <row r="6614" spans="1:4">
      <c r="A6614" s="65"/>
      <c r="B6614" s="65"/>
      <c r="C6614" s="20"/>
      <c r="D6614" s="20"/>
    </row>
    <row r="6615" spans="1:4">
      <c r="A6615" s="65"/>
      <c r="B6615" s="65"/>
      <c r="C6615" s="20"/>
      <c r="D6615" s="20"/>
    </row>
    <row r="6616" spans="1:4">
      <c r="A6616" s="65"/>
      <c r="B6616" s="65"/>
      <c r="C6616" s="20"/>
      <c r="D6616" s="20"/>
    </row>
    <row r="6617" spans="1:4">
      <c r="A6617" s="65"/>
      <c r="B6617" s="65"/>
      <c r="C6617" s="20"/>
      <c r="D6617" s="20"/>
    </row>
    <row r="6618" spans="1:4">
      <c r="A6618" s="65"/>
      <c r="B6618" s="65"/>
      <c r="C6618" s="20"/>
      <c r="D6618" s="20"/>
    </row>
    <row r="6619" spans="1:4">
      <c r="A6619" s="65"/>
      <c r="B6619" s="65"/>
      <c r="C6619" s="20"/>
      <c r="D6619" s="20"/>
    </row>
    <row r="6620" spans="1:4">
      <c r="A6620" s="65"/>
      <c r="B6620" s="65"/>
      <c r="C6620" s="20"/>
      <c r="D6620" s="20"/>
    </row>
    <row r="6621" spans="1:4">
      <c r="A6621" s="65"/>
      <c r="B6621" s="65"/>
      <c r="C6621" s="20"/>
      <c r="D6621" s="20"/>
    </row>
    <row r="6622" spans="1:4">
      <c r="A6622" s="65"/>
      <c r="B6622" s="65"/>
      <c r="C6622" s="20"/>
      <c r="D6622" s="20"/>
    </row>
    <row r="6623" spans="1:4">
      <c r="A6623" s="65"/>
      <c r="B6623" s="65"/>
      <c r="C6623" s="20"/>
      <c r="D6623" s="20"/>
    </row>
    <row r="6624" spans="1:4">
      <c r="A6624" s="65"/>
      <c r="B6624" s="65"/>
      <c r="C6624" s="20"/>
      <c r="D6624" s="20"/>
    </row>
    <row r="6625" spans="1:4">
      <c r="A6625" s="65"/>
      <c r="B6625" s="65"/>
      <c r="C6625" s="20"/>
      <c r="D6625" s="20"/>
    </row>
    <row r="6626" spans="1:4">
      <c r="A6626" s="65"/>
      <c r="B6626" s="65"/>
      <c r="C6626" s="20"/>
      <c r="D6626" s="20"/>
    </row>
    <row r="6627" spans="1:4">
      <c r="A6627" s="65"/>
      <c r="B6627" s="65"/>
      <c r="C6627" s="20"/>
      <c r="D6627" s="20"/>
    </row>
    <row r="6628" spans="1:4">
      <c r="A6628" s="65"/>
      <c r="B6628" s="65"/>
      <c r="C6628" s="20"/>
      <c r="D6628" s="20"/>
    </row>
    <row r="6629" spans="1:4">
      <c r="A6629" s="65"/>
      <c r="B6629" s="65"/>
      <c r="C6629" s="20"/>
      <c r="D6629" s="20"/>
    </row>
    <row r="6630" spans="1:4">
      <c r="A6630" s="65"/>
      <c r="B6630" s="65"/>
      <c r="C6630" s="20"/>
      <c r="D6630" s="20"/>
    </row>
    <row r="6631" spans="1:4">
      <c r="A6631" s="65"/>
      <c r="B6631" s="65"/>
      <c r="C6631" s="20"/>
      <c r="D6631" s="20"/>
    </row>
    <row r="6632" spans="1:4">
      <c r="A6632" s="65"/>
      <c r="B6632" s="65"/>
      <c r="C6632" s="20"/>
      <c r="D6632" s="20"/>
    </row>
    <row r="6633" spans="1:4">
      <c r="A6633" s="65"/>
      <c r="B6633" s="65"/>
      <c r="C6633" s="20"/>
      <c r="D6633" s="20"/>
    </row>
    <row r="6634" spans="1:4">
      <c r="A6634" s="65"/>
      <c r="B6634" s="65"/>
      <c r="C6634" s="20"/>
      <c r="D6634" s="20"/>
    </row>
    <row r="6635" spans="1:4">
      <c r="A6635" s="65"/>
      <c r="B6635" s="65"/>
      <c r="C6635" s="20"/>
      <c r="D6635" s="20"/>
    </row>
    <row r="6636" spans="1:4">
      <c r="A6636" s="65"/>
      <c r="B6636" s="65"/>
      <c r="C6636" s="20"/>
      <c r="D6636" s="20"/>
    </row>
    <row r="6637" spans="1:4">
      <c r="A6637" s="65"/>
      <c r="B6637" s="65"/>
      <c r="C6637" s="20"/>
      <c r="D6637" s="20"/>
    </row>
    <row r="6638" spans="1:4">
      <c r="A6638" s="65"/>
      <c r="B6638" s="65"/>
      <c r="C6638" s="20"/>
      <c r="D6638" s="20"/>
    </row>
    <row r="6639" spans="1:4">
      <c r="A6639" s="65"/>
      <c r="B6639" s="65"/>
      <c r="C6639" s="20"/>
      <c r="D6639" s="20"/>
    </row>
    <row r="6640" spans="1:4">
      <c r="A6640" s="65"/>
      <c r="B6640" s="65"/>
      <c r="C6640" s="20"/>
      <c r="D6640" s="20"/>
    </row>
    <row r="6641" spans="1:4">
      <c r="A6641" s="65"/>
      <c r="B6641" s="65"/>
      <c r="C6641" s="20"/>
      <c r="D6641" s="20"/>
    </row>
    <row r="6642" spans="1:4">
      <c r="A6642" s="65"/>
      <c r="B6642" s="65"/>
      <c r="C6642" s="20"/>
      <c r="D6642" s="20"/>
    </row>
    <row r="6643" spans="1:4">
      <c r="A6643" s="65"/>
      <c r="B6643" s="65"/>
      <c r="C6643" s="20"/>
      <c r="D6643" s="20"/>
    </row>
    <row r="6644" spans="1:4">
      <c r="A6644" s="65"/>
      <c r="B6644" s="65"/>
      <c r="C6644" s="20"/>
      <c r="D6644" s="20"/>
    </row>
    <row r="6645" spans="1:4">
      <c r="A6645" s="65"/>
      <c r="B6645" s="65"/>
      <c r="C6645" s="20"/>
      <c r="D6645" s="20"/>
    </row>
    <row r="6646" spans="1:4">
      <c r="A6646" s="65"/>
      <c r="B6646" s="65"/>
      <c r="C6646" s="20"/>
      <c r="D6646" s="20"/>
    </row>
    <row r="6647" spans="1:4">
      <c r="A6647" s="65"/>
      <c r="B6647" s="65"/>
      <c r="C6647" s="20"/>
      <c r="D6647" s="20"/>
    </row>
    <row r="6648" spans="1:4">
      <c r="A6648" s="65"/>
      <c r="B6648" s="65"/>
      <c r="C6648" s="20"/>
      <c r="D6648" s="20"/>
    </row>
    <row r="6649" spans="1:4">
      <c r="A6649" s="65"/>
      <c r="B6649" s="65"/>
      <c r="C6649" s="20"/>
      <c r="D6649" s="20"/>
    </row>
    <row r="6650" spans="1:4">
      <c r="A6650" s="65"/>
      <c r="B6650" s="65"/>
      <c r="C6650" s="20"/>
      <c r="D6650" s="20"/>
    </row>
    <row r="6651" spans="1:4">
      <c r="A6651" s="65"/>
      <c r="B6651" s="65"/>
      <c r="C6651" s="20"/>
      <c r="D6651" s="20"/>
    </row>
    <row r="6652" spans="1:4">
      <c r="A6652" s="65"/>
      <c r="B6652" s="65"/>
      <c r="C6652" s="20"/>
      <c r="D6652" s="20"/>
    </row>
    <row r="6653" spans="1:4">
      <c r="A6653" s="65"/>
      <c r="B6653" s="65"/>
      <c r="C6653" s="20"/>
      <c r="D6653" s="20"/>
    </row>
    <row r="6654" spans="1:4">
      <c r="A6654" s="65"/>
      <c r="B6654" s="65"/>
      <c r="C6654" s="20"/>
      <c r="D6654" s="20"/>
    </row>
    <row r="6655" spans="1:4">
      <c r="A6655" s="65"/>
      <c r="B6655" s="65"/>
      <c r="C6655" s="20"/>
      <c r="D6655" s="20"/>
    </row>
    <row r="6656" spans="1:4">
      <c r="A6656" s="65"/>
      <c r="B6656" s="65"/>
      <c r="C6656" s="20"/>
      <c r="D6656" s="20"/>
    </row>
    <row r="6657" spans="1:4">
      <c r="A6657" s="65"/>
      <c r="B6657" s="65"/>
      <c r="C6657" s="20"/>
      <c r="D6657" s="20"/>
    </row>
    <row r="6658" spans="1:4">
      <c r="A6658" s="65"/>
      <c r="B6658" s="65"/>
      <c r="C6658" s="20"/>
      <c r="D6658" s="20"/>
    </row>
    <row r="6659" spans="1:4">
      <c r="A6659" s="65"/>
      <c r="B6659" s="65"/>
      <c r="C6659" s="20"/>
      <c r="D6659" s="20"/>
    </row>
    <row r="6660" spans="1:4">
      <c r="A6660" s="65"/>
      <c r="B6660" s="65"/>
      <c r="C6660" s="20"/>
      <c r="D6660" s="20"/>
    </row>
    <row r="6661" spans="1:4">
      <c r="A6661" s="65"/>
      <c r="B6661" s="65"/>
      <c r="C6661" s="20"/>
      <c r="D6661" s="20"/>
    </row>
    <row r="6662" spans="1:4">
      <c r="A6662" s="65"/>
      <c r="B6662" s="65"/>
      <c r="C6662" s="20"/>
      <c r="D6662" s="20"/>
    </row>
    <row r="6663" spans="1:4">
      <c r="A6663" s="65"/>
      <c r="B6663" s="65"/>
      <c r="C6663" s="20"/>
      <c r="D6663" s="20"/>
    </row>
    <row r="6664" spans="1:4">
      <c r="A6664" s="65"/>
      <c r="B6664" s="65"/>
      <c r="C6664" s="20"/>
      <c r="D6664" s="20"/>
    </row>
    <row r="6665" spans="1:4">
      <c r="A6665" s="65"/>
      <c r="B6665" s="65"/>
      <c r="C6665" s="20"/>
      <c r="D6665" s="20"/>
    </row>
    <row r="6666" spans="1:4">
      <c r="A6666" s="65"/>
      <c r="B6666" s="65"/>
      <c r="C6666" s="20"/>
      <c r="D6666" s="20"/>
    </row>
    <row r="6667" spans="1:4">
      <c r="A6667" s="65"/>
      <c r="B6667" s="65"/>
      <c r="C6667" s="20"/>
      <c r="D6667" s="20"/>
    </row>
    <row r="6668" spans="1:4">
      <c r="A6668" s="65"/>
      <c r="B6668" s="65"/>
      <c r="C6668" s="20"/>
      <c r="D6668" s="20"/>
    </row>
    <row r="6669" spans="1:4">
      <c r="A6669" s="65"/>
      <c r="B6669" s="65"/>
      <c r="C6669" s="20"/>
      <c r="D6669" s="20"/>
    </row>
    <row r="6670" spans="1:4">
      <c r="A6670" s="65"/>
      <c r="B6670" s="65"/>
      <c r="C6670" s="20"/>
      <c r="D6670" s="20"/>
    </row>
    <row r="6671" spans="1:4">
      <c r="A6671" s="65"/>
      <c r="B6671" s="65"/>
      <c r="C6671" s="20"/>
      <c r="D6671" s="20"/>
    </row>
    <row r="6672" spans="1:4">
      <c r="A6672" s="65"/>
      <c r="B6672" s="65"/>
      <c r="C6672" s="20"/>
      <c r="D6672" s="20"/>
    </row>
    <row r="6673" spans="1:4">
      <c r="A6673" s="65"/>
      <c r="B6673" s="65"/>
      <c r="C6673" s="20"/>
      <c r="D6673" s="20"/>
    </row>
    <row r="6674" spans="1:4">
      <c r="A6674" s="65"/>
      <c r="B6674" s="65"/>
      <c r="C6674" s="20"/>
      <c r="D6674" s="20"/>
    </row>
    <row r="6675" spans="1:4">
      <c r="A6675" s="65"/>
      <c r="B6675" s="65"/>
      <c r="C6675" s="20"/>
      <c r="D6675" s="20"/>
    </row>
    <row r="6676" spans="1:4">
      <c r="A6676" s="65"/>
      <c r="B6676" s="65"/>
      <c r="C6676" s="20"/>
      <c r="D6676" s="20"/>
    </row>
    <row r="6677" spans="1:4">
      <c r="A6677" s="65"/>
      <c r="B6677" s="65"/>
      <c r="C6677" s="20"/>
      <c r="D6677" s="20"/>
    </row>
    <row r="6678" spans="1:4">
      <c r="A6678" s="65"/>
      <c r="B6678" s="65"/>
      <c r="C6678" s="20"/>
      <c r="D6678" s="20"/>
    </row>
    <row r="6679" spans="1:4">
      <c r="A6679" s="65"/>
      <c r="B6679" s="65"/>
      <c r="C6679" s="20"/>
      <c r="D6679" s="20"/>
    </row>
    <row r="6680" spans="1:4">
      <c r="A6680" s="65"/>
      <c r="B6680" s="65"/>
      <c r="C6680" s="20"/>
      <c r="D6680" s="20"/>
    </row>
    <row r="6681" spans="1:4">
      <c r="A6681" s="65"/>
      <c r="B6681" s="65"/>
      <c r="C6681" s="20"/>
      <c r="D6681" s="20"/>
    </row>
    <row r="6682" spans="1:4">
      <c r="A6682" s="65"/>
      <c r="B6682" s="65"/>
      <c r="C6682" s="20"/>
      <c r="D6682" s="20"/>
    </row>
    <row r="6683" spans="1:4">
      <c r="A6683" s="65"/>
      <c r="B6683" s="65"/>
      <c r="C6683" s="20"/>
      <c r="D6683" s="20"/>
    </row>
    <row r="6684" spans="1:4">
      <c r="A6684" s="65"/>
      <c r="B6684" s="65"/>
      <c r="C6684" s="20"/>
      <c r="D6684" s="20"/>
    </row>
    <row r="6685" spans="1:4">
      <c r="A6685" s="65"/>
      <c r="B6685" s="65"/>
      <c r="C6685" s="20"/>
      <c r="D6685" s="20"/>
    </row>
    <row r="6686" spans="1:4">
      <c r="A6686" s="65"/>
      <c r="B6686" s="65"/>
      <c r="C6686" s="20"/>
      <c r="D6686" s="20"/>
    </row>
    <row r="6687" spans="1:4">
      <c r="A6687" s="65"/>
      <c r="B6687" s="65"/>
      <c r="C6687" s="20"/>
      <c r="D6687" s="20"/>
    </row>
    <row r="6688" spans="1:4">
      <c r="A6688" s="65"/>
      <c r="B6688" s="65"/>
      <c r="C6688" s="20"/>
      <c r="D6688" s="20"/>
    </row>
    <row r="6689" spans="1:4">
      <c r="A6689" s="65"/>
      <c r="B6689" s="65"/>
      <c r="C6689" s="20"/>
      <c r="D6689" s="20"/>
    </row>
    <row r="6690" spans="1:4">
      <c r="A6690" s="65"/>
      <c r="B6690" s="65"/>
      <c r="C6690" s="20"/>
      <c r="D6690" s="20"/>
    </row>
    <row r="6691" spans="1:4">
      <c r="A6691" s="65"/>
      <c r="B6691" s="65"/>
      <c r="C6691" s="20"/>
      <c r="D6691" s="20"/>
    </row>
    <row r="6692" spans="1:4">
      <c r="A6692" s="65"/>
      <c r="B6692" s="65"/>
      <c r="C6692" s="20"/>
      <c r="D6692" s="20"/>
    </row>
    <row r="6693" spans="1:4">
      <c r="A6693" s="65"/>
      <c r="B6693" s="65"/>
      <c r="C6693" s="20"/>
      <c r="D6693" s="20"/>
    </row>
    <row r="6694" spans="1:4">
      <c r="A6694" s="65"/>
      <c r="B6694" s="65"/>
      <c r="C6694" s="20"/>
      <c r="D6694" s="20"/>
    </row>
    <row r="6695" spans="1:4">
      <c r="A6695" s="65"/>
      <c r="B6695" s="65"/>
      <c r="C6695" s="20"/>
      <c r="D6695" s="20"/>
    </row>
    <row r="6696" spans="1:4">
      <c r="A6696" s="65"/>
      <c r="B6696" s="65"/>
      <c r="C6696" s="20"/>
      <c r="D6696" s="20"/>
    </row>
    <row r="6697" spans="1:4">
      <c r="A6697" s="65"/>
      <c r="B6697" s="65"/>
      <c r="C6697" s="20"/>
      <c r="D6697" s="20"/>
    </row>
    <row r="6698" spans="1:4">
      <c r="A6698" s="65"/>
      <c r="B6698" s="65"/>
      <c r="C6698" s="20"/>
      <c r="D6698" s="20"/>
    </row>
    <row r="6699" spans="1:4">
      <c r="A6699" s="65"/>
      <c r="B6699" s="65"/>
      <c r="C6699" s="20"/>
      <c r="D6699" s="20"/>
    </row>
    <row r="6700" spans="1:4">
      <c r="A6700" s="65"/>
      <c r="B6700" s="65"/>
      <c r="C6700" s="20"/>
      <c r="D6700" s="20"/>
    </row>
    <row r="6701" spans="1:4">
      <c r="A6701" s="65"/>
      <c r="B6701" s="65"/>
      <c r="C6701" s="20"/>
      <c r="D6701" s="20"/>
    </row>
    <row r="6702" spans="1:4">
      <c r="A6702" s="65"/>
      <c r="B6702" s="65"/>
      <c r="C6702" s="20"/>
      <c r="D6702" s="20"/>
    </row>
    <row r="6703" spans="1:4">
      <c r="A6703" s="65"/>
      <c r="B6703" s="65"/>
      <c r="C6703" s="20"/>
      <c r="D6703" s="20"/>
    </row>
    <row r="6704" spans="1:4">
      <c r="A6704" s="65"/>
      <c r="B6704" s="65"/>
      <c r="C6704" s="20"/>
      <c r="D6704" s="20"/>
    </row>
    <row r="6705" spans="1:4">
      <c r="A6705" s="65"/>
      <c r="B6705" s="65"/>
      <c r="C6705" s="20"/>
      <c r="D6705" s="20"/>
    </row>
    <row r="6706" spans="1:4">
      <c r="A6706" s="65"/>
      <c r="B6706" s="65"/>
      <c r="C6706" s="20"/>
      <c r="D6706" s="20"/>
    </row>
    <row r="6707" spans="1:4">
      <c r="A6707" s="65"/>
      <c r="B6707" s="65"/>
      <c r="C6707" s="20"/>
      <c r="D6707" s="20"/>
    </row>
    <row r="6708" spans="1:4">
      <c r="A6708" s="65"/>
      <c r="B6708" s="65"/>
      <c r="C6708" s="20"/>
      <c r="D6708" s="20"/>
    </row>
    <row r="6709" spans="1:4">
      <c r="A6709" s="65"/>
      <c r="B6709" s="65"/>
      <c r="C6709" s="20"/>
      <c r="D6709" s="20"/>
    </row>
    <row r="6710" spans="1:4">
      <c r="A6710" s="65"/>
      <c r="B6710" s="65"/>
      <c r="C6710" s="20"/>
      <c r="D6710" s="20"/>
    </row>
    <row r="6711" spans="1:4">
      <c r="A6711" s="65"/>
      <c r="B6711" s="65"/>
      <c r="C6711" s="20"/>
      <c r="D6711" s="20"/>
    </row>
    <row r="6712" spans="1:4">
      <c r="A6712" s="65"/>
      <c r="B6712" s="65"/>
      <c r="C6712" s="20"/>
      <c r="D6712" s="20"/>
    </row>
    <row r="6713" spans="1:4">
      <c r="A6713" s="65"/>
      <c r="B6713" s="65"/>
      <c r="C6713" s="20"/>
      <c r="D6713" s="20"/>
    </row>
    <row r="6714" spans="1:4">
      <c r="A6714" s="65"/>
      <c r="B6714" s="65"/>
      <c r="C6714" s="20"/>
      <c r="D6714" s="20"/>
    </row>
    <row r="6715" spans="1:4">
      <c r="A6715" s="65"/>
      <c r="B6715" s="65"/>
      <c r="C6715" s="20"/>
      <c r="D6715" s="20"/>
    </row>
    <row r="6716" spans="1:4">
      <c r="A6716" s="65"/>
      <c r="B6716" s="65"/>
      <c r="C6716" s="20"/>
      <c r="D6716" s="20"/>
    </row>
    <row r="6717" spans="1:4">
      <c r="A6717" s="65"/>
      <c r="B6717" s="65"/>
      <c r="C6717" s="20"/>
      <c r="D6717" s="20"/>
    </row>
    <row r="6718" spans="1:4">
      <c r="A6718" s="65"/>
      <c r="B6718" s="65"/>
      <c r="C6718" s="20"/>
      <c r="D6718" s="20"/>
    </row>
    <row r="6719" spans="1:4">
      <c r="A6719" s="65"/>
      <c r="B6719" s="65"/>
      <c r="C6719" s="20"/>
      <c r="D6719" s="20"/>
    </row>
    <row r="6720" spans="1:4">
      <c r="A6720" s="65"/>
      <c r="B6720" s="65"/>
      <c r="C6720" s="20"/>
      <c r="D6720" s="20"/>
    </row>
    <row r="6721" spans="1:4">
      <c r="A6721" s="65"/>
      <c r="B6721" s="65"/>
      <c r="C6721" s="20"/>
      <c r="D6721" s="20"/>
    </row>
    <row r="6722" spans="1:4">
      <c r="A6722" s="65"/>
      <c r="B6722" s="65"/>
      <c r="C6722" s="20"/>
      <c r="D6722" s="20"/>
    </row>
    <row r="6723" spans="1:4">
      <c r="A6723" s="65"/>
      <c r="B6723" s="65"/>
      <c r="C6723" s="20"/>
      <c r="D6723" s="20"/>
    </row>
    <row r="6724" spans="1:4">
      <c r="A6724" s="65"/>
      <c r="B6724" s="65"/>
      <c r="C6724" s="20"/>
      <c r="D6724" s="20"/>
    </row>
    <row r="6725" spans="1:4">
      <c r="A6725" s="65"/>
      <c r="B6725" s="65"/>
      <c r="C6725" s="20"/>
      <c r="D6725" s="20"/>
    </row>
    <row r="6726" spans="1:4">
      <c r="A6726" s="65"/>
      <c r="B6726" s="65"/>
      <c r="C6726" s="20"/>
      <c r="D6726" s="20"/>
    </row>
    <row r="6727" spans="1:4">
      <c r="A6727" s="65"/>
      <c r="B6727" s="65"/>
      <c r="C6727" s="20"/>
      <c r="D6727" s="20"/>
    </row>
    <row r="6728" spans="1:4">
      <c r="A6728" s="65"/>
      <c r="B6728" s="65"/>
      <c r="C6728" s="20"/>
      <c r="D6728" s="20"/>
    </row>
    <row r="6729" spans="1:4">
      <c r="A6729" s="65"/>
      <c r="B6729" s="65"/>
      <c r="C6729" s="20"/>
      <c r="D6729" s="20"/>
    </row>
    <row r="6730" spans="1:4">
      <c r="A6730" s="65"/>
      <c r="B6730" s="65"/>
      <c r="C6730" s="20"/>
      <c r="D6730" s="20"/>
    </row>
    <row r="6731" spans="1:4">
      <c r="A6731" s="65"/>
      <c r="B6731" s="65"/>
      <c r="C6731" s="20"/>
      <c r="D6731" s="20"/>
    </row>
    <row r="6732" spans="1:4">
      <c r="A6732" s="65"/>
      <c r="B6732" s="65"/>
      <c r="C6732" s="20"/>
      <c r="D6732" s="20"/>
    </row>
    <row r="6733" spans="1:4">
      <c r="A6733" s="65"/>
      <c r="B6733" s="65"/>
      <c r="C6733" s="20"/>
      <c r="D6733" s="20"/>
    </row>
    <row r="6734" spans="1:4">
      <c r="A6734" s="65"/>
      <c r="B6734" s="65"/>
      <c r="C6734" s="20"/>
      <c r="D6734" s="20"/>
    </row>
    <row r="6735" spans="1:4">
      <c r="A6735" s="65"/>
      <c r="B6735" s="65"/>
      <c r="C6735" s="20"/>
      <c r="D6735" s="20"/>
    </row>
    <row r="6736" spans="1:4">
      <c r="A6736" s="65"/>
      <c r="B6736" s="65"/>
      <c r="C6736" s="20"/>
      <c r="D6736" s="20"/>
    </row>
    <row r="6737" spans="1:4">
      <c r="A6737" s="65"/>
      <c r="B6737" s="65"/>
      <c r="C6737" s="20"/>
      <c r="D6737" s="20"/>
    </row>
    <row r="6738" spans="1:4">
      <c r="A6738" s="65"/>
      <c r="B6738" s="65"/>
      <c r="C6738" s="20"/>
      <c r="D6738" s="20"/>
    </row>
    <row r="6739" spans="1:4">
      <c r="A6739" s="65"/>
      <c r="B6739" s="65"/>
      <c r="C6739" s="20"/>
      <c r="D6739" s="20"/>
    </row>
    <row r="6740" spans="1:4">
      <c r="A6740" s="65"/>
      <c r="B6740" s="65"/>
      <c r="C6740" s="20"/>
      <c r="D6740" s="20"/>
    </row>
    <row r="6741" spans="1:4">
      <c r="A6741" s="65"/>
      <c r="B6741" s="65"/>
      <c r="C6741" s="20"/>
      <c r="D6741" s="20"/>
    </row>
    <row r="6742" spans="1:4">
      <c r="A6742" s="65"/>
      <c r="B6742" s="65"/>
      <c r="C6742" s="20"/>
      <c r="D6742" s="20"/>
    </row>
    <row r="6743" spans="1:4">
      <c r="A6743" s="65"/>
      <c r="B6743" s="65"/>
      <c r="C6743" s="20"/>
      <c r="D6743" s="20"/>
    </row>
    <row r="6744" spans="1:4">
      <c r="A6744" s="65"/>
      <c r="B6744" s="65"/>
      <c r="C6744" s="20"/>
      <c r="D6744" s="20"/>
    </row>
    <row r="6745" spans="1:4">
      <c r="A6745" s="65"/>
      <c r="B6745" s="65"/>
      <c r="C6745" s="20"/>
      <c r="D6745" s="20"/>
    </row>
    <row r="6746" spans="1:4">
      <c r="A6746" s="65"/>
      <c r="B6746" s="65"/>
      <c r="C6746" s="20"/>
      <c r="D6746" s="20"/>
    </row>
    <row r="6747" spans="1:4">
      <c r="A6747" s="65"/>
      <c r="B6747" s="65"/>
      <c r="C6747" s="20"/>
      <c r="D6747" s="20"/>
    </row>
    <row r="6748" spans="1:4">
      <c r="A6748" s="65"/>
      <c r="B6748" s="65"/>
      <c r="C6748" s="20"/>
      <c r="D6748" s="20"/>
    </row>
    <row r="6749" spans="1:4">
      <c r="A6749" s="65"/>
      <c r="B6749" s="65"/>
      <c r="C6749" s="20"/>
      <c r="D6749" s="20"/>
    </row>
    <row r="6750" spans="1:4">
      <c r="A6750" s="65"/>
      <c r="B6750" s="65"/>
      <c r="C6750" s="20"/>
      <c r="D6750" s="20"/>
    </row>
    <row r="6751" spans="1:4">
      <c r="A6751" s="65"/>
      <c r="B6751" s="65"/>
      <c r="C6751" s="20"/>
      <c r="D6751" s="20"/>
    </row>
    <row r="6752" spans="1:4">
      <c r="A6752" s="65"/>
      <c r="B6752" s="65"/>
      <c r="C6752" s="20"/>
      <c r="D6752" s="20"/>
    </row>
    <row r="6753" spans="1:4">
      <c r="A6753" s="65"/>
      <c r="B6753" s="65"/>
      <c r="C6753" s="20"/>
      <c r="D6753" s="20"/>
    </row>
    <row r="6754" spans="1:4">
      <c r="A6754" s="65"/>
      <c r="B6754" s="65"/>
      <c r="C6754" s="20"/>
      <c r="D6754" s="20"/>
    </row>
    <row r="6755" spans="1:4">
      <c r="A6755" s="65"/>
      <c r="B6755" s="65"/>
      <c r="C6755" s="20"/>
      <c r="D6755" s="20"/>
    </row>
    <row r="6756" spans="1:4">
      <c r="A6756" s="65"/>
      <c r="B6756" s="65"/>
      <c r="C6756" s="20"/>
      <c r="D6756" s="20"/>
    </row>
    <row r="6757" spans="1:4">
      <c r="A6757" s="65"/>
      <c r="B6757" s="65"/>
      <c r="C6757" s="20"/>
      <c r="D6757" s="20"/>
    </row>
    <row r="6758" spans="1:4">
      <c r="A6758" s="65"/>
      <c r="B6758" s="65"/>
      <c r="C6758" s="20"/>
      <c r="D6758" s="20"/>
    </row>
    <row r="6759" spans="1:4">
      <c r="A6759" s="65"/>
      <c r="B6759" s="65"/>
      <c r="C6759" s="20"/>
      <c r="D6759" s="20"/>
    </row>
    <row r="6760" spans="1:4">
      <c r="A6760" s="65"/>
      <c r="B6760" s="65"/>
      <c r="C6760" s="20"/>
      <c r="D6760" s="20"/>
    </row>
    <row r="6761" spans="1:4">
      <c r="A6761" s="65"/>
      <c r="B6761" s="65"/>
      <c r="C6761" s="20"/>
      <c r="D6761" s="20"/>
    </row>
    <row r="6762" spans="1:4">
      <c r="A6762" s="65"/>
      <c r="B6762" s="65"/>
      <c r="C6762" s="20"/>
      <c r="D6762" s="20"/>
    </row>
    <row r="6763" spans="1:4">
      <c r="A6763" s="65"/>
      <c r="B6763" s="65"/>
      <c r="C6763" s="20"/>
      <c r="D6763" s="20"/>
    </row>
    <row r="6764" spans="1:4">
      <c r="A6764" s="65"/>
      <c r="B6764" s="65"/>
      <c r="C6764" s="20"/>
      <c r="D6764" s="20"/>
    </row>
    <row r="6765" spans="1:4">
      <c r="A6765" s="65"/>
      <c r="B6765" s="65"/>
      <c r="C6765" s="20"/>
      <c r="D6765" s="20"/>
    </row>
    <row r="6766" spans="1:4">
      <c r="A6766" s="65"/>
      <c r="B6766" s="65"/>
      <c r="C6766" s="20"/>
      <c r="D6766" s="20"/>
    </row>
    <row r="6767" spans="1:4">
      <c r="A6767" s="65"/>
      <c r="B6767" s="65"/>
      <c r="C6767" s="20"/>
      <c r="D6767" s="20"/>
    </row>
    <row r="6768" spans="1:4">
      <c r="A6768" s="65"/>
      <c r="B6768" s="65"/>
      <c r="C6768" s="20"/>
      <c r="D6768" s="20"/>
    </row>
    <row r="6769" spans="1:4">
      <c r="A6769" s="65"/>
      <c r="B6769" s="65"/>
      <c r="C6769" s="20"/>
      <c r="D6769" s="20"/>
    </row>
    <row r="6770" spans="1:4">
      <c r="A6770" s="65"/>
      <c r="B6770" s="65"/>
      <c r="C6770" s="20"/>
      <c r="D6770" s="20"/>
    </row>
    <row r="6771" spans="1:4">
      <c r="A6771" s="65"/>
      <c r="B6771" s="65"/>
      <c r="C6771" s="20"/>
      <c r="D6771" s="20"/>
    </row>
    <row r="6772" spans="1:4">
      <c r="A6772" s="65"/>
      <c r="B6772" s="65"/>
      <c r="C6772" s="20"/>
      <c r="D6772" s="20"/>
    </row>
    <row r="6773" spans="1:4">
      <c r="A6773" s="65"/>
      <c r="B6773" s="65"/>
      <c r="C6773" s="20"/>
      <c r="D6773" s="20"/>
    </row>
    <row r="6774" spans="1:4">
      <c r="A6774" s="65"/>
      <c r="B6774" s="65"/>
      <c r="C6774" s="20"/>
      <c r="D6774" s="20"/>
    </row>
    <row r="6775" spans="1:4">
      <c r="A6775" s="65"/>
      <c r="B6775" s="65"/>
      <c r="C6775" s="20"/>
      <c r="D6775" s="20"/>
    </row>
    <row r="6776" spans="1:4">
      <c r="A6776" s="65"/>
      <c r="B6776" s="65"/>
      <c r="C6776" s="20"/>
      <c r="D6776" s="20"/>
    </row>
    <row r="6777" spans="1:4">
      <c r="A6777" s="65"/>
      <c r="B6777" s="65"/>
      <c r="C6777" s="20"/>
      <c r="D6777" s="20"/>
    </row>
    <row r="6778" spans="1:4">
      <c r="A6778" s="65"/>
      <c r="B6778" s="65"/>
      <c r="C6778" s="20"/>
      <c r="D6778" s="20"/>
    </row>
    <row r="6779" spans="1:4">
      <c r="A6779" s="65"/>
      <c r="B6779" s="65"/>
      <c r="C6779" s="20"/>
      <c r="D6779" s="20"/>
    </row>
    <row r="6780" spans="1:4">
      <c r="A6780" s="65"/>
      <c r="B6780" s="65"/>
      <c r="C6780" s="20"/>
      <c r="D6780" s="20"/>
    </row>
    <row r="6781" spans="1:4">
      <c r="A6781" s="65"/>
      <c r="B6781" s="65"/>
      <c r="C6781" s="20"/>
      <c r="D6781" s="20"/>
    </row>
    <row r="6782" spans="1:4">
      <c r="A6782" s="65"/>
      <c r="B6782" s="65"/>
      <c r="C6782" s="20"/>
      <c r="D6782" s="20"/>
    </row>
    <row r="6783" spans="1:4">
      <c r="A6783" s="65"/>
      <c r="B6783" s="65"/>
      <c r="C6783" s="20"/>
      <c r="D6783" s="20"/>
    </row>
    <row r="6784" spans="1:4">
      <c r="A6784" s="65"/>
      <c r="B6784" s="65"/>
      <c r="C6784" s="20"/>
      <c r="D6784" s="20"/>
    </row>
    <row r="6785" spans="1:4">
      <c r="A6785" s="65"/>
      <c r="B6785" s="65"/>
      <c r="C6785" s="20"/>
      <c r="D6785" s="20"/>
    </row>
    <row r="6786" spans="1:4">
      <c r="A6786" s="65"/>
      <c r="B6786" s="65"/>
      <c r="C6786" s="20"/>
      <c r="D6786" s="20"/>
    </row>
    <row r="6787" spans="1:4">
      <c r="A6787" s="65"/>
      <c r="B6787" s="65"/>
      <c r="C6787" s="20"/>
      <c r="D6787" s="20"/>
    </row>
    <row r="6788" spans="1:4">
      <c r="A6788" s="65"/>
      <c r="B6788" s="65"/>
      <c r="C6788" s="20"/>
      <c r="D6788" s="20"/>
    </row>
    <row r="6789" spans="1:4">
      <c r="A6789" s="65"/>
      <c r="B6789" s="65"/>
      <c r="C6789" s="20"/>
      <c r="D6789" s="20"/>
    </row>
    <row r="6790" spans="1:4">
      <c r="A6790" s="65"/>
      <c r="B6790" s="65"/>
      <c r="C6790" s="20"/>
      <c r="D6790" s="20"/>
    </row>
    <row r="6791" spans="1:4">
      <c r="A6791" s="65"/>
      <c r="B6791" s="65"/>
      <c r="C6791" s="20"/>
      <c r="D6791" s="20"/>
    </row>
    <row r="6792" spans="1:4">
      <c r="A6792" s="65"/>
      <c r="B6792" s="65"/>
      <c r="C6792" s="20"/>
      <c r="D6792" s="20"/>
    </row>
    <row r="6793" spans="1:4">
      <c r="A6793" s="65"/>
      <c r="B6793" s="65"/>
      <c r="C6793" s="20"/>
      <c r="D6793" s="20"/>
    </row>
    <row r="6794" spans="1:4">
      <c r="A6794" s="65"/>
      <c r="B6794" s="65"/>
      <c r="C6794" s="20"/>
      <c r="D6794" s="20"/>
    </row>
    <row r="6795" spans="1:4">
      <c r="A6795" s="65"/>
      <c r="B6795" s="65"/>
      <c r="C6795" s="20"/>
      <c r="D6795" s="20"/>
    </row>
    <row r="6796" spans="1:4">
      <c r="A6796" s="65"/>
      <c r="B6796" s="65"/>
      <c r="C6796" s="20"/>
      <c r="D6796" s="20"/>
    </row>
    <row r="6797" spans="1:4">
      <c r="A6797" s="65"/>
      <c r="B6797" s="65"/>
      <c r="C6797" s="20"/>
      <c r="D6797" s="20"/>
    </row>
    <row r="6798" spans="1:4">
      <c r="A6798" s="65"/>
      <c r="B6798" s="65"/>
      <c r="C6798" s="20"/>
      <c r="D6798" s="20"/>
    </row>
    <row r="6799" spans="1:4">
      <c r="A6799" s="65"/>
      <c r="B6799" s="65"/>
      <c r="C6799" s="20"/>
      <c r="D6799" s="20"/>
    </row>
    <row r="6800" spans="1:4">
      <c r="A6800" s="65"/>
      <c r="B6800" s="65"/>
      <c r="C6800" s="20"/>
      <c r="D6800" s="20"/>
    </row>
    <row r="6801" spans="1:4">
      <c r="A6801" s="65"/>
      <c r="B6801" s="65"/>
      <c r="C6801" s="20"/>
      <c r="D6801" s="20"/>
    </row>
    <row r="6802" spans="1:4">
      <c r="A6802" s="65"/>
      <c r="B6802" s="65"/>
      <c r="C6802" s="20"/>
      <c r="D6802" s="20"/>
    </row>
    <row r="6803" spans="1:4">
      <c r="A6803" s="65"/>
      <c r="B6803" s="65"/>
      <c r="C6803" s="20"/>
      <c r="D6803" s="20"/>
    </row>
    <row r="6804" spans="1:4">
      <c r="A6804" s="65"/>
      <c r="B6804" s="65"/>
      <c r="C6804" s="20"/>
      <c r="D6804" s="20"/>
    </row>
    <row r="6805" spans="1:4">
      <c r="A6805" s="65"/>
      <c r="B6805" s="65"/>
      <c r="C6805" s="20"/>
      <c r="D6805" s="20"/>
    </row>
    <row r="6806" spans="1:4">
      <c r="A6806" s="65"/>
      <c r="B6806" s="65"/>
      <c r="C6806" s="20"/>
      <c r="D6806" s="20"/>
    </row>
    <row r="6807" spans="1:4">
      <c r="A6807" s="65"/>
      <c r="B6807" s="65"/>
      <c r="C6807" s="20"/>
      <c r="D6807" s="20"/>
    </row>
    <row r="6808" spans="1:4">
      <c r="A6808" s="65"/>
      <c r="B6808" s="65"/>
      <c r="C6808" s="20"/>
      <c r="D6808" s="20"/>
    </row>
    <row r="6809" spans="1:4">
      <c r="A6809" s="65"/>
      <c r="B6809" s="65"/>
      <c r="C6809" s="20"/>
      <c r="D6809" s="20"/>
    </row>
    <row r="6810" spans="1:4">
      <c r="A6810" s="65"/>
      <c r="B6810" s="65"/>
      <c r="C6810" s="20"/>
      <c r="D6810" s="20"/>
    </row>
    <row r="6811" spans="1:4">
      <c r="A6811" s="65"/>
      <c r="B6811" s="65"/>
      <c r="C6811" s="20"/>
      <c r="D6811" s="20"/>
    </row>
    <row r="6812" spans="1:4">
      <c r="A6812" s="65"/>
      <c r="B6812" s="65"/>
      <c r="C6812" s="20"/>
      <c r="D6812" s="20"/>
    </row>
    <row r="6813" spans="1:4">
      <c r="A6813" s="65"/>
      <c r="B6813" s="65"/>
      <c r="C6813" s="20"/>
      <c r="D6813" s="20"/>
    </row>
    <row r="6814" spans="1:4">
      <c r="A6814" s="65"/>
      <c r="B6814" s="65"/>
      <c r="C6814" s="20"/>
      <c r="D6814" s="20"/>
    </row>
    <row r="6815" spans="1:4">
      <c r="A6815" s="65"/>
      <c r="B6815" s="65"/>
      <c r="C6815" s="20"/>
      <c r="D6815" s="20"/>
    </row>
    <row r="6816" spans="1:4">
      <c r="A6816" s="65"/>
      <c r="B6816" s="65"/>
      <c r="C6816" s="20"/>
      <c r="D6816" s="20"/>
    </row>
    <row r="6817" spans="1:4">
      <c r="A6817" s="65"/>
      <c r="B6817" s="65"/>
      <c r="C6817" s="20"/>
      <c r="D6817" s="20"/>
    </row>
    <row r="6818" spans="1:4">
      <c r="A6818" s="65"/>
      <c r="B6818" s="65"/>
      <c r="C6818" s="20"/>
      <c r="D6818" s="20"/>
    </row>
    <row r="6819" spans="1:4">
      <c r="A6819" s="65"/>
      <c r="B6819" s="65"/>
      <c r="C6819" s="20"/>
      <c r="D6819" s="20"/>
    </row>
    <row r="6820" spans="1:4">
      <c r="A6820" s="65"/>
      <c r="B6820" s="65"/>
      <c r="C6820" s="20"/>
      <c r="D6820" s="20"/>
    </row>
    <row r="6821" spans="1:4">
      <c r="A6821" s="65"/>
      <c r="B6821" s="65"/>
      <c r="C6821" s="20"/>
      <c r="D6821" s="20"/>
    </row>
    <row r="6822" spans="1:4">
      <c r="A6822" s="65"/>
      <c r="B6822" s="65"/>
      <c r="C6822" s="20"/>
      <c r="D6822" s="20"/>
    </row>
    <row r="6823" spans="1:4">
      <c r="A6823" s="65"/>
      <c r="B6823" s="65"/>
      <c r="C6823" s="20"/>
      <c r="D6823" s="20"/>
    </row>
    <row r="6824" spans="1:4">
      <c r="A6824" s="65"/>
      <c r="B6824" s="65"/>
      <c r="C6824" s="20"/>
      <c r="D6824" s="20"/>
    </row>
    <row r="6825" spans="1:4">
      <c r="A6825" s="65"/>
      <c r="B6825" s="65"/>
      <c r="C6825" s="20"/>
      <c r="D6825" s="20"/>
    </row>
    <row r="6826" spans="1:4">
      <c r="A6826" s="65"/>
      <c r="B6826" s="65"/>
      <c r="C6826" s="20"/>
      <c r="D6826" s="20"/>
    </row>
    <row r="6827" spans="1:4">
      <c r="A6827" s="65"/>
      <c r="B6827" s="65"/>
      <c r="C6827" s="20"/>
      <c r="D6827" s="20"/>
    </row>
    <row r="6828" spans="1:4">
      <c r="A6828" s="65"/>
      <c r="B6828" s="65"/>
      <c r="C6828" s="20"/>
      <c r="D6828" s="20"/>
    </row>
    <row r="6829" spans="1:4">
      <c r="A6829" s="65"/>
      <c r="B6829" s="65"/>
      <c r="C6829" s="20"/>
      <c r="D6829" s="20"/>
    </row>
    <row r="6830" spans="1:4">
      <c r="A6830" s="65"/>
      <c r="B6830" s="65"/>
      <c r="C6830" s="20"/>
      <c r="D6830" s="20"/>
    </row>
    <row r="6831" spans="1:4">
      <c r="A6831" s="65"/>
      <c r="B6831" s="65"/>
      <c r="C6831" s="20"/>
      <c r="D6831" s="20"/>
    </row>
    <row r="6832" spans="1:4">
      <c r="A6832" s="65"/>
      <c r="B6832" s="65"/>
      <c r="C6832" s="20"/>
      <c r="D6832" s="20"/>
    </row>
    <row r="6833" spans="1:4">
      <c r="A6833" s="65"/>
      <c r="B6833" s="65"/>
      <c r="C6833" s="20"/>
      <c r="D6833" s="20"/>
    </row>
    <row r="6834" spans="1:4">
      <c r="A6834" s="65"/>
      <c r="B6834" s="65"/>
      <c r="C6834" s="20"/>
      <c r="D6834" s="20"/>
    </row>
    <row r="6835" spans="1:4">
      <c r="A6835" s="65"/>
      <c r="B6835" s="65"/>
      <c r="C6835" s="20"/>
      <c r="D6835" s="20"/>
    </row>
    <row r="6836" spans="1:4">
      <c r="A6836" s="65"/>
      <c r="B6836" s="65"/>
      <c r="C6836" s="20"/>
      <c r="D6836" s="20"/>
    </row>
    <row r="6837" spans="1:4">
      <c r="A6837" s="65"/>
      <c r="B6837" s="65"/>
      <c r="C6837" s="20"/>
      <c r="D6837" s="20"/>
    </row>
    <row r="6838" spans="1:4">
      <c r="A6838" s="65"/>
      <c r="B6838" s="65"/>
      <c r="C6838" s="20"/>
      <c r="D6838" s="20"/>
    </row>
    <row r="6839" spans="1:4">
      <c r="A6839" s="65"/>
      <c r="B6839" s="65"/>
      <c r="C6839" s="20"/>
      <c r="D6839" s="20"/>
    </row>
    <row r="6840" spans="1:4">
      <c r="A6840" s="65"/>
      <c r="B6840" s="65"/>
      <c r="C6840" s="20"/>
      <c r="D6840" s="20"/>
    </row>
    <row r="6841" spans="1:4">
      <c r="A6841" s="65"/>
      <c r="B6841" s="65"/>
      <c r="C6841" s="20"/>
      <c r="D6841" s="20"/>
    </row>
    <row r="6842" spans="1:4">
      <c r="A6842" s="65"/>
      <c r="B6842" s="65"/>
      <c r="C6842" s="20"/>
      <c r="D6842" s="20"/>
    </row>
    <row r="6843" spans="1:4">
      <c r="A6843" s="65"/>
      <c r="B6843" s="65"/>
      <c r="C6843" s="20"/>
      <c r="D6843" s="20"/>
    </row>
    <row r="6844" spans="1:4">
      <c r="A6844" s="65"/>
      <c r="B6844" s="65"/>
      <c r="C6844" s="20"/>
      <c r="D6844" s="20"/>
    </row>
    <row r="6845" spans="1:4">
      <c r="A6845" s="65"/>
      <c r="B6845" s="65"/>
      <c r="C6845" s="20"/>
      <c r="D6845" s="20"/>
    </row>
    <row r="6846" spans="1:4">
      <c r="A6846" s="65"/>
      <c r="B6846" s="65"/>
      <c r="C6846" s="20"/>
      <c r="D6846" s="20"/>
    </row>
    <row r="6847" spans="1:4">
      <c r="A6847" s="65"/>
      <c r="B6847" s="65"/>
      <c r="C6847" s="20"/>
      <c r="D6847" s="20"/>
    </row>
    <row r="6848" spans="1:4">
      <c r="A6848" s="65"/>
      <c r="B6848" s="65"/>
      <c r="C6848" s="20"/>
      <c r="D6848" s="20"/>
    </row>
    <row r="6849" spans="1:4">
      <c r="A6849" s="65"/>
      <c r="B6849" s="65"/>
      <c r="C6849" s="20"/>
      <c r="D6849" s="20"/>
    </row>
    <row r="6850" spans="1:4">
      <c r="A6850" s="65"/>
      <c r="B6850" s="65"/>
      <c r="C6850" s="20"/>
      <c r="D6850" s="20"/>
    </row>
    <row r="6851" spans="1:4">
      <c r="A6851" s="65"/>
      <c r="B6851" s="65"/>
      <c r="C6851" s="20"/>
      <c r="D6851" s="20"/>
    </row>
    <row r="6852" spans="1:4">
      <c r="A6852" s="65"/>
      <c r="B6852" s="65"/>
      <c r="C6852" s="20"/>
      <c r="D6852" s="20"/>
    </row>
    <row r="6853" spans="1:4">
      <c r="A6853" s="65"/>
      <c r="B6853" s="65"/>
      <c r="C6853" s="20"/>
      <c r="D6853" s="20"/>
    </row>
    <row r="6854" spans="1:4">
      <c r="A6854" s="65"/>
      <c r="B6854" s="65"/>
      <c r="C6854" s="20"/>
      <c r="D6854" s="20"/>
    </row>
    <row r="6855" spans="1:4">
      <c r="A6855" s="65"/>
      <c r="B6855" s="65"/>
      <c r="C6855" s="20"/>
      <c r="D6855" s="20"/>
    </row>
    <row r="6856" spans="1:4">
      <c r="A6856" s="65"/>
      <c r="B6856" s="65"/>
      <c r="C6856" s="20"/>
      <c r="D6856" s="20"/>
    </row>
    <row r="6857" spans="1:4">
      <c r="A6857" s="65"/>
      <c r="B6857" s="65"/>
      <c r="C6857" s="20"/>
      <c r="D6857" s="20"/>
    </row>
    <row r="6858" spans="1:4">
      <c r="A6858" s="65"/>
      <c r="B6858" s="65"/>
      <c r="C6858" s="20"/>
      <c r="D6858" s="20"/>
    </row>
    <row r="6859" spans="1:4">
      <c r="A6859" s="65"/>
      <c r="B6859" s="65"/>
      <c r="C6859" s="20"/>
      <c r="D6859" s="20"/>
    </row>
    <row r="6860" spans="1:4">
      <c r="A6860" s="65"/>
      <c r="B6860" s="65"/>
      <c r="C6860" s="20"/>
      <c r="D6860" s="20"/>
    </row>
    <row r="6861" spans="1:4">
      <c r="A6861" s="65"/>
      <c r="B6861" s="65"/>
      <c r="C6861" s="20"/>
      <c r="D6861" s="20"/>
    </row>
    <row r="6862" spans="1:4">
      <c r="A6862" s="65"/>
      <c r="B6862" s="65"/>
      <c r="C6862" s="20"/>
      <c r="D6862" s="20"/>
    </row>
    <row r="6863" spans="1:4">
      <c r="A6863" s="65"/>
      <c r="B6863" s="65"/>
      <c r="C6863" s="20"/>
      <c r="D6863" s="20"/>
    </row>
    <row r="6864" spans="1:4">
      <c r="A6864" s="65"/>
      <c r="B6864" s="65"/>
      <c r="C6864" s="20"/>
      <c r="D6864" s="20"/>
    </row>
    <row r="6865" spans="1:4">
      <c r="A6865" s="65"/>
      <c r="B6865" s="65"/>
      <c r="C6865" s="20"/>
      <c r="D6865" s="20"/>
    </row>
    <row r="6866" spans="1:4">
      <c r="A6866" s="65"/>
      <c r="B6866" s="65"/>
      <c r="C6866" s="20"/>
      <c r="D6866" s="20"/>
    </row>
    <row r="6867" spans="1:4">
      <c r="A6867" s="65"/>
      <c r="B6867" s="65"/>
      <c r="C6867" s="20"/>
      <c r="D6867" s="20"/>
    </row>
    <row r="6868" spans="1:4">
      <c r="A6868" s="65"/>
      <c r="B6868" s="65"/>
      <c r="C6868" s="20"/>
      <c r="D6868" s="20"/>
    </row>
    <row r="6869" spans="1:4">
      <c r="A6869" s="65"/>
      <c r="B6869" s="65"/>
      <c r="C6869" s="20"/>
      <c r="D6869" s="20"/>
    </row>
    <row r="6870" spans="1:4">
      <c r="A6870" s="65"/>
      <c r="B6870" s="65"/>
      <c r="C6870" s="20"/>
      <c r="D6870" s="20"/>
    </row>
    <row r="6871" spans="1:4">
      <c r="A6871" s="65"/>
      <c r="B6871" s="65"/>
      <c r="C6871" s="20"/>
      <c r="D6871" s="20"/>
    </row>
    <row r="6872" spans="1:4">
      <c r="A6872" s="65"/>
      <c r="B6872" s="65"/>
      <c r="C6872" s="20"/>
      <c r="D6872" s="20"/>
    </row>
    <row r="6873" spans="1:4">
      <c r="A6873" s="65"/>
      <c r="B6873" s="65"/>
      <c r="C6873" s="20"/>
      <c r="D6873" s="20"/>
    </row>
    <row r="6874" spans="1:4">
      <c r="A6874" s="65"/>
      <c r="B6874" s="65"/>
      <c r="C6874" s="20"/>
      <c r="D6874" s="20"/>
    </row>
    <row r="6875" spans="1:4">
      <c r="A6875" s="65"/>
      <c r="B6875" s="65"/>
      <c r="C6875" s="20"/>
      <c r="D6875" s="20"/>
    </row>
    <row r="6876" spans="1:4">
      <c r="A6876" s="65"/>
      <c r="B6876" s="65"/>
      <c r="C6876" s="20"/>
      <c r="D6876" s="20"/>
    </row>
    <row r="6877" spans="1:4">
      <c r="A6877" s="65"/>
      <c r="B6877" s="65"/>
      <c r="C6877" s="20"/>
      <c r="D6877" s="20"/>
    </row>
    <row r="6878" spans="1:4">
      <c r="A6878" s="65"/>
      <c r="B6878" s="65"/>
      <c r="C6878" s="20"/>
      <c r="D6878" s="20"/>
    </row>
    <row r="6879" spans="1:4">
      <c r="A6879" s="65"/>
      <c r="B6879" s="65"/>
      <c r="C6879" s="20"/>
      <c r="D6879" s="20"/>
    </row>
    <row r="6880" spans="1:4">
      <c r="A6880" s="65"/>
      <c r="B6880" s="65"/>
      <c r="C6880" s="20"/>
      <c r="D6880" s="20"/>
    </row>
    <row r="6881" spans="1:4">
      <c r="A6881" s="65"/>
      <c r="B6881" s="65"/>
      <c r="C6881" s="20"/>
      <c r="D6881" s="20"/>
    </row>
    <row r="6882" spans="1:4">
      <c r="A6882" s="65"/>
      <c r="B6882" s="65"/>
      <c r="C6882" s="20"/>
      <c r="D6882" s="20"/>
    </row>
    <row r="6883" spans="1:4">
      <c r="A6883" s="65"/>
      <c r="B6883" s="65"/>
      <c r="C6883" s="20"/>
      <c r="D6883" s="20"/>
    </row>
    <row r="6884" spans="1:4">
      <c r="A6884" s="65"/>
      <c r="B6884" s="65"/>
      <c r="C6884" s="20"/>
      <c r="D6884" s="20"/>
    </row>
    <row r="6885" spans="1:4">
      <c r="A6885" s="65"/>
      <c r="B6885" s="65"/>
      <c r="C6885" s="20"/>
      <c r="D6885" s="20"/>
    </row>
    <row r="6886" spans="1:4">
      <c r="A6886" s="65"/>
      <c r="B6886" s="65"/>
      <c r="C6886" s="20"/>
      <c r="D6886" s="20"/>
    </row>
    <row r="6887" spans="1:4">
      <c r="A6887" s="65"/>
      <c r="B6887" s="65"/>
      <c r="C6887" s="20"/>
      <c r="D6887" s="20"/>
    </row>
    <row r="6888" spans="1:4">
      <c r="A6888" s="65"/>
      <c r="B6888" s="65"/>
      <c r="C6888" s="20"/>
      <c r="D6888" s="20"/>
    </row>
    <row r="6889" spans="1:4">
      <c r="A6889" s="65"/>
      <c r="B6889" s="65"/>
      <c r="C6889" s="20"/>
      <c r="D6889" s="20"/>
    </row>
    <row r="6890" spans="1:4">
      <c r="A6890" s="65"/>
      <c r="B6890" s="65"/>
      <c r="C6890" s="20"/>
      <c r="D6890" s="20"/>
    </row>
    <row r="6891" spans="1:4">
      <c r="A6891" s="65"/>
      <c r="B6891" s="65"/>
      <c r="C6891" s="20"/>
      <c r="D6891" s="20"/>
    </row>
    <row r="6892" spans="1:4">
      <c r="A6892" s="65"/>
      <c r="B6892" s="65"/>
      <c r="C6892" s="20"/>
      <c r="D6892" s="20"/>
    </row>
    <row r="6893" spans="1:4">
      <c r="A6893" s="65"/>
      <c r="B6893" s="65"/>
      <c r="C6893" s="20"/>
      <c r="D6893" s="20"/>
    </row>
    <row r="6894" spans="1:4">
      <c r="A6894" s="65"/>
      <c r="B6894" s="65"/>
      <c r="C6894" s="20"/>
      <c r="D6894" s="20"/>
    </row>
    <row r="6895" spans="1:4">
      <c r="A6895" s="65"/>
      <c r="B6895" s="65"/>
      <c r="C6895" s="20"/>
      <c r="D6895" s="20"/>
    </row>
    <row r="6896" spans="1:4">
      <c r="A6896" s="65"/>
      <c r="B6896" s="65"/>
      <c r="C6896" s="20"/>
      <c r="D6896" s="20"/>
    </row>
    <row r="6897" spans="1:4">
      <c r="A6897" s="65"/>
      <c r="B6897" s="65"/>
      <c r="C6897" s="20"/>
      <c r="D6897" s="20"/>
    </row>
    <row r="6898" spans="1:4">
      <c r="A6898" s="65"/>
      <c r="B6898" s="65"/>
      <c r="C6898" s="20"/>
      <c r="D6898" s="20"/>
    </row>
    <row r="6899" spans="1:4">
      <c r="A6899" s="65"/>
      <c r="B6899" s="65"/>
      <c r="C6899" s="20"/>
      <c r="D6899" s="20"/>
    </row>
    <row r="6900" spans="1:4">
      <c r="A6900" s="65"/>
      <c r="B6900" s="65"/>
      <c r="C6900" s="20"/>
      <c r="D6900" s="20"/>
    </row>
    <row r="6901" spans="1:4">
      <c r="A6901" s="65"/>
      <c r="B6901" s="65"/>
      <c r="C6901" s="20"/>
      <c r="D6901" s="20"/>
    </row>
    <row r="6902" spans="1:4">
      <c r="A6902" s="65"/>
      <c r="B6902" s="65"/>
      <c r="C6902" s="20"/>
      <c r="D6902" s="20"/>
    </row>
    <row r="6903" spans="1:4">
      <c r="A6903" s="65"/>
      <c r="B6903" s="65"/>
      <c r="C6903" s="20"/>
      <c r="D6903" s="20"/>
    </row>
    <row r="6904" spans="1:4">
      <c r="A6904" s="65"/>
      <c r="B6904" s="65"/>
      <c r="C6904" s="20"/>
      <c r="D6904" s="20"/>
    </row>
    <row r="6905" spans="1:4">
      <c r="A6905" s="65"/>
      <c r="B6905" s="65"/>
      <c r="C6905" s="20"/>
      <c r="D6905" s="20"/>
    </row>
    <row r="6906" spans="1:4">
      <c r="A6906" s="65"/>
      <c r="B6906" s="65"/>
      <c r="C6906" s="20"/>
      <c r="D6906" s="20"/>
    </row>
    <row r="6907" spans="1:4">
      <c r="A6907" s="65"/>
      <c r="B6907" s="65"/>
      <c r="C6907" s="20"/>
      <c r="D6907" s="20"/>
    </row>
    <row r="6908" spans="1:4">
      <c r="A6908" s="65"/>
      <c r="B6908" s="65"/>
      <c r="C6908" s="20"/>
      <c r="D6908" s="20"/>
    </row>
    <row r="6909" spans="1:4">
      <c r="A6909" s="65"/>
      <c r="B6909" s="65"/>
      <c r="C6909" s="20"/>
      <c r="D6909" s="20"/>
    </row>
    <row r="6910" spans="1:4">
      <c r="A6910" s="65"/>
      <c r="B6910" s="65"/>
      <c r="C6910" s="20"/>
      <c r="D6910" s="20"/>
    </row>
    <row r="6911" spans="1:4">
      <c r="A6911" s="65"/>
      <c r="B6911" s="65"/>
      <c r="C6911" s="20"/>
      <c r="D6911" s="20"/>
    </row>
    <row r="6912" spans="1:4">
      <c r="A6912" s="65"/>
      <c r="B6912" s="65"/>
      <c r="C6912" s="20"/>
      <c r="D6912" s="20"/>
    </row>
    <row r="6913" spans="1:4">
      <c r="A6913" s="65"/>
      <c r="B6913" s="65"/>
      <c r="C6913" s="20"/>
      <c r="D6913" s="20"/>
    </row>
    <row r="6914" spans="1:4">
      <c r="A6914" s="65"/>
      <c r="B6914" s="65"/>
      <c r="C6914" s="20"/>
      <c r="D6914" s="20"/>
    </row>
    <row r="6915" spans="1:4">
      <c r="A6915" s="65"/>
      <c r="B6915" s="65"/>
      <c r="C6915" s="20"/>
      <c r="D6915" s="20"/>
    </row>
    <row r="6916" spans="1:4">
      <c r="A6916" s="65"/>
      <c r="B6916" s="65"/>
      <c r="C6916" s="20"/>
      <c r="D6916" s="20"/>
    </row>
    <row r="6917" spans="1:4">
      <c r="A6917" s="65"/>
      <c r="B6917" s="65"/>
      <c r="C6917" s="20"/>
      <c r="D6917" s="20"/>
    </row>
    <row r="6918" spans="1:4">
      <c r="A6918" s="65"/>
      <c r="B6918" s="65"/>
      <c r="C6918" s="20"/>
      <c r="D6918" s="20"/>
    </row>
    <row r="6919" spans="1:4">
      <c r="A6919" s="65"/>
      <c r="B6919" s="65"/>
      <c r="C6919" s="20"/>
      <c r="D6919" s="20"/>
    </row>
    <row r="6920" spans="1:4">
      <c r="A6920" s="65"/>
      <c r="B6920" s="65"/>
      <c r="C6920" s="20"/>
      <c r="D6920" s="20"/>
    </row>
    <row r="6921" spans="1:4">
      <c r="A6921" s="65"/>
      <c r="B6921" s="65"/>
      <c r="C6921" s="20"/>
      <c r="D6921" s="20"/>
    </row>
    <row r="6922" spans="1:4">
      <c r="A6922" s="65"/>
      <c r="B6922" s="65"/>
      <c r="C6922" s="20"/>
      <c r="D6922" s="20"/>
    </row>
    <row r="6923" spans="1:4">
      <c r="A6923" s="65"/>
      <c r="B6923" s="65"/>
      <c r="C6923" s="20"/>
      <c r="D6923" s="20"/>
    </row>
    <row r="6924" spans="1:4">
      <c r="A6924" s="65"/>
      <c r="B6924" s="65"/>
      <c r="C6924" s="20"/>
      <c r="D6924" s="20"/>
    </row>
    <row r="6925" spans="1:4">
      <c r="A6925" s="65"/>
      <c r="B6925" s="65"/>
      <c r="C6925" s="20"/>
      <c r="D6925" s="20"/>
    </row>
    <row r="6926" spans="1:4">
      <c r="A6926" s="65"/>
      <c r="B6926" s="65"/>
      <c r="C6926" s="20"/>
      <c r="D6926" s="20"/>
    </row>
    <row r="6927" spans="1:4">
      <c r="A6927" s="65"/>
      <c r="B6927" s="65"/>
      <c r="C6927" s="20"/>
      <c r="D6927" s="20"/>
    </row>
    <row r="6928" spans="1:4">
      <c r="A6928" s="65"/>
      <c r="B6928" s="65"/>
      <c r="C6928" s="20"/>
      <c r="D6928" s="20"/>
    </row>
    <row r="6929" spans="1:4">
      <c r="A6929" s="65"/>
      <c r="B6929" s="65"/>
      <c r="C6929" s="20"/>
      <c r="D6929" s="20"/>
    </row>
    <row r="6930" spans="1:4">
      <c r="A6930" s="65"/>
      <c r="B6930" s="65"/>
      <c r="C6930" s="20"/>
      <c r="D6930" s="20"/>
    </row>
    <row r="6931" spans="1:4">
      <c r="A6931" s="65"/>
      <c r="B6931" s="65"/>
      <c r="C6931" s="20"/>
      <c r="D6931" s="20"/>
    </row>
    <row r="6932" spans="1:4">
      <c r="A6932" s="65"/>
      <c r="B6932" s="65"/>
      <c r="C6932" s="20"/>
      <c r="D6932" s="20"/>
    </row>
    <row r="6933" spans="1:4">
      <c r="A6933" s="65"/>
      <c r="B6933" s="65"/>
      <c r="C6933" s="20"/>
      <c r="D6933" s="20"/>
    </row>
    <row r="6934" spans="1:4">
      <c r="A6934" s="65"/>
      <c r="B6934" s="65"/>
      <c r="C6934" s="20"/>
      <c r="D6934" s="20"/>
    </row>
    <row r="6935" spans="1:4">
      <c r="A6935" s="65"/>
      <c r="B6935" s="65"/>
      <c r="C6935" s="20"/>
      <c r="D6935" s="20"/>
    </row>
    <row r="6936" spans="1:4">
      <c r="A6936" s="65"/>
      <c r="B6936" s="65"/>
      <c r="C6936" s="20"/>
      <c r="D6936" s="20"/>
    </row>
    <row r="6937" spans="1:4">
      <c r="A6937" s="65"/>
      <c r="B6937" s="65"/>
      <c r="C6937" s="20"/>
      <c r="D6937" s="20"/>
    </row>
    <row r="6938" spans="1:4">
      <c r="A6938" s="65"/>
      <c r="B6938" s="65"/>
      <c r="C6938" s="20"/>
      <c r="D6938" s="20"/>
    </row>
    <row r="6939" spans="1:4">
      <c r="A6939" s="65"/>
      <c r="B6939" s="65"/>
      <c r="C6939" s="20"/>
      <c r="D6939" s="20"/>
    </row>
    <row r="6940" spans="1:4">
      <c r="A6940" s="65"/>
      <c r="B6940" s="65"/>
      <c r="C6940" s="20"/>
      <c r="D6940" s="20"/>
    </row>
    <row r="6941" spans="1:4">
      <c r="A6941" s="65"/>
      <c r="B6941" s="65"/>
      <c r="C6941" s="20"/>
      <c r="D6941" s="20"/>
    </row>
    <row r="6942" spans="1:4">
      <c r="A6942" s="65"/>
      <c r="B6942" s="65"/>
      <c r="C6942" s="20"/>
      <c r="D6942" s="20"/>
    </row>
    <row r="6943" spans="1:4">
      <c r="A6943" s="65"/>
      <c r="B6943" s="65"/>
      <c r="C6943" s="20"/>
      <c r="D6943" s="20"/>
    </row>
    <row r="6944" spans="1:4">
      <c r="A6944" s="65"/>
      <c r="B6944" s="65"/>
      <c r="C6944" s="20"/>
      <c r="D6944" s="20"/>
    </row>
    <row r="6945" spans="1:4">
      <c r="A6945" s="65"/>
      <c r="B6945" s="65"/>
      <c r="C6945" s="20"/>
      <c r="D6945" s="20"/>
    </row>
    <row r="6946" spans="1:4">
      <c r="A6946" s="65"/>
      <c r="B6946" s="65"/>
      <c r="C6946" s="20"/>
      <c r="D6946" s="20"/>
    </row>
    <row r="6947" spans="1:4">
      <c r="A6947" s="65"/>
      <c r="B6947" s="65"/>
      <c r="C6947" s="20"/>
      <c r="D6947" s="20"/>
    </row>
    <row r="6948" spans="1:4">
      <c r="A6948" s="65"/>
      <c r="B6948" s="65"/>
      <c r="C6948" s="20"/>
      <c r="D6948" s="20"/>
    </row>
    <row r="6949" spans="1:4">
      <c r="A6949" s="65"/>
      <c r="B6949" s="65"/>
      <c r="C6949" s="20"/>
      <c r="D6949" s="20"/>
    </row>
    <row r="6950" spans="1:4">
      <c r="A6950" s="65"/>
      <c r="B6950" s="65"/>
      <c r="C6950" s="20"/>
      <c r="D6950" s="20"/>
    </row>
    <row r="6951" spans="1:4">
      <c r="A6951" s="65"/>
      <c r="B6951" s="65"/>
      <c r="C6951" s="20"/>
      <c r="D6951" s="20"/>
    </row>
    <row r="6952" spans="1:4">
      <c r="A6952" s="65"/>
      <c r="B6952" s="65"/>
      <c r="C6952" s="20"/>
      <c r="D6952" s="20"/>
    </row>
    <row r="6953" spans="1:4">
      <c r="A6953" s="65"/>
      <c r="B6953" s="65"/>
      <c r="C6953" s="20"/>
      <c r="D6953" s="20"/>
    </row>
    <row r="6954" spans="1:4">
      <c r="A6954" s="65"/>
      <c r="B6954" s="65"/>
      <c r="C6954" s="20"/>
      <c r="D6954" s="20"/>
    </row>
    <row r="6955" spans="1:4">
      <c r="A6955" s="65"/>
      <c r="B6955" s="65"/>
      <c r="C6955" s="20"/>
      <c r="D6955" s="20"/>
    </row>
    <row r="6956" spans="1:4">
      <c r="A6956" s="65"/>
      <c r="B6956" s="65"/>
      <c r="C6956" s="20"/>
      <c r="D6956" s="20"/>
    </row>
    <row r="6957" spans="1:4">
      <c r="A6957" s="65"/>
      <c r="B6957" s="65"/>
      <c r="C6957" s="20"/>
      <c r="D6957" s="20"/>
    </row>
    <row r="6958" spans="1:4">
      <c r="A6958" s="65"/>
      <c r="B6958" s="65"/>
      <c r="C6958" s="20"/>
      <c r="D6958" s="20"/>
    </row>
    <row r="6959" spans="1:4">
      <c r="A6959" s="65"/>
      <c r="B6959" s="65"/>
      <c r="C6959" s="20"/>
      <c r="D6959" s="20"/>
    </row>
    <row r="6960" spans="1:4">
      <c r="A6960" s="65"/>
      <c r="B6960" s="65"/>
      <c r="C6960" s="20"/>
      <c r="D6960" s="20"/>
    </row>
    <row r="6961" spans="1:4">
      <c r="A6961" s="65"/>
      <c r="B6961" s="65"/>
      <c r="C6961" s="20"/>
      <c r="D6961" s="20"/>
    </row>
    <row r="6962" spans="1:4">
      <c r="A6962" s="65"/>
      <c r="B6962" s="65"/>
      <c r="C6962" s="20"/>
      <c r="D6962" s="20"/>
    </row>
    <row r="6963" spans="1:4">
      <c r="A6963" s="65"/>
      <c r="B6963" s="65"/>
      <c r="C6963" s="20"/>
      <c r="D6963" s="20"/>
    </row>
    <row r="6964" spans="1:4">
      <c r="A6964" s="65"/>
      <c r="B6964" s="65"/>
      <c r="C6964" s="20"/>
      <c r="D6964" s="20"/>
    </row>
    <row r="6965" spans="1:4">
      <c r="A6965" s="65"/>
      <c r="B6965" s="65"/>
      <c r="C6965" s="20"/>
      <c r="D6965" s="20"/>
    </row>
    <row r="6966" spans="1:4">
      <c r="A6966" s="65"/>
      <c r="B6966" s="65"/>
      <c r="C6966" s="20"/>
      <c r="D6966" s="20"/>
    </row>
    <row r="6967" spans="1:4">
      <c r="A6967" s="65"/>
      <c r="B6967" s="65"/>
      <c r="C6967" s="20"/>
      <c r="D6967" s="20"/>
    </row>
    <row r="6968" spans="1:4">
      <c r="A6968" s="65"/>
      <c r="B6968" s="65"/>
      <c r="C6968" s="20"/>
      <c r="D6968" s="20"/>
    </row>
    <row r="6969" spans="1:4">
      <c r="A6969" s="65"/>
      <c r="B6969" s="65"/>
      <c r="C6969" s="20"/>
      <c r="D6969" s="20"/>
    </row>
    <row r="6970" spans="1:4">
      <c r="A6970" s="65"/>
      <c r="B6970" s="65"/>
      <c r="C6970" s="20"/>
      <c r="D6970" s="20"/>
    </row>
    <row r="6971" spans="1:4">
      <c r="A6971" s="65"/>
      <c r="B6971" s="65"/>
      <c r="C6971" s="20"/>
      <c r="D6971" s="20"/>
    </row>
    <row r="6972" spans="1:4">
      <c r="A6972" s="65"/>
      <c r="B6972" s="65"/>
      <c r="C6972" s="20"/>
      <c r="D6972" s="20"/>
    </row>
    <row r="6973" spans="1:4">
      <c r="A6973" s="65"/>
      <c r="B6973" s="65"/>
      <c r="C6973" s="20"/>
      <c r="D6973" s="20"/>
    </row>
    <row r="6974" spans="1:4">
      <c r="A6974" s="65"/>
      <c r="B6974" s="65"/>
      <c r="C6974" s="20"/>
      <c r="D6974" s="20"/>
    </row>
    <row r="6975" spans="1:4">
      <c r="A6975" s="65"/>
      <c r="B6975" s="65"/>
      <c r="C6975" s="20"/>
      <c r="D6975" s="20"/>
    </row>
    <row r="6976" spans="1:4">
      <c r="A6976" s="65"/>
      <c r="B6976" s="65"/>
      <c r="C6976" s="20"/>
      <c r="D6976" s="20"/>
    </row>
    <row r="6977" spans="1:4">
      <c r="A6977" s="65"/>
      <c r="B6977" s="65"/>
      <c r="C6977" s="20"/>
      <c r="D6977" s="20"/>
    </row>
    <row r="6978" spans="1:4">
      <c r="A6978" s="65"/>
      <c r="B6978" s="65"/>
      <c r="C6978" s="20"/>
      <c r="D6978" s="20"/>
    </row>
    <row r="6979" spans="1:4">
      <c r="A6979" s="65"/>
      <c r="B6979" s="65"/>
      <c r="C6979" s="20"/>
      <c r="D6979" s="20"/>
    </row>
    <row r="6980" spans="1:4">
      <c r="A6980" s="65"/>
      <c r="B6980" s="65"/>
      <c r="C6980" s="20"/>
      <c r="D6980" s="20"/>
    </row>
    <row r="6981" spans="1:4">
      <c r="A6981" s="65"/>
      <c r="B6981" s="65"/>
      <c r="C6981" s="20"/>
      <c r="D6981" s="20"/>
    </row>
    <row r="6982" spans="1:4">
      <c r="A6982" s="65"/>
      <c r="B6982" s="65"/>
      <c r="C6982" s="20"/>
      <c r="D6982" s="20"/>
    </row>
    <row r="6983" spans="1:4">
      <c r="A6983" s="65"/>
      <c r="B6983" s="65"/>
      <c r="C6983" s="20"/>
      <c r="D6983" s="20"/>
    </row>
    <row r="6984" spans="1:4">
      <c r="A6984" s="65"/>
      <c r="B6984" s="65"/>
      <c r="C6984" s="20"/>
      <c r="D6984" s="20"/>
    </row>
    <row r="6985" spans="1:4">
      <c r="A6985" s="65"/>
      <c r="B6985" s="65"/>
      <c r="C6985" s="20"/>
      <c r="D6985" s="20"/>
    </row>
    <row r="6986" spans="1:4">
      <c r="A6986" s="65"/>
      <c r="B6986" s="65"/>
      <c r="C6986" s="20"/>
      <c r="D6986" s="20"/>
    </row>
    <row r="6987" spans="1:4">
      <c r="A6987" s="65"/>
      <c r="B6987" s="65"/>
      <c r="C6987" s="20"/>
      <c r="D6987" s="20"/>
    </row>
    <row r="6988" spans="1:4">
      <c r="A6988" s="65"/>
      <c r="B6988" s="65"/>
      <c r="C6988" s="20"/>
      <c r="D6988" s="20"/>
    </row>
    <row r="6989" spans="1:4">
      <c r="A6989" s="65"/>
      <c r="B6989" s="65"/>
      <c r="C6989" s="20"/>
      <c r="D6989" s="20"/>
    </row>
    <row r="6990" spans="1:4">
      <c r="A6990" s="65"/>
      <c r="B6990" s="65"/>
      <c r="C6990" s="20"/>
      <c r="D6990" s="20"/>
    </row>
    <row r="6991" spans="1:4">
      <c r="A6991" s="65"/>
      <c r="B6991" s="65"/>
      <c r="C6991" s="20"/>
      <c r="D6991" s="20"/>
    </row>
    <row r="6992" spans="1:4">
      <c r="A6992" s="65"/>
      <c r="B6992" s="65"/>
      <c r="C6992" s="20"/>
      <c r="D6992" s="20"/>
    </row>
    <row r="6993" spans="1:4">
      <c r="A6993" s="65"/>
      <c r="B6993" s="65"/>
      <c r="C6993" s="20"/>
      <c r="D6993" s="20"/>
    </row>
    <row r="6994" spans="1:4">
      <c r="A6994" s="65"/>
      <c r="B6994" s="65"/>
      <c r="C6994" s="20"/>
      <c r="D6994" s="20"/>
    </row>
    <row r="6995" spans="1:4">
      <c r="A6995" s="65"/>
      <c r="B6995" s="65"/>
      <c r="C6995" s="20"/>
      <c r="D6995" s="20"/>
    </row>
    <row r="6996" spans="1:4">
      <c r="A6996" s="65"/>
      <c r="B6996" s="65"/>
      <c r="C6996" s="20"/>
      <c r="D6996" s="20"/>
    </row>
    <row r="6997" spans="1:4">
      <c r="A6997" s="65"/>
      <c r="B6997" s="65"/>
      <c r="C6997" s="20"/>
      <c r="D6997" s="20"/>
    </row>
    <row r="6998" spans="1:4">
      <c r="A6998" s="65"/>
      <c r="B6998" s="65"/>
      <c r="C6998" s="20"/>
      <c r="D6998" s="20"/>
    </row>
    <row r="6999" spans="1:4">
      <c r="A6999" s="65"/>
      <c r="B6999" s="65"/>
      <c r="C6999" s="20"/>
      <c r="D6999" s="20"/>
    </row>
    <row r="7000" spans="1:4">
      <c r="A7000" s="65"/>
      <c r="B7000" s="65"/>
      <c r="C7000" s="20"/>
      <c r="D7000" s="20"/>
    </row>
    <row r="7001" spans="1:4">
      <c r="A7001" s="65"/>
      <c r="B7001" s="65"/>
      <c r="C7001" s="20"/>
      <c r="D7001" s="20"/>
    </row>
    <row r="7002" spans="1:4">
      <c r="A7002" s="65"/>
      <c r="B7002" s="65"/>
      <c r="C7002" s="20"/>
      <c r="D7002" s="20"/>
    </row>
    <row r="7003" spans="1:4">
      <c r="A7003" s="65"/>
      <c r="B7003" s="65"/>
      <c r="C7003" s="20"/>
      <c r="D7003" s="20"/>
    </row>
    <row r="7004" spans="1:4">
      <c r="A7004" s="65"/>
      <c r="B7004" s="65"/>
      <c r="C7004" s="20"/>
      <c r="D7004" s="20"/>
    </row>
    <row r="7005" spans="1:4">
      <c r="A7005" s="65"/>
      <c r="B7005" s="65"/>
      <c r="C7005" s="20"/>
      <c r="D7005" s="20"/>
    </row>
    <row r="7006" spans="1:4">
      <c r="A7006" s="65"/>
      <c r="B7006" s="65"/>
      <c r="C7006" s="20"/>
      <c r="D7006" s="20"/>
    </row>
    <row r="7007" spans="1:4">
      <c r="A7007" s="65"/>
      <c r="B7007" s="65"/>
      <c r="C7007" s="20"/>
      <c r="D7007" s="20"/>
    </row>
    <row r="7008" spans="1:4">
      <c r="A7008" s="65"/>
      <c r="B7008" s="65"/>
      <c r="C7008" s="20"/>
      <c r="D7008" s="20"/>
    </row>
    <row r="7009" spans="1:4">
      <c r="A7009" s="65"/>
      <c r="B7009" s="65"/>
      <c r="C7009" s="20"/>
      <c r="D7009" s="20"/>
    </row>
    <row r="7010" spans="1:4">
      <c r="A7010" s="65"/>
      <c r="B7010" s="65"/>
      <c r="C7010" s="20"/>
      <c r="D7010" s="20"/>
    </row>
    <row r="7011" spans="1:4">
      <c r="A7011" s="65"/>
      <c r="B7011" s="65"/>
      <c r="C7011" s="20"/>
      <c r="D7011" s="20"/>
    </row>
    <row r="7012" spans="1:4">
      <c r="A7012" s="65"/>
      <c r="B7012" s="65"/>
      <c r="C7012" s="20"/>
      <c r="D7012" s="20"/>
    </row>
    <row r="7013" spans="1:4">
      <c r="A7013" s="65"/>
      <c r="B7013" s="65"/>
      <c r="C7013" s="20"/>
      <c r="D7013" s="20"/>
    </row>
    <row r="7014" spans="1:4">
      <c r="A7014" s="65"/>
      <c r="B7014" s="65"/>
      <c r="C7014" s="20"/>
      <c r="D7014" s="20"/>
    </row>
    <row r="7015" spans="1:4">
      <c r="A7015" s="65"/>
      <c r="B7015" s="65"/>
      <c r="C7015" s="20"/>
      <c r="D7015" s="20"/>
    </row>
    <row r="7016" spans="1:4">
      <c r="A7016" s="65"/>
      <c r="B7016" s="65"/>
      <c r="C7016" s="20"/>
      <c r="D7016" s="20"/>
    </row>
    <row r="7017" spans="1:4">
      <c r="A7017" s="65"/>
      <c r="B7017" s="65"/>
      <c r="C7017" s="20"/>
      <c r="D7017" s="20"/>
    </row>
    <row r="7018" spans="1:4">
      <c r="A7018" s="65"/>
      <c r="B7018" s="65"/>
      <c r="C7018" s="20"/>
      <c r="D7018" s="20"/>
    </row>
    <row r="7019" spans="1:4">
      <c r="A7019" s="65"/>
      <c r="B7019" s="65"/>
      <c r="C7019" s="20"/>
      <c r="D7019" s="20"/>
    </row>
    <row r="7020" spans="1:4">
      <c r="A7020" s="65"/>
      <c r="B7020" s="65"/>
      <c r="C7020" s="20"/>
      <c r="D7020" s="20"/>
    </row>
    <row r="7021" spans="1:4">
      <c r="A7021" s="65"/>
      <c r="B7021" s="65"/>
      <c r="C7021" s="20"/>
      <c r="D7021" s="20"/>
    </row>
    <row r="7022" spans="1:4">
      <c r="A7022" s="65"/>
      <c r="B7022" s="65"/>
      <c r="C7022" s="20"/>
      <c r="D7022" s="20"/>
    </row>
    <row r="7023" spans="1:4">
      <c r="A7023" s="65"/>
      <c r="B7023" s="65"/>
      <c r="C7023" s="20"/>
      <c r="D7023" s="20"/>
    </row>
    <row r="7024" spans="1:4">
      <c r="A7024" s="65"/>
      <c r="B7024" s="65"/>
      <c r="C7024" s="20"/>
      <c r="D7024" s="20"/>
    </row>
    <row r="7025" spans="1:4">
      <c r="A7025" s="65"/>
      <c r="B7025" s="65"/>
      <c r="C7025" s="20"/>
      <c r="D7025" s="20"/>
    </row>
    <row r="7026" spans="1:4">
      <c r="A7026" s="65"/>
      <c r="B7026" s="65"/>
      <c r="C7026" s="20"/>
      <c r="D7026" s="20"/>
    </row>
    <row r="7027" spans="1:4">
      <c r="A7027" s="65"/>
      <c r="B7027" s="65"/>
      <c r="C7027" s="20"/>
      <c r="D7027" s="20"/>
    </row>
    <row r="7028" spans="1:4">
      <c r="A7028" s="65"/>
      <c r="B7028" s="65"/>
      <c r="C7028" s="20"/>
      <c r="D7028" s="20"/>
    </row>
    <row r="7029" spans="1:4">
      <c r="A7029" s="65"/>
      <c r="B7029" s="65"/>
      <c r="C7029" s="20"/>
      <c r="D7029" s="20"/>
    </row>
    <row r="7030" spans="1:4">
      <c r="A7030" s="65"/>
      <c r="B7030" s="65"/>
      <c r="C7030" s="20"/>
      <c r="D7030" s="20"/>
    </row>
    <row r="7031" spans="1:4">
      <c r="A7031" s="65"/>
      <c r="B7031" s="65"/>
      <c r="C7031" s="20"/>
      <c r="D7031" s="20"/>
    </row>
    <row r="7032" spans="1:4">
      <c r="A7032" s="65"/>
      <c r="B7032" s="65"/>
      <c r="C7032" s="20"/>
      <c r="D7032" s="20"/>
    </row>
    <row r="7033" spans="1:4">
      <c r="A7033" s="65"/>
      <c r="B7033" s="65"/>
      <c r="C7033" s="20"/>
      <c r="D7033" s="20"/>
    </row>
    <row r="7034" spans="1:4">
      <c r="A7034" s="65"/>
      <c r="B7034" s="65"/>
      <c r="C7034" s="20"/>
      <c r="D7034" s="20"/>
    </row>
    <row r="7035" spans="1:4">
      <c r="A7035" s="65"/>
      <c r="B7035" s="65"/>
      <c r="C7035" s="20"/>
      <c r="D7035" s="20"/>
    </row>
    <row r="7036" spans="1:4">
      <c r="A7036" s="65"/>
      <c r="B7036" s="65"/>
      <c r="C7036" s="20"/>
      <c r="D7036" s="20"/>
    </row>
    <row r="7037" spans="1:4">
      <c r="A7037" s="65"/>
      <c r="B7037" s="65"/>
      <c r="C7037" s="20"/>
      <c r="D7037" s="20"/>
    </row>
    <row r="7038" spans="1:4">
      <c r="A7038" s="65"/>
      <c r="B7038" s="65"/>
      <c r="C7038" s="20"/>
      <c r="D7038" s="20"/>
    </row>
    <row r="7039" spans="1:4">
      <c r="A7039" s="65"/>
      <c r="B7039" s="65"/>
      <c r="C7039" s="20"/>
      <c r="D7039" s="20"/>
    </row>
    <row r="7040" spans="1:4">
      <c r="A7040" s="65"/>
      <c r="B7040" s="65"/>
      <c r="C7040" s="20"/>
      <c r="D7040" s="20"/>
    </row>
    <row r="7041" spans="1:4">
      <c r="A7041" s="65"/>
      <c r="B7041" s="65"/>
      <c r="C7041" s="20"/>
      <c r="D7041" s="20"/>
    </row>
    <row r="7042" spans="1:4">
      <c r="A7042" s="65"/>
      <c r="B7042" s="65"/>
      <c r="C7042" s="20"/>
      <c r="D7042" s="20"/>
    </row>
    <row r="7043" spans="1:4">
      <c r="A7043" s="65"/>
      <c r="B7043" s="65"/>
      <c r="C7043" s="20"/>
      <c r="D7043" s="20"/>
    </row>
    <row r="7044" spans="1:4">
      <c r="A7044" s="65"/>
      <c r="B7044" s="65"/>
      <c r="C7044" s="20"/>
      <c r="D7044" s="20"/>
    </row>
    <row r="7045" spans="1:4">
      <c r="A7045" s="65"/>
      <c r="B7045" s="65"/>
      <c r="C7045" s="20"/>
      <c r="D7045" s="20"/>
    </row>
    <row r="7046" spans="1:4">
      <c r="A7046" s="65"/>
      <c r="B7046" s="65"/>
      <c r="C7046" s="20"/>
      <c r="D7046" s="20"/>
    </row>
    <row r="7047" spans="1:4">
      <c r="A7047" s="65"/>
      <c r="B7047" s="65"/>
      <c r="C7047" s="20"/>
      <c r="D7047" s="20"/>
    </row>
    <row r="7048" spans="1:4">
      <c r="A7048" s="65"/>
      <c r="B7048" s="65"/>
      <c r="C7048" s="20"/>
      <c r="D7048" s="20"/>
    </row>
    <row r="7049" spans="1:4">
      <c r="A7049" s="65"/>
      <c r="B7049" s="65"/>
      <c r="C7049" s="20"/>
      <c r="D7049" s="20"/>
    </row>
    <row r="7050" spans="1:4">
      <c r="A7050" s="65"/>
      <c r="B7050" s="65"/>
      <c r="C7050" s="20"/>
      <c r="D7050" s="20"/>
    </row>
    <row r="7051" spans="1:4">
      <c r="A7051" s="65"/>
      <c r="B7051" s="65"/>
      <c r="C7051" s="20"/>
      <c r="D7051" s="20"/>
    </row>
    <row r="7052" spans="1:4">
      <c r="A7052" s="65"/>
      <c r="B7052" s="65"/>
      <c r="C7052" s="20"/>
      <c r="D7052" s="20"/>
    </row>
    <row r="7053" spans="1:4">
      <c r="A7053" s="65"/>
      <c r="B7053" s="65"/>
      <c r="C7053" s="20"/>
      <c r="D7053" s="20"/>
    </row>
    <row r="7054" spans="1:4">
      <c r="A7054" s="65"/>
      <c r="B7054" s="65"/>
      <c r="C7054" s="20"/>
      <c r="D7054" s="20"/>
    </row>
    <row r="7055" spans="1:4">
      <c r="A7055" s="65"/>
      <c r="B7055" s="65"/>
      <c r="C7055" s="20"/>
      <c r="D7055" s="20"/>
    </row>
    <row r="7056" spans="1:4">
      <c r="A7056" s="65"/>
      <c r="B7056" s="65"/>
      <c r="C7056" s="20"/>
      <c r="D7056" s="20"/>
    </row>
    <row r="7057" spans="1:4">
      <c r="A7057" s="65"/>
      <c r="B7057" s="65"/>
      <c r="C7057" s="20"/>
      <c r="D7057" s="20"/>
    </row>
    <row r="7058" spans="1:4">
      <c r="A7058" s="65"/>
      <c r="B7058" s="65"/>
      <c r="C7058" s="20"/>
      <c r="D7058" s="20"/>
    </row>
    <row r="7059" spans="1:4">
      <c r="A7059" s="65"/>
      <c r="B7059" s="65"/>
      <c r="C7059" s="20"/>
      <c r="D7059" s="20"/>
    </row>
    <row r="7060" spans="1:4">
      <c r="A7060" s="65"/>
      <c r="B7060" s="65"/>
      <c r="C7060" s="20"/>
      <c r="D7060" s="20"/>
    </row>
    <row r="7061" spans="1:4">
      <c r="A7061" s="65"/>
      <c r="B7061" s="65"/>
      <c r="C7061" s="20"/>
      <c r="D7061" s="20"/>
    </row>
    <row r="7062" spans="1:4">
      <c r="A7062" s="65"/>
      <c r="B7062" s="65"/>
      <c r="C7062" s="20"/>
      <c r="D7062" s="20"/>
    </row>
    <row r="7063" spans="1:4">
      <c r="A7063" s="65"/>
      <c r="B7063" s="65"/>
      <c r="C7063" s="20"/>
      <c r="D7063" s="20"/>
    </row>
    <row r="7064" spans="1:4">
      <c r="A7064" s="65"/>
      <c r="B7064" s="65"/>
      <c r="C7064" s="20"/>
      <c r="D7064" s="20"/>
    </row>
    <row r="7065" spans="1:4">
      <c r="A7065" s="65"/>
      <c r="B7065" s="65"/>
      <c r="C7065" s="20"/>
      <c r="D7065" s="20"/>
    </row>
    <row r="7066" spans="1:4">
      <c r="A7066" s="65"/>
      <c r="B7066" s="65"/>
      <c r="C7066" s="20"/>
      <c r="D7066" s="20"/>
    </row>
    <row r="7067" spans="1:4">
      <c r="A7067" s="65"/>
      <c r="B7067" s="65"/>
      <c r="C7067" s="20"/>
      <c r="D7067" s="20"/>
    </row>
    <row r="7068" spans="1:4">
      <c r="A7068" s="65"/>
      <c r="B7068" s="65"/>
      <c r="C7068" s="20"/>
      <c r="D7068" s="20"/>
    </row>
    <row r="7069" spans="1:4">
      <c r="A7069" s="65"/>
      <c r="B7069" s="65"/>
      <c r="C7069" s="20"/>
      <c r="D7069" s="20"/>
    </row>
    <row r="7070" spans="1:4">
      <c r="A7070" s="65"/>
      <c r="B7070" s="65"/>
      <c r="C7070" s="20"/>
      <c r="D7070" s="20"/>
    </row>
    <row r="7071" spans="1:4">
      <c r="A7071" s="65"/>
      <c r="B7071" s="65"/>
      <c r="C7071" s="20"/>
      <c r="D7071" s="20"/>
    </row>
    <row r="7072" spans="1:4">
      <c r="A7072" s="65"/>
      <c r="B7072" s="65"/>
      <c r="C7072" s="20"/>
      <c r="D7072" s="20"/>
    </row>
    <row r="7073" spans="1:4">
      <c r="A7073" s="65"/>
      <c r="B7073" s="65"/>
      <c r="C7073" s="20"/>
      <c r="D7073" s="20"/>
    </row>
    <row r="7074" spans="1:4">
      <c r="A7074" s="65"/>
      <c r="B7074" s="65"/>
      <c r="C7074" s="20"/>
      <c r="D7074" s="20"/>
    </row>
    <row r="7075" spans="1:4">
      <c r="A7075" s="65"/>
      <c r="B7075" s="65"/>
      <c r="C7075" s="20"/>
      <c r="D7075" s="20"/>
    </row>
    <row r="7076" spans="1:4">
      <c r="A7076" s="65"/>
      <c r="B7076" s="65"/>
      <c r="C7076" s="20"/>
      <c r="D7076" s="20"/>
    </row>
    <row r="7077" spans="1:4">
      <c r="A7077" s="65"/>
      <c r="B7077" s="65"/>
      <c r="C7077" s="20"/>
      <c r="D7077" s="20"/>
    </row>
    <row r="7078" spans="1:4">
      <c r="A7078" s="65"/>
      <c r="B7078" s="65"/>
      <c r="C7078" s="20"/>
      <c r="D7078" s="20"/>
    </row>
    <row r="7079" spans="1:4">
      <c r="A7079" s="65"/>
      <c r="B7079" s="65"/>
      <c r="C7079" s="20"/>
      <c r="D7079" s="20"/>
    </row>
    <row r="7080" spans="1:4">
      <c r="A7080" s="65"/>
      <c r="B7080" s="65"/>
      <c r="C7080" s="20"/>
      <c r="D7080" s="20"/>
    </row>
    <row r="7081" spans="1:4">
      <c r="A7081" s="65"/>
      <c r="B7081" s="65"/>
      <c r="C7081" s="20"/>
      <c r="D7081" s="20"/>
    </row>
    <row r="7082" spans="1:4">
      <c r="A7082" s="65"/>
      <c r="B7082" s="65"/>
      <c r="C7082" s="20"/>
      <c r="D7082" s="20"/>
    </row>
    <row r="7083" spans="1:4">
      <c r="A7083" s="65"/>
      <c r="B7083" s="65"/>
      <c r="C7083" s="20"/>
      <c r="D7083" s="20"/>
    </row>
    <row r="7084" spans="1:4">
      <c r="A7084" s="65"/>
      <c r="B7084" s="65"/>
      <c r="C7084" s="20"/>
      <c r="D7084" s="20"/>
    </row>
    <row r="7085" spans="1:4">
      <c r="A7085" s="65"/>
      <c r="B7085" s="65"/>
      <c r="C7085" s="20"/>
      <c r="D7085" s="20"/>
    </row>
    <row r="7086" spans="1:4">
      <c r="A7086" s="65"/>
      <c r="B7086" s="65"/>
      <c r="C7086" s="20"/>
      <c r="D7086" s="20"/>
    </row>
    <row r="7087" spans="1:4">
      <c r="A7087" s="65"/>
      <c r="B7087" s="65"/>
      <c r="C7087" s="20"/>
      <c r="D7087" s="20"/>
    </row>
    <row r="7088" spans="1:4">
      <c r="A7088" s="65"/>
      <c r="B7088" s="65"/>
      <c r="C7088" s="20"/>
      <c r="D7088" s="20"/>
    </row>
    <row r="7089" spans="1:4">
      <c r="A7089" s="65"/>
      <c r="B7089" s="65"/>
      <c r="C7089" s="20"/>
      <c r="D7089" s="20"/>
    </row>
    <row r="7090" spans="1:4">
      <c r="A7090" s="65"/>
      <c r="B7090" s="65"/>
      <c r="C7090" s="20"/>
      <c r="D7090" s="20"/>
    </row>
    <row r="7091" spans="1:4">
      <c r="A7091" s="65"/>
      <c r="B7091" s="65"/>
      <c r="C7091" s="20"/>
      <c r="D7091" s="20"/>
    </row>
    <row r="7092" spans="1:4">
      <c r="A7092" s="65"/>
      <c r="B7092" s="65"/>
      <c r="C7092" s="20"/>
      <c r="D7092" s="20"/>
    </row>
    <row r="7093" spans="1:4">
      <c r="A7093" s="65"/>
      <c r="B7093" s="65"/>
      <c r="C7093" s="20"/>
      <c r="D7093" s="20"/>
    </row>
    <row r="7094" spans="1:4">
      <c r="A7094" s="65"/>
      <c r="B7094" s="65"/>
      <c r="C7094" s="20"/>
      <c r="D7094" s="20"/>
    </row>
    <row r="7095" spans="1:4">
      <c r="A7095" s="65"/>
      <c r="B7095" s="65"/>
      <c r="C7095" s="20"/>
      <c r="D7095" s="20"/>
    </row>
    <row r="7096" spans="1:4">
      <c r="A7096" s="65"/>
      <c r="B7096" s="65"/>
      <c r="C7096" s="20"/>
      <c r="D7096" s="20"/>
    </row>
    <row r="7097" spans="1:4">
      <c r="A7097" s="65"/>
      <c r="B7097" s="65"/>
      <c r="C7097" s="20"/>
      <c r="D7097" s="20"/>
    </row>
    <row r="7098" spans="1:4">
      <c r="A7098" s="65"/>
      <c r="B7098" s="65"/>
      <c r="C7098" s="20"/>
      <c r="D7098" s="20"/>
    </row>
    <row r="7099" spans="1:4">
      <c r="A7099" s="65"/>
      <c r="B7099" s="65"/>
      <c r="C7099" s="20"/>
      <c r="D7099" s="20"/>
    </row>
    <row r="7100" spans="1:4">
      <c r="A7100" s="65"/>
      <c r="B7100" s="65"/>
      <c r="C7100" s="20"/>
      <c r="D7100" s="20"/>
    </row>
    <row r="7101" spans="1:4">
      <c r="A7101" s="65"/>
      <c r="B7101" s="65"/>
      <c r="C7101" s="20"/>
      <c r="D7101" s="20"/>
    </row>
    <row r="7102" spans="1:4">
      <c r="A7102" s="65"/>
      <c r="B7102" s="65"/>
      <c r="C7102" s="20"/>
      <c r="D7102" s="20"/>
    </row>
    <row r="7103" spans="1:4">
      <c r="A7103" s="65"/>
      <c r="B7103" s="65"/>
      <c r="C7103" s="20"/>
      <c r="D7103" s="20"/>
    </row>
    <row r="7104" spans="1:4">
      <c r="A7104" s="65"/>
      <c r="B7104" s="65"/>
      <c r="C7104" s="20"/>
      <c r="D7104" s="20"/>
    </row>
    <row r="7105" spans="1:4">
      <c r="A7105" s="65"/>
      <c r="B7105" s="65"/>
      <c r="C7105" s="20"/>
      <c r="D7105" s="20"/>
    </row>
    <row r="7106" spans="1:4">
      <c r="A7106" s="65"/>
      <c r="B7106" s="65"/>
      <c r="C7106" s="20"/>
      <c r="D7106" s="20"/>
    </row>
    <row r="7107" spans="1:4">
      <c r="A7107" s="65"/>
      <c r="B7107" s="65"/>
      <c r="C7107" s="20"/>
      <c r="D7107" s="20"/>
    </row>
    <row r="7108" spans="1:4">
      <c r="A7108" s="65"/>
      <c r="B7108" s="65"/>
      <c r="C7108" s="20"/>
      <c r="D7108" s="20"/>
    </row>
    <row r="7109" spans="1:4">
      <c r="A7109" s="65"/>
      <c r="B7109" s="65"/>
      <c r="C7109" s="20"/>
      <c r="D7109" s="20"/>
    </row>
    <row r="7110" spans="1:4">
      <c r="A7110" s="65"/>
      <c r="B7110" s="65"/>
      <c r="C7110" s="20"/>
      <c r="D7110" s="20"/>
    </row>
    <row r="7111" spans="1:4">
      <c r="A7111" s="65"/>
      <c r="B7111" s="65"/>
      <c r="C7111" s="20"/>
      <c r="D7111" s="20"/>
    </row>
    <row r="7112" spans="1:4">
      <c r="A7112" s="65"/>
      <c r="B7112" s="65"/>
      <c r="C7112" s="20"/>
      <c r="D7112" s="20"/>
    </row>
    <row r="7113" spans="1:4">
      <c r="A7113" s="65"/>
      <c r="B7113" s="65"/>
      <c r="C7113" s="20"/>
      <c r="D7113" s="20"/>
    </row>
    <row r="7114" spans="1:4">
      <c r="A7114" s="65"/>
      <c r="B7114" s="65"/>
      <c r="C7114" s="20"/>
      <c r="D7114" s="20"/>
    </row>
    <row r="7115" spans="1:4">
      <c r="A7115" s="65"/>
      <c r="B7115" s="65"/>
      <c r="C7115" s="20"/>
      <c r="D7115" s="20"/>
    </row>
    <row r="7116" spans="1:4">
      <c r="A7116" s="65"/>
      <c r="B7116" s="65"/>
      <c r="C7116" s="20"/>
      <c r="D7116" s="20"/>
    </row>
    <row r="7117" spans="1:4">
      <c r="A7117" s="65"/>
      <c r="B7117" s="65"/>
      <c r="C7117" s="20"/>
      <c r="D7117" s="20"/>
    </row>
    <row r="7118" spans="1:4">
      <c r="A7118" s="65"/>
      <c r="B7118" s="65"/>
      <c r="C7118" s="20"/>
      <c r="D7118" s="20"/>
    </row>
    <row r="7119" spans="1:4">
      <c r="A7119" s="65"/>
      <c r="B7119" s="65"/>
      <c r="C7119" s="20"/>
      <c r="D7119" s="20"/>
    </row>
    <row r="7120" spans="1:4">
      <c r="A7120" s="65"/>
      <c r="B7120" s="65"/>
      <c r="C7120" s="20"/>
      <c r="D7120" s="20"/>
    </row>
    <row r="7121" spans="1:4">
      <c r="A7121" s="65"/>
      <c r="B7121" s="65"/>
      <c r="C7121" s="20"/>
      <c r="D7121" s="20"/>
    </row>
    <row r="7122" spans="1:4">
      <c r="A7122" s="65"/>
      <c r="B7122" s="65"/>
      <c r="C7122" s="20"/>
      <c r="D7122" s="20"/>
    </row>
    <row r="7123" spans="1:4">
      <c r="A7123" s="65"/>
      <c r="B7123" s="65"/>
      <c r="C7123" s="20"/>
      <c r="D7123" s="20"/>
    </row>
    <row r="7124" spans="1:4">
      <c r="A7124" s="65"/>
      <c r="B7124" s="65"/>
      <c r="C7124" s="20"/>
      <c r="D7124" s="20"/>
    </row>
    <row r="7125" spans="1:4">
      <c r="A7125" s="65"/>
      <c r="B7125" s="65"/>
      <c r="C7125" s="20"/>
      <c r="D7125" s="20"/>
    </row>
    <row r="7126" spans="1:4">
      <c r="A7126" s="65"/>
      <c r="B7126" s="65"/>
      <c r="C7126" s="20"/>
      <c r="D7126" s="20"/>
    </row>
    <row r="7127" spans="1:4">
      <c r="A7127" s="65"/>
      <c r="B7127" s="65"/>
      <c r="C7127" s="20"/>
      <c r="D7127" s="20"/>
    </row>
    <row r="7128" spans="1:4">
      <c r="A7128" s="65"/>
      <c r="B7128" s="65"/>
      <c r="C7128" s="20"/>
      <c r="D7128" s="20"/>
    </row>
    <row r="7129" spans="1:4">
      <c r="A7129" s="65"/>
      <c r="B7129" s="65"/>
      <c r="C7129" s="20"/>
      <c r="D7129" s="20"/>
    </row>
    <row r="7130" spans="1:4">
      <c r="A7130" s="65"/>
      <c r="B7130" s="65"/>
      <c r="C7130" s="20"/>
      <c r="D7130" s="20"/>
    </row>
    <row r="7131" spans="1:4">
      <c r="A7131" s="65"/>
      <c r="B7131" s="65"/>
      <c r="C7131" s="20"/>
      <c r="D7131" s="20"/>
    </row>
    <row r="7132" spans="1:4">
      <c r="A7132" s="65"/>
      <c r="B7132" s="65"/>
      <c r="C7132" s="20"/>
      <c r="D7132" s="20"/>
    </row>
    <row r="7133" spans="1:4">
      <c r="A7133" s="65"/>
      <c r="B7133" s="65"/>
      <c r="C7133" s="20"/>
      <c r="D7133" s="20"/>
    </row>
    <row r="7134" spans="1:4">
      <c r="A7134" s="65"/>
      <c r="B7134" s="65"/>
      <c r="C7134" s="20"/>
      <c r="D7134" s="20"/>
    </row>
    <row r="7135" spans="1:4">
      <c r="A7135" s="65"/>
      <c r="B7135" s="65"/>
      <c r="C7135" s="20"/>
      <c r="D7135" s="20"/>
    </row>
    <row r="7136" spans="1:4">
      <c r="A7136" s="65"/>
      <c r="B7136" s="65"/>
      <c r="C7136" s="20"/>
      <c r="D7136" s="20"/>
    </row>
    <row r="7137" spans="1:4">
      <c r="A7137" s="65"/>
      <c r="B7137" s="65"/>
      <c r="C7137" s="20"/>
      <c r="D7137" s="20"/>
    </row>
    <row r="7138" spans="1:4">
      <c r="A7138" s="65"/>
      <c r="B7138" s="65"/>
      <c r="C7138" s="20"/>
      <c r="D7138" s="20"/>
    </row>
    <row r="7139" spans="1:4">
      <c r="A7139" s="65"/>
      <c r="B7139" s="65"/>
      <c r="C7139" s="20"/>
      <c r="D7139" s="20"/>
    </row>
    <row r="7140" spans="1:4">
      <c r="A7140" s="65"/>
      <c r="B7140" s="65"/>
      <c r="C7140" s="20"/>
      <c r="D7140" s="20"/>
    </row>
    <row r="7141" spans="1:4">
      <c r="A7141" s="65"/>
      <c r="B7141" s="65"/>
      <c r="C7141" s="20"/>
      <c r="D7141" s="20"/>
    </row>
    <row r="7142" spans="1:4">
      <c r="A7142" s="65"/>
      <c r="B7142" s="65"/>
      <c r="C7142" s="20"/>
      <c r="D7142" s="20"/>
    </row>
    <row r="7143" spans="1:4">
      <c r="A7143" s="65"/>
      <c r="B7143" s="65"/>
      <c r="C7143" s="20"/>
      <c r="D7143" s="20"/>
    </row>
    <row r="7144" spans="1:4">
      <c r="A7144" s="65"/>
      <c r="B7144" s="65"/>
      <c r="C7144" s="20"/>
      <c r="D7144" s="20"/>
    </row>
    <row r="7145" spans="1:4">
      <c r="A7145" s="65"/>
      <c r="B7145" s="65"/>
      <c r="C7145" s="20"/>
      <c r="D7145" s="20"/>
    </row>
    <row r="7146" spans="1:4">
      <c r="A7146" s="65"/>
      <c r="B7146" s="65"/>
      <c r="C7146" s="20"/>
      <c r="D7146" s="20"/>
    </row>
    <row r="7147" spans="1:4">
      <c r="A7147" s="65"/>
      <c r="B7147" s="65"/>
      <c r="C7147" s="20"/>
      <c r="D7147" s="20"/>
    </row>
    <row r="7148" spans="1:4">
      <c r="A7148" s="65"/>
      <c r="B7148" s="65"/>
      <c r="C7148" s="20"/>
      <c r="D7148" s="20"/>
    </row>
    <row r="7149" spans="1:4">
      <c r="A7149" s="65"/>
      <c r="B7149" s="65"/>
      <c r="C7149" s="20"/>
      <c r="D7149" s="20"/>
    </row>
    <row r="7150" spans="1:4">
      <c r="A7150" s="65"/>
      <c r="B7150" s="65"/>
      <c r="C7150" s="20"/>
      <c r="D7150" s="20"/>
    </row>
    <row r="7151" spans="1:4">
      <c r="A7151" s="65"/>
      <c r="B7151" s="65"/>
      <c r="C7151" s="20"/>
      <c r="D7151" s="20"/>
    </row>
    <row r="7152" spans="1:4">
      <c r="A7152" s="65"/>
      <c r="B7152" s="65"/>
      <c r="C7152" s="20"/>
      <c r="D7152" s="20"/>
    </row>
    <row r="7153" spans="1:4">
      <c r="A7153" s="65"/>
      <c r="B7153" s="65"/>
      <c r="C7153" s="20"/>
      <c r="D7153" s="20"/>
    </row>
    <row r="7154" spans="1:4">
      <c r="A7154" s="65"/>
      <c r="B7154" s="65"/>
      <c r="C7154" s="20"/>
      <c r="D7154" s="20"/>
    </row>
    <row r="7155" spans="1:4">
      <c r="A7155" s="65"/>
      <c r="B7155" s="65"/>
      <c r="C7155" s="20"/>
      <c r="D7155" s="20"/>
    </row>
    <row r="7156" spans="1:4">
      <c r="A7156" s="65"/>
      <c r="B7156" s="65"/>
      <c r="C7156" s="20"/>
      <c r="D7156" s="20"/>
    </row>
    <row r="7157" spans="1:4">
      <c r="A7157" s="65"/>
      <c r="B7157" s="65"/>
      <c r="C7157" s="20"/>
      <c r="D7157" s="20"/>
    </row>
    <row r="7158" spans="1:4">
      <c r="A7158" s="65"/>
      <c r="B7158" s="65"/>
      <c r="C7158" s="20"/>
      <c r="D7158" s="20"/>
    </row>
    <row r="7159" spans="1:4">
      <c r="A7159" s="65"/>
      <c r="B7159" s="65"/>
      <c r="C7159" s="20"/>
      <c r="D7159" s="20"/>
    </row>
    <row r="7160" spans="1:4">
      <c r="A7160" s="65"/>
      <c r="B7160" s="65"/>
      <c r="C7160" s="20"/>
      <c r="D7160" s="20"/>
    </row>
    <row r="7161" spans="1:4">
      <c r="A7161" s="65"/>
      <c r="B7161" s="65"/>
      <c r="C7161" s="20"/>
      <c r="D7161" s="20"/>
    </row>
    <row r="7162" spans="1:4">
      <c r="A7162" s="65"/>
      <c r="B7162" s="65"/>
      <c r="C7162" s="20"/>
      <c r="D7162" s="20"/>
    </row>
    <row r="7163" spans="1:4">
      <c r="A7163" s="65"/>
      <c r="B7163" s="65"/>
      <c r="C7163" s="20"/>
      <c r="D7163" s="20"/>
    </row>
    <row r="7164" spans="1:4">
      <c r="A7164" s="65"/>
      <c r="B7164" s="65"/>
      <c r="C7164" s="20"/>
      <c r="D7164" s="20"/>
    </row>
    <row r="7165" spans="1:4">
      <c r="A7165" s="65"/>
      <c r="B7165" s="65"/>
      <c r="C7165" s="20"/>
      <c r="D7165" s="20"/>
    </row>
    <row r="7166" spans="1:4">
      <c r="A7166" s="65"/>
      <c r="B7166" s="65"/>
      <c r="C7166" s="20"/>
      <c r="D7166" s="20"/>
    </row>
    <row r="7167" spans="1:4">
      <c r="A7167" s="65"/>
      <c r="B7167" s="65"/>
      <c r="C7167" s="20"/>
      <c r="D7167" s="20"/>
    </row>
    <row r="7168" spans="1:4">
      <c r="A7168" s="65"/>
      <c r="B7168" s="65"/>
      <c r="C7168" s="20"/>
      <c r="D7168" s="20"/>
    </row>
    <row r="7169" spans="1:4">
      <c r="A7169" s="65"/>
      <c r="B7169" s="65"/>
      <c r="C7169" s="20"/>
      <c r="D7169" s="20"/>
    </row>
    <row r="7170" spans="1:4">
      <c r="A7170" s="65"/>
      <c r="B7170" s="65"/>
      <c r="C7170" s="20"/>
      <c r="D7170" s="20"/>
    </row>
    <row r="7171" spans="1:4">
      <c r="A7171" s="65"/>
      <c r="B7171" s="65"/>
      <c r="C7171" s="20"/>
      <c r="D7171" s="20"/>
    </row>
    <row r="7172" spans="1:4">
      <c r="A7172" s="65"/>
      <c r="B7172" s="65"/>
      <c r="C7172" s="20"/>
      <c r="D7172" s="20"/>
    </row>
    <row r="7173" spans="1:4">
      <c r="A7173" s="65"/>
      <c r="B7173" s="65"/>
      <c r="C7173" s="20"/>
      <c r="D7173" s="20"/>
    </row>
    <row r="7174" spans="1:4">
      <c r="A7174" s="65"/>
      <c r="B7174" s="65"/>
      <c r="C7174" s="20"/>
      <c r="D7174" s="20"/>
    </row>
    <row r="7175" spans="1:4">
      <c r="A7175" s="65"/>
      <c r="B7175" s="65"/>
      <c r="C7175" s="20"/>
      <c r="D7175" s="20"/>
    </row>
    <row r="7176" spans="1:4">
      <c r="A7176" s="65"/>
      <c r="B7176" s="65"/>
      <c r="C7176" s="20"/>
      <c r="D7176" s="20"/>
    </row>
    <row r="7177" spans="1:4">
      <c r="A7177" s="65"/>
      <c r="B7177" s="65"/>
      <c r="C7177" s="20"/>
      <c r="D7177" s="20"/>
    </row>
    <row r="7178" spans="1:4">
      <c r="A7178" s="65"/>
      <c r="B7178" s="65"/>
      <c r="C7178" s="20"/>
      <c r="D7178" s="20"/>
    </row>
    <row r="7179" spans="1:4">
      <c r="A7179" s="65"/>
      <c r="B7179" s="65"/>
      <c r="C7179" s="20"/>
      <c r="D7179" s="20"/>
    </row>
    <row r="7180" spans="1:4">
      <c r="A7180" s="65"/>
      <c r="B7180" s="65"/>
      <c r="C7180" s="20"/>
      <c r="D7180" s="20"/>
    </row>
    <row r="7181" spans="1:4">
      <c r="A7181" s="65"/>
      <c r="B7181" s="65"/>
      <c r="C7181" s="20"/>
      <c r="D7181" s="20"/>
    </row>
    <row r="7182" spans="1:4">
      <c r="A7182" s="65"/>
      <c r="B7182" s="65"/>
      <c r="C7182" s="20"/>
      <c r="D7182" s="20"/>
    </row>
    <row r="7183" spans="1:4">
      <c r="A7183" s="65"/>
      <c r="B7183" s="65"/>
      <c r="C7183" s="20"/>
      <c r="D7183" s="20"/>
    </row>
    <row r="7184" spans="1:4">
      <c r="A7184" s="65"/>
      <c r="B7184" s="65"/>
      <c r="C7184" s="20"/>
      <c r="D7184" s="20"/>
    </row>
    <row r="7185" spans="1:4">
      <c r="A7185" s="65"/>
      <c r="B7185" s="65"/>
      <c r="C7185" s="20"/>
      <c r="D7185" s="20"/>
    </row>
    <row r="7186" spans="1:4">
      <c r="A7186" s="65"/>
      <c r="B7186" s="65"/>
      <c r="C7186" s="20"/>
      <c r="D7186" s="20"/>
    </row>
    <row r="7187" spans="1:4">
      <c r="A7187" s="65"/>
      <c r="B7187" s="65"/>
      <c r="C7187" s="20"/>
      <c r="D7187" s="20"/>
    </row>
    <row r="7188" spans="1:4">
      <c r="A7188" s="65"/>
      <c r="B7188" s="65"/>
      <c r="C7188" s="20"/>
      <c r="D7188" s="20"/>
    </row>
    <row r="7189" spans="1:4">
      <c r="A7189" s="65"/>
      <c r="B7189" s="65"/>
      <c r="C7189" s="20"/>
      <c r="D7189" s="20"/>
    </row>
    <row r="7190" spans="1:4">
      <c r="A7190" s="65"/>
      <c r="B7190" s="65"/>
      <c r="C7190" s="20"/>
      <c r="D7190" s="20"/>
    </row>
    <row r="7191" spans="1:4">
      <c r="A7191" s="65"/>
      <c r="B7191" s="65"/>
      <c r="C7191" s="20"/>
      <c r="D7191" s="20"/>
    </row>
    <row r="7192" spans="1:4">
      <c r="A7192" s="65"/>
      <c r="B7192" s="65"/>
      <c r="C7192" s="20"/>
      <c r="D7192" s="20"/>
    </row>
    <row r="7193" spans="1:4">
      <c r="A7193" s="65"/>
      <c r="B7193" s="65"/>
      <c r="C7193" s="20"/>
      <c r="D7193" s="20"/>
    </row>
    <row r="7194" spans="1:4">
      <c r="A7194" s="65"/>
      <c r="B7194" s="65"/>
      <c r="C7194" s="20"/>
      <c r="D7194" s="20"/>
    </row>
    <row r="7195" spans="1:4">
      <c r="A7195" s="65"/>
      <c r="B7195" s="65"/>
      <c r="C7195" s="20"/>
      <c r="D7195" s="20"/>
    </row>
    <row r="7196" spans="1:4">
      <c r="A7196" s="65"/>
      <c r="B7196" s="65"/>
      <c r="C7196" s="20"/>
      <c r="D7196" s="20"/>
    </row>
    <row r="7197" spans="1:4">
      <c r="A7197" s="65"/>
      <c r="B7197" s="65"/>
      <c r="C7197" s="20"/>
      <c r="D7197" s="20"/>
    </row>
    <row r="7198" spans="1:4">
      <c r="A7198" s="65"/>
      <c r="B7198" s="65"/>
      <c r="C7198" s="20"/>
      <c r="D7198" s="20"/>
    </row>
    <row r="7199" spans="1:4">
      <c r="A7199" s="65"/>
      <c r="B7199" s="65"/>
      <c r="C7199" s="20"/>
      <c r="D7199" s="20"/>
    </row>
    <row r="7200" spans="1:4">
      <c r="A7200" s="65"/>
      <c r="B7200" s="65"/>
      <c r="C7200" s="20"/>
      <c r="D7200" s="20"/>
    </row>
    <row r="7201" spans="1:4">
      <c r="A7201" s="65"/>
      <c r="B7201" s="65"/>
      <c r="C7201" s="20"/>
      <c r="D7201" s="20"/>
    </row>
    <row r="7202" spans="1:4">
      <c r="A7202" s="65"/>
      <c r="B7202" s="65"/>
      <c r="C7202" s="20"/>
      <c r="D7202" s="20"/>
    </row>
    <row r="7203" spans="1:4">
      <c r="A7203" s="65"/>
      <c r="B7203" s="65"/>
      <c r="C7203" s="20"/>
      <c r="D7203" s="20"/>
    </row>
    <row r="7204" spans="1:4">
      <c r="A7204" s="65"/>
      <c r="B7204" s="65"/>
      <c r="C7204" s="20"/>
      <c r="D7204" s="20"/>
    </row>
    <row r="7205" spans="1:4">
      <c r="A7205" s="65"/>
      <c r="B7205" s="65"/>
      <c r="C7205" s="20"/>
      <c r="D7205" s="20"/>
    </row>
    <row r="7206" spans="1:4">
      <c r="A7206" s="65"/>
      <c r="B7206" s="65"/>
      <c r="C7206" s="20"/>
      <c r="D7206" s="20"/>
    </row>
    <row r="7207" spans="1:4">
      <c r="A7207" s="65"/>
      <c r="B7207" s="65"/>
      <c r="C7207" s="20"/>
      <c r="D7207" s="20"/>
    </row>
    <row r="7208" spans="1:4">
      <c r="A7208" s="65"/>
      <c r="B7208" s="65"/>
      <c r="C7208" s="20"/>
      <c r="D7208" s="20"/>
    </row>
    <row r="7209" spans="1:4">
      <c r="A7209" s="65"/>
      <c r="B7209" s="65"/>
      <c r="C7209" s="20"/>
      <c r="D7209" s="20"/>
    </row>
    <row r="7210" spans="1:4">
      <c r="A7210" s="65"/>
      <c r="B7210" s="65"/>
      <c r="C7210" s="20"/>
      <c r="D7210" s="20"/>
    </row>
    <row r="7211" spans="1:4">
      <c r="A7211" s="65"/>
      <c r="B7211" s="65"/>
      <c r="C7211" s="20"/>
      <c r="D7211" s="20"/>
    </row>
    <row r="7212" spans="1:4">
      <c r="A7212" s="65"/>
      <c r="B7212" s="65"/>
      <c r="C7212" s="20"/>
      <c r="D7212" s="20"/>
    </row>
    <row r="7213" spans="1:4">
      <c r="A7213" s="65"/>
      <c r="B7213" s="65"/>
      <c r="C7213" s="20"/>
      <c r="D7213" s="20"/>
    </row>
    <row r="7214" spans="1:4">
      <c r="A7214" s="65"/>
      <c r="B7214" s="65"/>
      <c r="C7214" s="20"/>
      <c r="D7214" s="20"/>
    </row>
    <row r="7215" spans="1:4">
      <c r="A7215" s="65"/>
      <c r="B7215" s="65"/>
      <c r="C7215" s="20"/>
      <c r="D7215" s="20"/>
    </row>
    <row r="7216" spans="1:4">
      <c r="A7216" s="65"/>
      <c r="B7216" s="65"/>
      <c r="C7216" s="20"/>
      <c r="D7216" s="20"/>
    </row>
    <row r="7217" spans="1:4">
      <c r="A7217" s="65"/>
      <c r="B7217" s="65"/>
      <c r="C7217" s="20"/>
      <c r="D7217" s="20"/>
    </row>
    <row r="7218" spans="1:4">
      <c r="A7218" s="65"/>
      <c r="B7218" s="65"/>
      <c r="C7218" s="20"/>
      <c r="D7218" s="20"/>
    </row>
    <row r="7219" spans="1:4">
      <c r="A7219" s="65"/>
      <c r="B7219" s="65"/>
      <c r="C7219" s="20"/>
      <c r="D7219" s="20"/>
    </row>
    <row r="7220" spans="1:4">
      <c r="A7220" s="65"/>
      <c r="B7220" s="65"/>
      <c r="C7220" s="20"/>
      <c r="D7220" s="20"/>
    </row>
    <row r="7221" spans="1:4">
      <c r="A7221" s="65"/>
      <c r="B7221" s="65"/>
      <c r="C7221" s="20"/>
      <c r="D7221" s="20"/>
    </row>
    <row r="7222" spans="1:4">
      <c r="A7222" s="65"/>
      <c r="B7222" s="65"/>
      <c r="C7222" s="20"/>
      <c r="D7222" s="20"/>
    </row>
    <row r="7223" spans="1:4">
      <c r="A7223" s="65"/>
      <c r="B7223" s="65"/>
      <c r="C7223" s="20"/>
      <c r="D7223" s="20"/>
    </row>
    <row r="7224" spans="1:4">
      <c r="A7224" s="65"/>
      <c r="B7224" s="65"/>
      <c r="C7224" s="20"/>
      <c r="D7224" s="20"/>
    </row>
    <row r="7225" spans="1:4">
      <c r="A7225" s="65"/>
      <c r="B7225" s="65"/>
      <c r="C7225" s="20"/>
      <c r="D7225" s="20"/>
    </row>
    <row r="7226" spans="1:4">
      <c r="A7226" s="65"/>
      <c r="B7226" s="65"/>
      <c r="C7226" s="20"/>
      <c r="D7226" s="20"/>
    </row>
    <row r="7227" spans="1:4">
      <c r="A7227" s="65"/>
      <c r="B7227" s="65"/>
      <c r="C7227" s="20"/>
      <c r="D7227" s="20"/>
    </row>
    <row r="7228" spans="1:4">
      <c r="A7228" s="65"/>
      <c r="B7228" s="65"/>
      <c r="C7228" s="20"/>
      <c r="D7228" s="20"/>
    </row>
    <row r="7229" spans="1:4">
      <c r="A7229" s="65"/>
      <c r="B7229" s="65"/>
      <c r="C7229" s="20"/>
      <c r="D7229" s="20"/>
    </row>
    <row r="7230" spans="1:4">
      <c r="A7230" s="65"/>
      <c r="B7230" s="65"/>
      <c r="C7230" s="20"/>
      <c r="D7230" s="20"/>
    </row>
    <row r="7231" spans="1:4">
      <c r="A7231" s="65"/>
      <c r="B7231" s="65"/>
      <c r="C7231" s="20"/>
      <c r="D7231" s="20"/>
    </row>
    <row r="7232" spans="1:4">
      <c r="A7232" s="65"/>
      <c r="B7232" s="65"/>
      <c r="C7232" s="20"/>
      <c r="D7232" s="20"/>
    </row>
    <row r="7233" spans="1:4">
      <c r="A7233" s="65"/>
      <c r="B7233" s="65"/>
      <c r="C7233" s="20"/>
      <c r="D7233" s="20"/>
    </row>
    <row r="7234" spans="1:4">
      <c r="A7234" s="65"/>
      <c r="B7234" s="65"/>
      <c r="C7234" s="20"/>
      <c r="D7234" s="20"/>
    </row>
    <row r="7235" spans="1:4">
      <c r="A7235" s="65"/>
      <c r="B7235" s="65"/>
      <c r="C7235" s="20"/>
      <c r="D7235" s="20"/>
    </row>
    <row r="7236" spans="1:4">
      <c r="A7236" s="65"/>
      <c r="B7236" s="65"/>
      <c r="C7236" s="20"/>
      <c r="D7236" s="20"/>
    </row>
    <row r="7237" spans="1:4">
      <c r="A7237" s="65"/>
      <c r="B7237" s="65"/>
      <c r="C7237" s="20"/>
      <c r="D7237" s="20"/>
    </row>
    <row r="7238" spans="1:4">
      <c r="A7238" s="65"/>
      <c r="B7238" s="65"/>
      <c r="C7238" s="20"/>
      <c r="D7238" s="20"/>
    </row>
    <row r="7239" spans="1:4">
      <c r="A7239" s="65"/>
      <c r="B7239" s="65"/>
      <c r="C7239" s="20"/>
      <c r="D7239" s="20"/>
    </row>
    <row r="7240" spans="1:4">
      <c r="A7240" s="65"/>
      <c r="B7240" s="65"/>
      <c r="C7240" s="20"/>
      <c r="D7240" s="20"/>
    </row>
    <row r="7241" spans="1:4">
      <c r="A7241" s="65"/>
      <c r="B7241" s="65"/>
      <c r="C7241" s="20"/>
      <c r="D7241" s="20"/>
    </row>
    <row r="7242" spans="1:4">
      <c r="A7242" s="65"/>
      <c r="B7242" s="65"/>
      <c r="C7242" s="20"/>
      <c r="D7242" s="20"/>
    </row>
    <row r="7243" spans="1:4">
      <c r="A7243" s="65"/>
      <c r="B7243" s="65"/>
      <c r="C7243" s="20"/>
      <c r="D7243" s="20"/>
    </row>
    <row r="7244" spans="1:4">
      <c r="A7244" s="65"/>
      <c r="B7244" s="65"/>
      <c r="C7244" s="20"/>
      <c r="D7244" s="20"/>
    </row>
    <row r="7245" spans="1:4">
      <c r="A7245" s="65"/>
      <c r="B7245" s="65"/>
      <c r="C7245" s="20"/>
      <c r="D7245" s="20"/>
    </row>
    <row r="7246" spans="1:4">
      <c r="A7246" s="65"/>
      <c r="B7246" s="65"/>
      <c r="C7246" s="20"/>
      <c r="D7246" s="20"/>
    </row>
    <row r="7247" spans="1:4">
      <c r="A7247" s="65"/>
      <c r="B7247" s="65"/>
      <c r="C7247" s="20"/>
      <c r="D7247" s="20"/>
    </row>
    <row r="7248" spans="1:4">
      <c r="A7248" s="65"/>
      <c r="B7248" s="65"/>
      <c r="C7248" s="20"/>
      <c r="D7248" s="20"/>
    </row>
    <row r="7249" spans="1:4">
      <c r="A7249" s="65"/>
      <c r="B7249" s="65"/>
      <c r="C7249" s="20"/>
      <c r="D7249" s="20"/>
    </row>
    <row r="7250" spans="1:4">
      <c r="A7250" s="65"/>
      <c r="B7250" s="65"/>
      <c r="C7250" s="20"/>
      <c r="D7250" s="20"/>
    </row>
    <row r="7251" spans="1:4">
      <c r="A7251" s="65"/>
      <c r="B7251" s="65"/>
      <c r="C7251" s="20"/>
      <c r="D7251" s="20"/>
    </row>
    <row r="7252" spans="1:4">
      <c r="A7252" s="65"/>
      <c r="B7252" s="65"/>
      <c r="C7252" s="20"/>
      <c r="D7252" s="20"/>
    </row>
    <row r="7253" spans="1:4">
      <c r="A7253" s="65"/>
      <c r="B7253" s="65"/>
      <c r="C7253" s="20"/>
      <c r="D7253" s="20"/>
    </row>
    <row r="7254" spans="1:4">
      <c r="A7254" s="65"/>
      <c r="B7254" s="65"/>
      <c r="C7254" s="20"/>
      <c r="D7254" s="20"/>
    </row>
    <row r="7255" spans="1:4">
      <c r="A7255" s="65"/>
      <c r="B7255" s="65"/>
      <c r="C7255" s="20"/>
      <c r="D7255" s="20"/>
    </row>
    <row r="7256" spans="1:4">
      <c r="A7256" s="65"/>
      <c r="B7256" s="65"/>
      <c r="C7256" s="20"/>
      <c r="D7256" s="20"/>
    </row>
    <row r="7257" spans="1:4">
      <c r="A7257" s="65"/>
      <c r="B7257" s="65"/>
      <c r="C7257" s="20"/>
      <c r="D7257" s="20"/>
    </row>
    <row r="7258" spans="1:4">
      <c r="A7258" s="65"/>
      <c r="B7258" s="65"/>
      <c r="C7258" s="20"/>
      <c r="D7258" s="20"/>
    </row>
    <row r="7259" spans="1:4">
      <c r="A7259" s="65"/>
      <c r="B7259" s="65"/>
      <c r="C7259" s="20"/>
      <c r="D7259" s="20"/>
    </row>
    <row r="7260" spans="1:4">
      <c r="A7260" s="65"/>
      <c r="B7260" s="65"/>
      <c r="C7260" s="20"/>
      <c r="D7260" s="20"/>
    </row>
    <row r="7261" spans="1:4">
      <c r="A7261" s="65"/>
      <c r="B7261" s="65"/>
      <c r="C7261" s="20"/>
      <c r="D7261" s="20"/>
    </row>
    <row r="7262" spans="1:4">
      <c r="A7262" s="65"/>
      <c r="B7262" s="65"/>
      <c r="C7262" s="20"/>
      <c r="D7262" s="20"/>
    </row>
    <row r="7263" spans="1:4">
      <c r="A7263" s="65"/>
      <c r="B7263" s="65"/>
      <c r="C7263" s="20"/>
      <c r="D7263" s="20"/>
    </row>
    <row r="7264" spans="1:4">
      <c r="A7264" s="65"/>
      <c r="B7264" s="65"/>
      <c r="C7264" s="20"/>
      <c r="D7264" s="20"/>
    </row>
    <row r="7265" spans="1:4">
      <c r="A7265" s="65"/>
      <c r="B7265" s="65"/>
      <c r="C7265" s="20"/>
      <c r="D7265" s="20"/>
    </row>
    <row r="7266" spans="1:4">
      <c r="A7266" s="65"/>
      <c r="B7266" s="65"/>
      <c r="C7266" s="20"/>
      <c r="D7266" s="20"/>
    </row>
    <row r="7267" spans="1:4">
      <c r="A7267" s="65"/>
      <c r="B7267" s="65"/>
      <c r="C7267" s="20"/>
      <c r="D7267" s="20"/>
    </row>
    <row r="7268" spans="1:4">
      <c r="A7268" s="65"/>
      <c r="B7268" s="65"/>
      <c r="C7268" s="20"/>
      <c r="D7268" s="20"/>
    </row>
    <row r="7269" spans="1:4">
      <c r="A7269" s="65"/>
      <c r="B7269" s="65"/>
      <c r="C7269" s="20"/>
      <c r="D7269" s="20"/>
    </row>
    <row r="7270" spans="1:4">
      <c r="A7270" s="65"/>
      <c r="B7270" s="65"/>
      <c r="C7270" s="20"/>
      <c r="D7270" s="20"/>
    </row>
    <row r="7271" spans="1:4">
      <c r="A7271" s="65"/>
      <c r="B7271" s="65"/>
      <c r="C7271" s="20"/>
      <c r="D7271" s="20"/>
    </row>
    <row r="7272" spans="1:4">
      <c r="A7272" s="65"/>
      <c r="B7272" s="65"/>
      <c r="C7272" s="20"/>
      <c r="D7272" s="20"/>
    </row>
    <row r="7273" spans="1:4">
      <c r="A7273" s="65"/>
      <c r="B7273" s="65"/>
      <c r="C7273" s="20"/>
      <c r="D7273" s="20"/>
    </row>
    <row r="7274" spans="1:4">
      <c r="A7274" s="65"/>
      <c r="B7274" s="65"/>
      <c r="C7274" s="20"/>
      <c r="D7274" s="20"/>
    </row>
    <row r="7275" spans="1:4">
      <c r="A7275" s="65"/>
      <c r="B7275" s="65"/>
      <c r="C7275" s="20"/>
      <c r="D7275" s="20"/>
    </row>
    <row r="7276" spans="1:4">
      <c r="A7276" s="65"/>
      <c r="B7276" s="65"/>
      <c r="C7276" s="20"/>
      <c r="D7276" s="20"/>
    </row>
    <row r="7277" spans="1:4">
      <c r="A7277" s="65"/>
      <c r="B7277" s="65"/>
      <c r="C7277" s="20"/>
      <c r="D7277" s="20"/>
    </row>
    <row r="7278" spans="1:4">
      <c r="A7278" s="65"/>
      <c r="B7278" s="65"/>
      <c r="C7278" s="20"/>
      <c r="D7278" s="20"/>
    </row>
    <row r="7279" spans="1:4">
      <c r="A7279" s="65"/>
      <c r="B7279" s="65"/>
      <c r="C7279" s="20"/>
      <c r="D7279" s="20"/>
    </row>
    <row r="7280" spans="1:4">
      <c r="A7280" s="65"/>
      <c r="B7280" s="65"/>
      <c r="C7280" s="20"/>
      <c r="D7280" s="20"/>
    </row>
    <row r="7281" spans="1:4">
      <c r="A7281" s="65"/>
      <c r="B7281" s="65"/>
      <c r="C7281" s="20"/>
      <c r="D7281" s="20"/>
    </row>
    <row r="7282" spans="1:4">
      <c r="A7282" s="65"/>
      <c r="B7282" s="65"/>
      <c r="C7282" s="20"/>
      <c r="D7282" s="20"/>
    </row>
    <row r="7283" spans="1:4">
      <c r="A7283" s="65"/>
      <c r="B7283" s="65"/>
      <c r="C7283" s="20"/>
      <c r="D7283" s="20"/>
    </row>
    <row r="7284" spans="1:4">
      <c r="A7284" s="65"/>
      <c r="B7284" s="65"/>
      <c r="C7284" s="20"/>
      <c r="D7284" s="20"/>
    </row>
    <row r="7285" spans="1:4">
      <c r="A7285" s="65"/>
      <c r="B7285" s="65"/>
      <c r="C7285" s="20"/>
      <c r="D7285" s="20"/>
    </row>
    <row r="7286" spans="1:4">
      <c r="A7286" s="65"/>
      <c r="B7286" s="65"/>
      <c r="C7286" s="20"/>
      <c r="D7286" s="20"/>
    </row>
    <row r="7287" spans="1:4">
      <c r="A7287" s="65"/>
      <c r="B7287" s="65"/>
      <c r="C7287" s="20"/>
      <c r="D7287" s="20"/>
    </row>
    <row r="7288" spans="1:4">
      <c r="A7288" s="65"/>
      <c r="B7288" s="65"/>
      <c r="C7288" s="20"/>
      <c r="D7288" s="20"/>
    </row>
    <row r="7289" spans="1:4">
      <c r="A7289" s="65"/>
      <c r="B7289" s="65"/>
      <c r="C7289" s="20"/>
      <c r="D7289" s="20"/>
    </row>
    <row r="7290" spans="1:4">
      <c r="A7290" s="65"/>
      <c r="B7290" s="65"/>
      <c r="C7290" s="20"/>
      <c r="D7290" s="20"/>
    </row>
    <row r="7291" spans="1:4">
      <c r="A7291" s="65"/>
      <c r="B7291" s="65"/>
      <c r="C7291" s="20"/>
      <c r="D7291" s="20"/>
    </row>
    <row r="7292" spans="1:4">
      <c r="A7292" s="65"/>
      <c r="B7292" s="65"/>
      <c r="C7292" s="20"/>
      <c r="D7292" s="20"/>
    </row>
    <row r="7293" spans="1:4">
      <c r="A7293" s="65"/>
      <c r="B7293" s="65"/>
      <c r="C7293" s="20"/>
      <c r="D7293" s="20"/>
    </row>
    <row r="7294" spans="1:4">
      <c r="A7294" s="65"/>
      <c r="B7294" s="65"/>
      <c r="C7294" s="20"/>
      <c r="D7294" s="20"/>
    </row>
    <row r="7295" spans="1:4">
      <c r="A7295" s="65"/>
      <c r="B7295" s="65"/>
      <c r="C7295" s="20"/>
      <c r="D7295" s="20"/>
    </row>
    <row r="7296" spans="1:4">
      <c r="A7296" s="65"/>
      <c r="B7296" s="65"/>
      <c r="C7296" s="20"/>
      <c r="D7296" s="20"/>
    </row>
    <row r="7297" spans="1:4">
      <c r="A7297" s="65"/>
      <c r="B7297" s="65"/>
      <c r="C7297" s="20"/>
      <c r="D7297" s="20"/>
    </row>
    <row r="7298" spans="1:4">
      <c r="A7298" s="65"/>
      <c r="B7298" s="65"/>
      <c r="C7298" s="20"/>
      <c r="D7298" s="20"/>
    </row>
    <row r="7299" spans="1:4">
      <c r="A7299" s="65"/>
      <c r="B7299" s="65"/>
      <c r="C7299" s="20"/>
      <c r="D7299" s="20"/>
    </row>
    <row r="7300" spans="1:4">
      <c r="A7300" s="65"/>
      <c r="B7300" s="65"/>
      <c r="C7300" s="20"/>
      <c r="D7300" s="20"/>
    </row>
    <row r="7301" spans="1:4">
      <c r="A7301" s="65"/>
      <c r="B7301" s="65"/>
      <c r="C7301" s="20"/>
      <c r="D7301" s="20"/>
    </row>
    <row r="7302" spans="1:4">
      <c r="A7302" s="65"/>
      <c r="B7302" s="65"/>
      <c r="C7302" s="20"/>
      <c r="D7302" s="20"/>
    </row>
    <row r="7303" spans="1:4">
      <c r="A7303" s="65"/>
      <c r="B7303" s="65"/>
      <c r="C7303" s="20"/>
      <c r="D7303" s="20"/>
    </row>
    <row r="7304" spans="1:4">
      <c r="A7304" s="65"/>
      <c r="B7304" s="65"/>
      <c r="C7304" s="20"/>
      <c r="D7304" s="20"/>
    </row>
    <row r="7305" spans="1:4">
      <c r="A7305" s="65"/>
      <c r="B7305" s="65"/>
      <c r="C7305" s="20"/>
      <c r="D7305" s="20"/>
    </row>
    <row r="7306" spans="1:4">
      <c r="A7306" s="65"/>
      <c r="B7306" s="65"/>
      <c r="C7306" s="20"/>
      <c r="D7306" s="20"/>
    </row>
    <row r="7307" spans="1:4">
      <c r="A7307" s="65"/>
      <c r="B7307" s="65"/>
      <c r="C7307" s="20"/>
      <c r="D7307" s="20"/>
    </row>
    <row r="7308" spans="1:4">
      <c r="A7308" s="65"/>
      <c r="B7308" s="65"/>
      <c r="C7308" s="20"/>
      <c r="D7308" s="20"/>
    </row>
    <row r="7309" spans="1:4">
      <c r="A7309" s="65"/>
      <c r="B7309" s="65"/>
      <c r="C7309" s="20"/>
      <c r="D7309" s="20"/>
    </row>
    <row r="7310" spans="1:4">
      <c r="A7310" s="65"/>
      <c r="B7310" s="65"/>
      <c r="C7310" s="20"/>
      <c r="D7310" s="20"/>
    </row>
    <row r="7311" spans="1:4">
      <c r="A7311" s="65"/>
      <c r="B7311" s="65"/>
      <c r="C7311" s="20"/>
      <c r="D7311" s="20"/>
    </row>
    <row r="7312" spans="1:4">
      <c r="A7312" s="65"/>
      <c r="B7312" s="65"/>
      <c r="C7312" s="20"/>
      <c r="D7312" s="20"/>
    </row>
    <row r="7313" spans="1:4">
      <c r="A7313" s="65"/>
      <c r="B7313" s="65"/>
      <c r="C7313" s="20"/>
      <c r="D7313" s="20"/>
    </row>
    <row r="7314" spans="1:4">
      <c r="A7314" s="65"/>
      <c r="B7314" s="65"/>
      <c r="C7314" s="20"/>
      <c r="D7314" s="20"/>
    </row>
    <row r="7315" spans="1:4">
      <c r="A7315" s="65"/>
      <c r="B7315" s="65"/>
      <c r="C7315" s="20"/>
      <c r="D7315" s="20"/>
    </row>
    <row r="7316" spans="1:4">
      <c r="A7316" s="65"/>
      <c r="B7316" s="65"/>
      <c r="C7316" s="20"/>
      <c r="D7316" s="20"/>
    </row>
    <row r="7317" spans="1:4">
      <c r="A7317" s="65"/>
      <c r="B7317" s="65"/>
      <c r="C7317" s="20"/>
      <c r="D7317" s="20"/>
    </row>
    <row r="7318" spans="1:4">
      <c r="A7318" s="65"/>
      <c r="B7318" s="65"/>
      <c r="C7318" s="20"/>
      <c r="D7318" s="20"/>
    </row>
    <row r="7319" spans="1:4">
      <c r="A7319" s="65"/>
      <c r="B7319" s="65"/>
      <c r="C7319" s="20"/>
      <c r="D7319" s="20"/>
    </row>
    <row r="7320" spans="1:4">
      <c r="A7320" s="65"/>
      <c r="B7320" s="65"/>
      <c r="C7320" s="20"/>
      <c r="D7320" s="20"/>
    </row>
    <row r="7321" spans="1:4">
      <c r="A7321" s="65"/>
      <c r="B7321" s="65"/>
      <c r="C7321" s="20"/>
      <c r="D7321" s="20"/>
    </row>
    <row r="7322" spans="1:4">
      <c r="A7322" s="65"/>
      <c r="B7322" s="65"/>
      <c r="C7322" s="20"/>
      <c r="D7322" s="20"/>
    </row>
    <row r="7323" spans="1:4">
      <c r="A7323" s="65"/>
      <c r="B7323" s="65"/>
      <c r="C7323" s="20"/>
      <c r="D7323" s="20"/>
    </row>
    <row r="7324" spans="1:4">
      <c r="A7324" s="65"/>
      <c r="B7324" s="65"/>
      <c r="C7324" s="20"/>
      <c r="D7324" s="20"/>
    </row>
    <row r="7325" spans="1:4">
      <c r="A7325" s="65"/>
      <c r="B7325" s="65"/>
      <c r="C7325" s="20"/>
      <c r="D7325" s="20"/>
    </row>
    <row r="7326" spans="1:4">
      <c r="A7326" s="65"/>
      <c r="B7326" s="65"/>
      <c r="C7326" s="20"/>
      <c r="D7326" s="20"/>
    </row>
    <row r="7327" spans="1:4">
      <c r="A7327" s="65"/>
      <c r="B7327" s="65"/>
      <c r="C7327" s="20"/>
      <c r="D7327" s="20"/>
    </row>
    <row r="7328" spans="1:4">
      <c r="A7328" s="65"/>
      <c r="B7328" s="65"/>
      <c r="C7328" s="20"/>
      <c r="D7328" s="20"/>
    </row>
    <row r="7329" spans="1:4">
      <c r="A7329" s="65"/>
      <c r="B7329" s="65"/>
      <c r="C7329" s="20"/>
      <c r="D7329" s="20"/>
    </row>
    <row r="7330" spans="1:4">
      <c r="A7330" s="65"/>
      <c r="B7330" s="65"/>
      <c r="C7330" s="20"/>
      <c r="D7330" s="20"/>
    </row>
    <row r="7331" spans="1:4">
      <c r="A7331" s="65"/>
      <c r="B7331" s="65"/>
      <c r="C7331" s="20"/>
      <c r="D7331" s="20"/>
    </row>
    <row r="7332" spans="1:4">
      <c r="A7332" s="65"/>
      <c r="B7332" s="65"/>
      <c r="C7332" s="20"/>
      <c r="D7332" s="20"/>
    </row>
    <row r="7333" spans="1:4">
      <c r="A7333" s="65"/>
      <c r="B7333" s="65"/>
      <c r="C7333" s="20"/>
      <c r="D7333" s="20"/>
    </row>
    <row r="7334" spans="1:4">
      <c r="A7334" s="65"/>
      <c r="B7334" s="65"/>
      <c r="C7334" s="20"/>
      <c r="D7334" s="20"/>
    </row>
    <row r="7335" spans="1:4">
      <c r="A7335" s="65"/>
      <c r="B7335" s="65"/>
      <c r="C7335" s="20"/>
      <c r="D7335" s="20"/>
    </row>
    <row r="7336" spans="1:4">
      <c r="A7336" s="65"/>
      <c r="B7336" s="65"/>
      <c r="C7336" s="20"/>
      <c r="D7336" s="20"/>
    </row>
    <row r="7337" spans="1:4">
      <c r="A7337" s="65"/>
      <c r="B7337" s="65"/>
      <c r="C7337" s="20"/>
      <c r="D7337" s="20"/>
    </row>
    <row r="7338" spans="1:4">
      <c r="A7338" s="65"/>
      <c r="B7338" s="65"/>
      <c r="C7338" s="20"/>
      <c r="D7338" s="20"/>
    </row>
    <row r="7339" spans="1:4">
      <c r="A7339" s="65"/>
      <c r="B7339" s="65"/>
      <c r="C7339" s="20"/>
      <c r="D7339" s="20"/>
    </row>
    <row r="7340" spans="1:4">
      <c r="A7340" s="65"/>
      <c r="B7340" s="65"/>
      <c r="C7340" s="20"/>
      <c r="D7340" s="20"/>
    </row>
    <row r="7341" spans="1:4">
      <c r="A7341" s="65"/>
      <c r="B7341" s="65"/>
      <c r="C7341" s="20"/>
      <c r="D7341" s="20"/>
    </row>
    <row r="7342" spans="1:4">
      <c r="A7342" s="65"/>
      <c r="B7342" s="65"/>
      <c r="C7342" s="20"/>
      <c r="D7342" s="20"/>
    </row>
    <row r="7343" spans="1:4">
      <c r="A7343" s="65"/>
      <c r="B7343" s="65"/>
      <c r="C7343" s="20"/>
      <c r="D7343" s="20"/>
    </row>
    <row r="7344" spans="1:4">
      <c r="A7344" s="65"/>
      <c r="B7344" s="65"/>
      <c r="C7344" s="20"/>
      <c r="D7344" s="20"/>
    </row>
    <row r="7345" spans="1:4">
      <c r="A7345" s="65"/>
      <c r="B7345" s="65"/>
      <c r="C7345" s="20"/>
      <c r="D7345" s="20"/>
    </row>
    <row r="7346" spans="1:4">
      <c r="A7346" s="65"/>
      <c r="B7346" s="65"/>
      <c r="C7346" s="20"/>
      <c r="D7346" s="20"/>
    </row>
    <row r="7347" spans="1:4">
      <c r="A7347" s="65"/>
      <c r="B7347" s="65"/>
      <c r="C7347" s="20"/>
      <c r="D7347" s="20"/>
    </row>
    <row r="7348" spans="1:4">
      <c r="A7348" s="65"/>
      <c r="B7348" s="65"/>
      <c r="C7348" s="20"/>
      <c r="D7348" s="20"/>
    </row>
    <row r="7349" spans="1:4">
      <c r="A7349" s="65"/>
      <c r="B7349" s="65"/>
      <c r="C7349" s="20"/>
      <c r="D7349" s="20"/>
    </row>
    <row r="7350" spans="1:4">
      <c r="A7350" s="65"/>
      <c r="B7350" s="65"/>
      <c r="C7350" s="20"/>
      <c r="D7350" s="20"/>
    </row>
    <row r="7351" spans="1:4">
      <c r="A7351" s="65"/>
      <c r="B7351" s="65"/>
      <c r="C7351" s="20"/>
      <c r="D7351" s="20"/>
    </row>
    <row r="7352" spans="1:4">
      <c r="A7352" s="65"/>
      <c r="B7352" s="65"/>
      <c r="C7352" s="20"/>
      <c r="D7352" s="20"/>
    </row>
    <row r="7353" spans="1:4">
      <c r="A7353" s="65"/>
      <c r="B7353" s="65"/>
      <c r="C7353" s="20"/>
      <c r="D7353" s="20"/>
    </row>
    <row r="7354" spans="1:4">
      <c r="A7354" s="65"/>
      <c r="B7354" s="65"/>
      <c r="C7354" s="20"/>
      <c r="D7354" s="20"/>
    </row>
    <row r="7355" spans="1:4">
      <c r="A7355" s="65"/>
      <c r="B7355" s="65"/>
      <c r="C7355" s="20"/>
      <c r="D7355" s="20"/>
    </row>
    <row r="7356" spans="1:4">
      <c r="A7356" s="65"/>
      <c r="B7356" s="65"/>
      <c r="C7356" s="20"/>
      <c r="D7356" s="20"/>
    </row>
    <row r="7357" spans="1:4">
      <c r="A7357" s="65"/>
      <c r="B7357" s="65"/>
      <c r="C7357" s="20"/>
      <c r="D7357" s="20"/>
    </row>
    <row r="7358" spans="1:4">
      <c r="A7358" s="65"/>
      <c r="B7358" s="65"/>
      <c r="C7358" s="20"/>
      <c r="D7358" s="20"/>
    </row>
    <row r="7359" spans="1:4">
      <c r="A7359" s="65"/>
      <c r="B7359" s="65"/>
      <c r="C7359" s="20"/>
      <c r="D7359" s="20"/>
    </row>
    <row r="7360" spans="1:4">
      <c r="A7360" s="65"/>
      <c r="B7360" s="65"/>
      <c r="C7360" s="20"/>
      <c r="D7360" s="20"/>
    </row>
    <row r="7361" spans="1:4">
      <c r="A7361" s="65"/>
      <c r="B7361" s="65"/>
      <c r="C7361" s="20"/>
      <c r="D7361" s="20"/>
    </row>
    <row r="7362" spans="1:4">
      <c r="A7362" s="65"/>
      <c r="B7362" s="65"/>
      <c r="C7362" s="20"/>
      <c r="D7362" s="20"/>
    </row>
    <row r="7363" spans="1:4">
      <c r="A7363" s="65"/>
      <c r="B7363" s="65"/>
      <c r="C7363" s="20"/>
      <c r="D7363" s="20"/>
    </row>
    <row r="7364" spans="1:4">
      <c r="A7364" s="65"/>
      <c r="B7364" s="65"/>
      <c r="C7364" s="20"/>
      <c r="D7364" s="20"/>
    </row>
    <row r="7365" spans="1:4">
      <c r="A7365" s="65"/>
      <c r="B7365" s="65"/>
      <c r="C7365" s="20"/>
      <c r="D7365" s="20"/>
    </row>
    <row r="7366" spans="1:4">
      <c r="A7366" s="65"/>
      <c r="B7366" s="65"/>
      <c r="C7366" s="20"/>
      <c r="D7366" s="20"/>
    </row>
    <row r="7367" spans="1:4">
      <c r="A7367" s="65"/>
      <c r="B7367" s="65"/>
      <c r="C7367" s="20"/>
      <c r="D7367" s="20"/>
    </row>
    <row r="7368" spans="1:4">
      <c r="A7368" s="65"/>
      <c r="B7368" s="65"/>
      <c r="C7368" s="20"/>
      <c r="D7368" s="20"/>
    </row>
    <row r="7369" spans="1:4">
      <c r="A7369" s="65"/>
      <c r="B7369" s="65"/>
      <c r="C7369" s="20"/>
      <c r="D7369" s="20"/>
    </row>
    <row r="7370" spans="1:4">
      <c r="A7370" s="65"/>
      <c r="B7370" s="65"/>
      <c r="C7370" s="20"/>
      <c r="D7370" s="20"/>
    </row>
    <row r="7371" spans="1:4">
      <c r="A7371" s="65"/>
      <c r="B7371" s="65"/>
      <c r="C7371" s="20"/>
      <c r="D7371" s="20"/>
    </row>
    <row r="7372" spans="1:4">
      <c r="A7372" s="65"/>
      <c r="B7372" s="65"/>
      <c r="C7372" s="20"/>
      <c r="D7372" s="20"/>
    </row>
    <row r="7373" spans="1:4">
      <c r="A7373" s="65"/>
      <c r="B7373" s="65"/>
      <c r="C7373" s="20"/>
      <c r="D7373" s="20"/>
    </row>
    <row r="7374" spans="1:4">
      <c r="A7374" s="65"/>
      <c r="B7374" s="65"/>
      <c r="C7374" s="20"/>
      <c r="D7374" s="20"/>
    </row>
    <row r="7375" spans="1:4">
      <c r="A7375" s="65"/>
      <c r="B7375" s="65"/>
      <c r="C7375" s="20"/>
      <c r="D7375" s="20"/>
    </row>
    <row r="7376" spans="1:4">
      <c r="A7376" s="65"/>
      <c r="B7376" s="65"/>
      <c r="C7376" s="20"/>
      <c r="D7376" s="20"/>
    </row>
    <row r="7377" spans="1:4">
      <c r="A7377" s="65"/>
      <c r="B7377" s="65"/>
      <c r="C7377" s="20"/>
      <c r="D7377" s="20"/>
    </row>
    <row r="7378" spans="1:4">
      <c r="A7378" s="65"/>
      <c r="B7378" s="65"/>
      <c r="C7378" s="20"/>
      <c r="D7378" s="20"/>
    </row>
    <row r="7379" spans="1:4">
      <c r="A7379" s="65"/>
      <c r="B7379" s="65"/>
      <c r="C7379" s="20"/>
      <c r="D7379" s="20"/>
    </row>
    <row r="7380" spans="1:4">
      <c r="A7380" s="65"/>
      <c r="B7380" s="65"/>
      <c r="C7380" s="20"/>
      <c r="D7380" s="20"/>
    </row>
    <row r="7381" spans="1:4">
      <c r="A7381" s="65"/>
      <c r="B7381" s="65"/>
      <c r="C7381" s="20"/>
      <c r="D7381" s="20"/>
    </row>
    <row r="7382" spans="1:4">
      <c r="A7382" s="65"/>
      <c r="B7382" s="65"/>
      <c r="C7382" s="20"/>
      <c r="D7382" s="20"/>
    </row>
    <row r="7383" spans="1:4">
      <c r="A7383" s="65"/>
      <c r="B7383" s="65"/>
      <c r="C7383" s="20"/>
      <c r="D7383" s="20"/>
    </row>
    <row r="7384" spans="1:4">
      <c r="A7384" s="65"/>
      <c r="B7384" s="65"/>
      <c r="C7384" s="20"/>
      <c r="D7384" s="20"/>
    </row>
    <row r="7385" spans="1:4">
      <c r="A7385" s="65"/>
      <c r="B7385" s="65"/>
      <c r="C7385" s="20"/>
      <c r="D7385" s="20"/>
    </row>
    <row r="7386" spans="1:4">
      <c r="A7386" s="65"/>
      <c r="B7386" s="65"/>
      <c r="C7386" s="20"/>
      <c r="D7386" s="20"/>
    </row>
    <row r="7387" spans="1:4">
      <c r="A7387" s="65"/>
      <c r="B7387" s="65"/>
      <c r="C7387" s="20"/>
      <c r="D7387" s="20"/>
    </row>
    <row r="7388" spans="1:4">
      <c r="A7388" s="65"/>
      <c r="B7388" s="65"/>
      <c r="C7388" s="20"/>
      <c r="D7388" s="20"/>
    </row>
    <row r="7389" spans="1:4">
      <c r="A7389" s="65"/>
      <c r="B7389" s="65"/>
      <c r="C7389" s="20"/>
      <c r="D7389" s="20"/>
    </row>
    <row r="7390" spans="1:4">
      <c r="A7390" s="65"/>
      <c r="B7390" s="65"/>
      <c r="C7390" s="20"/>
      <c r="D7390" s="20"/>
    </row>
    <row r="7391" spans="1:4">
      <c r="A7391" s="65"/>
      <c r="B7391" s="65"/>
      <c r="C7391" s="20"/>
      <c r="D7391" s="20"/>
    </row>
    <row r="7392" spans="1:4">
      <c r="A7392" s="65"/>
      <c r="B7392" s="65"/>
      <c r="C7392" s="20"/>
      <c r="D7392" s="20"/>
    </row>
    <row r="7393" spans="1:4">
      <c r="A7393" s="65"/>
      <c r="B7393" s="65"/>
      <c r="C7393" s="20"/>
      <c r="D7393" s="20"/>
    </row>
    <row r="7394" spans="1:4">
      <c r="A7394" s="65"/>
      <c r="B7394" s="65"/>
      <c r="C7394" s="20"/>
      <c r="D7394" s="20"/>
    </row>
    <row r="7395" spans="1:4">
      <c r="A7395" s="65"/>
      <c r="B7395" s="65"/>
      <c r="C7395" s="20"/>
      <c r="D7395" s="20"/>
    </row>
    <row r="7396" spans="1:4">
      <c r="A7396" s="65"/>
      <c r="B7396" s="65"/>
      <c r="C7396" s="20"/>
      <c r="D7396" s="20"/>
    </row>
    <row r="7397" spans="1:4">
      <c r="A7397" s="65"/>
      <c r="B7397" s="65"/>
      <c r="C7397" s="20"/>
      <c r="D7397" s="20"/>
    </row>
    <row r="7398" spans="1:4">
      <c r="A7398" s="65"/>
      <c r="B7398" s="65"/>
      <c r="C7398" s="20"/>
      <c r="D7398" s="20"/>
    </row>
    <row r="7399" spans="1:4">
      <c r="A7399" s="65"/>
      <c r="B7399" s="65"/>
      <c r="C7399" s="20"/>
      <c r="D7399" s="20"/>
    </row>
    <row r="7400" spans="1:4">
      <c r="A7400" s="65"/>
      <c r="B7400" s="65"/>
      <c r="C7400" s="20"/>
      <c r="D7400" s="20"/>
    </row>
    <row r="7401" spans="1:4">
      <c r="A7401" s="65"/>
      <c r="B7401" s="65"/>
      <c r="C7401" s="20"/>
      <c r="D7401" s="20"/>
    </row>
    <row r="7402" spans="1:4">
      <c r="A7402" s="65"/>
      <c r="B7402" s="65"/>
      <c r="C7402" s="20"/>
      <c r="D7402" s="20"/>
    </row>
    <row r="7403" spans="1:4">
      <c r="A7403" s="65"/>
      <c r="B7403" s="65"/>
      <c r="C7403" s="20"/>
      <c r="D7403" s="20"/>
    </row>
    <row r="7404" spans="1:4">
      <c r="A7404" s="65"/>
      <c r="B7404" s="65"/>
      <c r="C7404" s="20"/>
      <c r="D7404" s="20"/>
    </row>
    <row r="7405" spans="1:4">
      <c r="A7405" s="65"/>
      <c r="B7405" s="65"/>
      <c r="C7405" s="20"/>
      <c r="D7405" s="20"/>
    </row>
    <row r="7406" spans="1:4">
      <c r="A7406" s="65"/>
      <c r="B7406" s="65"/>
      <c r="C7406" s="20"/>
      <c r="D7406" s="20"/>
    </row>
    <row r="7407" spans="1:4">
      <c r="A7407" s="65"/>
      <c r="B7407" s="65"/>
      <c r="C7407" s="20"/>
      <c r="D7407" s="20"/>
    </row>
    <row r="7408" spans="1:4">
      <c r="A7408" s="65"/>
      <c r="B7408" s="65"/>
      <c r="C7408" s="20"/>
      <c r="D7408" s="20"/>
    </row>
    <row r="7409" spans="1:4">
      <c r="A7409" s="65"/>
      <c r="B7409" s="65"/>
      <c r="C7409" s="20"/>
      <c r="D7409" s="20"/>
    </row>
    <row r="7410" spans="1:4">
      <c r="A7410" s="65"/>
      <c r="B7410" s="65"/>
      <c r="C7410" s="20"/>
      <c r="D7410" s="20"/>
    </row>
    <row r="7411" spans="1:4">
      <c r="A7411" s="65"/>
      <c r="B7411" s="65"/>
      <c r="C7411" s="20"/>
      <c r="D7411" s="20"/>
    </row>
    <row r="7412" spans="1:4">
      <c r="A7412" s="65"/>
      <c r="B7412" s="65"/>
      <c r="C7412" s="20"/>
      <c r="D7412" s="20"/>
    </row>
    <row r="7413" spans="1:4">
      <c r="A7413" s="65"/>
      <c r="B7413" s="65"/>
      <c r="C7413" s="20"/>
      <c r="D7413" s="20"/>
    </row>
    <row r="7414" spans="1:4">
      <c r="A7414" s="65"/>
      <c r="B7414" s="65"/>
      <c r="C7414" s="20"/>
      <c r="D7414" s="20"/>
    </row>
    <row r="7415" spans="1:4">
      <c r="A7415" s="65"/>
      <c r="B7415" s="65"/>
      <c r="C7415" s="20"/>
      <c r="D7415" s="20"/>
    </row>
    <row r="7416" spans="1:4">
      <c r="A7416" s="65"/>
      <c r="B7416" s="65"/>
      <c r="C7416" s="20"/>
      <c r="D7416" s="20"/>
    </row>
    <row r="7417" spans="1:4">
      <c r="A7417" s="65"/>
      <c r="B7417" s="65"/>
      <c r="C7417" s="20"/>
      <c r="D7417" s="20"/>
    </row>
    <row r="7418" spans="1:4">
      <c r="A7418" s="65"/>
      <c r="B7418" s="65"/>
      <c r="C7418" s="20"/>
      <c r="D7418" s="20"/>
    </row>
    <row r="7419" spans="1:4">
      <c r="A7419" s="65"/>
      <c r="B7419" s="65"/>
      <c r="C7419" s="20"/>
      <c r="D7419" s="20"/>
    </row>
    <row r="7420" spans="1:4">
      <c r="A7420" s="65"/>
      <c r="B7420" s="65"/>
      <c r="C7420" s="20"/>
      <c r="D7420" s="20"/>
    </row>
    <row r="7421" spans="1:4">
      <c r="A7421" s="65"/>
      <c r="B7421" s="65"/>
      <c r="C7421" s="20"/>
      <c r="D7421" s="20"/>
    </row>
    <row r="7422" spans="1:4">
      <c r="A7422" s="65"/>
      <c r="B7422" s="65"/>
      <c r="C7422" s="20"/>
      <c r="D7422" s="20"/>
    </row>
    <row r="7423" spans="1:4">
      <c r="A7423" s="65"/>
      <c r="B7423" s="65"/>
      <c r="C7423" s="20"/>
      <c r="D7423" s="20"/>
    </row>
    <row r="7424" spans="1:4">
      <c r="A7424" s="65"/>
      <c r="B7424" s="65"/>
      <c r="C7424" s="20"/>
      <c r="D7424" s="20"/>
    </row>
    <row r="7425" spans="1:4">
      <c r="A7425" s="65"/>
      <c r="B7425" s="65"/>
      <c r="C7425" s="20"/>
      <c r="D7425" s="20"/>
    </row>
    <row r="7426" spans="1:4">
      <c r="A7426" s="65"/>
      <c r="B7426" s="65"/>
      <c r="C7426" s="20"/>
      <c r="D7426" s="20"/>
    </row>
    <row r="7427" spans="1:4">
      <c r="A7427" s="65"/>
      <c r="B7427" s="65"/>
      <c r="C7427" s="20"/>
      <c r="D7427" s="20"/>
    </row>
    <row r="7428" spans="1:4">
      <c r="A7428" s="65"/>
      <c r="B7428" s="65"/>
      <c r="C7428" s="20"/>
      <c r="D7428" s="20"/>
    </row>
    <row r="7429" spans="1:4">
      <c r="A7429" s="65"/>
      <c r="B7429" s="65"/>
      <c r="C7429" s="20"/>
      <c r="D7429" s="20"/>
    </row>
    <row r="7430" spans="1:4">
      <c r="A7430" s="65"/>
      <c r="B7430" s="65"/>
      <c r="C7430" s="20"/>
      <c r="D7430" s="20"/>
    </row>
    <row r="7431" spans="1:4">
      <c r="A7431" s="65"/>
      <c r="B7431" s="65"/>
      <c r="C7431" s="20"/>
      <c r="D7431" s="20"/>
    </row>
    <row r="7432" spans="1:4">
      <c r="A7432" s="65"/>
      <c r="B7432" s="65"/>
      <c r="C7432" s="20"/>
      <c r="D7432" s="20"/>
    </row>
    <row r="7433" spans="1:4">
      <c r="A7433" s="65"/>
      <c r="B7433" s="65"/>
      <c r="C7433" s="20"/>
      <c r="D7433" s="20"/>
    </row>
    <row r="7434" spans="1:4">
      <c r="A7434" s="65"/>
      <c r="B7434" s="65"/>
      <c r="C7434" s="20"/>
      <c r="D7434" s="20"/>
    </row>
    <row r="7435" spans="1:4">
      <c r="A7435" s="65"/>
      <c r="B7435" s="65"/>
      <c r="C7435" s="20"/>
      <c r="D7435" s="20"/>
    </row>
    <row r="7436" spans="1:4">
      <c r="A7436" s="65"/>
      <c r="B7436" s="65"/>
      <c r="C7436" s="20"/>
      <c r="D7436" s="20"/>
    </row>
    <row r="7437" spans="1:4">
      <c r="A7437" s="65"/>
      <c r="B7437" s="65"/>
      <c r="C7437" s="20"/>
      <c r="D7437" s="20"/>
    </row>
    <row r="7438" spans="1:4">
      <c r="A7438" s="65"/>
      <c r="B7438" s="65"/>
      <c r="C7438" s="20"/>
      <c r="D7438" s="20"/>
    </row>
    <row r="7439" spans="1:4">
      <c r="A7439" s="65"/>
      <c r="B7439" s="65"/>
      <c r="C7439" s="20"/>
      <c r="D7439" s="20"/>
    </row>
    <row r="7440" spans="1:4">
      <c r="A7440" s="65"/>
      <c r="B7440" s="65"/>
      <c r="C7440" s="20"/>
      <c r="D7440" s="20"/>
    </row>
    <row r="7441" spans="1:4">
      <c r="A7441" s="65"/>
      <c r="B7441" s="65"/>
      <c r="C7441" s="20"/>
      <c r="D7441" s="20"/>
    </row>
    <row r="7442" spans="1:4">
      <c r="A7442" s="65"/>
      <c r="B7442" s="65"/>
      <c r="C7442" s="20"/>
      <c r="D7442" s="20"/>
    </row>
    <row r="7443" spans="1:4">
      <c r="A7443" s="65"/>
      <c r="B7443" s="65"/>
      <c r="C7443" s="20"/>
      <c r="D7443" s="20"/>
    </row>
    <row r="7444" spans="1:4">
      <c r="A7444" s="65"/>
      <c r="B7444" s="65"/>
      <c r="C7444" s="20"/>
      <c r="D7444" s="20"/>
    </row>
    <row r="7445" spans="1:4">
      <c r="A7445" s="65"/>
      <c r="B7445" s="65"/>
      <c r="C7445" s="20"/>
      <c r="D7445" s="20"/>
    </row>
    <row r="7446" spans="1:4">
      <c r="A7446" s="65"/>
      <c r="B7446" s="65"/>
      <c r="C7446" s="20"/>
      <c r="D7446" s="20"/>
    </row>
    <row r="7447" spans="1:4">
      <c r="A7447" s="65"/>
      <c r="B7447" s="65"/>
      <c r="C7447" s="20"/>
      <c r="D7447" s="20"/>
    </row>
    <row r="7448" spans="1:4">
      <c r="A7448" s="65"/>
      <c r="B7448" s="65"/>
      <c r="C7448" s="20"/>
      <c r="D7448" s="20"/>
    </row>
    <row r="7449" spans="1:4">
      <c r="A7449" s="65"/>
      <c r="B7449" s="65"/>
      <c r="C7449" s="20"/>
      <c r="D7449" s="20"/>
    </row>
    <row r="7450" spans="1:4">
      <c r="A7450" s="65"/>
      <c r="B7450" s="65"/>
      <c r="C7450" s="20"/>
      <c r="D7450" s="20"/>
    </row>
    <row r="7451" spans="1:4">
      <c r="A7451" s="65"/>
      <c r="B7451" s="65"/>
      <c r="C7451" s="20"/>
      <c r="D7451" s="20"/>
    </row>
    <row r="7452" spans="1:4">
      <c r="A7452" s="65"/>
      <c r="B7452" s="65"/>
      <c r="C7452" s="20"/>
      <c r="D7452" s="20"/>
    </row>
    <row r="7453" spans="1:4">
      <c r="A7453" s="65"/>
      <c r="B7453" s="65"/>
      <c r="C7453" s="20"/>
      <c r="D7453" s="20"/>
    </row>
    <row r="7454" spans="1:4">
      <c r="A7454" s="65"/>
      <c r="B7454" s="65"/>
      <c r="C7454" s="20"/>
      <c r="D7454" s="20"/>
    </row>
    <row r="7455" spans="1:4">
      <c r="A7455" s="65"/>
      <c r="B7455" s="65"/>
      <c r="C7455" s="20"/>
      <c r="D7455" s="20"/>
    </row>
    <row r="7456" spans="1:4">
      <c r="A7456" s="65"/>
      <c r="B7456" s="65"/>
      <c r="C7456" s="20"/>
      <c r="D7456" s="20"/>
    </row>
    <row r="7457" spans="1:4">
      <c r="A7457" s="65"/>
      <c r="B7457" s="65"/>
      <c r="C7457" s="20"/>
      <c r="D7457" s="20"/>
    </row>
    <row r="7458" spans="1:4">
      <c r="A7458" s="65"/>
      <c r="B7458" s="65"/>
      <c r="C7458" s="20"/>
      <c r="D7458" s="20"/>
    </row>
    <row r="7459" spans="1:4">
      <c r="A7459" s="65"/>
      <c r="B7459" s="65"/>
      <c r="C7459" s="20"/>
      <c r="D7459" s="20"/>
    </row>
    <row r="7460" spans="1:4">
      <c r="A7460" s="65"/>
      <c r="B7460" s="65"/>
      <c r="C7460" s="20"/>
      <c r="D7460" s="20"/>
    </row>
    <row r="7461" spans="1:4">
      <c r="A7461" s="65"/>
      <c r="B7461" s="65"/>
      <c r="C7461" s="20"/>
      <c r="D7461" s="20"/>
    </row>
    <row r="7462" spans="1:4">
      <c r="A7462" s="65"/>
      <c r="B7462" s="65"/>
      <c r="C7462" s="20"/>
      <c r="D7462" s="20"/>
    </row>
    <row r="7463" spans="1:4">
      <c r="A7463" s="65"/>
      <c r="B7463" s="65"/>
      <c r="C7463" s="20"/>
      <c r="D7463" s="20"/>
    </row>
    <row r="7464" spans="1:4">
      <c r="A7464" s="65"/>
      <c r="B7464" s="65"/>
      <c r="C7464" s="20"/>
      <c r="D7464" s="20"/>
    </row>
    <row r="7465" spans="1:4">
      <c r="A7465" s="65"/>
      <c r="B7465" s="65"/>
      <c r="C7465" s="20"/>
      <c r="D7465" s="20"/>
    </row>
    <row r="7466" spans="1:4">
      <c r="A7466" s="65"/>
      <c r="B7466" s="65"/>
      <c r="C7466" s="20"/>
      <c r="D7466" s="20"/>
    </row>
    <row r="7467" spans="1:4">
      <c r="A7467" s="65"/>
      <c r="B7467" s="65"/>
      <c r="C7467" s="20"/>
      <c r="D7467" s="20"/>
    </row>
    <row r="7468" spans="1:4">
      <c r="A7468" s="65"/>
      <c r="B7468" s="65"/>
      <c r="C7468" s="20"/>
      <c r="D7468" s="20"/>
    </row>
    <row r="7469" spans="1:4">
      <c r="A7469" s="65"/>
      <c r="B7469" s="65"/>
      <c r="C7469" s="20"/>
      <c r="D7469" s="20"/>
    </row>
    <row r="7470" spans="1:4">
      <c r="A7470" s="65"/>
      <c r="B7470" s="65"/>
      <c r="C7470" s="20"/>
      <c r="D7470" s="20"/>
    </row>
    <row r="7471" spans="1:4">
      <c r="A7471" s="65"/>
      <c r="B7471" s="65"/>
      <c r="C7471" s="20"/>
      <c r="D7471" s="20"/>
    </row>
    <row r="7472" spans="1:4">
      <c r="A7472" s="65"/>
      <c r="B7472" s="65"/>
      <c r="C7472" s="20"/>
      <c r="D7472" s="20"/>
    </row>
    <row r="7473" spans="1:4">
      <c r="A7473" s="65"/>
      <c r="B7473" s="65"/>
      <c r="C7473" s="20"/>
      <c r="D7473" s="20"/>
    </row>
    <row r="7474" spans="1:4">
      <c r="A7474" s="65"/>
      <c r="B7474" s="65"/>
      <c r="C7474" s="20"/>
      <c r="D7474" s="20"/>
    </row>
    <row r="7475" spans="1:4">
      <c r="A7475" s="65"/>
      <c r="B7475" s="65"/>
      <c r="C7475" s="20"/>
      <c r="D7475" s="20"/>
    </row>
    <row r="7476" spans="1:4">
      <c r="A7476" s="65"/>
      <c r="B7476" s="65"/>
      <c r="C7476" s="20"/>
      <c r="D7476" s="20"/>
    </row>
    <row r="7477" spans="1:4">
      <c r="A7477" s="65"/>
      <c r="B7477" s="65"/>
      <c r="C7477" s="20"/>
      <c r="D7477" s="20"/>
    </row>
    <row r="7478" spans="1:4">
      <c r="A7478" s="65"/>
      <c r="B7478" s="65"/>
      <c r="C7478" s="20"/>
      <c r="D7478" s="20"/>
    </row>
    <row r="7479" spans="1:4">
      <c r="A7479" s="65"/>
      <c r="B7479" s="65"/>
      <c r="C7479" s="20"/>
      <c r="D7479" s="20"/>
    </row>
    <row r="7480" spans="1:4">
      <c r="A7480" s="65"/>
      <c r="B7480" s="65"/>
      <c r="C7480" s="20"/>
      <c r="D7480" s="20"/>
    </row>
    <row r="7481" spans="1:4">
      <c r="A7481" s="65"/>
      <c r="B7481" s="65"/>
      <c r="C7481" s="20"/>
      <c r="D7481" s="20"/>
    </row>
    <row r="7482" spans="1:4">
      <c r="A7482" s="65"/>
      <c r="B7482" s="65"/>
      <c r="C7482" s="20"/>
      <c r="D7482" s="20"/>
    </row>
    <row r="7483" spans="1:4">
      <c r="A7483" s="65"/>
      <c r="B7483" s="65"/>
      <c r="C7483" s="20"/>
      <c r="D7483" s="20"/>
    </row>
    <row r="7484" spans="1:4">
      <c r="A7484" s="65"/>
      <c r="B7484" s="65"/>
      <c r="C7484" s="20"/>
      <c r="D7484" s="20"/>
    </row>
    <row r="7485" spans="1:4">
      <c r="A7485" s="65"/>
      <c r="B7485" s="65"/>
      <c r="C7485" s="20"/>
      <c r="D7485" s="20"/>
    </row>
    <row r="7486" spans="1:4">
      <c r="A7486" s="65"/>
      <c r="B7486" s="65"/>
      <c r="C7486" s="20"/>
      <c r="D7486" s="20"/>
    </row>
    <row r="7487" spans="1:4">
      <c r="A7487" s="65"/>
      <c r="B7487" s="65"/>
      <c r="C7487" s="20"/>
      <c r="D7487" s="20"/>
    </row>
    <row r="7488" spans="1:4">
      <c r="A7488" s="65"/>
      <c r="B7488" s="65"/>
      <c r="C7488" s="20"/>
      <c r="D7488" s="20"/>
    </row>
    <row r="7489" spans="1:4">
      <c r="A7489" s="65"/>
      <c r="B7489" s="65"/>
      <c r="C7489" s="20"/>
      <c r="D7489" s="20"/>
    </row>
    <row r="7490" spans="1:4">
      <c r="A7490" s="65"/>
      <c r="B7490" s="65"/>
      <c r="C7490" s="20"/>
      <c r="D7490" s="20"/>
    </row>
    <row r="7491" spans="1:4">
      <c r="A7491" s="65"/>
      <c r="B7491" s="65"/>
      <c r="C7491" s="20"/>
      <c r="D7491" s="20"/>
    </row>
    <row r="7492" spans="1:4">
      <c r="A7492" s="65"/>
      <c r="B7492" s="65"/>
      <c r="C7492" s="20"/>
      <c r="D7492" s="20"/>
    </row>
    <row r="7493" spans="1:4">
      <c r="A7493" s="65"/>
      <c r="B7493" s="65"/>
      <c r="C7493" s="20"/>
      <c r="D7493" s="20"/>
    </row>
    <row r="7494" spans="1:4">
      <c r="A7494" s="65"/>
      <c r="B7494" s="65"/>
      <c r="C7494" s="20"/>
      <c r="D7494" s="20"/>
    </row>
    <row r="7495" spans="1:4">
      <c r="A7495" s="65"/>
      <c r="B7495" s="65"/>
      <c r="C7495" s="20"/>
      <c r="D7495" s="20"/>
    </row>
    <row r="7496" spans="1:4">
      <c r="A7496" s="65"/>
      <c r="B7496" s="65"/>
      <c r="C7496" s="20"/>
      <c r="D7496" s="20"/>
    </row>
    <row r="7497" spans="1:4">
      <c r="A7497" s="65"/>
      <c r="B7497" s="65"/>
      <c r="C7497" s="20"/>
      <c r="D7497" s="20"/>
    </row>
    <row r="7498" spans="1:4">
      <c r="A7498" s="65"/>
      <c r="B7498" s="65"/>
      <c r="C7498" s="20"/>
      <c r="D7498" s="20"/>
    </row>
    <row r="7499" spans="1:4">
      <c r="A7499" s="65"/>
      <c r="B7499" s="65"/>
      <c r="C7499" s="20"/>
      <c r="D7499" s="20"/>
    </row>
    <row r="7500" spans="1:4">
      <c r="A7500" s="65"/>
      <c r="B7500" s="65"/>
      <c r="C7500" s="20"/>
      <c r="D7500" s="20"/>
    </row>
    <row r="7501" spans="1:4">
      <c r="A7501" s="65"/>
      <c r="B7501" s="65"/>
      <c r="C7501" s="20"/>
      <c r="D7501" s="20"/>
    </row>
    <row r="7502" spans="1:4">
      <c r="A7502" s="65"/>
      <c r="B7502" s="65"/>
      <c r="C7502" s="20"/>
      <c r="D7502" s="20"/>
    </row>
    <row r="7503" spans="1:4">
      <c r="A7503" s="65"/>
      <c r="B7503" s="65"/>
      <c r="C7503" s="20"/>
      <c r="D7503" s="20"/>
    </row>
    <row r="7504" spans="1:4">
      <c r="A7504" s="65"/>
      <c r="B7504" s="65"/>
      <c r="C7504" s="20"/>
      <c r="D7504" s="20"/>
    </row>
    <row r="7505" spans="1:4">
      <c r="A7505" s="65"/>
      <c r="B7505" s="65"/>
      <c r="C7505" s="20"/>
      <c r="D7505" s="20"/>
    </row>
    <row r="7506" spans="1:4">
      <c r="A7506" s="65"/>
      <c r="B7506" s="65"/>
      <c r="C7506" s="20"/>
      <c r="D7506" s="20"/>
    </row>
    <row r="7507" spans="1:4">
      <c r="A7507" s="65"/>
      <c r="B7507" s="65"/>
      <c r="C7507" s="20"/>
      <c r="D7507" s="20"/>
    </row>
    <row r="7508" spans="1:4">
      <c r="A7508" s="65"/>
      <c r="B7508" s="65"/>
      <c r="C7508" s="20"/>
      <c r="D7508" s="20"/>
    </row>
    <row r="7509" spans="1:4">
      <c r="A7509" s="65"/>
      <c r="B7509" s="65"/>
      <c r="C7509" s="20"/>
      <c r="D7509" s="20"/>
    </row>
    <row r="7510" spans="1:4">
      <c r="A7510" s="65"/>
      <c r="B7510" s="65"/>
      <c r="C7510" s="20"/>
      <c r="D7510" s="20"/>
    </row>
    <row r="7511" spans="1:4">
      <c r="A7511" s="65"/>
      <c r="B7511" s="65"/>
      <c r="C7511" s="20"/>
      <c r="D7511" s="20"/>
    </row>
    <row r="7512" spans="1:4">
      <c r="A7512" s="65"/>
      <c r="B7512" s="65"/>
      <c r="C7512" s="20"/>
      <c r="D7512" s="20"/>
    </row>
    <row r="7513" spans="1:4">
      <c r="A7513" s="65"/>
      <c r="B7513" s="65"/>
      <c r="C7513" s="20"/>
      <c r="D7513" s="20"/>
    </row>
    <row r="7514" spans="1:4">
      <c r="A7514" s="65"/>
      <c r="B7514" s="65"/>
      <c r="C7514" s="20"/>
      <c r="D7514" s="20"/>
    </row>
    <row r="7515" spans="1:4">
      <c r="A7515" s="65"/>
      <c r="B7515" s="65"/>
      <c r="C7515" s="20"/>
      <c r="D7515" s="20"/>
    </row>
    <row r="7516" spans="1:4">
      <c r="A7516" s="65"/>
      <c r="B7516" s="65"/>
      <c r="C7516" s="20"/>
      <c r="D7516" s="20"/>
    </row>
    <row r="7517" spans="1:4">
      <c r="A7517" s="65"/>
      <c r="B7517" s="65"/>
      <c r="C7517" s="20"/>
      <c r="D7517" s="20"/>
    </row>
    <row r="7518" spans="1:4">
      <c r="A7518" s="65"/>
      <c r="B7518" s="65"/>
      <c r="C7518" s="20"/>
      <c r="D7518" s="20"/>
    </row>
    <row r="7519" spans="1:4">
      <c r="A7519" s="65"/>
      <c r="B7519" s="65"/>
      <c r="C7519" s="20"/>
      <c r="D7519" s="20"/>
    </row>
    <row r="7520" spans="1:4">
      <c r="A7520" s="65"/>
      <c r="B7520" s="65"/>
      <c r="C7520" s="20"/>
      <c r="D7520" s="20"/>
    </row>
    <row r="7521" spans="1:4">
      <c r="A7521" s="65"/>
      <c r="B7521" s="65"/>
      <c r="C7521" s="20"/>
      <c r="D7521" s="20"/>
    </row>
    <row r="7522" spans="1:4">
      <c r="A7522" s="65"/>
      <c r="B7522" s="65"/>
      <c r="C7522" s="20"/>
      <c r="D7522" s="20"/>
    </row>
    <row r="7523" spans="1:4">
      <c r="A7523" s="65"/>
      <c r="B7523" s="65"/>
      <c r="C7523" s="20"/>
      <c r="D7523" s="20"/>
    </row>
    <row r="7524" spans="1:4">
      <c r="A7524" s="65"/>
      <c r="B7524" s="65"/>
      <c r="C7524" s="20"/>
      <c r="D7524" s="20"/>
    </row>
    <row r="7525" spans="1:4">
      <c r="A7525" s="65"/>
      <c r="B7525" s="65"/>
      <c r="C7525" s="20"/>
      <c r="D7525" s="20"/>
    </row>
    <row r="7526" spans="1:4">
      <c r="A7526" s="65"/>
      <c r="B7526" s="65"/>
      <c r="C7526" s="20"/>
      <c r="D7526" s="20"/>
    </row>
    <row r="7527" spans="1:4">
      <c r="A7527" s="65"/>
      <c r="B7527" s="65"/>
      <c r="C7527" s="20"/>
      <c r="D7527" s="20"/>
    </row>
    <row r="7528" spans="1:4">
      <c r="A7528" s="65"/>
      <c r="B7528" s="65"/>
      <c r="C7528" s="20"/>
      <c r="D7528" s="20"/>
    </row>
    <row r="7529" spans="1:4">
      <c r="A7529" s="65"/>
      <c r="B7529" s="65"/>
      <c r="C7529" s="20"/>
      <c r="D7529" s="20"/>
    </row>
    <row r="7530" spans="1:4">
      <c r="A7530" s="65"/>
      <c r="B7530" s="65"/>
      <c r="C7530" s="20"/>
      <c r="D7530" s="20"/>
    </row>
    <row r="7531" spans="1:4">
      <c r="A7531" s="65"/>
      <c r="B7531" s="65"/>
      <c r="C7531" s="20"/>
      <c r="D7531" s="20"/>
    </row>
    <row r="7532" spans="1:4">
      <c r="A7532" s="65"/>
      <c r="B7532" s="65"/>
      <c r="C7532" s="20"/>
      <c r="D7532" s="20"/>
    </row>
    <row r="7533" spans="1:4">
      <c r="A7533" s="65"/>
      <c r="B7533" s="65"/>
      <c r="C7533" s="20"/>
      <c r="D7533" s="20"/>
    </row>
    <row r="7534" spans="1:4">
      <c r="A7534" s="65"/>
      <c r="B7534" s="65"/>
      <c r="C7534" s="20"/>
      <c r="D7534" s="20"/>
    </row>
    <row r="7535" spans="1:4">
      <c r="A7535" s="65"/>
      <c r="B7535" s="65"/>
      <c r="C7535" s="20"/>
      <c r="D7535" s="20"/>
    </row>
    <row r="7536" spans="1:4">
      <c r="A7536" s="65"/>
      <c r="B7536" s="65"/>
      <c r="C7536" s="20"/>
      <c r="D7536" s="20"/>
    </row>
    <row r="7537" spans="1:4">
      <c r="A7537" s="65"/>
      <c r="B7537" s="65"/>
      <c r="C7537" s="20"/>
      <c r="D7537" s="20"/>
    </row>
    <row r="7538" spans="1:4">
      <c r="A7538" s="65"/>
      <c r="B7538" s="65"/>
      <c r="C7538" s="20"/>
      <c r="D7538" s="20"/>
    </row>
    <row r="7539" spans="1:4">
      <c r="A7539" s="65"/>
      <c r="B7539" s="65"/>
      <c r="C7539" s="20"/>
      <c r="D7539" s="20"/>
    </row>
    <row r="7540" spans="1:4">
      <c r="A7540" s="65"/>
      <c r="B7540" s="65"/>
      <c r="C7540" s="20"/>
      <c r="D7540" s="20"/>
    </row>
    <row r="7541" spans="1:4">
      <c r="A7541" s="65"/>
      <c r="B7541" s="65"/>
      <c r="C7541" s="20"/>
      <c r="D7541" s="20"/>
    </row>
    <row r="7542" spans="1:4">
      <c r="A7542" s="65"/>
      <c r="B7542" s="65"/>
      <c r="C7542" s="20"/>
      <c r="D7542" s="20"/>
    </row>
    <row r="7543" spans="1:4">
      <c r="A7543" s="65"/>
      <c r="B7543" s="65"/>
      <c r="C7543" s="20"/>
      <c r="D7543" s="20"/>
    </row>
    <row r="7544" spans="1:4">
      <c r="A7544" s="65"/>
      <c r="B7544" s="65"/>
      <c r="C7544" s="20"/>
      <c r="D7544" s="20"/>
    </row>
    <row r="7545" spans="1:4">
      <c r="A7545" s="65"/>
      <c r="B7545" s="65"/>
      <c r="C7545" s="20"/>
      <c r="D7545" s="20"/>
    </row>
    <row r="7546" spans="1:4">
      <c r="A7546" s="65"/>
      <c r="B7546" s="65"/>
      <c r="C7546" s="20"/>
      <c r="D7546" s="20"/>
    </row>
    <row r="7547" spans="1:4">
      <c r="A7547" s="65"/>
      <c r="B7547" s="65"/>
      <c r="C7547" s="20"/>
      <c r="D7547" s="20"/>
    </row>
    <row r="7548" spans="1:4">
      <c r="A7548" s="65"/>
      <c r="B7548" s="65"/>
      <c r="C7548" s="20"/>
      <c r="D7548" s="20"/>
    </row>
    <row r="7549" spans="1:4">
      <c r="A7549" s="65"/>
      <c r="B7549" s="65"/>
      <c r="C7549" s="20"/>
      <c r="D7549" s="20"/>
    </row>
    <row r="7550" spans="1:4">
      <c r="A7550" s="65"/>
      <c r="B7550" s="65"/>
      <c r="C7550" s="20"/>
      <c r="D7550" s="20"/>
    </row>
    <row r="7551" spans="1:4">
      <c r="A7551" s="65"/>
      <c r="B7551" s="65"/>
      <c r="C7551" s="20"/>
      <c r="D7551" s="20"/>
    </row>
    <row r="7552" spans="1:4">
      <c r="A7552" s="65"/>
      <c r="B7552" s="65"/>
      <c r="C7552" s="20"/>
      <c r="D7552" s="20"/>
    </row>
    <row r="7553" spans="1:4">
      <c r="A7553" s="65"/>
      <c r="B7553" s="65"/>
      <c r="C7553" s="20"/>
      <c r="D7553" s="20"/>
    </row>
    <row r="7554" spans="1:4">
      <c r="A7554" s="65"/>
      <c r="B7554" s="65"/>
      <c r="C7554" s="20"/>
      <c r="D7554" s="20"/>
    </row>
    <row r="7555" spans="1:4">
      <c r="A7555" s="65"/>
      <c r="B7555" s="65"/>
      <c r="C7555" s="20"/>
      <c r="D7555" s="20"/>
    </row>
    <row r="7556" spans="1:4">
      <c r="A7556" s="65"/>
      <c r="B7556" s="65"/>
      <c r="C7556" s="20"/>
      <c r="D7556" s="20"/>
    </row>
    <row r="7557" spans="1:4">
      <c r="A7557" s="65"/>
      <c r="B7557" s="65"/>
      <c r="C7557" s="20"/>
      <c r="D7557" s="20"/>
    </row>
    <row r="7558" spans="1:4">
      <c r="A7558" s="65"/>
      <c r="B7558" s="65"/>
      <c r="C7558" s="20"/>
      <c r="D7558" s="20"/>
    </row>
    <row r="7559" spans="1:4">
      <c r="A7559" s="65"/>
      <c r="B7559" s="65"/>
      <c r="C7559" s="20"/>
      <c r="D7559" s="20"/>
    </row>
    <row r="7560" spans="1:4">
      <c r="A7560" s="65"/>
      <c r="B7560" s="65"/>
      <c r="C7560" s="20"/>
      <c r="D7560" s="20"/>
    </row>
    <row r="7561" spans="1:4">
      <c r="A7561" s="65"/>
      <c r="B7561" s="65"/>
      <c r="C7561" s="20"/>
      <c r="D7561" s="20"/>
    </row>
    <row r="7562" spans="1:4">
      <c r="A7562" s="65"/>
      <c r="B7562" s="65"/>
      <c r="C7562" s="20"/>
      <c r="D7562" s="20"/>
    </row>
    <row r="7563" spans="1:4">
      <c r="A7563" s="65"/>
      <c r="B7563" s="65"/>
      <c r="C7563" s="20"/>
      <c r="D7563" s="20"/>
    </row>
    <row r="7564" spans="1:4">
      <c r="A7564" s="65"/>
      <c r="B7564" s="65"/>
      <c r="C7564" s="20"/>
      <c r="D7564" s="20"/>
    </row>
    <row r="7565" spans="1:4">
      <c r="A7565" s="65"/>
      <c r="B7565" s="65"/>
      <c r="C7565" s="20"/>
      <c r="D7565" s="20"/>
    </row>
    <row r="7566" spans="1:4">
      <c r="A7566" s="65"/>
      <c r="B7566" s="65"/>
      <c r="C7566" s="20"/>
      <c r="D7566" s="20"/>
    </row>
    <row r="7567" spans="1:4">
      <c r="A7567" s="65"/>
      <c r="B7567" s="65"/>
      <c r="C7567" s="20"/>
      <c r="D7567" s="20"/>
    </row>
    <row r="7568" spans="1:4">
      <c r="A7568" s="65"/>
      <c r="B7568" s="65"/>
      <c r="C7568" s="20"/>
      <c r="D7568" s="20"/>
    </row>
    <row r="7569" spans="1:4">
      <c r="A7569" s="65"/>
      <c r="B7569" s="65"/>
      <c r="C7569" s="20"/>
      <c r="D7569" s="20"/>
    </row>
    <row r="7570" spans="1:4">
      <c r="A7570" s="65"/>
      <c r="B7570" s="65"/>
      <c r="C7570" s="20"/>
      <c r="D7570" s="20"/>
    </row>
    <row r="7571" spans="1:4">
      <c r="A7571" s="65"/>
      <c r="B7571" s="65"/>
      <c r="C7571" s="20"/>
      <c r="D7571" s="20"/>
    </row>
    <row r="7572" spans="1:4">
      <c r="A7572" s="65"/>
      <c r="B7572" s="65"/>
      <c r="C7572" s="20"/>
      <c r="D7572" s="20"/>
    </row>
    <row r="7573" spans="1:4">
      <c r="A7573" s="65"/>
      <c r="B7573" s="65"/>
      <c r="C7573" s="20"/>
      <c r="D7573" s="20"/>
    </row>
    <row r="7574" spans="1:4">
      <c r="A7574" s="65"/>
      <c r="B7574" s="65"/>
      <c r="C7574" s="20"/>
      <c r="D7574" s="20"/>
    </row>
    <row r="7575" spans="1:4">
      <c r="A7575" s="65"/>
      <c r="B7575" s="65"/>
      <c r="C7575" s="20"/>
      <c r="D7575" s="20"/>
    </row>
    <row r="7576" spans="1:4">
      <c r="A7576" s="65"/>
      <c r="B7576" s="65"/>
      <c r="C7576" s="20"/>
      <c r="D7576" s="20"/>
    </row>
    <row r="7577" spans="1:4">
      <c r="A7577" s="65"/>
      <c r="B7577" s="65"/>
      <c r="C7577" s="20"/>
      <c r="D7577" s="20"/>
    </row>
    <row r="7578" spans="1:4">
      <c r="A7578" s="65"/>
      <c r="B7578" s="65"/>
      <c r="C7578" s="20"/>
      <c r="D7578" s="20"/>
    </row>
    <row r="7579" spans="1:4">
      <c r="A7579" s="65"/>
      <c r="B7579" s="65"/>
      <c r="C7579" s="20"/>
      <c r="D7579" s="20"/>
    </row>
    <row r="7580" spans="1:4">
      <c r="A7580" s="65"/>
      <c r="B7580" s="65"/>
      <c r="C7580" s="20"/>
      <c r="D7580" s="20"/>
    </row>
    <row r="7581" spans="1:4">
      <c r="A7581" s="65"/>
      <c r="B7581" s="65"/>
      <c r="C7581" s="20"/>
      <c r="D7581" s="20"/>
    </row>
    <row r="7582" spans="1:4">
      <c r="A7582" s="65"/>
      <c r="B7582" s="65"/>
      <c r="C7582" s="20"/>
      <c r="D7582" s="20"/>
    </row>
    <row r="7583" spans="1:4">
      <c r="A7583" s="65"/>
      <c r="B7583" s="65"/>
      <c r="C7583" s="20"/>
      <c r="D7583" s="20"/>
    </row>
    <row r="7584" spans="1:4">
      <c r="A7584" s="65"/>
      <c r="B7584" s="65"/>
      <c r="C7584" s="20"/>
      <c r="D7584" s="20"/>
    </row>
    <row r="7585" spans="1:4">
      <c r="A7585" s="65"/>
      <c r="B7585" s="65"/>
      <c r="C7585" s="20"/>
      <c r="D7585" s="20"/>
    </row>
    <row r="7586" spans="1:4">
      <c r="A7586" s="65"/>
      <c r="B7586" s="65"/>
      <c r="C7586" s="20"/>
      <c r="D7586" s="20"/>
    </row>
    <row r="7587" spans="1:4">
      <c r="A7587" s="65"/>
      <c r="B7587" s="65"/>
      <c r="C7587" s="20"/>
      <c r="D7587" s="20"/>
    </row>
    <row r="7588" spans="1:4">
      <c r="A7588" s="65"/>
      <c r="B7588" s="65"/>
      <c r="C7588" s="20"/>
      <c r="D7588" s="20"/>
    </row>
    <row r="7589" spans="1:4">
      <c r="A7589" s="65"/>
      <c r="B7589" s="65"/>
      <c r="C7589" s="20"/>
      <c r="D7589" s="20"/>
    </row>
    <row r="7590" spans="1:4">
      <c r="A7590" s="65"/>
      <c r="B7590" s="65"/>
      <c r="C7590" s="20"/>
      <c r="D7590" s="20"/>
    </row>
    <row r="7591" spans="1:4">
      <c r="A7591" s="65"/>
      <c r="B7591" s="65"/>
      <c r="C7591" s="20"/>
      <c r="D7591" s="20"/>
    </row>
    <row r="7592" spans="1:4">
      <c r="A7592" s="65"/>
      <c r="B7592" s="65"/>
      <c r="C7592" s="20"/>
      <c r="D7592" s="20"/>
    </row>
    <row r="7593" spans="1:4">
      <c r="A7593" s="65"/>
      <c r="B7593" s="65"/>
      <c r="C7593" s="20"/>
      <c r="D7593" s="20"/>
    </row>
    <row r="7594" spans="1:4">
      <c r="A7594" s="65"/>
      <c r="B7594" s="65"/>
      <c r="C7594" s="20"/>
      <c r="D7594" s="20"/>
    </row>
    <row r="7595" spans="1:4">
      <c r="A7595" s="65"/>
      <c r="B7595" s="65"/>
      <c r="C7595" s="20"/>
      <c r="D7595" s="20"/>
    </row>
    <row r="7596" spans="1:4">
      <c r="A7596" s="65"/>
      <c r="B7596" s="65"/>
      <c r="C7596" s="20"/>
      <c r="D7596" s="20"/>
    </row>
    <row r="7597" spans="1:4">
      <c r="A7597" s="65"/>
      <c r="B7597" s="65"/>
      <c r="C7597" s="20"/>
      <c r="D7597" s="20"/>
    </row>
    <row r="7598" spans="1:4">
      <c r="A7598" s="65"/>
      <c r="B7598" s="65"/>
      <c r="C7598" s="20"/>
      <c r="D7598" s="20"/>
    </row>
    <row r="7599" spans="1:4">
      <c r="A7599" s="65"/>
      <c r="B7599" s="65"/>
      <c r="C7599" s="20"/>
      <c r="D7599" s="20"/>
    </row>
    <row r="7600" spans="1:4">
      <c r="A7600" s="65"/>
      <c r="B7600" s="65"/>
      <c r="C7600" s="20"/>
      <c r="D7600" s="20"/>
    </row>
    <row r="7601" spans="1:4">
      <c r="A7601" s="65"/>
      <c r="B7601" s="65"/>
      <c r="C7601" s="20"/>
      <c r="D7601" s="20"/>
    </row>
    <row r="7602" spans="1:4">
      <c r="A7602" s="65"/>
      <c r="B7602" s="65"/>
      <c r="C7602" s="20"/>
      <c r="D7602" s="20"/>
    </row>
    <row r="7603" spans="1:4">
      <c r="A7603" s="65"/>
      <c r="B7603" s="65"/>
      <c r="C7603" s="20"/>
      <c r="D7603" s="20"/>
    </row>
    <row r="7604" spans="1:4">
      <c r="A7604" s="65"/>
      <c r="B7604" s="65"/>
      <c r="C7604" s="20"/>
      <c r="D7604" s="20"/>
    </row>
    <row r="7605" spans="1:4">
      <c r="A7605" s="65"/>
      <c r="B7605" s="65"/>
      <c r="C7605" s="20"/>
      <c r="D7605" s="20"/>
    </row>
    <row r="7606" spans="1:4">
      <c r="A7606" s="65"/>
      <c r="B7606" s="65"/>
      <c r="C7606" s="20"/>
      <c r="D7606" s="20"/>
    </row>
    <row r="7607" spans="1:4">
      <c r="A7607" s="65"/>
      <c r="B7607" s="65"/>
      <c r="C7607" s="20"/>
      <c r="D7607" s="20"/>
    </row>
    <row r="7608" spans="1:4">
      <c r="A7608" s="65"/>
      <c r="B7608" s="65"/>
      <c r="C7608" s="20"/>
      <c r="D7608" s="20"/>
    </row>
    <row r="7609" spans="1:4">
      <c r="A7609" s="65"/>
      <c r="B7609" s="65"/>
      <c r="C7609" s="20"/>
      <c r="D7609" s="20"/>
    </row>
    <row r="7610" spans="1:4">
      <c r="A7610" s="65"/>
      <c r="B7610" s="65"/>
      <c r="C7610" s="20"/>
      <c r="D7610" s="20"/>
    </row>
    <row r="7611" spans="1:4">
      <c r="A7611" s="65"/>
      <c r="B7611" s="65"/>
      <c r="C7611" s="20"/>
      <c r="D7611" s="20"/>
    </row>
    <row r="7612" spans="1:4">
      <c r="A7612" s="65"/>
      <c r="B7612" s="65"/>
      <c r="C7612" s="20"/>
      <c r="D7612" s="20"/>
    </row>
    <row r="7613" spans="1:4">
      <c r="A7613" s="65"/>
      <c r="B7613" s="65"/>
      <c r="C7613" s="20"/>
      <c r="D7613" s="20"/>
    </row>
    <row r="7614" spans="1:4">
      <c r="A7614" s="65"/>
      <c r="B7614" s="65"/>
      <c r="C7614" s="20"/>
      <c r="D7614" s="20"/>
    </row>
    <row r="7615" spans="1:4">
      <c r="A7615" s="65"/>
      <c r="B7615" s="65"/>
      <c r="C7615" s="20"/>
      <c r="D7615" s="20"/>
    </row>
    <row r="7616" spans="1:4">
      <c r="A7616" s="65"/>
      <c r="B7616" s="65"/>
      <c r="C7616" s="20"/>
      <c r="D7616" s="20"/>
    </row>
    <row r="7617" spans="1:4">
      <c r="A7617" s="65"/>
      <c r="B7617" s="65"/>
      <c r="C7617" s="20"/>
      <c r="D7617" s="20"/>
    </row>
    <row r="7618" spans="1:4">
      <c r="A7618" s="65"/>
      <c r="B7618" s="65"/>
      <c r="C7618" s="20"/>
      <c r="D7618" s="20"/>
    </row>
    <row r="7619" spans="1:4">
      <c r="A7619" s="65"/>
      <c r="B7619" s="65"/>
      <c r="C7619" s="20"/>
      <c r="D7619" s="20"/>
    </row>
    <row r="7620" spans="1:4">
      <c r="A7620" s="65"/>
      <c r="B7620" s="65"/>
      <c r="C7620" s="20"/>
      <c r="D7620" s="20"/>
    </row>
    <row r="7621" spans="1:4">
      <c r="A7621" s="65"/>
      <c r="B7621" s="65"/>
      <c r="C7621" s="20"/>
      <c r="D7621" s="20"/>
    </row>
    <row r="7622" spans="1:4">
      <c r="A7622" s="65"/>
      <c r="B7622" s="65"/>
      <c r="C7622" s="20"/>
      <c r="D7622" s="20"/>
    </row>
    <row r="7623" spans="1:4">
      <c r="A7623" s="65"/>
      <c r="B7623" s="65"/>
      <c r="C7623" s="20"/>
      <c r="D7623" s="20"/>
    </row>
    <row r="7624" spans="1:4">
      <c r="A7624" s="65"/>
      <c r="B7624" s="65"/>
      <c r="C7624" s="20"/>
      <c r="D7624" s="20"/>
    </row>
    <row r="7625" spans="1:4">
      <c r="A7625" s="65"/>
      <c r="B7625" s="65"/>
      <c r="C7625" s="20"/>
      <c r="D7625" s="20"/>
    </row>
    <row r="7626" spans="1:4">
      <c r="A7626" s="65"/>
      <c r="B7626" s="65"/>
      <c r="C7626" s="20"/>
      <c r="D7626" s="20"/>
    </row>
    <row r="7627" spans="1:4">
      <c r="A7627" s="65"/>
      <c r="B7627" s="65"/>
      <c r="C7627" s="20"/>
      <c r="D7627" s="20"/>
    </row>
    <row r="7628" spans="1:4">
      <c r="A7628" s="65"/>
      <c r="B7628" s="65"/>
      <c r="C7628" s="20"/>
      <c r="D7628" s="20"/>
    </row>
    <row r="7629" spans="1:4">
      <c r="A7629" s="65"/>
      <c r="B7629" s="65"/>
      <c r="C7629" s="20"/>
      <c r="D7629" s="20"/>
    </row>
    <row r="7630" spans="1:4">
      <c r="A7630" s="65"/>
      <c r="B7630" s="65"/>
      <c r="C7630" s="20"/>
      <c r="D7630" s="20"/>
    </row>
    <row r="7631" spans="1:4">
      <c r="A7631" s="65"/>
      <c r="B7631" s="65"/>
      <c r="C7631" s="20"/>
      <c r="D7631" s="20"/>
    </row>
    <row r="7632" spans="1:4">
      <c r="A7632" s="65"/>
      <c r="B7632" s="65"/>
      <c r="C7632" s="20"/>
      <c r="D7632" s="20"/>
    </row>
    <row r="7633" spans="1:4">
      <c r="A7633" s="65"/>
      <c r="B7633" s="65"/>
      <c r="C7633" s="20"/>
      <c r="D7633" s="20"/>
    </row>
    <row r="7634" spans="1:4">
      <c r="A7634" s="65"/>
      <c r="B7634" s="65"/>
      <c r="C7634" s="20"/>
      <c r="D7634" s="20"/>
    </row>
    <row r="7635" spans="1:4">
      <c r="A7635" s="65"/>
      <c r="B7635" s="65"/>
      <c r="C7635" s="20"/>
      <c r="D7635" s="20"/>
    </row>
    <row r="7636" spans="1:4">
      <c r="A7636" s="65"/>
      <c r="B7636" s="65"/>
      <c r="C7636" s="20"/>
      <c r="D7636" s="20"/>
    </row>
    <row r="7637" spans="1:4">
      <c r="A7637" s="65"/>
      <c r="B7637" s="65"/>
      <c r="C7637" s="20"/>
      <c r="D7637" s="20"/>
    </row>
    <row r="7638" spans="1:4">
      <c r="A7638" s="65"/>
      <c r="B7638" s="65"/>
      <c r="C7638" s="20"/>
      <c r="D7638" s="20"/>
    </row>
    <row r="7639" spans="1:4">
      <c r="A7639" s="65"/>
      <c r="B7639" s="65"/>
      <c r="C7639" s="20"/>
      <c r="D7639" s="20"/>
    </row>
    <row r="7640" spans="1:4">
      <c r="A7640" s="65"/>
      <c r="B7640" s="65"/>
      <c r="C7640" s="20"/>
      <c r="D7640" s="20"/>
    </row>
    <row r="7641" spans="1:4">
      <c r="A7641" s="65"/>
      <c r="B7641" s="65"/>
      <c r="C7641" s="20"/>
      <c r="D7641" s="20"/>
    </row>
    <row r="7642" spans="1:4">
      <c r="A7642" s="65"/>
      <c r="B7642" s="65"/>
      <c r="C7642" s="20"/>
      <c r="D7642" s="20"/>
    </row>
    <row r="7643" spans="1:4">
      <c r="A7643" s="65"/>
      <c r="B7643" s="65"/>
      <c r="C7643" s="20"/>
      <c r="D7643" s="20"/>
    </row>
    <row r="7644" spans="1:4">
      <c r="A7644" s="65"/>
      <c r="B7644" s="65"/>
      <c r="C7644" s="20"/>
      <c r="D7644" s="20"/>
    </row>
    <row r="7645" spans="1:4">
      <c r="A7645" s="65"/>
      <c r="B7645" s="65"/>
      <c r="C7645" s="20"/>
      <c r="D7645" s="20"/>
    </row>
    <row r="7646" spans="1:4">
      <c r="A7646" s="65"/>
      <c r="B7646" s="65"/>
      <c r="C7646" s="20"/>
      <c r="D7646" s="20"/>
    </row>
    <row r="7647" spans="1:4">
      <c r="A7647" s="65"/>
      <c r="B7647" s="65"/>
      <c r="C7647" s="20"/>
      <c r="D7647" s="20"/>
    </row>
    <row r="7648" spans="1:4">
      <c r="A7648" s="65"/>
      <c r="B7648" s="65"/>
      <c r="C7648" s="20"/>
      <c r="D7648" s="20"/>
    </row>
    <row r="7649" spans="1:4">
      <c r="A7649" s="65"/>
      <c r="B7649" s="65"/>
      <c r="C7649" s="20"/>
      <c r="D7649" s="20"/>
    </row>
    <row r="7650" spans="1:4">
      <c r="A7650" s="65"/>
      <c r="B7650" s="65"/>
      <c r="C7650" s="20"/>
      <c r="D7650" s="20"/>
    </row>
    <row r="7651" spans="1:4">
      <c r="A7651" s="65"/>
      <c r="B7651" s="65"/>
      <c r="C7651" s="20"/>
      <c r="D7651" s="20"/>
    </row>
    <row r="7652" spans="1:4">
      <c r="A7652" s="65"/>
      <c r="B7652" s="65"/>
      <c r="C7652" s="20"/>
      <c r="D7652" s="20"/>
    </row>
    <row r="7653" spans="1:4">
      <c r="A7653" s="65"/>
      <c r="B7653" s="65"/>
      <c r="C7653" s="20"/>
      <c r="D7653" s="20"/>
    </row>
    <row r="7654" spans="1:4">
      <c r="A7654" s="65"/>
      <c r="B7654" s="65"/>
      <c r="C7654" s="20"/>
      <c r="D7654" s="20"/>
    </row>
    <row r="7655" spans="1:4">
      <c r="A7655" s="65"/>
      <c r="B7655" s="65"/>
      <c r="C7655" s="20"/>
      <c r="D7655" s="20"/>
    </row>
    <row r="7656" spans="1:4">
      <c r="A7656" s="65"/>
      <c r="B7656" s="65"/>
      <c r="C7656" s="20"/>
      <c r="D7656" s="20"/>
    </row>
    <row r="7657" spans="1:4">
      <c r="A7657" s="65"/>
      <c r="B7657" s="65"/>
      <c r="C7657" s="20"/>
      <c r="D7657" s="20"/>
    </row>
    <row r="7658" spans="1:4">
      <c r="A7658" s="65"/>
      <c r="B7658" s="65"/>
      <c r="C7658" s="20"/>
      <c r="D7658" s="20"/>
    </row>
    <row r="7659" spans="1:4">
      <c r="A7659" s="65"/>
      <c r="B7659" s="65"/>
      <c r="C7659" s="20"/>
      <c r="D7659" s="20"/>
    </row>
    <row r="7660" spans="1:4">
      <c r="A7660" s="65"/>
      <c r="B7660" s="65"/>
      <c r="C7660" s="20"/>
      <c r="D7660" s="20"/>
    </row>
    <row r="7661" spans="1:4">
      <c r="A7661" s="65"/>
      <c r="B7661" s="65"/>
      <c r="C7661" s="20"/>
      <c r="D7661" s="20"/>
    </row>
    <row r="7662" spans="1:4">
      <c r="A7662" s="65"/>
      <c r="B7662" s="65"/>
      <c r="C7662" s="20"/>
      <c r="D7662" s="20"/>
    </row>
    <row r="7663" spans="1:4">
      <c r="A7663" s="65"/>
      <c r="B7663" s="65"/>
      <c r="C7663" s="20"/>
      <c r="D7663" s="20"/>
    </row>
    <row r="7664" spans="1:4">
      <c r="A7664" s="65"/>
      <c r="B7664" s="65"/>
      <c r="C7664" s="20"/>
      <c r="D7664" s="20"/>
    </row>
    <row r="7665" spans="1:4">
      <c r="A7665" s="65"/>
      <c r="B7665" s="65"/>
      <c r="C7665" s="20"/>
      <c r="D7665" s="20"/>
    </row>
    <row r="7666" spans="1:4">
      <c r="A7666" s="65"/>
      <c r="B7666" s="65"/>
      <c r="C7666" s="20"/>
      <c r="D7666" s="20"/>
    </row>
    <row r="7667" spans="1:4">
      <c r="A7667" s="65"/>
      <c r="B7667" s="65"/>
      <c r="C7667" s="20"/>
      <c r="D7667" s="20"/>
    </row>
    <row r="7668" spans="1:4">
      <c r="A7668" s="65"/>
      <c r="B7668" s="65"/>
      <c r="C7668" s="20"/>
      <c r="D7668" s="20"/>
    </row>
    <row r="7669" spans="1:4">
      <c r="A7669" s="65"/>
      <c r="B7669" s="65"/>
      <c r="C7669" s="20"/>
      <c r="D7669" s="20"/>
    </row>
    <row r="7670" spans="1:4">
      <c r="A7670" s="65"/>
      <c r="B7670" s="65"/>
      <c r="C7670" s="20"/>
      <c r="D7670" s="20"/>
    </row>
    <row r="7671" spans="1:4">
      <c r="A7671" s="65"/>
      <c r="B7671" s="65"/>
      <c r="C7671" s="20"/>
      <c r="D7671" s="20"/>
    </row>
    <row r="7672" spans="1:4">
      <c r="A7672" s="65"/>
      <c r="B7672" s="65"/>
      <c r="C7672" s="20"/>
      <c r="D7672" s="20"/>
    </row>
    <row r="7673" spans="1:4">
      <c r="A7673" s="65"/>
      <c r="B7673" s="65"/>
      <c r="C7673" s="20"/>
      <c r="D7673" s="20"/>
    </row>
    <row r="7674" spans="1:4">
      <c r="A7674" s="65"/>
      <c r="B7674" s="65"/>
      <c r="C7674" s="20"/>
      <c r="D7674" s="20"/>
    </row>
    <row r="7675" spans="1:4">
      <c r="A7675" s="65"/>
      <c r="B7675" s="65"/>
      <c r="C7675" s="20"/>
      <c r="D7675" s="20"/>
    </row>
    <row r="7676" spans="1:4">
      <c r="A7676" s="65"/>
      <c r="B7676" s="65"/>
      <c r="C7676" s="20"/>
      <c r="D7676" s="20"/>
    </row>
    <row r="7677" spans="1:4">
      <c r="A7677" s="65"/>
      <c r="B7677" s="65"/>
      <c r="C7677" s="20"/>
      <c r="D7677" s="20"/>
    </row>
    <row r="7678" spans="1:4">
      <c r="A7678" s="65"/>
      <c r="B7678" s="65"/>
      <c r="C7678" s="20"/>
      <c r="D7678" s="20"/>
    </row>
    <row r="7679" spans="1:4">
      <c r="A7679" s="65"/>
      <c r="B7679" s="65"/>
      <c r="C7679" s="20"/>
      <c r="D7679" s="20"/>
    </row>
    <row r="7680" spans="1:4">
      <c r="A7680" s="65"/>
      <c r="B7680" s="65"/>
      <c r="C7680" s="20"/>
      <c r="D7680" s="20"/>
    </row>
    <row r="7681" spans="1:4">
      <c r="A7681" s="65"/>
      <c r="B7681" s="65"/>
      <c r="C7681" s="20"/>
      <c r="D7681" s="20"/>
    </row>
    <row r="7682" spans="1:4">
      <c r="A7682" s="65"/>
      <c r="B7682" s="65"/>
      <c r="C7682" s="20"/>
      <c r="D7682" s="20"/>
    </row>
    <row r="7683" spans="1:4">
      <c r="A7683" s="65"/>
      <c r="B7683" s="65"/>
      <c r="C7683" s="20"/>
      <c r="D7683" s="20"/>
    </row>
    <row r="7684" spans="1:4">
      <c r="A7684" s="65"/>
      <c r="B7684" s="65"/>
      <c r="C7684" s="20"/>
      <c r="D7684" s="20"/>
    </row>
    <row r="7685" spans="1:4">
      <c r="A7685" s="65"/>
      <c r="B7685" s="65"/>
      <c r="C7685" s="20"/>
      <c r="D7685" s="20"/>
    </row>
    <row r="7686" spans="1:4">
      <c r="A7686" s="65"/>
      <c r="B7686" s="65"/>
      <c r="C7686" s="20"/>
      <c r="D7686" s="20"/>
    </row>
    <row r="7687" spans="1:4">
      <c r="A7687" s="65"/>
      <c r="B7687" s="65"/>
      <c r="C7687" s="20"/>
      <c r="D7687" s="20"/>
    </row>
    <row r="7688" spans="1:4">
      <c r="A7688" s="65"/>
      <c r="B7688" s="65"/>
      <c r="C7688" s="20"/>
      <c r="D7688" s="20"/>
    </row>
    <row r="7689" spans="1:4">
      <c r="A7689" s="65"/>
      <c r="B7689" s="65"/>
      <c r="C7689" s="20"/>
      <c r="D7689" s="20"/>
    </row>
    <row r="7690" spans="1:4">
      <c r="A7690" s="65"/>
      <c r="B7690" s="65"/>
      <c r="C7690" s="20"/>
      <c r="D7690" s="20"/>
    </row>
    <row r="7691" spans="1:4">
      <c r="A7691" s="65"/>
      <c r="B7691" s="65"/>
      <c r="C7691" s="20"/>
      <c r="D7691" s="20"/>
    </row>
    <row r="7692" spans="1:4">
      <c r="A7692" s="65"/>
      <c r="B7692" s="65"/>
      <c r="C7692" s="20"/>
      <c r="D7692" s="20"/>
    </row>
    <row r="7693" spans="1:4">
      <c r="A7693" s="65"/>
      <c r="B7693" s="65"/>
      <c r="C7693" s="20"/>
      <c r="D7693" s="20"/>
    </row>
    <row r="7694" spans="1:4">
      <c r="A7694" s="65"/>
      <c r="B7694" s="65"/>
      <c r="C7694" s="20"/>
      <c r="D7694" s="20"/>
    </row>
    <row r="7695" spans="1:4">
      <c r="A7695" s="65"/>
      <c r="B7695" s="65"/>
      <c r="C7695" s="20"/>
      <c r="D7695" s="20"/>
    </row>
    <row r="7696" spans="1:4">
      <c r="A7696" s="65"/>
      <c r="B7696" s="65"/>
      <c r="C7696" s="20"/>
      <c r="D7696" s="20"/>
    </row>
    <row r="7697" spans="1:4">
      <c r="A7697" s="65"/>
      <c r="B7697" s="65"/>
      <c r="C7697" s="20"/>
      <c r="D7697" s="20"/>
    </row>
    <row r="7698" spans="1:4">
      <c r="A7698" s="65"/>
      <c r="B7698" s="65"/>
      <c r="C7698" s="20"/>
      <c r="D7698" s="20"/>
    </row>
    <row r="7699" spans="1:4">
      <c r="A7699" s="65"/>
      <c r="B7699" s="65"/>
      <c r="C7699" s="20"/>
      <c r="D7699" s="20"/>
    </row>
    <row r="7700" spans="1:4">
      <c r="A7700" s="65"/>
      <c r="B7700" s="65"/>
      <c r="C7700" s="20"/>
      <c r="D7700" s="20"/>
    </row>
    <row r="7701" spans="1:4">
      <c r="A7701" s="65"/>
      <c r="B7701" s="65"/>
      <c r="C7701" s="20"/>
      <c r="D7701" s="20"/>
    </row>
    <row r="7702" spans="1:4">
      <c r="A7702" s="65"/>
      <c r="B7702" s="65"/>
      <c r="C7702" s="20"/>
      <c r="D7702" s="20"/>
    </row>
    <row r="7703" spans="1:4">
      <c r="A7703" s="65"/>
      <c r="B7703" s="65"/>
      <c r="C7703" s="20"/>
      <c r="D7703" s="20"/>
    </row>
    <row r="7704" spans="1:4">
      <c r="A7704" s="65"/>
      <c r="B7704" s="65"/>
      <c r="C7704" s="20"/>
      <c r="D7704" s="20"/>
    </row>
    <row r="7705" spans="1:4">
      <c r="A7705" s="65"/>
      <c r="B7705" s="65"/>
      <c r="C7705" s="20"/>
      <c r="D7705" s="20"/>
    </row>
    <row r="7706" spans="1:4">
      <c r="A7706" s="65"/>
      <c r="B7706" s="65"/>
      <c r="C7706" s="20"/>
      <c r="D7706" s="20"/>
    </row>
    <row r="7707" spans="1:4">
      <c r="A7707" s="65"/>
      <c r="B7707" s="65"/>
      <c r="C7707" s="20"/>
      <c r="D7707" s="20"/>
    </row>
    <row r="7708" spans="1:4">
      <c r="A7708" s="65"/>
      <c r="B7708" s="65"/>
      <c r="C7708" s="20"/>
      <c r="D7708" s="20"/>
    </row>
    <row r="7709" spans="1:4">
      <c r="A7709" s="65"/>
      <c r="B7709" s="65"/>
      <c r="C7709" s="20"/>
      <c r="D7709" s="20"/>
    </row>
    <row r="7710" spans="1:4">
      <c r="A7710" s="65"/>
      <c r="B7710" s="65"/>
      <c r="C7710" s="20"/>
      <c r="D7710" s="20"/>
    </row>
    <row r="7711" spans="1:4">
      <c r="A7711" s="65"/>
      <c r="B7711" s="65"/>
      <c r="C7711" s="20"/>
      <c r="D7711" s="20"/>
    </row>
    <row r="7712" spans="1:4">
      <c r="A7712" s="65"/>
      <c r="B7712" s="65"/>
      <c r="C7712" s="20"/>
      <c r="D7712" s="20"/>
    </row>
    <row r="7713" spans="1:4">
      <c r="A7713" s="65"/>
      <c r="B7713" s="65"/>
      <c r="C7713" s="20"/>
      <c r="D7713" s="20"/>
    </row>
    <row r="7714" spans="1:4">
      <c r="A7714" s="65"/>
      <c r="B7714" s="65"/>
      <c r="C7714" s="20"/>
      <c r="D7714" s="20"/>
    </row>
    <row r="7715" spans="1:4">
      <c r="A7715" s="65"/>
      <c r="B7715" s="65"/>
      <c r="C7715" s="20"/>
      <c r="D7715" s="20"/>
    </row>
    <row r="7716" spans="1:4">
      <c r="A7716" s="65"/>
      <c r="B7716" s="65"/>
      <c r="C7716" s="20"/>
      <c r="D7716" s="20"/>
    </row>
    <row r="7717" spans="1:4">
      <c r="A7717" s="65"/>
      <c r="B7717" s="65"/>
      <c r="C7717" s="20"/>
      <c r="D7717" s="20"/>
    </row>
    <row r="7718" spans="1:4">
      <c r="A7718" s="65"/>
      <c r="B7718" s="65"/>
      <c r="C7718" s="20"/>
      <c r="D7718" s="20"/>
    </row>
    <row r="7719" spans="1:4">
      <c r="A7719" s="65"/>
      <c r="B7719" s="65"/>
      <c r="C7719" s="20"/>
      <c r="D7719" s="20"/>
    </row>
    <row r="7720" spans="1:4">
      <c r="A7720" s="65"/>
      <c r="B7720" s="65"/>
      <c r="C7720" s="20"/>
      <c r="D7720" s="20"/>
    </row>
    <row r="7721" spans="1:4">
      <c r="A7721" s="65"/>
      <c r="B7721" s="65"/>
      <c r="C7721" s="20"/>
      <c r="D7721" s="20"/>
    </row>
    <row r="7722" spans="1:4">
      <c r="A7722" s="65"/>
      <c r="B7722" s="65"/>
      <c r="C7722" s="20"/>
      <c r="D7722" s="20"/>
    </row>
    <row r="7723" spans="1:4">
      <c r="A7723" s="65"/>
      <c r="B7723" s="65"/>
      <c r="C7723" s="20"/>
      <c r="D7723" s="20"/>
    </row>
    <row r="7724" spans="1:4">
      <c r="A7724" s="65"/>
      <c r="B7724" s="65"/>
      <c r="C7724" s="20"/>
      <c r="D7724" s="20"/>
    </row>
    <row r="7725" spans="1:4">
      <c r="A7725" s="65"/>
      <c r="B7725" s="65"/>
      <c r="C7725" s="20"/>
      <c r="D7725" s="20"/>
    </row>
    <row r="7726" spans="1:4">
      <c r="A7726" s="65"/>
      <c r="B7726" s="65"/>
      <c r="C7726" s="20"/>
      <c r="D7726" s="20"/>
    </row>
    <row r="7727" spans="1:4">
      <c r="A7727" s="65"/>
      <c r="B7727" s="65"/>
      <c r="C7727" s="20"/>
      <c r="D7727" s="20"/>
    </row>
    <row r="7728" spans="1:4">
      <c r="A7728" s="65"/>
      <c r="B7728" s="65"/>
      <c r="C7728" s="20"/>
      <c r="D7728" s="20"/>
    </row>
    <row r="7729" spans="1:4">
      <c r="A7729" s="65"/>
      <c r="B7729" s="65"/>
      <c r="C7729" s="20"/>
      <c r="D7729" s="20"/>
    </row>
    <row r="7730" spans="1:4">
      <c r="A7730" s="65"/>
      <c r="B7730" s="65"/>
      <c r="C7730" s="20"/>
      <c r="D7730" s="20"/>
    </row>
    <row r="7731" spans="1:4">
      <c r="A7731" s="65"/>
      <c r="B7731" s="65"/>
      <c r="C7731" s="20"/>
      <c r="D7731" s="20"/>
    </row>
    <row r="7732" spans="1:4">
      <c r="A7732" s="65"/>
      <c r="B7732" s="65"/>
      <c r="C7732" s="20"/>
      <c r="D7732" s="20"/>
    </row>
    <row r="7733" spans="1:4">
      <c r="A7733" s="65"/>
      <c r="B7733" s="65"/>
      <c r="C7733" s="20"/>
      <c r="D7733" s="20"/>
    </row>
    <row r="7734" spans="1:4">
      <c r="A7734" s="65"/>
      <c r="B7734" s="65"/>
      <c r="C7734" s="20"/>
      <c r="D7734" s="20"/>
    </row>
    <row r="7735" spans="1:4">
      <c r="A7735" s="65"/>
      <c r="B7735" s="65"/>
      <c r="C7735" s="20"/>
      <c r="D7735" s="20"/>
    </row>
    <row r="7736" spans="1:4">
      <c r="A7736" s="65"/>
      <c r="B7736" s="65"/>
      <c r="C7736" s="20"/>
      <c r="D7736" s="20"/>
    </row>
    <row r="7737" spans="1:4">
      <c r="A7737" s="65"/>
      <c r="B7737" s="65"/>
      <c r="C7737" s="20"/>
      <c r="D7737" s="20"/>
    </row>
    <row r="7738" spans="1:4">
      <c r="A7738" s="65"/>
      <c r="B7738" s="65"/>
      <c r="C7738" s="20"/>
      <c r="D7738" s="20"/>
    </row>
    <row r="7739" spans="1:4">
      <c r="A7739" s="65"/>
      <c r="B7739" s="65"/>
      <c r="C7739" s="20"/>
      <c r="D7739" s="20"/>
    </row>
    <row r="7740" spans="1:4">
      <c r="A7740" s="65"/>
      <c r="B7740" s="65"/>
      <c r="C7740" s="20"/>
      <c r="D7740" s="20"/>
    </row>
    <row r="7741" spans="1:4">
      <c r="A7741" s="65"/>
      <c r="B7741" s="65"/>
      <c r="C7741" s="20"/>
      <c r="D7741" s="20"/>
    </row>
    <row r="7742" spans="1:4">
      <c r="A7742" s="65"/>
      <c r="B7742" s="65"/>
      <c r="C7742" s="20"/>
      <c r="D7742" s="20"/>
    </row>
    <row r="7743" spans="1:4">
      <c r="A7743" s="65"/>
      <c r="B7743" s="65"/>
      <c r="C7743" s="20"/>
      <c r="D7743" s="20"/>
    </row>
    <row r="7744" spans="1:4">
      <c r="A7744" s="65"/>
      <c r="B7744" s="65"/>
      <c r="C7744" s="20"/>
      <c r="D7744" s="20"/>
    </row>
    <row r="7745" spans="1:4">
      <c r="A7745" s="65"/>
      <c r="B7745" s="65"/>
      <c r="C7745" s="20"/>
      <c r="D7745" s="20"/>
    </row>
    <row r="7746" spans="1:4">
      <c r="A7746" s="65"/>
      <c r="B7746" s="65"/>
      <c r="C7746" s="20"/>
      <c r="D7746" s="20"/>
    </row>
    <row r="7747" spans="1:4">
      <c r="A7747" s="65"/>
      <c r="B7747" s="65"/>
      <c r="C7747" s="20"/>
      <c r="D7747" s="20"/>
    </row>
    <row r="7748" spans="1:4">
      <c r="A7748" s="65"/>
      <c r="B7748" s="65"/>
      <c r="C7748" s="20"/>
      <c r="D7748" s="20"/>
    </row>
    <row r="7749" spans="1:4">
      <c r="A7749" s="65"/>
      <c r="B7749" s="65"/>
      <c r="C7749" s="20"/>
      <c r="D7749" s="20"/>
    </row>
    <row r="7750" spans="1:4">
      <c r="A7750" s="65"/>
      <c r="B7750" s="65"/>
      <c r="C7750" s="20"/>
      <c r="D7750" s="20"/>
    </row>
    <row r="7751" spans="1:4">
      <c r="A7751" s="65"/>
      <c r="B7751" s="65"/>
      <c r="C7751" s="20"/>
      <c r="D7751" s="20"/>
    </row>
    <row r="7752" spans="1:4">
      <c r="A7752" s="65"/>
      <c r="B7752" s="65"/>
      <c r="C7752" s="20"/>
      <c r="D7752" s="20"/>
    </row>
    <row r="7753" spans="1:4">
      <c r="A7753" s="65"/>
      <c r="B7753" s="65"/>
      <c r="C7753" s="20"/>
      <c r="D7753" s="20"/>
    </row>
    <row r="7754" spans="1:4">
      <c r="A7754" s="65"/>
      <c r="B7754" s="65"/>
      <c r="C7754" s="20"/>
      <c r="D7754" s="20"/>
    </row>
    <row r="7755" spans="1:4">
      <c r="A7755" s="65"/>
      <c r="B7755" s="65"/>
      <c r="C7755" s="20"/>
      <c r="D7755" s="20"/>
    </row>
    <row r="7756" spans="1:4">
      <c r="A7756" s="65"/>
      <c r="B7756" s="65"/>
      <c r="C7756" s="20"/>
      <c r="D7756" s="20"/>
    </row>
    <row r="7757" spans="1:4">
      <c r="A7757" s="65"/>
      <c r="B7757" s="65"/>
      <c r="C7757" s="20"/>
      <c r="D7757" s="20"/>
    </row>
    <row r="7758" spans="1:4">
      <c r="A7758" s="65"/>
      <c r="B7758" s="65"/>
      <c r="C7758" s="20"/>
      <c r="D7758" s="20"/>
    </row>
    <row r="7759" spans="1:4">
      <c r="A7759" s="65"/>
      <c r="B7759" s="65"/>
      <c r="C7759" s="20"/>
      <c r="D7759" s="20"/>
    </row>
    <row r="7760" spans="1:4">
      <c r="A7760" s="65"/>
      <c r="B7760" s="65"/>
      <c r="C7760" s="20"/>
      <c r="D7760" s="20"/>
    </row>
    <row r="7761" spans="1:4">
      <c r="A7761" s="65"/>
      <c r="B7761" s="65"/>
      <c r="C7761" s="20"/>
      <c r="D7761" s="20"/>
    </row>
    <row r="7762" spans="1:4">
      <c r="A7762" s="65"/>
      <c r="B7762" s="65"/>
      <c r="C7762" s="20"/>
      <c r="D7762" s="20"/>
    </row>
    <row r="7763" spans="1:4">
      <c r="A7763" s="65"/>
      <c r="B7763" s="65"/>
      <c r="C7763" s="20"/>
      <c r="D7763" s="20"/>
    </row>
    <row r="7764" spans="1:4">
      <c r="A7764" s="65"/>
      <c r="B7764" s="65"/>
      <c r="C7764" s="20"/>
      <c r="D7764" s="20"/>
    </row>
    <row r="7765" spans="1:4">
      <c r="A7765" s="65"/>
      <c r="B7765" s="65"/>
      <c r="C7765" s="20"/>
      <c r="D7765" s="20"/>
    </row>
    <row r="7766" spans="1:4">
      <c r="A7766" s="65"/>
      <c r="B7766" s="65"/>
      <c r="C7766" s="20"/>
      <c r="D7766" s="20"/>
    </row>
    <row r="7767" spans="1:4">
      <c r="A7767" s="65"/>
      <c r="B7767" s="65"/>
      <c r="C7767" s="20"/>
      <c r="D7767" s="20"/>
    </row>
    <row r="7768" spans="1:4">
      <c r="A7768" s="65"/>
      <c r="B7768" s="65"/>
      <c r="C7768" s="20"/>
      <c r="D7768" s="20"/>
    </row>
    <row r="7769" spans="1:4">
      <c r="A7769" s="65"/>
      <c r="B7769" s="65"/>
      <c r="C7769" s="20"/>
      <c r="D7769" s="20"/>
    </row>
    <row r="7770" spans="1:4">
      <c r="A7770" s="65"/>
      <c r="B7770" s="65"/>
      <c r="C7770" s="20"/>
      <c r="D7770" s="20"/>
    </row>
    <row r="7771" spans="1:4">
      <c r="A7771" s="65"/>
      <c r="B7771" s="65"/>
      <c r="C7771" s="20"/>
      <c r="D7771" s="20"/>
    </row>
    <row r="7772" spans="1:4">
      <c r="A7772" s="65"/>
      <c r="B7772" s="65"/>
      <c r="C7772" s="20"/>
      <c r="D7772" s="20"/>
    </row>
    <row r="7773" spans="1:4">
      <c r="A7773" s="65"/>
      <c r="B7773" s="65"/>
      <c r="C7773" s="20"/>
      <c r="D7773" s="20"/>
    </row>
    <row r="7774" spans="1:4">
      <c r="A7774" s="65"/>
      <c r="B7774" s="65"/>
      <c r="C7774" s="20"/>
      <c r="D7774" s="20"/>
    </row>
    <row r="7775" spans="1:4">
      <c r="A7775" s="65"/>
      <c r="B7775" s="65"/>
      <c r="C7775" s="20"/>
      <c r="D7775" s="20"/>
    </row>
    <row r="7776" spans="1:4">
      <c r="A7776" s="65"/>
      <c r="B7776" s="65"/>
      <c r="C7776" s="20"/>
      <c r="D7776" s="20"/>
    </row>
    <row r="7777" spans="1:4">
      <c r="A7777" s="65"/>
      <c r="B7777" s="65"/>
      <c r="C7777" s="20"/>
      <c r="D7777" s="20"/>
    </row>
    <row r="7778" spans="1:4">
      <c r="A7778" s="65"/>
      <c r="B7778" s="65"/>
      <c r="C7778" s="20"/>
      <c r="D7778" s="20"/>
    </row>
    <row r="7779" spans="1:4">
      <c r="A7779" s="65"/>
      <c r="B7779" s="65"/>
      <c r="C7779" s="20"/>
      <c r="D7779" s="20"/>
    </row>
    <row r="7780" spans="1:4">
      <c r="A7780" s="65"/>
      <c r="B7780" s="65"/>
      <c r="C7780" s="20"/>
      <c r="D7780" s="20"/>
    </row>
    <row r="7781" spans="1:4">
      <c r="A7781" s="65"/>
      <c r="B7781" s="65"/>
      <c r="C7781" s="20"/>
      <c r="D7781" s="20"/>
    </row>
    <row r="7782" spans="1:4">
      <c r="A7782" s="65"/>
      <c r="B7782" s="65"/>
      <c r="C7782" s="20"/>
      <c r="D7782" s="20"/>
    </row>
    <row r="7783" spans="1:4">
      <c r="A7783" s="65"/>
      <c r="B7783" s="65"/>
      <c r="C7783" s="20"/>
      <c r="D7783" s="20"/>
    </row>
    <row r="7784" spans="1:4">
      <c r="A7784" s="65"/>
      <c r="B7784" s="65"/>
      <c r="C7784" s="20"/>
      <c r="D7784" s="20"/>
    </row>
    <row r="7785" spans="1:4">
      <c r="A7785" s="65"/>
      <c r="B7785" s="65"/>
      <c r="C7785" s="20"/>
      <c r="D7785" s="20"/>
    </row>
    <row r="7786" spans="1:4">
      <c r="A7786" s="65"/>
      <c r="B7786" s="65"/>
      <c r="C7786" s="20"/>
      <c r="D7786" s="20"/>
    </row>
    <row r="7787" spans="1:4">
      <c r="A7787" s="65"/>
      <c r="B7787" s="65"/>
      <c r="C7787" s="20"/>
      <c r="D7787" s="20"/>
    </row>
    <row r="7788" spans="1:4">
      <c r="A7788" s="65"/>
      <c r="B7788" s="65"/>
      <c r="C7788" s="20"/>
      <c r="D7788" s="20"/>
    </row>
    <row r="7789" spans="1:4">
      <c r="A7789" s="65"/>
      <c r="B7789" s="65"/>
      <c r="C7789" s="20"/>
      <c r="D7789" s="20"/>
    </row>
    <row r="7790" spans="1:4">
      <c r="A7790" s="65"/>
      <c r="B7790" s="65"/>
      <c r="C7790" s="20"/>
      <c r="D7790" s="20"/>
    </row>
    <row r="7791" spans="1:4">
      <c r="A7791" s="65"/>
      <c r="B7791" s="65"/>
      <c r="C7791" s="20"/>
      <c r="D7791" s="20"/>
    </row>
    <row r="7792" spans="1:4">
      <c r="A7792" s="65"/>
      <c r="B7792" s="65"/>
      <c r="C7792" s="20"/>
      <c r="D7792" s="20"/>
    </row>
    <row r="7793" spans="1:4">
      <c r="A7793" s="65"/>
      <c r="B7793" s="65"/>
      <c r="C7793" s="20"/>
      <c r="D7793" s="20"/>
    </row>
    <row r="7794" spans="1:4">
      <c r="A7794" s="65"/>
      <c r="B7794" s="65"/>
      <c r="C7794" s="20"/>
      <c r="D7794" s="20"/>
    </row>
    <row r="7795" spans="1:4">
      <c r="A7795" s="65"/>
      <c r="B7795" s="65"/>
      <c r="C7795" s="20"/>
      <c r="D7795" s="20"/>
    </row>
    <row r="7796" spans="1:4">
      <c r="A7796" s="65"/>
      <c r="B7796" s="65"/>
      <c r="C7796" s="20"/>
      <c r="D7796" s="20"/>
    </row>
    <row r="7797" spans="1:4">
      <c r="A7797" s="65"/>
      <c r="B7797" s="65"/>
      <c r="C7797" s="20"/>
      <c r="D7797" s="20"/>
    </row>
    <row r="7798" spans="1:4">
      <c r="A7798" s="65"/>
      <c r="B7798" s="65"/>
      <c r="C7798" s="20"/>
      <c r="D7798" s="20"/>
    </row>
    <row r="7799" spans="1:4">
      <c r="A7799" s="65"/>
      <c r="B7799" s="65"/>
      <c r="C7799" s="20"/>
      <c r="D7799" s="20"/>
    </row>
    <row r="7800" spans="1:4">
      <c r="A7800" s="65"/>
      <c r="B7800" s="65"/>
      <c r="C7800" s="20"/>
      <c r="D7800" s="20"/>
    </row>
    <row r="7801" spans="1:4">
      <c r="A7801" s="65"/>
      <c r="B7801" s="65"/>
      <c r="C7801" s="20"/>
      <c r="D7801" s="20"/>
    </row>
    <row r="7802" spans="1:4">
      <c r="A7802" s="65"/>
      <c r="B7802" s="65"/>
      <c r="C7802" s="20"/>
      <c r="D7802" s="20"/>
    </row>
    <row r="7803" spans="1:4">
      <c r="A7803" s="65"/>
      <c r="B7803" s="65"/>
      <c r="C7803" s="20"/>
      <c r="D7803" s="20"/>
    </row>
    <row r="7804" spans="1:4">
      <c r="A7804" s="65"/>
      <c r="B7804" s="65"/>
      <c r="C7804" s="20"/>
      <c r="D7804" s="20"/>
    </row>
    <row r="7805" spans="1:4">
      <c r="A7805" s="65"/>
      <c r="B7805" s="65"/>
      <c r="C7805" s="20"/>
      <c r="D7805" s="20"/>
    </row>
    <row r="7806" spans="1:4">
      <c r="A7806" s="65"/>
      <c r="B7806" s="65"/>
      <c r="C7806" s="20"/>
      <c r="D7806" s="20"/>
    </row>
    <row r="7807" spans="1:4">
      <c r="A7807" s="65"/>
      <c r="B7807" s="65"/>
      <c r="C7807" s="20"/>
      <c r="D7807" s="20"/>
    </row>
    <row r="7808" spans="1:4">
      <c r="A7808" s="65"/>
      <c r="B7808" s="65"/>
      <c r="C7808" s="20"/>
      <c r="D7808" s="20"/>
    </row>
    <row r="7809" spans="1:4">
      <c r="A7809" s="65"/>
      <c r="B7809" s="65"/>
      <c r="C7809" s="20"/>
      <c r="D7809" s="20"/>
    </row>
    <row r="7810" spans="1:4">
      <c r="A7810" s="65"/>
      <c r="B7810" s="65"/>
      <c r="C7810" s="20"/>
      <c r="D7810" s="20"/>
    </row>
    <row r="7811" spans="1:4">
      <c r="A7811" s="65"/>
      <c r="B7811" s="65"/>
      <c r="C7811" s="20"/>
      <c r="D7811" s="20"/>
    </row>
    <row r="7812" spans="1:4">
      <c r="A7812" s="65"/>
      <c r="B7812" s="65"/>
      <c r="C7812" s="20"/>
      <c r="D7812" s="20"/>
    </row>
    <row r="7813" spans="1:4">
      <c r="A7813" s="65"/>
      <c r="B7813" s="65"/>
      <c r="C7813" s="20"/>
      <c r="D7813" s="20"/>
    </row>
    <row r="7814" spans="1:4">
      <c r="A7814" s="65"/>
      <c r="B7814" s="65"/>
      <c r="C7814" s="20"/>
      <c r="D7814" s="20"/>
    </row>
    <row r="7815" spans="1:4">
      <c r="A7815" s="65"/>
      <c r="B7815" s="65"/>
      <c r="C7815" s="20"/>
      <c r="D7815" s="20"/>
    </row>
    <row r="7816" spans="1:4">
      <c r="A7816" s="65"/>
      <c r="B7816" s="65"/>
      <c r="C7816" s="20"/>
      <c r="D7816" s="20"/>
    </row>
    <row r="7817" spans="1:4">
      <c r="A7817" s="65"/>
      <c r="B7817" s="65"/>
      <c r="C7817" s="20"/>
      <c r="D7817" s="20"/>
    </row>
    <row r="7818" spans="1:4">
      <c r="A7818" s="65"/>
      <c r="B7818" s="65"/>
      <c r="C7818" s="20"/>
      <c r="D7818" s="20"/>
    </row>
    <row r="7819" spans="1:4">
      <c r="A7819" s="65"/>
      <c r="B7819" s="65"/>
      <c r="C7819" s="20"/>
      <c r="D7819" s="20"/>
    </row>
    <row r="7820" spans="1:4">
      <c r="A7820" s="65"/>
      <c r="B7820" s="65"/>
      <c r="C7820" s="20"/>
      <c r="D7820" s="20"/>
    </row>
    <row r="7821" spans="1:4">
      <c r="A7821" s="65"/>
      <c r="B7821" s="65"/>
      <c r="C7821" s="20"/>
      <c r="D7821" s="20"/>
    </row>
    <row r="7822" spans="1:4">
      <c r="A7822" s="65"/>
      <c r="B7822" s="65"/>
      <c r="C7822" s="20"/>
      <c r="D7822" s="20"/>
    </row>
    <row r="7823" spans="1:4">
      <c r="A7823" s="65"/>
      <c r="B7823" s="65"/>
      <c r="C7823" s="20"/>
      <c r="D7823" s="20"/>
    </row>
    <row r="7824" spans="1:4">
      <c r="A7824" s="65"/>
      <c r="B7824" s="65"/>
      <c r="C7824" s="20"/>
      <c r="D7824" s="20"/>
    </row>
    <row r="7825" spans="1:4">
      <c r="A7825" s="65"/>
      <c r="B7825" s="65"/>
      <c r="C7825" s="20"/>
      <c r="D7825" s="20"/>
    </row>
    <row r="7826" spans="1:4">
      <c r="A7826" s="65"/>
      <c r="B7826" s="65"/>
      <c r="C7826" s="20"/>
      <c r="D7826" s="20"/>
    </row>
    <row r="7827" spans="1:4">
      <c r="A7827" s="65"/>
      <c r="B7827" s="65"/>
      <c r="C7827" s="20"/>
      <c r="D7827" s="20"/>
    </row>
    <row r="7828" spans="1:4">
      <c r="A7828" s="65"/>
      <c r="B7828" s="65"/>
      <c r="C7828" s="20"/>
      <c r="D7828" s="20"/>
    </row>
    <row r="7829" spans="1:4">
      <c r="A7829" s="65"/>
      <c r="B7829" s="65"/>
      <c r="C7829" s="20"/>
      <c r="D7829" s="20"/>
    </row>
    <row r="7830" spans="1:4">
      <c r="A7830" s="65"/>
      <c r="B7830" s="65"/>
      <c r="C7830" s="20"/>
      <c r="D7830" s="20"/>
    </row>
    <row r="7831" spans="1:4">
      <c r="A7831" s="65"/>
      <c r="B7831" s="65"/>
      <c r="C7831" s="20"/>
      <c r="D7831" s="20"/>
    </row>
    <row r="7832" spans="1:4">
      <c r="A7832" s="65"/>
      <c r="B7832" s="65"/>
      <c r="C7832" s="20"/>
      <c r="D7832" s="20"/>
    </row>
    <row r="7833" spans="1:4">
      <c r="A7833" s="65"/>
      <c r="B7833" s="65"/>
      <c r="C7833" s="20"/>
      <c r="D7833" s="20"/>
    </row>
    <row r="7834" spans="1:4">
      <c r="A7834" s="65"/>
      <c r="B7834" s="65"/>
      <c r="C7834" s="20"/>
      <c r="D7834" s="20"/>
    </row>
    <row r="7835" spans="1:4">
      <c r="A7835" s="65"/>
      <c r="B7835" s="65"/>
      <c r="C7835" s="20"/>
      <c r="D7835" s="20"/>
    </row>
    <row r="7836" spans="1:4">
      <c r="A7836" s="65"/>
      <c r="B7836" s="65"/>
      <c r="C7836" s="20"/>
      <c r="D7836" s="20"/>
    </row>
    <row r="7837" spans="1:4">
      <c r="A7837" s="65"/>
      <c r="B7837" s="65"/>
      <c r="C7837" s="20"/>
      <c r="D7837" s="20"/>
    </row>
    <row r="7838" spans="1:4">
      <c r="A7838" s="65"/>
      <c r="B7838" s="65"/>
      <c r="C7838" s="20"/>
      <c r="D7838" s="20"/>
    </row>
    <row r="7839" spans="1:4">
      <c r="A7839" s="65"/>
      <c r="B7839" s="65"/>
      <c r="C7839" s="20"/>
      <c r="D7839" s="20"/>
    </row>
    <row r="7840" spans="1:4">
      <c r="A7840" s="65"/>
      <c r="B7840" s="65"/>
      <c r="C7840" s="20"/>
      <c r="D7840" s="20"/>
    </row>
    <row r="7841" spans="1:4">
      <c r="A7841" s="65"/>
      <c r="B7841" s="65"/>
      <c r="C7841" s="20"/>
      <c r="D7841" s="20"/>
    </row>
    <row r="7842" spans="1:4">
      <c r="A7842" s="65"/>
      <c r="B7842" s="65"/>
      <c r="C7842" s="20"/>
      <c r="D7842" s="20"/>
    </row>
    <row r="7843" spans="1:4">
      <c r="A7843" s="65"/>
      <c r="B7843" s="65"/>
      <c r="C7843" s="20"/>
      <c r="D7843" s="20"/>
    </row>
    <row r="7844" spans="1:4">
      <c r="A7844" s="65"/>
      <c r="B7844" s="65"/>
      <c r="C7844" s="20"/>
      <c r="D7844" s="20"/>
    </row>
    <row r="7845" spans="1:4">
      <c r="A7845" s="65"/>
      <c r="B7845" s="65"/>
      <c r="C7845" s="20"/>
      <c r="D7845" s="20"/>
    </row>
    <row r="7846" spans="1:4">
      <c r="A7846" s="65"/>
      <c r="B7846" s="65"/>
      <c r="C7846" s="20"/>
      <c r="D7846" s="20"/>
    </row>
    <row r="7847" spans="1:4">
      <c r="A7847" s="65"/>
      <c r="B7847" s="65"/>
      <c r="C7847" s="20"/>
      <c r="D7847" s="20"/>
    </row>
    <row r="7848" spans="1:4">
      <c r="A7848" s="65"/>
      <c r="B7848" s="65"/>
      <c r="C7848" s="20"/>
      <c r="D7848" s="20"/>
    </row>
    <row r="7849" spans="1:4">
      <c r="A7849" s="65"/>
      <c r="B7849" s="65"/>
      <c r="C7849" s="20"/>
      <c r="D7849" s="20"/>
    </row>
    <row r="7850" spans="1:4">
      <c r="A7850" s="65"/>
      <c r="B7850" s="65"/>
      <c r="C7850" s="20"/>
      <c r="D7850" s="20"/>
    </row>
    <row r="7851" spans="1:4">
      <c r="A7851" s="65"/>
      <c r="B7851" s="65"/>
      <c r="C7851" s="20"/>
      <c r="D7851" s="20"/>
    </row>
    <row r="7852" spans="1:4">
      <c r="A7852" s="65"/>
      <c r="B7852" s="65"/>
      <c r="C7852" s="20"/>
      <c r="D7852" s="20"/>
    </row>
    <row r="7853" spans="1:4">
      <c r="A7853" s="65"/>
      <c r="B7853" s="65"/>
      <c r="C7853" s="20"/>
      <c r="D7853" s="20"/>
    </row>
    <row r="7854" spans="1:4">
      <c r="A7854" s="65"/>
      <c r="B7854" s="65"/>
      <c r="C7854" s="20"/>
      <c r="D7854" s="20"/>
    </row>
    <row r="7855" spans="1:4">
      <c r="A7855" s="65"/>
      <c r="B7855" s="65"/>
      <c r="C7855" s="20"/>
      <c r="D7855" s="20"/>
    </row>
    <row r="7856" spans="1:4">
      <c r="A7856" s="65"/>
      <c r="B7856" s="65"/>
      <c r="C7856" s="20"/>
      <c r="D7856" s="20"/>
    </row>
    <row r="7857" spans="1:4">
      <c r="A7857" s="65"/>
      <c r="B7857" s="65"/>
      <c r="C7857" s="20"/>
      <c r="D7857" s="20"/>
    </row>
    <row r="7858" spans="1:4">
      <c r="A7858" s="65"/>
      <c r="B7858" s="65"/>
      <c r="C7858" s="20"/>
      <c r="D7858" s="20"/>
    </row>
    <row r="7859" spans="1:4">
      <c r="A7859" s="65"/>
      <c r="B7859" s="65"/>
      <c r="C7859" s="20"/>
      <c r="D7859" s="20"/>
    </row>
    <row r="7860" spans="1:4">
      <c r="A7860" s="65"/>
      <c r="B7860" s="65"/>
      <c r="C7860" s="20"/>
      <c r="D7860" s="20"/>
    </row>
    <row r="7861" spans="1:4">
      <c r="A7861" s="65"/>
      <c r="B7861" s="65"/>
      <c r="C7861" s="20"/>
      <c r="D7861" s="20"/>
    </row>
    <row r="7862" spans="1:4">
      <c r="A7862" s="65"/>
      <c r="B7862" s="65"/>
      <c r="C7862" s="20"/>
      <c r="D7862" s="20"/>
    </row>
    <row r="7863" spans="1:4">
      <c r="A7863" s="65"/>
      <c r="B7863" s="65"/>
      <c r="C7863" s="20"/>
      <c r="D7863" s="20"/>
    </row>
    <row r="7864" spans="1:4">
      <c r="A7864" s="65"/>
      <c r="B7864" s="65"/>
      <c r="C7864" s="20"/>
      <c r="D7864" s="20"/>
    </row>
    <row r="7865" spans="1:4">
      <c r="A7865" s="65"/>
      <c r="B7865" s="65"/>
      <c r="C7865" s="20"/>
      <c r="D7865" s="20"/>
    </row>
    <row r="7866" spans="1:4">
      <c r="A7866" s="65"/>
      <c r="B7866" s="65"/>
      <c r="C7866" s="20"/>
      <c r="D7866" s="20"/>
    </row>
    <row r="7867" spans="1:4">
      <c r="A7867" s="65"/>
      <c r="B7867" s="65"/>
      <c r="C7867" s="20"/>
      <c r="D7867" s="20"/>
    </row>
    <row r="7868" spans="1:4">
      <c r="A7868" s="65"/>
      <c r="B7868" s="65"/>
      <c r="C7868" s="20"/>
      <c r="D7868" s="20"/>
    </row>
    <row r="7869" spans="1:4">
      <c r="A7869" s="65"/>
      <c r="B7869" s="65"/>
      <c r="C7869" s="20"/>
      <c r="D7869" s="20"/>
    </row>
    <row r="7870" spans="1:4">
      <c r="A7870" s="65"/>
      <c r="B7870" s="65"/>
      <c r="C7870" s="20"/>
      <c r="D7870" s="20"/>
    </row>
    <row r="7871" spans="1:4">
      <c r="A7871" s="65"/>
      <c r="B7871" s="65"/>
      <c r="C7871" s="20"/>
      <c r="D7871" s="20"/>
    </row>
    <row r="7872" spans="1:4">
      <c r="A7872" s="65"/>
      <c r="B7872" s="65"/>
      <c r="C7872" s="20"/>
      <c r="D7872" s="20"/>
    </row>
    <row r="7873" spans="1:4">
      <c r="A7873" s="65"/>
      <c r="B7873" s="65"/>
      <c r="C7873" s="20"/>
      <c r="D7873" s="20"/>
    </row>
    <row r="7874" spans="1:4">
      <c r="A7874" s="65"/>
      <c r="B7874" s="65"/>
      <c r="C7874" s="20"/>
      <c r="D7874" s="20"/>
    </row>
    <row r="7875" spans="1:4">
      <c r="A7875" s="65"/>
      <c r="B7875" s="65"/>
      <c r="C7875" s="20"/>
      <c r="D7875" s="20"/>
    </row>
    <row r="7876" spans="1:4">
      <c r="A7876" s="65"/>
      <c r="B7876" s="65"/>
      <c r="C7876" s="20"/>
      <c r="D7876" s="20"/>
    </row>
    <row r="7877" spans="1:4">
      <c r="A7877" s="65"/>
      <c r="B7877" s="65"/>
      <c r="C7877" s="20"/>
      <c r="D7877" s="20"/>
    </row>
    <row r="7878" spans="1:4">
      <c r="A7878" s="65"/>
      <c r="B7878" s="65"/>
      <c r="C7878" s="20"/>
      <c r="D7878" s="20"/>
    </row>
    <row r="7879" spans="1:4">
      <c r="A7879" s="65"/>
      <c r="B7879" s="65"/>
      <c r="C7879" s="20"/>
      <c r="D7879" s="20"/>
    </row>
    <row r="7880" spans="1:4">
      <c r="A7880" s="65"/>
      <c r="B7880" s="65"/>
      <c r="C7880" s="20"/>
      <c r="D7880" s="20"/>
    </row>
    <row r="7881" spans="1:4">
      <c r="A7881" s="65"/>
      <c r="B7881" s="65"/>
      <c r="C7881" s="20"/>
      <c r="D7881" s="20"/>
    </row>
    <row r="7882" spans="1:4">
      <c r="A7882" s="65"/>
      <c r="B7882" s="65"/>
      <c r="C7882" s="20"/>
      <c r="D7882" s="20"/>
    </row>
    <row r="7883" spans="1:4">
      <c r="A7883" s="65"/>
      <c r="B7883" s="65"/>
      <c r="C7883" s="20"/>
      <c r="D7883" s="20"/>
    </row>
    <row r="7884" spans="1:4">
      <c r="A7884" s="65"/>
      <c r="B7884" s="65"/>
      <c r="C7884" s="20"/>
      <c r="D7884" s="20"/>
    </row>
    <row r="7885" spans="1:4">
      <c r="A7885" s="65"/>
      <c r="B7885" s="65"/>
      <c r="C7885" s="20"/>
      <c r="D7885" s="20"/>
    </row>
    <row r="7886" spans="1:4">
      <c r="A7886" s="65"/>
      <c r="B7886" s="65"/>
      <c r="C7886" s="20"/>
      <c r="D7886" s="20"/>
    </row>
    <row r="7887" spans="1:4">
      <c r="A7887" s="65"/>
      <c r="B7887" s="65"/>
      <c r="C7887" s="20"/>
      <c r="D7887" s="20"/>
    </row>
    <row r="7888" spans="1:4">
      <c r="A7888" s="65"/>
      <c r="B7888" s="65"/>
      <c r="C7888" s="20"/>
      <c r="D7888" s="20"/>
    </row>
    <row r="7889" spans="1:4">
      <c r="A7889" s="65"/>
      <c r="B7889" s="65"/>
      <c r="C7889" s="20"/>
      <c r="D7889" s="20"/>
    </row>
    <row r="7890" spans="1:4">
      <c r="A7890" s="65"/>
      <c r="B7890" s="65"/>
      <c r="C7890" s="20"/>
      <c r="D7890" s="20"/>
    </row>
    <row r="7891" spans="1:4">
      <c r="A7891" s="65"/>
      <c r="B7891" s="65"/>
      <c r="C7891" s="20"/>
      <c r="D7891" s="20"/>
    </row>
    <row r="7892" spans="1:4">
      <c r="A7892" s="65"/>
      <c r="B7892" s="65"/>
      <c r="C7892" s="20"/>
      <c r="D7892" s="20"/>
    </row>
    <row r="7893" spans="1:4">
      <c r="A7893" s="65"/>
      <c r="B7893" s="65"/>
      <c r="C7893" s="20"/>
      <c r="D7893" s="20"/>
    </row>
    <row r="7894" spans="1:4">
      <c r="A7894" s="65"/>
      <c r="B7894" s="65"/>
      <c r="C7894" s="20"/>
      <c r="D7894" s="20"/>
    </row>
    <row r="7895" spans="1:4">
      <c r="A7895" s="65"/>
      <c r="B7895" s="65"/>
      <c r="C7895" s="20"/>
      <c r="D7895" s="20"/>
    </row>
    <row r="7896" spans="1:4">
      <c r="A7896" s="65"/>
      <c r="B7896" s="65"/>
      <c r="C7896" s="20"/>
      <c r="D7896" s="20"/>
    </row>
    <row r="7897" spans="1:4">
      <c r="A7897" s="65"/>
      <c r="B7897" s="65"/>
      <c r="C7897" s="20"/>
      <c r="D7897" s="20"/>
    </row>
    <row r="7898" spans="1:4">
      <c r="A7898" s="65"/>
      <c r="B7898" s="65"/>
      <c r="C7898" s="20"/>
      <c r="D7898" s="20"/>
    </row>
    <row r="7899" spans="1:4">
      <c r="A7899" s="65"/>
      <c r="B7899" s="65"/>
      <c r="C7899" s="20"/>
      <c r="D7899" s="20"/>
    </row>
    <row r="7900" spans="1:4">
      <c r="A7900" s="65"/>
      <c r="B7900" s="65"/>
      <c r="C7900" s="20"/>
      <c r="D7900" s="20"/>
    </row>
    <row r="7901" spans="1:4">
      <c r="A7901" s="65"/>
      <c r="B7901" s="65"/>
      <c r="C7901" s="20"/>
      <c r="D7901" s="20"/>
    </row>
    <row r="7902" spans="1:4">
      <c r="A7902" s="65"/>
      <c r="B7902" s="65"/>
      <c r="C7902" s="20"/>
      <c r="D7902" s="20"/>
    </row>
    <row r="7903" spans="1:4">
      <c r="A7903" s="65"/>
      <c r="B7903" s="65"/>
      <c r="C7903" s="20"/>
      <c r="D7903" s="20"/>
    </row>
    <row r="7904" spans="1:4">
      <c r="A7904" s="65"/>
      <c r="B7904" s="65"/>
      <c r="C7904" s="20"/>
      <c r="D7904" s="20"/>
    </row>
    <row r="7905" spans="1:4">
      <c r="A7905" s="65"/>
      <c r="B7905" s="65"/>
      <c r="C7905" s="20"/>
      <c r="D7905" s="20"/>
    </row>
    <row r="7906" spans="1:4">
      <c r="A7906" s="65"/>
      <c r="B7906" s="65"/>
      <c r="C7906" s="20"/>
      <c r="D7906" s="20"/>
    </row>
    <row r="7907" spans="1:4">
      <c r="A7907" s="65"/>
      <c r="B7907" s="65"/>
      <c r="C7907" s="20"/>
      <c r="D7907" s="20"/>
    </row>
    <row r="7908" spans="1:4">
      <c r="A7908" s="65"/>
      <c r="B7908" s="65"/>
      <c r="C7908" s="20"/>
      <c r="D7908" s="20"/>
    </row>
    <row r="7909" spans="1:4">
      <c r="A7909" s="65"/>
      <c r="B7909" s="65"/>
      <c r="C7909" s="20"/>
      <c r="D7909" s="20"/>
    </row>
    <row r="7910" spans="1:4">
      <c r="A7910" s="65"/>
      <c r="B7910" s="65"/>
      <c r="C7910" s="20"/>
      <c r="D7910" s="20"/>
    </row>
    <row r="7911" spans="1:4">
      <c r="A7911" s="65"/>
      <c r="B7911" s="65"/>
      <c r="C7911" s="20"/>
      <c r="D7911" s="20"/>
    </row>
    <row r="7912" spans="1:4">
      <c r="A7912" s="65"/>
      <c r="B7912" s="65"/>
      <c r="C7912" s="20"/>
      <c r="D7912" s="20"/>
    </row>
    <row r="7913" spans="1:4">
      <c r="A7913" s="65"/>
      <c r="B7913" s="65"/>
      <c r="C7913" s="20"/>
      <c r="D7913" s="20"/>
    </row>
    <row r="7914" spans="1:4">
      <c r="A7914" s="65"/>
      <c r="B7914" s="65"/>
      <c r="C7914" s="20"/>
      <c r="D7914" s="20"/>
    </row>
    <row r="7915" spans="1:4">
      <c r="A7915" s="65"/>
      <c r="B7915" s="65"/>
      <c r="C7915" s="20"/>
      <c r="D7915" s="20"/>
    </row>
    <row r="7916" spans="1:4">
      <c r="A7916" s="65"/>
      <c r="B7916" s="65"/>
      <c r="C7916" s="20"/>
      <c r="D7916" s="20"/>
    </row>
    <row r="7917" spans="1:4">
      <c r="A7917" s="65"/>
      <c r="B7917" s="65"/>
      <c r="C7917" s="20"/>
      <c r="D7917" s="20"/>
    </row>
    <row r="7918" spans="1:4">
      <c r="A7918" s="65"/>
      <c r="B7918" s="65"/>
      <c r="C7918" s="20"/>
      <c r="D7918" s="20"/>
    </row>
    <row r="7919" spans="1:4">
      <c r="A7919" s="65"/>
      <c r="B7919" s="65"/>
      <c r="C7919" s="20"/>
      <c r="D7919" s="20"/>
    </row>
    <row r="7920" spans="1:4">
      <c r="A7920" s="65"/>
      <c r="B7920" s="65"/>
      <c r="C7920" s="20"/>
      <c r="D7920" s="20"/>
    </row>
    <row r="7921" spans="1:4">
      <c r="A7921" s="65"/>
      <c r="B7921" s="65"/>
      <c r="C7921" s="20"/>
      <c r="D7921" s="20"/>
    </row>
    <row r="7922" spans="1:4">
      <c r="A7922" s="65"/>
      <c r="B7922" s="65"/>
      <c r="C7922" s="20"/>
      <c r="D7922" s="20"/>
    </row>
    <row r="7923" spans="1:4">
      <c r="A7923" s="65"/>
      <c r="B7923" s="65"/>
      <c r="C7923" s="20"/>
      <c r="D7923" s="20"/>
    </row>
    <row r="7924" spans="1:4">
      <c r="A7924" s="65"/>
      <c r="B7924" s="65"/>
      <c r="C7924" s="20"/>
      <c r="D7924" s="20"/>
    </row>
    <row r="7925" spans="1:4">
      <c r="A7925" s="65"/>
      <c r="B7925" s="65"/>
      <c r="C7925" s="20"/>
      <c r="D7925" s="20"/>
    </row>
    <row r="7926" spans="1:4">
      <c r="A7926" s="65"/>
      <c r="B7926" s="65"/>
      <c r="C7926" s="20"/>
      <c r="D7926" s="20"/>
    </row>
    <row r="7927" spans="1:4">
      <c r="A7927" s="65"/>
      <c r="B7927" s="65"/>
      <c r="C7927" s="20"/>
      <c r="D7927" s="20"/>
    </row>
    <row r="7928" spans="1:4">
      <c r="A7928" s="65"/>
      <c r="B7928" s="65"/>
      <c r="C7928" s="20"/>
      <c r="D7928" s="20"/>
    </row>
    <row r="7929" spans="1:4">
      <c r="A7929" s="65"/>
      <c r="B7929" s="65"/>
      <c r="C7929" s="20"/>
      <c r="D7929" s="20"/>
    </row>
    <row r="7930" spans="1:4">
      <c r="A7930" s="65"/>
      <c r="B7930" s="65"/>
      <c r="C7930" s="20"/>
      <c r="D7930" s="20"/>
    </row>
    <row r="7931" spans="1:4">
      <c r="A7931" s="65"/>
      <c r="B7931" s="65"/>
      <c r="C7931" s="20"/>
      <c r="D7931" s="20"/>
    </row>
    <row r="7932" spans="1:4">
      <c r="A7932" s="65"/>
      <c r="B7932" s="65"/>
      <c r="C7932" s="20"/>
      <c r="D7932" s="20"/>
    </row>
    <row r="7933" spans="1:4">
      <c r="A7933" s="65"/>
      <c r="B7933" s="65"/>
      <c r="C7933" s="20"/>
      <c r="D7933" s="20"/>
    </row>
    <row r="7934" spans="1:4">
      <c r="A7934" s="65"/>
      <c r="B7934" s="65"/>
      <c r="C7934" s="20"/>
      <c r="D7934" s="20"/>
    </row>
    <row r="7935" spans="1:4">
      <c r="A7935" s="65"/>
      <c r="B7935" s="65"/>
      <c r="C7935" s="20"/>
      <c r="D7935" s="20"/>
    </row>
    <row r="7936" spans="1:4">
      <c r="A7936" s="65"/>
      <c r="B7936" s="65"/>
      <c r="C7936" s="20"/>
      <c r="D7936" s="20"/>
    </row>
    <row r="7937" spans="1:4">
      <c r="A7937" s="65"/>
      <c r="B7937" s="65"/>
      <c r="C7937" s="20"/>
      <c r="D7937" s="20"/>
    </row>
    <row r="7938" spans="1:4">
      <c r="A7938" s="65"/>
      <c r="B7938" s="65"/>
      <c r="C7938" s="20"/>
      <c r="D7938" s="20"/>
    </row>
    <row r="7939" spans="1:4">
      <c r="A7939" s="65"/>
      <c r="B7939" s="65"/>
      <c r="C7939" s="20"/>
      <c r="D7939" s="20"/>
    </row>
    <row r="7940" spans="1:4">
      <c r="A7940" s="65"/>
      <c r="B7940" s="65"/>
      <c r="C7940" s="20"/>
      <c r="D7940" s="20"/>
    </row>
    <row r="7941" spans="1:4">
      <c r="A7941" s="65"/>
      <c r="B7941" s="65"/>
      <c r="C7941" s="20"/>
      <c r="D7941" s="20"/>
    </row>
    <row r="7942" spans="1:4">
      <c r="A7942" s="65"/>
      <c r="B7942" s="65"/>
      <c r="C7942" s="20"/>
      <c r="D7942" s="20"/>
    </row>
    <row r="7943" spans="1:4">
      <c r="A7943" s="65"/>
      <c r="B7943" s="65"/>
      <c r="C7943" s="20"/>
      <c r="D7943" s="20"/>
    </row>
    <row r="7944" spans="1:4">
      <c r="A7944" s="65"/>
      <c r="B7944" s="65"/>
      <c r="C7944" s="20"/>
      <c r="D7944" s="20"/>
    </row>
    <row r="7945" spans="1:4">
      <c r="A7945" s="65"/>
      <c r="B7945" s="65"/>
      <c r="C7945" s="20"/>
      <c r="D7945" s="20"/>
    </row>
    <row r="7946" spans="1:4">
      <c r="A7946" s="65"/>
      <c r="B7946" s="65"/>
      <c r="C7946" s="20"/>
      <c r="D7946" s="20"/>
    </row>
    <row r="7947" spans="1:4">
      <c r="A7947" s="65"/>
      <c r="B7947" s="65"/>
      <c r="C7947" s="20"/>
      <c r="D7947" s="20"/>
    </row>
    <row r="7948" spans="1:4">
      <c r="A7948" s="65"/>
      <c r="B7948" s="65"/>
      <c r="C7948" s="20"/>
      <c r="D7948" s="20"/>
    </row>
    <row r="7949" spans="1:4">
      <c r="A7949" s="65"/>
      <c r="B7949" s="65"/>
      <c r="C7949" s="20"/>
      <c r="D7949" s="20"/>
    </row>
    <row r="7950" spans="1:4">
      <c r="A7950" s="65"/>
      <c r="B7950" s="65"/>
      <c r="C7950" s="20"/>
      <c r="D7950" s="20"/>
    </row>
    <row r="7951" spans="1:4">
      <c r="A7951" s="65"/>
      <c r="B7951" s="65"/>
      <c r="C7951" s="20"/>
      <c r="D7951" s="20"/>
    </row>
    <row r="7952" spans="1:4">
      <c r="A7952" s="65"/>
      <c r="B7952" s="65"/>
      <c r="C7952" s="20"/>
      <c r="D7952" s="20"/>
    </row>
    <row r="7953" spans="1:4">
      <c r="A7953" s="65"/>
      <c r="B7953" s="65"/>
      <c r="C7953" s="20"/>
      <c r="D7953" s="20"/>
    </row>
    <row r="7954" spans="1:4">
      <c r="A7954" s="65"/>
      <c r="B7954" s="65"/>
      <c r="C7954" s="20"/>
      <c r="D7954" s="20"/>
    </row>
    <row r="7955" spans="1:4">
      <c r="A7955" s="65"/>
      <c r="B7955" s="65"/>
      <c r="C7955" s="20"/>
      <c r="D7955" s="20"/>
    </row>
    <row r="7956" spans="1:4">
      <c r="A7956" s="65"/>
      <c r="B7956" s="65"/>
      <c r="C7956" s="20"/>
      <c r="D7956" s="20"/>
    </row>
    <row r="7957" spans="1:4">
      <c r="A7957" s="65"/>
      <c r="B7957" s="65"/>
      <c r="C7957" s="20"/>
      <c r="D7957" s="20"/>
    </row>
    <row r="7958" spans="1:4">
      <c r="A7958" s="65"/>
      <c r="B7958" s="65"/>
      <c r="C7958" s="20"/>
      <c r="D7958" s="20"/>
    </row>
    <row r="7959" spans="1:4">
      <c r="A7959" s="65"/>
      <c r="B7959" s="65"/>
      <c r="C7959" s="20"/>
      <c r="D7959" s="20"/>
    </row>
    <row r="7960" spans="1:4">
      <c r="A7960" s="65"/>
      <c r="B7960" s="65"/>
      <c r="C7960" s="20"/>
      <c r="D7960" s="20"/>
    </row>
    <row r="7961" spans="1:4">
      <c r="A7961" s="65"/>
      <c r="B7961" s="65"/>
      <c r="C7961" s="20"/>
      <c r="D7961" s="20"/>
    </row>
    <row r="7962" spans="1:4">
      <c r="A7962" s="65"/>
      <c r="B7962" s="65"/>
      <c r="C7962" s="20"/>
      <c r="D7962" s="20"/>
    </row>
    <row r="7963" spans="1:4">
      <c r="A7963" s="65"/>
      <c r="B7963" s="65"/>
      <c r="C7963" s="20"/>
      <c r="D7963" s="20"/>
    </row>
    <row r="7964" spans="1:4">
      <c r="A7964" s="65"/>
      <c r="B7964" s="65"/>
      <c r="C7964" s="20"/>
      <c r="D7964" s="20"/>
    </row>
    <row r="7965" spans="1:4">
      <c r="A7965" s="65"/>
      <c r="B7965" s="65"/>
      <c r="C7965" s="20"/>
      <c r="D7965" s="20"/>
    </row>
    <row r="7966" spans="1:4">
      <c r="A7966" s="65"/>
      <c r="B7966" s="65"/>
      <c r="C7966" s="20"/>
      <c r="D7966" s="20"/>
    </row>
    <row r="7967" spans="1:4">
      <c r="A7967" s="65"/>
      <c r="B7967" s="65"/>
      <c r="C7967" s="20"/>
      <c r="D7967" s="20"/>
    </row>
    <row r="7968" spans="1:4">
      <c r="A7968" s="65"/>
      <c r="B7968" s="65"/>
      <c r="C7968" s="20"/>
      <c r="D7968" s="20"/>
    </row>
    <row r="7969" spans="1:4">
      <c r="A7969" s="65"/>
      <c r="B7969" s="65"/>
      <c r="C7969" s="20"/>
      <c r="D7969" s="20"/>
    </row>
    <row r="7970" spans="1:4">
      <c r="A7970" s="65"/>
      <c r="B7970" s="65"/>
      <c r="C7970" s="20"/>
      <c r="D7970" s="20"/>
    </row>
    <row r="7971" spans="1:4">
      <c r="A7971" s="65"/>
      <c r="B7971" s="65"/>
      <c r="C7971" s="20"/>
      <c r="D7971" s="20"/>
    </row>
    <row r="7972" spans="1:4">
      <c r="A7972" s="65"/>
      <c r="B7972" s="65"/>
      <c r="C7972" s="20"/>
      <c r="D7972" s="20"/>
    </row>
    <row r="7973" spans="1:4">
      <c r="A7973" s="65"/>
      <c r="B7973" s="65"/>
      <c r="C7973" s="20"/>
      <c r="D7973" s="20"/>
    </row>
    <row r="7974" spans="1:4">
      <c r="A7974" s="65"/>
      <c r="B7974" s="65"/>
      <c r="C7974" s="20"/>
      <c r="D7974" s="20"/>
    </row>
    <row r="7975" spans="1:4">
      <c r="A7975" s="65"/>
      <c r="B7975" s="65"/>
      <c r="C7975" s="20"/>
      <c r="D7975" s="20"/>
    </row>
    <row r="7976" spans="1:4">
      <c r="A7976" s="65"/>
      <c r="B7976" s="65"/>
      <c r="C7976" s="20"/>
      <c r="D7976" s="20"/>
    </row>
    <row r="7977" spans="1:4">
      <c r="A7977" s="65"/>
      <c r="B7977" s="65"/>
      <c r="C7977" s="20"/>
      <c r="D7977" s="20"/>
    </row>
    <row r="7978" spans="1:4">
      <c r="A7978" s="65"/>
      <c r="B7978" s="65"/>
      <c r="C7978" s="20"/>
      <c r="D7978" s="20"/>
    </row>
    <row r="7979" spans="1:4">
      <c r="A7979" s="65"/>
      <c r="B7979" s="65"/>
      <c r="C7979" s="20"/>
      <c r="D7979" s="20"/>
    </row>
    <row r="7980" spans="1:4">
      <c r="A7980" s="65"/>
      <c r="B7980" s="65"/>
      <c r="C7980" s="20"/>
      <c r="D7980" s="20"/>
    </row>
    <row r="7981" spans="1:4">
      <c r="A7981" s="65"/>
      <c r="B7981" s="65"/>
      <c r="C7981" s="20"/>
      <c r="D7981" s="20"/>
    </row>
    <row r="7982" spans="1:4">
      <c r="A7982" s="65"/>
      <c r="B7982" s="65"/>
      <c r="C7982" s="20"/>
      <c r="D7982" s="20"/>
    </row>
    <row r="7983" spans="1:4">
      <c r="A7983" s="65"/>
      <c r="B7983" s="65"/>
      <c r="C7983" s="20"/>
      <c r="D7983" s="20"/>
    </row>
    <row r="7984" spans="1:4">
      <c r="A7984" s="65"/>
      <c r="B7984" s="65"/>
      <c r="C7984" s="20"/>
      <c r="D7984" s="20"/>
    </row>
    <row r="7985" spans="1:4">
      <c r="A7985" s="65"/>
      <c r="B7985" s="65"/>
      <c r="C7985" s="20"/>
      <c r="D7985" s="20"/>
    </row>
    <row r="7986" spans="1:4">
      <c r="A7986" s="65"/>
      <c r="B7986" s="65"/>
      <c r="C7986" s="20"/>
      <c r="D7986" s="20"/>
    </row>
    <row r="7987" spans="1:4">
      <c r="A7987" s="65"/>
      <c r="B7987" s="65"/>
      <c r="C7987" s="20"/>
      <c r="D7987" s="20"/>
    </row>
    <row r="7988" spans="1:4">
      <c r="A7988" s="65"/>
      <c r="B7988" s="65"/>
      <c r="C7988" s="20"/>
      <c r="D7988" s="20"/>
    </row>
    <row r="7989" spans="1:4">
      <c r="A7989" s="65"/>
      <c r="B7989" s="65"/>
      <c r="C7989" s="20"/>
      <c r="D7989" s="20"/>
    </row>
    <row r="7990" spans="1:4">
      <c r="A7990" s="65"/>
      <c r="B7990" s="65"/>
      <c r="C7990" s="20"/>
      <c r="D7990" s="20"/>
    </row>
    <row r="7991" spans="1:4">
      <c r="A7991" s="65"/>
      <c r="B7991" s="65"/>
      <c r="C7991" s="20"/>
      <c r="D7991" s="20"/>
    </row>
    <row r="7992" spans="1:4">
      <c r="A7992" s="65"/>
      <c r="B7992" s="65"/>
      <c r="C7992" s="20"/>
      <c r="D7992" s="20"/>
    </row>
    <row r="7993" spans="1:4">
      <c r="A7993" s="65"/>
      <c r="B7993" s="65"/>
      <c r="C7993" s="20"/>
      <c r="D7993" s="20"/>
    </row>
    <row r="7994" spans="1:4">
      <c r="A7994" s="65"/>
      <c r="B7994" s="65"/>
      <c r="C7994" s="20"/>
      <c r="D7994" s="20"/>
    </row>
    <row r="7995" spans="1:4">
      <c r="A7995" s="65"/>
      <c r="B7995" s="65"/>
      <c r="C7995" s="20"/>
      <c r="D7995" s="20"/>
    </row>
    <row r="7996" spans="1:4">
      <c r="A7996" s="65"/>
      <c r="B7996" s="65"/>
      <c r="C7996" s="20"/>
      <c r="D7996" s="20"/>
    </row>
    <row r="7997" spans="1:4">
      <c r="A7997" s="65"/>
      <c r="B7997" s="65"/>
      <c r="C7997" s="20"/>
      <c r="D7997" s="20"/>
    </row>
    <row r="7998" spans="1:4">
      <c r="A7998" s="65"/>
      <c r="B7998" s="65"/>
      <c r="C7998" s="20"/>
      <c r="D7998" s="20"/>
    </row>
    <row r="7999" spans="1:4">
      <c r="A7999" s="65"/>
      <c r="B7999" s="65"/>
      <c r="C7999" s="20"/>
      <c r="D7999" s="20"/>
    </row>
    <row r="8000" spans="1:4">
      <c r="A8000" s="65"/>
      <c r="B8000" s="65"/>
      <c r="C8000" s="20"/>
      <c r="D8000" s="20"/>
    </row>
    <row r="8001" spans="1:4">
      <c r="A8001" s="65"/>
      <c r="B8001" s="65"/>
      <c r="C8001" s="20"/>
      <c r="D8001" s="20"/>
    </row>
    <row r="8002" spans="1:4">
      <c r="A8002" s="65"/>
      <c r="B8002" s="65"/>
      <c r="C8002" s="20"/>
      <c r="D8002" s="20"/>
    </row>
    <row r="8003" spans="1:4">
      <c r="A8003" s="65"/>
      <c r="B8003" s="65"/>
      <c r="C8003" s="20"/>
      <c r="D8003" s="20"/>
    </row>
    <row r="8004" spans="1:4">
      <c r="A8004" s="65"/>
      <c r="B8004" s="65"/>
      <c r="C8004" s="20"/>
      <c r="D8004" s="20"/>
    </row>
    <row r="8005" spans="1:4">
      <c r="A8005" s="65"/>
      <c r="B8005" s="65"/>
      <c r="C8005" s="20"/>
      <c r="D8005" s="20"/>
    </row>
    <row r="8006" spans="1:4">
      <c r="A8006" s="65"/>
      <c r="B8006" s="65"/>
      <c r="C8006" s="20"/>
      <c r="D8006" s="20"/>
    </row>
    <row r="8007" spans="1:4">
      <c r="A8007" s="65"/>
      <c r="B8007" s="65"/>
      <c r="C8007" s="20"/>
      <c r="D8007" s="20"/>
    </row>
    <row r="8008" spans="1:4">
      <c r="A8008" s="65"/>
      <c r="B8008" s="65"/>
      <c r="C8008" s="20"/>
      <c r="D8008" s="20"/>
    </row>
    <row r="8009" spans="1:4">
      <c r="A8009" s="65"/>
      <c r="B8009" s="65"/>
      <c r="C8009" s="20"/>
      <c r="D8009" s="20"/>
    </row>
    <row r="8010" spans="1:4">
      <c r="A8010" s="65"/>
      <c r="B8010" s="65"/>
      <c r="C8010" s="20"/>
      <c r="D8010" s="20"/>
    </row>
    <row r="8011" spans="1:4">
      <c r="A8011" s="65"/>
      <c r="B8011" s="65"/>
      <c r="C8011" s="20"/>
      <c r="D8011" s="20"/>
    </row>
    <row r="8012" spans="1:4">
      <c r="A8012" s="65"/>
      <c r="B8012" s="65"/>
      <c r="C8012" s="20"/>
      <c r="D8012" s="20"/>
    </row>
    <row r="8013" spans="1:4">
      <c r="A8013" s="65"/>
      <c r="B8013" s="65"/>
      <c r="C8013" s="20"/>
      <c r="D8013" s="20"/>
    </row>
    <row r="8014" spans="1:4">
      <c r="A8014" s="65"/>
      <c r="B8014" s="65"/>
      <c r="C8014" s="20"/>
      <c r="D8014" s="20"/>
    </row>
    <row r="8015" spans="1:4">
      <c r="A8015" s="65"/>
      <c r="B8015" s="65"/>
      <c r="C8015" s="20"/>
      <c r="D8015" s="20"/>
    </row>
    <row r="8016" spans="1:4">
      <c r="A8016" s="65"/>
      <c r="B8016" s="65"/>
      <c r="C8016" s="20"/>
      <c r="D8016" s="20"/>
    </row>
    <row r="8017" spans="1:4">
      <c r="A8017" s="65"/>
      <c r="B8017" s="65"/>
      <c r="C8017" s="20"/>
      <c r="D8017" s="20"/>
    </row>
    <row r="8018" spans="1:4">
      <c r="A8018" s="65"/>
      <c r="B8018" s="65"/>
      <c r="C8018" s="20"/>
      <c r="D8018" s="20"/>
    </row>
    <row r="8019" spans="1:4">
      <c r="A8019" s="65"/>
      <c r="B8019" s="65"/>
      <c r="C8019" s="20"/>
      <c r="D8019" s="20"/>
    </row>
    <row r="8020" spans="1:4">
      <c r="A8020" s="65"/>
      <c r="B8020" s="65"/>
      <c r="C8020" s="20"/>
      <c r="D8020" s="20"/>
    </row>
    <row r="8021" spans="1:4">
      <c r="A8021" s="65"/>
      <c r="B8021" s="65"/>
      <c r="C8021" s="20"/>
      <c r="D8021" s="20"/>
    </row>
    <row r="8022" spans="1:4">
      <c r="A8022" s="65"/>
      <c r="B8022" s="65"/>
      <c r="C8022" s="20"/>
      <c r="D8022" s="20"/>
    </row>
    <row r="8023" spans="1:4">
      <c r="A8023" s="65"/>
      <c r="B8023" s="65"/>
      <c r="C8023" s="20"/>
      <c r="D8023" s="20"/>
    </row>
    <row r="8024" spans="1:4">
      <c r="A8024" s="65"/>
      <c r="B8024" s="65"/>
      <c r="C8024" s="20"/>
      <c r="D8024" s="20"/>
    </row>
    <row r="8025" spans="1:4">
      <c r="A8025" s="65"/>
      <c r="B8025" s="65"/>
      <c r="C8025" s="20"/>
      <c r="D8025" s="20"/>
    </row>
    <row r="8026" spans="1:4">
      <c r="A8026" s="65"/>
      <c r="B8026" s="65"/>
      <c r="C8026" s="20"/>
      <c r="D8026" s="20"/>
    </row>
    <row r="8027" spans="1:4">
      <c r="A8027" s="65"/>
      <c r="B8027" s="65"/>
      <c r="C8027" s="20"/>
      <c r="D8027" s="20"/>
    </row>
    <row r="8028" spans="1:4">
      <c r="A8028" s="65"/>
      <c r="B8028" s="65"/>
      <c r="C8028" s="20"/>
      <c r="D8028" s="20"/>
    </row>
    <row r="8029" spans="1:4">
      <c r="A8029" s="65"/>
      <c r="B8029" s="65"/>
      <c r="C8029" s="20"/>
      <c r="D8029" s="20"/>
    </row>
    <row r="8030" spans="1:4">
      <c r="A8030" s="65"/>
      <c r="B8030" s="65"/>
      <c r="C8030" s="20"/>
      <c r="D8030" s="20"/>
    </row>
    <row r="8031" spans="1:4">
      <c r="A8031" s="65"/>
      <c r="B8031" s="65"/>
      <c r="C8031" s="20"/>
      <c r="D8031" s="20"/>
    </row>
    <row r="8032" spans="1:4">
      <c r="A8032" s="65"/>
      <c r="B8032" s="65"/>
      <c r="C8032" s="20"/>
      <c r="D8032" s="20"/>
    </row>
    <row r="8033" spans="1:4">
      <c r="A8033" s="65"/>
      <c r="B8033" s="65"/>
      <c r="C8033" s="20"/>
      <c r="D8033" s="20"/>
    </row>
    <row r="8034" spans="1:4">
      <c r="A8034" s="65"/>
      <c r="B8034" s="65"/>
      <c r="C8034" s="20"/>
      <c r="D8034" s="20"/>
    </row>
    <row r="8035" spans="1:4">
      <c r="A8035" s="65"/>
      <c r="B8035" s="65"/>
      <c r="C8035" s="20"/>
      <c r="D8035" s="20"/>
    </row>
    <row r="8036" spans="1:4">
      <c r="A8036" s="65"/>
      <c r="B8036" s="65"/>
      <c r="C8036" s="20"/>
      <c r="D8036" s="20"/>
    </row>
    <row r="8037" spans="1:4">
      <c r="A8037" s="65"/>
      <c r="B8037" s="65"/>
      <c r="C8037" s="20"/>
      <c r="D8037" s="20"/>
    </row>
    <row r="8038" spans="1:4">
      <c r="A8038" s="65"/>
      <c r="B8038" s="65"/>
      <c r="C8038" s="20"/>
      <c r="D8038" s="20"/>
    </row>
    <row r="8039" spans="1:4">
      <c r="A8039" s="65"/>
      <c r="B8039" s="65"/>
      <c r="C8039" s="20"/>
      <c r="D8039" s="20"/>
    </row>
    <row r="8040" spans="1:4">
      <c r="A8040" s="65"/>
      <c r="B8040" s="65"/>
      <c r="C8040" s="20"/>
      <c r="D8040" s="20"/>
    </row>
    <row r="8041" spans="1:4">
      <c r="A8041" s="65"/>
      <c r="B8041" s="65"/>
      <c r="C8041" s="20"/>
      <c r="D8041" s="20"/>
    </row>
    <row r="8042" spans="1:4">
      <c r="A8042" s="65"/>
      <c r="B8042" s="65"/>
      <c r="C8042" s="20"/>
      <c r="D8042" s="20"/>
    </row>
    <row r="8043" spans="1:4">
      <c r="A8043" s="65"/>
      <c r="B8043" s="65"/>
      <c r="C8043" s="20"/>
      <c r="D8043" s="20"/>
    </row>
    <row r="8044" spans="1:4">
      <c r="A8044" s="65"/>
      <c r="B8044" s="65"/>
      <c r="C8044" s="20"/>
      <c r="D8044" s="20"/>
    </row>
    <row r="8045" spans="1:4">
      <c r="A8045" s="65"/>
      <c r="B8045" s="65"/>
      <c r="C8045" s="20"/>
      <c r="D8045" s="20"/>
    </row>
    <row r="8046" spans="1:4">
      <c r="A8046" s="65"/>
      <c r="B8046" s="65"/>
      <c r="C8046" s="20"/>
      <c r="D8046" s="20"/>
    </row>
    <row r="8047" spans="1:4">
      <c r="A8047" s="65"/>
      <c r="B8047" s="65"/>
      <c r="C8047" s="20"/>
      <c r="D8047" s="20"/>
    </row>
    <row r="8048" spans="1:4">
      <c r="A8048" s="65"/>
      <c r="B8048" s="65"/>
      <c r="C8048" s="20"/>
      <c r="D8048" s="20"/>
    </row>
    <row r="8049" spans="1:4">
      <c r="A8049" s="65"/>
      <c r="B8049" s="65"/>
      <c r="C8049" s="20"/>
      <c r="D8049" s="20"/>
    </row>
    <row r="8050" spans="1:4">
      <c r="A8050" s="65"/>
      <c r="B8050" s="65"/>
      <c r="C8050" s="20"/>
      <c r="D8050" s="20"/>
    </row>
    <row r="8051" spans="1:4">
      <c r="A8051" s="65"/>
      <c r="B8051" s="65"/>
      <c r="C8051" s="20"/>
      <c r="D8051" s="20"/>
    </row>
    <row r="8052" spans="1:4">
      <c r="A8052" s="65"/>
      <c r="B8052" s="65"/>
      <c r="C8052" s="20"/>
      <c r="D8052" s="20"/>
    </row>
    <row r="8053" spans="1:4">
      <c r="A8053" s="65"/>
      <c r="B8053" s="65"/>
      <c r="C8053" s="20"/>
      <c r="D8053" s="20"/>
    </row>
    <row r="8054" spans="1:4">
      <c r="A8054" s="65"/>
      <c r="B8054" s="65"/>
      <c r="C8054" s="20"/>
      <c r="D8054" s="20"/>
    </row>
    <row r="8055" spans="1:4">
      <c r="A8055" s="65"/>
      <c r="B8055" s="65"/>
      <c r="C8055" s="20"/>
      <c r="D8055" s="20"/>
    </row>
    <row r="8056" spans="1:4">
      <c r="A8056" s="65"/>
      <c r="B8056" s="65"/>
      <c r="C8056" s="20"/>
      <c r="D8056" s="20"/>
    </row>
    <row r="8057" spans="1:4">
      <c r="A8057" s="65"/>
      <c r="B8057" s="65"/>
      <c r="C8057" s="20"/>
      <c r="D8057" s="20"/>
    </row>
    <row r="8058" spans="1:4">
      <c r="A8058" s="65"/>
      <c r="B8058" s="65"/>
      <c r="C8058" s="20"/>
      <c r="D8058" s="20"/>
    </row>
    <row r="8059" spans="1:4">
      <c r="A8059" s="65"/>
      <c r="B8059" s="65"/>
      <c r="C8059" s="20"/>
      <c r="D8059" s="20"/>
    </row>
    <row r="8060" spans="1:4">
      <c r="A8060" s="65"/>
      <c r="B8060" s="65"/>
      <c r="C8060" s="20"/>
      <c r="D8060" s="20"/>
    </row>
    <row r="8061" spans="1:4">
      <c r="A8061" s="65"/>
      <c r="B8061" s="65"/>
      <c r="C8061" s="20"/>
      <c r="D8061" s="20"/>
    </row>
    <row r="8062" spans="1:4">
      <c r="A8062" s="65"/>
      <c r="B8062" s="65"/>
      <c r="C8062" s="20"/>
      <c r="D8062" s="20"/>
    </row>
    <row r="8063" spans="1:4">
      <c r="A8063" s="65"/>
      <c r="B8063" s="65"/>
      <c r="C8063" s="20"/>
      <c r="D8063" s="20"/>
    </row>
    <row r="8064" spans="1:4">
      <c r="A8064" s="65"/>
      <c r="B8064" s="65"/>
      <c r="C8064" s="20"/>
      <c r="D8064" s="20"/>
    </row>
    <row r="8065" spans="1:4">
      <c r="A8065" s="65"/>
      <c r="B8065" s="65"/>
      <c r="C8065" s="20"/>
      <c r="D8065" s="20"/>
    </row>
    <row r="8066" spans="1:4">
      <c r="A8066" s="65"/>
      <c r="B8066" s="65"/>
      <c r="C8066" s="20"/>
      <c r="D8066" s="20"/>
    </row>
    <row r="8067" spans="1:4">
      <c r="A8067" s="65"/>
      <c r="B8067" s="65"/>
      <c r="C8067" s="20"/>
      <c r="D8067" s="20"/>
    </row>
    <row r="8068" spans="1:4">
      <c r="A8068" s="65"/>
      <c r="B8068" s="65"/>
      <c r="C8068" s="20"/>
      <c r="D8068" s="20"/>
    </row>
    <row r="8069" spans="1:4">
      <c r="A8069" s="65"/>
      <c r="B8069" s="65"/>
      <c r="C8069" s="20"/>
      <c r="D8069" s="20"/>
    </row>
    <row r="8070" spans="1:4">
      <c r="A8070" s="65"/>
      <c r="B8070" s="65"/>
      <c r="C8070" s="20"/>
      <c r="D8070" s="20"/>
    </row>
    <row r="8071" spans="1:4">
      <c r="A8071" s="65"/>
      <c r="B8071" s="65"/>
      <c r="C8071" s="20"/>
      <c r="D8071" s="20"/>
    </row>
    <row r="8072" spans="1:4">
      <c r="A8072" s="65"/>
      <c r="B8072" s="65"/>
      <c r="C8072" s="20"/>
      <c r="D8072" s="20"/>
    </row>
    <row r="8073" spans="1:4">
      <c r="A8073" s="65"/>
      <c r="B8073" s="65"/>
      <c r="C8073" s="20"/>
      <c r="D8073" s="20"/>
    </row>
    <row r="8074" spans="1:4">
      <c r="A8074" s="65"/>
      <c r="B8074" s="65"/>
      <c r="C8074" s="20"/>
      <c r="D8074" s="20"/>
    </row>
    <row r="8075" spans="1:4">
      <c r="A8075" s="65"/>
      <c r="B8075" s="65"/>
      <c r="C8075" s="20"/>
      <c r="D8075" s="20"/>
    </row>
    <row r="8076" spans="1:4">
      <c r="A8076" s="65"/>
      <c r="B8076" s="65"/>
      <c r="C8076" s="20"/>
      <c r="D8076" s="20"/>
    </row>
    <row r="8077" spans="1:4">
      <c r="A8077" s="65"/>
      <c r="B8077" s="65"/>
      <c r="C8077" s="20"/>
      <c r="D8077" s="20"/>
    </row>
    <row r="8078" spans="1:4">
      <c r="A8078" s="65"/>
      <c r="B8078" s="65"/>
      <c r="C8078" s="20"/>
      <c r="D8078" s="20"/>
    </row>
    <row r="8079" spans="1:4">
      <c r="A8079" s="65"/>
      <c r="B8079" s="65"/>
      <c r="C8079" s="20"/>
      <c r="D8079" s="20"/>
    </row>
    <row r="8080" spans="1:4">
      <c r="A8080" s="65"/>
      <c r="B8080" s="65"/>
      <c r="C8080" s="20"/>
      <c r="D8080" s="20"/>
    </row>
    <row r="8081" spans="1:4">
      <c r="A8081" s="65"/>
      <c r="B8081" s="65"/>
      <c r="C8081" s="20"/>
      <c r="D8081" s="20"/>
    </row>
    <row r="8082" spans="1:4">
      <c r="A8082" s="65"/>
      <c r="B8082" s="65"/>
      <c r="C8082" s="20"/>
      <c r="D8082" s="20"/>
    </row>
    <row r="8083" spans="1:4">
      <c r="A8083" s="65"/>
      <c r="B8083" s="65"/>
      <c r="C8083" s="20"/>
      <c r="D8083" s="20"/>
    </row>
    <row r="8084" spans="1:4">
      <c r="A8084" s="65"/>
      <c r="B8084" s="65"/>
      <c r="C8084" s="20"/>
      <c r="D8084" s="20"/>
    </row>
    <row r="8085" spans="1:4">
      <c r="A8085" s="65"/>
      <c r="B8085" s="65"/>
      <c r="C8085" s="20"/>
      <c r="D8085" s="20"/>
    </row>
    <row r="8086" spans="1:4">
      <c r="A8086" s="65"/>
      <c r="B8086" s="65"/>
      <c r="C8086" s="20"/>
      <c r="D8086" s="20"/>
    </row>
    <row r="8087" spans="1:4">
      <c r="A8087" s="65"/>
      <c r="B8087" s="65"/>
      <c r="C8087" s="20"/>
      <c r="D8087" s="20"/>
    </row>
    <row r="8088" spans="1:4">
      <c r="A8088" s="65"/>
      <c r="B8088" s="65"/>
      <c r="C8088" s="20"/>
      <c r="D8088" s="20"/>
    </row>
    <row r="8089" spans="1:4">
      <c r="A8089" s="65"/>
      <c r="B8089" s="65"/>
      <c r="C8089" s="20"/>
      <c r="D8089" s="20"/>
    </row>
    <row r="8090" spans="1:4">
      <c r="A8090" s="65"/>
      <c r="B8090" s="65"/>
      <c r="C8090" s="20"/>
      <c r="D8090" s="20"/>
    </row>
    <row r="8091" spans="1:4">
      <c r="A8091" s="65"/>
      <c r="B8091" s="65"/>
      <c r="C8091" s="20"/>
      <c r="D8091" s="20"/>
    </row>
    <row r="8092" spans="1:4">
      <c r="A8092" s="65"/>
      <c r="B8092" s="65"/>
      <c r="C8092" s="20"/>
      <c r="D8092" s="20"/>
    </row>
    <row r="8093" spans="1:4">
      <c r="A8093" s="65"/>
      <c r="B8093" s="65"/>
      <c r="C8093" s="20"/>
      <c r="D8093" s="20"/>
    </row>
    <row r="8094" spans="1:4">
      <c r="A8094" s="65"/>
      <c r="B8094" s="65"/>
      <c r="C8094" s="20"/>
      <c r="D8094" s="20"/>
    </row>
    <row r="8095" spans="1:4">
      <c r="A8095" s="65"/>
      <c r="B8095" s="65"/>
      <c r="C8095" s="20"/>
      <c r="D8095" s="20"/>
    </row>
    <row r="8096" spans="1:4">
      <c r="A8096" s="65"/>
      <c r="B8096" s="65"/>
      <c r="C8096" s="20"/>
      <c r="D8096" s="20"/>
    </row>
    <row r="8097" spans="1:4">
      <c r="A8097" s="65"/>
      <c r="B8097" s="65"/>
      <c r="C8097" s="20"/>
      <c r="D8097" s="20"/>
    </row>
    <row r="8098" spans="1:4">
      <c r="A8098" s="65"/>
      <c r="B8098" s="65"/>
      <c r="C8098" s="20"/>
      <c r="D8098" s="20"/>
    </row>
    <row r="8099" spans="1:4">
      <c r="A8099" s="65"/>
      <c r="B8099" s="65"/>
      <c r="C8099" s="20"/>
      <c r="D8099" s="20"/>
    </row>
    <row r="8100" spans="1:4">
      <c r="A8100" s="65"/>
      <c r="B8100" s="65"/>
      <c r="C8100" s="20"/>
      <c r="D8100" s="20"/>
    </row>
    <row r="8101" spans="1:4">
      <c r="A8101" s="65"/>
      <c r="B8101" s="65"/>
      <c r="C8101" s="20"/>
      <c r="D8101" s="20"/>
    </row>
    <row r="8102" spans="1:4">
      <c r="A8102" s="65"/>
      <c r="B8102" s="65"/>
      <c r="C8102" s="20"/>
      <c r="D8102" s="20"/>
    </row>
    <row r="8103" spans="1:4">
      <c r="A8103" s="65"/>
      <c r="B8103" s="65"/>
      <c r="C8103" s="20"/>
      <c r="D8103" s="20"/>
    </row>
    <row r="8104" spans="1:4">
      <c r="A8104" s="65"/>
      <c r="B8104" s="65"/>
      <c r="C8104" s="20"/>
      <c r="D8104" s="20"/>
    </row>
    <row r="8105" spans="1:4">
      <c r="A8105" s="65"/>
      <c r="B8105" s="65"/>
      <c r="C8105" s="20"/>
      <c r="D8105" s="20"/>
    </row>
    <row r="8106" spans="1:4">
      <c r="A8106" s="65"/>
      <c r="B8106" s="65"/>
      <c r="C8106" s="20"/>
      <c r="D8106" s="20"/>
    </row>
    <row r="8107" spans="1:4">
      <c r="A8107" s="65"/>
      <c r="B8107" s="65"/>
      <c r="C8107" s="20"/>
      <c r="D8107" s="20"/>
    </row>
    <row r="8108" spans="1:4">
      <c r="A8108" s="65"/>
      <c r="B8108" s="65"/>
      <c r="C8108" s="20"/>
      <c r="D8108" s="20"/>
    </row>
    <row r="8109" spans="1:4">
      <c r="A8109" s="65"/>
      <c r="B8109" s="65"/>
      <c r="C8109" s="20"/>
      <c r="D8109" s="20"/>
    </row>
    <row r="8110" spans="1:4">
      <c r="A8110" s="65"/>
      <c r="B8110" s="65"/>
      <c r="C8110" s="20"/>
      <c r="D8110" s="20"/>
    </row>
    <row r="8111" spans="1:4">
      <c r="A8111" s="65"/>
      <c r="B8111" s="65"/>
      <c r="C8111" s="20"/>
      <c r="D8111" s="20"/>
    </row>
    <row r="8112" spans="1:4">
      <c r="A8112" s="65"/>
      <c r="B8112" s="65"/>
      <c r="C8112" s="20"/>
      <c r="D8112" s="20"/>
    </row>
    <row r="8113" spans="1:4">
      <c r="A8113" s="65"/>
      <c r="B8113" s="65"/>
      <c r="C8113" s="20"/>
      <c r="D8113" s="20"/>
    </row>
    <row r="8114" spans="1:4">
      <c r="A8114" s="65"/>
      <c r="B8114" s="65"/>
      <c r="C8114" s="20"/>
      <c r="D8114" s="20"/>
    </row>
    <row r="8115" spans="1:4">
      <c r="A8115" s="65"/>
      <c r="B8115" s="65"/>
      <c r="C8115" s="20"/>
      <c r="D8115" s="20"/>
    </row>
    <row r="8116" spans="1:4">
      <c r="A8116" s="65"/>
      <c r="B8116" s="65"/>
      <c r="C8116" s="20"/>
      <c r="D8116" s="20"/>
    </row>
    <row r="8117" spans="1:4">
      <c r="A8117" s="65"/>
      <c r="B8117" s="65"/>
      <c r="C8117" s="20"/>
      <c r="D8117" s="20"/>
    </row>
    <row r="8118" spans="1:4">
      <c r="A8118" s="65"/>
      <c r="B8118" s="65"/>
      <c r="C8118" s="20"/>
      <c r="D8118" s="20"/>
    </row>
    <row r="8119" spans="1:4">
      <c r="A8119" s="65"/>
      <c r="B8119" s="65"/>
      <c r="C8119" s="20"/>
      <c r="D8119" s="20"/>
    </row>
    <row r="8120" spans="1:4">
      <c r="A8120" s="65"/>
      <c r="B8120" s="65"/>
      <c r="C8120" s="20"/>
      <c r="D8120" s="20"/>
    </row>
    <row r="8121" spans="1:4">
      <c r="A8121" s="65"/>
      <c r="B8121" s="65"/>
      <c r="C8121" s="20"/>
      <c r="D8121" s="20"/>
    </row>
    <row r="8122" spans="1:4">
      <c r="A8122" s="65"/>
      <c r="B8122" s="65"/>
      <c r="C8122" s="20"/>
      <c r="D8122" s="20"/>
    </row>
    <row r="8123" spans="1:4">
      <c r="A8123" s="65"/>
      <c r="B8123" s="65"/>
      <c r="C8123" s="20"/>
      <c r="D8123" s="20"/>
    </row>
    <row r="8124" spans="1:4">
      <c r="A8124" s="65"/>
      <c r="B8124" s="65"/>
      <c r="C8124" s="20"/>
      <c r="D8124" s="20"/>
    </row>
    <row r="8125" spans="1:4">
      <c r="A8125" s="65"/>
      <c r="B8125" s="65"/>
      <c r="C8125" s="20"/>
      <c r="D8125" s="20"/>
    </row>
    <row r="8126" spans="1:4">
      <c r="A8126" s="65"/>
      <c r="B8126" s="65"/>
      <c r="C8126" s="20"/>
      <c r="D8126" s="20"/>
    </row>
    <row r="8127" spans="1:4">
      <c r="A8127" s="65"/>
      <c r="B8127" s="65"/>
      <c r="C8127" s="20"/>
      <c r="D8127" s="20"/>
    </row>
    <row r="8128" spans="1:4">
      <c r="A8128" s="65"/>
      <c r="B8128" s="65"/>
      <c r="C8128" s="20"/>
      <c r="D8128" s="20"/>
    </row>
    <row r="8129" spans="1:4">
      <c r="A8129" s="65"/>
      <c r="B8129" s="65"/>
      <c r="C8129" s="20"/>
      <c r="D8129" s="20"/>
    </row>
    <row r="8130" spans="1:4">
      <c r="A8130" s="65"/>
      <c r="B8130" s="65"/>
      <c r="C8130" s="20"/>
      <c r="D8130" s="20"/>
    </row>
    <row r="8131" spans="1:4">
      <c r="A8131" s="65"/>
      <c r="B8131" s="65"/>
      <c r="C8131" s="20"/>
      <c r="D8131" s="20"/>
    </row>
    <row r="8132" spans="1:4">
      <c r="A8132" s="65"/>
      <c r="B8132" s="65"/>
      <c r="C8132" s="20"/>
      <c r="D8132" s="20"/>
    </row>
    <row r="8133" spans="1:4">
      <c r="A8133" s="65"/>
      <c r="B8133" s="65"/>
      <c r="C8133" s="20"/>
      <c r="D8133" s="20"/>
    </row>
    <row r="8134" spans="1:4">
      <c r="A8134" s="65"/>
      <c r="B8134" s="65"/>
      <c r="C8134" s="20"/>
      <c r="D8134" s="20"/>
    </row>
    <row r="8135" spans="1:4">
      <c r="A8135" s="65"/>
      <c r="B8135" s="65"/>
      <c r="C8135" s="20"/>
      <c r="D8135" s="20"/>
    </row>
    <row r="8136" spans="1:4">
      <c r="A8136" s="65"/>
      <c r="B8136" s="65"/>
      <c r="C8136" s="20"/>
      <c r="D8136" s="20"/>
    </row>
    <row r="8137" spans="1:4">
      <c r="A8137" s="65"/>
      <c r="B8137" s="65"/>
      <c r="C8137" s="20"/>
      <c r="D8137" s="20"/>
    </row>
    <row r="8138" spans="1:4">
      <c r="A8138" s="65"/>
      <c r="B8138" s="65"/>
      <c r="C8138" s="20"/>
      <c r="D8138" s="20"/>
    </row>
    <row r="8139" spans="1:4">
      <c r="A8139" s="65"/>
      <c r="B8139" s="65"/>
      <c r="C8139" s="20"/>
      <c r="D8139" s="20"/>
    </row>
    <row r="8140" spans="1:4">
      <c r="A8140" s="65"/>
      <c r="B8140" s="65"/>
      <c r="C8140" s="20"/>
      <c r="D8140" s="20"/>
    </row>
    <row r="8141" spans="1:4">
      <c r="A8141" s="65"/>
      <c r="B8141" s="65"/>
      <c r="C8141" s="20"/>
      <c r="D8141" s="20"/>
    </row>
    <row r="8142" spans="1:4">
      <c r="A8142" s="65"/>
      <c r="B8142" s="65"/>
      <c r="C8142" s="20"/>
      <c r="D8142" s="20"/>
    </row>
    <row r="8143" spans="1:4">
      <c r="A8143" s="65"/>
      <c r="B8143" s="65"/>
      <c r="C8143" s="20"/>
      <c r="D8143" s="20"/>
    </row>
    <row r="8144" spans="1:4">
      <c r="A8144" s="65"/>
      <c r="B8144" s="65"/>
      <c r="C8144" s="20"/>
      <c r="D8144" s="20"/>
    </row>
    <row r="8145" spans="1:4">
      <c r="A8145" s="65"/>
      <c r="B8145" s="65"/>
      <c r="C8145" s="20"/>
      <c r="D8145" s="20"/>
    </row>
    <row r="8146" spans="1:4">
      <c r="A8146" s="65"/>
      <c r="B8146" s="65"/>
      <c r="C8146" s="20"/>
      <c r="D8146" s="20"/>
    </row>
    <row r="8147" spans="1:4">
      <c r="A8147" s="65"/>
      <c r="B8147" s="65"/>
      <c r="C8147" s="20"/>
      <c r="D8147" s="20"/>
    </row>
    <row r="8148" spans="1:4">
      <c r="A8148" s="65"/>
      <c r="B8148" s="65"/>
      <c r="C8148" s="20"/>
      <c r="D8148" s="20"/>
    </row>
    <row r="8149" spans="1:4">
      <c r="A8149" s="65"/>
      <c r="B8149" s="65"/>
      <c r="C8149" s="20"/>
      <c r="D8149" s="20"/>
    </row>
    <row r="8150" spans="1:4">
      <c r="A8150" s="65"/>
      <c r="B8150" s="65"/>
      <c r="C8150" s="20"/>
      <c r="D8150" s="20"/>
    </row>
    <row r="8151" spans="1:4">
      <c r="A8151" s="65"/>
      <c r="B8151" s="65"/>
      <c r="C8151" s="20"/>
      <c r="D8151" s="20"/>
    </row>
    <row r="8152" spans="1:4">
      <c r="A8152" s="65"/>
      <c r="B8152" s="65"/>
      <c r="C8152" s="20"/>
      <c r="D8152" s="20"/>
    </row>
    <row r="8153" spans="1:4">
      <c r="A8153" s="65"/>
      <c r="B8153" s="65"/>
      <c r="C8153" s="20"/>
      <c r="D8153" s="20"/>
    </row>
    <row r="8154" spans="1:4">
      <c r="A8154" s="65"/>
      <c r="B8154" s="65"/>
      <c r="C8154" s="20"/>
      <c r="D8154" s="20"/>
    </row>
    <row r="8155" spans="1:4">
      <c r="A8155" s="65"/>
      <c r="B8155" s="65"/>
      <c r="C8155" s="20"/>
      <c r="D8155" s="20"/>
    </row>
    <row r="8156" spans="1:4">
      <c r="A8156" s="65"/>
      <c r="B8156" s="65"/>
      <c r="C8156" s="20"/>
      <c r="D8156" s="20"/>
    </row>
    <row r="8157" spans="1:4">
      <c r="A8157" s="65"/>
      <c r="B8157" s="65"/>
      <c r="C8157" s="20"/>
      <c r="D8157" s="20"/>
    </row>
    <row r="8158" spans="1:4">
      <c r="A8158" s="65"/>
      <c r="B8158" s="65"/>
      <c r="C8158" s="20"/>
      <c r="D8158" s="20"/>
    </row>
    <row r="8159" spans="1:4">
      <c r="A8159" s="65"/>
      <c r="B8159" s="65"/>
      <c r="C8159" s="20"/>
      <c r="D8159" s="20"/>
    </row>
    <row r="8160" spans="1:4">
      <c r="A8160" s="65"/>
      <c r="B8160" s="65"/>
      <c r="C8160" s="20"/>
      <c r="D8160" s="20"/>
    </row>
    <row r="8161" spans="1:4">
      <c r="A8161" s="65"/>
      <c r="B8161" s="65"/>
      <c r="C8161" s="20"/>
      <c r="D8161" s="20"/>
    </row>
    <row r="8162" spans="1:4">
      <c r="A8162" s="65"/>
      <c r="B8162" s="65"/>
      <c r="C8162" s="20"/>
      <c r="D8162" s="20"/>
    </row>
    <row r="8163" spans="1:4">
      <c r="A8163" s="65"/>
      <c r="B8163" s="65"/>
      <c r="C8163" s="20"/>
      <c r="D8163" s="20"/>
    </row>
    <row r="8164" spans="1:4">
      <c r="A8164" s="65"/>
      <c r="B8164" s="65"/>
      <c r="C8164" s="20"/>
      <c r="D8164" s="20"/>
    </row>
    <row r="8165" spans="1:4">
      <c r="A8165" s="65"/>
      <c r="B8165" s="65"/>
      <c r="C8165" s="20"/>
      <c r="D8165" s="20"/>
    </row>
    <row r="8166" spans="1:4">
      <c r="A8166" s="65"/>
      <c r="B8166" s="65"/>
      <c r="C8166" s="20"/>
      <c r="D8166" s="20"/>
    </row>
    <row r="8167" spans="1:4">
      <c r="A8167" s="65"/>
      <c r="B8167" s="65"/>
      <c r="C8167" s="20"/>
      <c r="D8167" s="20"/>
    </row>
    <row r="8168" spans="1:4">
      <c r="A8168" s="65"/>
      <c r="B8168" s="65"/>
      <c r="C8168" s="20"/>
      <c r="D8168" s="20"/>
    </row>
    <row r="8169" spans="1:4">
      <c r="A8169" s="65"/>
      <c r="B8169" s="65"/>
      <c r="C8169" s="20"/>
      <c r="D8169" s="20"/>
    </row>
    <row r="8170" spans="1:4">
      <c r="A8170" s="65"/>
      <c r="B8170" s="65"/>
      <c r="C8170" s="20"/>
      <c r="D8170" s="20"/>
    </row>
    <row r="8171" spans="1:4">
      <c r="A8171" s="65"/>
      <c r="B8171" s="65"/>
      <c r="C8171" s="20"/>
      <c r="D8171" s="20"/>
    </row>
    <row r="8172" spans="1:4">
      <c r="A8172" s="65"/>
      <c r="B8172" s="65"/>
      <c r="C8172" s="20"/>
      <c r="D8172" s="20"/>
    </row>
    <row r="8173" spans="1:4">
      <c r="A8173" s="65"/>
      <c r="B8173" s="65"/>
      <c r="C8173" s="20"/>
      <c r="D8173" s="20"/>
    </row>
    <row r="8174" spans="1:4">
      <c r="A8174" s="65"/>
      <c r="B8174" s="65"/>
      <c r="C8174" s="20"/>
      <c r="D8174" s="20"/>
    </row>
    <row r="8175" spans="1:4">
      <c r="A8175" s="65"/>
      <c r="B8175" s="65"/>
      <c r="C8175" s="20"/>
      <c r="D8175" s="20"/>
    </row>
    <row r="8176" spans="1:4">
      <c r="A8176" s="65"/>
      <c r="B8176" s="65"/>
      <c r="C8176" s="20"/>
      <c r="D8176" s="20"/>
    </row>
    <row r="8177" spans="1:4">
      <c r="A8177" s="65"/>
      <c r="B8177" s="65"/>
      <c r="C8177" s="20"/>
      <c r="D8177" s="20"/>
    </row>
    <row r="8178" spans="1:4">
      <c r="A8178" s="65"/>
      <c r="B8178" s="65"/>
      <c r="C8178" s="20"/>
      <c r="D8178" s="20"/>
    </row>
    <row r="8179" spans="1:4">
      <c r="A8179" s="65"/>
      <c r="B8179" s="65"/>
      <c r="C8179" s="20"/>
      <c r="D8179" s="20"/>
    </row>
    <row r="8180" spans="1:4">
      <c r="A8180" s="65"/>
      <c r="B8180" s="65"/>
      <c r="C8180" s="20"/>
      <c r="D8180" s="20"/>
    </row>
    <row r="8181" spans="1:4">
      <c r="A8181" s="65"/>
      <c r="B8181" s="65"/>
      <c r="C8181" s="20"/>
      <c r="D8181" s="20"/>
    </row>
    <row r="8182" spans="1:4">
      <c r="A8182" s="65"/>
      <c r="B8182" s="65"/>
      <c r="C8182" s="20"/>
      <c r="D8182" s="20"/>
    </row>
    <row r="8183" spans="1:4">
      <c r="A8183" s="65"/>
      <c r="B8183" s="65"/>
      <c r="C8183" s="20"/>
      <c r="D8183" s="20"/>
    </row>
    <row r="8184" spans="1:4">
      <c r="A8184" s="65"/>
      <c r="B8184" s="65"/>
      <c r="C8184" s="20"/>
      <c r="D8184" s="20"/>
    </row>
    <row r="8185" spans="1:4">
      <c r="A8185" s="65"/>
      <c r="B8185" s="65"/>
      <c r="C8185" s="20"/>
      <c r="D8185" s="20"/>
    </row>
    <row r="8186" spans="1:4">
      <c r="A8186" s="65"/>
      <c r="B8186" s="65"/>
      <c r="C8186" s="20"/>
      <c r="D8186" s="20"/>
    </row>
    <row r="8187" spans="1:4">
      <c r="A8187" s="65"/>
      <c r="B8187" s="65"/>
      <c r="C8187" s="20"/>
      <c r="D8187" s="20"/>
    </row>
    <row r="8188" spans="1:4">
      <c r="A8188" s="65"/>
      <c r="B8188" s="65"/>
      <c r="C8188" s="20"/>
      <c r="D8188" s="20"/>
    </row>
    <row r="8189" spans="1:4">
      <c r="A8189" s="65"/>
      <c r="B8189" s="65"/>
      <c r="C8189" s="20"/>
      <c r="D8189" s="20"/>
    </row>
    <row r="8190" spans="1:4">
      <c r="A8190" s="65"/>
      <c r="B8190" s="65"/>
      <c r="C8190" s="20"/>
      <c r="D8190" s="20"/>
    </row>
    <row r="8191" spans="1:4">
      <c r="A8191" s="65"/>
      <c r="B8191" s="65"/>
      <c r="C8191" s="20"/>
      <c r="D8191" s="20"/>
    </row>
    <row r="8192" spans="1:4">
      <c r="A8192" s="65"/>
      <c r="B8192" s="65"/>
      <c r="C8192" s="20"/>
      <c r="D8192" s="20"/>
    </row>
    <row r="8193" spans="1:4">
      <c r="A8193" s="65"/>
      <c r="B8193" s="65"/>
      <c r="C8193" s="20"/>
      <c r="D8193" s="20"/>
    </row>
    <row r="8194" spans="1:4">
      <c r="A8194" s="65"/>
      <c r="B8194" s="65"/>
      <c r="C8194" s="20"/>
      <c r="D8194" s="20"/>
    </row>
    <row r="8195" spans="1:4">
      <c r="A8195" s="65"/>
      <c r="B8195" s="65"/>
      <c r="C8195" s="20"/>
      <c r="D8195" s="20"/>
    </row>
    <row r="8196" spans="1:4">
      <c r="A8196" s="65"/>
      <c r="B8196" s="65"/>
      <c r="C8196" s="20"/>
      <c r="D8196" s="20"/>
    </row>
    <row r="8197" spans="1:4">
      <c r="A8197" s="65"/>
      <c r="B8197" s="65"/>
      <c r="C8197" s="20"/>
      <c r="D8197" s="20"/>
    </row>
    <row r="8198" spans="1:4">
      <c r="A8198" s="65"/>
      <c r="B8198" s="65"/>
      <c r="C8198" s="20"/>
      <c r="D8198" s="20"/>
    </row>
    <row r="8199" spans="1:4">
      <c r="A8199" s="65"/>
      <c r="B8199" s="65"/>
      <c r="C8199" s="20"/>
      <c r="D8199" s="20"/>
    </row>
    <row r="8200" spans="1:4">
      <c r="A8200" s="65"/>
      <c r="B8200" s="65"/>
      <c r="C8200" s="20"/>
      <c r="D8200" s="20"/>
    </row>
    <row r="8201" spans="1:4">
      <c r="A8201" s="65"/>
      <c r="B8201" s="65"/>
      <c r="C8201" s="20"/>
      <c r="D8201" s="20"/>
    </row>
    <row r="8202" spans="1:4">
      <c r="A8202" s="65"/>
      <c r="B8202" s="65"/>
      <c r="C8202" s="20"/>
      <c r="D8202" s="20"/>
    </row>
    <row r="8203" spans="1:4">
      <c r="A8203" s="65"/>
      <c r="B8203" s="65"/>
      <c r="C8203" s="20"/>
      <c r="D8203" s="20"/>
    </row>
    <row r="8204" spans="1:4">
      <c r="A8204" s="65"/>
      <c r="B8204" s="65"/>
      <c r="C8204" s="20"/>
      <c r="D8204" s="20"/>
    </row>
    <row r="8205" spans="1:4">
      <c r="A8205" s="65"/>
      <c r="B8205" s="65"/>
      <c r="C8205" s="20"/>
      <c r="D8205" s="20"/>
    </row>
    <row r="8206" spans="1:4">
      <c r="A8206" s="65"/>
      <c r="B8206" s="65"/>
      <c r="C8206" s="20"/>
      <c r="D8206" s="20"/>
    </row>
    <row r="8207" spans="1:4">
      <c r="A8207" s="65"/>
      <c r="B8207" s="65"/>
      <c r="C8207" s="20"/>
      <c r="D8207" s="20"/>
    </row>
    <row r="8208" spans="1:4">
      <c r="A8208" s="65"/>
      <c r="B8208" s="65"/>
      <c r="C8208" s="20"/>
      <c r="D8208" s="20"/>
    </row>
    <row r="8209" spans="1:4">
      <c r="A8209" s="65"/>
      <c r="B8209" s="65"/>
      <c r="C8209" s="20"/>
      <c r="D8209" s="20"/>
    </row>
    <row r="8210" spans="1:4">
      <c r="A8210" s="65"/>
      <c r="B8210" s="65"/>
      <c r="C8210" s="20"/>
      <c r="D8210" s="20"/>
    </row>
    <row r="8211" spans="1:4">
      <c r="A8211" s="65"/>
      <c r="B8211" s="65"/>
      <c r="C8211" s="20"/>
      <c r="D8211" s="20"/>
    </row>
    <row r="8212" spans="1:4">
      <c r="A8212" s="65"/>
      <c r="B8212" s="65"/>
      <c r="C8212" s="20"/>
      <c r="D8212" s="20"/>
    </row>
    <row r="8213" spans="1:4">
      <c r="A8213" s="65"/>
      <c r="B8213" s="65"/>
      <c r="C8213" s="20"/>
      <c r="D8213" s="20"/>
    </row>
    <row r="8214" spans="1:4">
      <c r="A8214" s="65"/>
      <c r="B8214" s="65"/>
      <c r="C8214" s="20"/>
      <c r="D8214" s="20"/>
    </row>
    <row r="8215" spans="1:4">
      <c r="A8215" s="65"/>
      <c r="B8215" s="65"/>
      <c r="C8215" s="20"/>
      <c r="D8215" s="20"/>
    </row>
    <row r="8216" spans="1:4">
      <c r="A8216" s="65"/>
      <c r="B8216" s="65"/>
      <c r="C8216" s="20"/>
      <c r="D8216" s="20"/>
    </row>
    <row r="8217" spans="1:4">
      <c r="A8217" s="65"/>
      <c r="B8217" s="65"/>
      <c r="C8217" s="20"/>
      <c r="D8217" s="20"/>
    </row>
    <row r="8218" spans="1:4">
      <c r="A8218" s="65"/>
      <c r="B8218" s="65"/>
      <c r="C8218" s="20"/>
      <c r="D8218" s="20"/>
    </row>
    <row r="8219" spans="1:4">
      <c r="A8219" s="65"/>
      <c r="B8219" s="65"/>
      <c r="C8219" s="20"/>
      <c r="D8219" s="20"/>
    </row>
    <row r="8220" spans="1:4">
      <c r="A8220" s="65"/>
      <c r="B8220" s="65"/>
      <c r="C8220" s="20"/>
      <c r="D8220" s="20"/>
    </row>
    <row r="8221" spans="1:4">
      <c r="A8221" s="65"/>
      <c r="B8221" s="65"/>
      <c r="C8221" s="20"/>
      <c r="D8221" s="20"/>
    </row>
    <row r="8222" spans="1:4">
      <c r="A8222" s="65"/>
      <c r="B8222" s="65"/>
      <c r="C8222" s="20"/>
      <c r="D8222" s="20"/>
    </row>
    <row r="8223" spans="1:4">
      <c r="A8223" s="65"/>
      <c r="B8223" s="65"/>
      <c r="C8223" s="20"/>
      <c r="D8223" s="20"/>
    </row>
    <row r="8224" spans="1:4">
      <c r="A8224" s="65"/>
      <c r="B8224" s="65"/>
      <c r="C8224" s="20"/>
      <c r="D8224" s="20"/>
    </row>
    <row r="8225" spans="1:4">
      <c r="A8225" s="65"/>
      <c r="B8225" s="65"/>
      <c r="C8225" s="20"/>
      <c r="D8225" s="20"/>
    </row>
    <row r="8226" spans="1:4">
      <c r="A8226" s="65"/>
      <c r="B8226" s="65"/>
      <c r="C8226" s="20"/>
      <c r="D8226" s="20"/>
    </row>
    <row r="8227" spans="1:4">
      <c r="A8227" s="65"/>
      <c r="B8227" s="65"/>
      <c r="C8227" s="20"/>
      <c r="D8227" s="20"/>
    </row>
    <row r="8228" spans="1:4">
      <c r="A8228" s="65"/>
      <c r="B8228" s="65"/>
      <c r="C8228" s="20"/>
      <c r="D8228" s="20"/>
    </row>
    <row r="8229" spans="1:4">
      <c r="A8229" s="65"/>
      <c r="B8229" s="65"/>
      <c r="C8229" s="20"/>
      <c r="D8229" s="20"/>
    </row>
    <row r="8230" spans="1:4">
      <c r="A8230" s="65"/>
      <c r="B8230" s="65"/>
      <c r="C8230" s="20"/>
      <c r="D8230" s="20"/>
    </row>
    <row r="8231" spans="1:4">
      <c r="A8231" s="65"/>
      <c r="B8231" s="65"/>
      <c r="C8231" s="20"/>
      <c r="D8231" s="20"/>
    </row>
    <row r="8232" spans="1:4">
      <c r="A8232" s="65"/>
      <c r="B8232" s="65"/>
      <c r="C8232" s="20"/>
      <c r="D8232" s="20"/>
    </row>
    <row r="8233" spans="1:4">
      <c r="A8233" s="65"/>
      <c r="B8233" s="65"/>
      <c r="C8233" s="20"/>
      <c r="D8233" s="20"/>
    </row>
    <row r="8234" spans="1:4">
      <c r="A8234" s="65"/>
      <c r="B8234" s="65"/>
      <c r="C8234" s="20"/>
      <c r="D8234" s="20"/>
    </row>
    <row r="8235" spans="1:4">
      <c r="A8235" s="65"/>
      <c r="B8235" s="65"/>
      <c r="C8235" s="20"/>
      <c r="D8235" s="20"/>
    </row>
    <row r="8236" spans="1:4">
      <c r="A8236" s="65"/>
      <c r="B8236" s="65"/>
      <c r="C8236" s="20"/>
      <c r="D8236" s="20"/>
    </row>
    <row r="8237" spans="1:4">
      <c r="A8237" s="65"/>
      <c r="B8237" s="65"/>
      <c r="C8237" s="20"/>
      <c r="D8237" s="20"/>
    </row>
    <row r="8238" spans="1:4">
      <c r="A8238" s="65"/>
      <c r="B8238" s="65"/>
      <c r="C8238" s="20"/>
      <c r="D8238" s="20"/>
    </row>
    <row r="8239" spans="1:4">
      <c r="A8239" s="65"/>
      <c r="B8239" s="65"/>
      <c r="C8239" s="20"/>
      <c r="D8239" s="20"/>
    </row>
    <row r="8240" spans="1:4">
      <c r="A8240" s="65"/>
      <c r="B8240" s="65"/>
      <c r="C8240" s="20"/>
      <c r="D8240" s="20"/>
    </row>
    <row r="8241" spans="1:4">
      <c r="A8241" s="65"/>
      <c r="B8241" s="65"/>
      <c r="C8241" s="20"/>
      <c r="D8241" s="20"/>
    </row>
    <row r="8242" spans="1:4">
      <c r="A8242" s="65"/>
      <c r="B8242" s="65"/>
      <c r="C8242" s="20"/>
      <c r="D8242" s="20"/>
    </row>
    <row r="8243" spans="1:4">
      <c r="A8243" s="65"/>
      <c r="B8243" s="65"/>
      <c r="C8243" s="20"/>
      <c r="D8243" s="20"/>
    </row>
    <row r="8244" spans="1:4">
      <c r="A8244" s="65"/>
      <c r="B8244" s="65"/>
      <c r="C8244" s="20"/>
      <c r="D8244" s="20"/>
    </row>
    <row r="8245" spans="1:4">
      <c r="A8245" s="65"/>
      <c r="B8245" s="65"/>
      <c r="C8245" s="20"/>
      <c r="D8245" s="20"/>
    </row>
    <row r="8246" spans="1:4">
      <c r="A8246" s="65"/>
      <c r="B8246" s="65"/>
      <c r="C8246" s="20"/>
      <c r="D8246" s="20"/>
    </row>
    <row r="8247" spans="1:4">
      <c r="A8247" s="65"/>
      <c r="B8247" s="65"/>
      <c r="C8247" s="20"/>
      <c r="D8247" s="20"/>
    </row>
    <row r="8248" spans="1:4">
      <c r="A8248" s="65"/>
      <c r="B8248" s="65"/>
      <c r="C8248" s="20"/>
      <c r="D8248" s="20"/>
    </row>
    <row r="8249" spans="1:4">
      <c r="A8249" s="65"/>
      <c r="B8249" s="65"/>
      <c r="C8249" s="20"/>
      <c r="D8249" s="20"/>
    </row>
    <row r="8250" spans="1:4">
      <c r="A8250" s="65"/>
      <c r="B8250" s="65"/>
      <c r="C8250" s="20"/>
      <c r="D8250" s="20"/>
    </row>
    <row r="8251" spans="1:4">
      <c r="A8251" s="65"/>
      <c r="B8251" s="65"/>
      <c r="C8251" s="20"/>
      <c r="D8251" s="20"/>
    </row>
    <row r="8252" spans="1:4">
      <c r="A8252" s="65"/>
      <c r="B8252" s="65"/>
      <c r="C8252" s="20"/>
      <c r="D8252" s="20"/>
    </row>
    <row r="8253" spans="1:4">
      <c r="A8253" s="65"/>
      <c r="B8253" s="65"/>
      <c r="C8253" s="20"/>
      <c r="D8253" s="20"/>
    </row>
    <row r="8254" spans="1:4">
      <c r="A8254" s="65"/>
      <c r="B8254" s="65"/>
      <c r="C8254" s="20"/>
      <c r="D8254" s="20"/>
    </row>
    <row r="8255" spans="1:4">
      <c r="A8255" s="65"/>
      <c r="B8255" s="65"/>
      <c r="C8255" s="20"/>
      <c r="D8255" s="20"/>
    </row>
    <row r="8256" spans="1:4">
      <c r="A8256" s="65"/>
      <c r="B8256" s="65"/>
      <c r="C8256" s="20"/>
      <c r="D8256" s="20"/>
    </row>
    <row r="8257" spans="1:4">
      <c r="A8257" s="65"/>
      <c r="B8257" s="65"/>
      <c r="C8257" s="20"/>
      <c r="D8257" s="20"/>
    </row>
    <row r="8258" spans="1:4">
      <c r="A8258" s="65"/>
      <c r="B8258" s="65"/>
      <c r="C8258" s="20"/>
      <c r="D8258" s="20"/>
    </row>
    <row r="8259" spans="1:4">
      <c r="A8259" s="65"/>
      <c r="B8259" s="65"/>
      <c r="C8259" s="20"/>
      <c r="D8259" s="20"/>
    </row>
    <row r="8260" spans="1:4">
      <c r="A8260" s="65"/>
      <c r="B8260" s="65"/>
      <c r="C8260" s="20"/>
      <c r="D8260" s="20"/>
    </row>
    <row r="8261" spans="1:4">
      <c r="A8261" s="65"/>
      <c r="B8261" s="65"/>
      <c r="C8261" s="20"/>
      <c r="D8261" s="20"/>
    </row>
    <row r="8262" spans="1:4">
      <c r="A8262" s="65"/>
      <c r="B8262" s="65"/>
      <c r="C8262" s="20"/>
      <c r="D8262" s="20"/>
    </row>
    <row r="8263" spans="1:4">
      <c r="A8263" s="65"/>
      <c r="B8263" s="65"/>
      <c r="C8263" s="20"/>
      <c r="D8263" s="20"/>
    </row>
    <row r="8264" spans="1:4">
      <c r="A8264" s="65"/>
      <c r="B8264" s="65"/>
      <c r="C8264" s="20"/>
      <c r="D8264" s="20"/>
    </row>
    <row r="8265" spans="1:4">
      <c r="A8265" s="65"/>
      <c r="B8265" s="65"/>
      <c r="C8265" s="20"/>
      <c r="D8265" s="20"/>
    </row>
    <row r="8266" spans="1:4">
      <c r="A8266" s="65"/>
      <c r="B8266" s="65"/>
      <c r="C8266" s="20"/>
      <c r="D8266" s="20"/>
    </row>
    <row r="8267" spans="1:4">
      <c r="A8267" s="65"/>
      <c r="B8267" s="65"/>
      <c r="C8267" s="20"/>
      <c r="D8267" s="20"/>
    </row>
    <row r="8268" spans="1:4">
      <c r="A8268" s="65"/>
      <c r="B8268" s="65"/>
      <c r="C8268" s="20"/>
      <c r="D8268" s="20"/>
    </row>
    <row r="8269" spans="1:4">
      <c r="A8269" s="65"/>
      <c r="B8269" s="65"/>
      <c r="C8269" s="20"/>
      <c r="D8269" s="20"/>
    </row>
    <row r="8270" spans="1:4">
      <c r="A8270" s="65"/>
      <c r="B8270" s="65"/>
      <c r="C8270" s="20"/>
      <c r="D8270" s="20"/>
    </row>
    <row r="8271" spans="1:4">
      <c r="A8271" s="65"/>
      <c r="B8271" s="65"/>
      <c r="C8271" s="20"/>
      <c r="D8271" s="20"/>
    </row>
    <row r="8272" spans="1:4">
      <c r="A8272" s="65"/>
      <c r="B8272" s="65"/>
      <c r="C8272" s="20"/>
      <c r="D8272" s="20"/>
    </row>
    <row r="8273" spans="1:4">
      <c r="A8273" s="65"/>
      <c r="B8273" s="65"/>
      <c r="C8273" s="20"/>
      <c r="D8273" s="20"/>
    </row>
    <row r="8274" spans="1:4">
      <c r="A8274" s="65"/>
      <c r="B8274" s="65"/>
      <c r="C8274" s="20"/>
      <c r="D8274" s="20"/>
    </row>
    <row r="8275" spans="1:4">
      <c r="A8275" s="65"/>
      <c r="B8275" s="65"/>
      <c r="C8275" s="20"/>
      <c r="D8275" s="20"/>
    </row>
    <row r="8276" spans="1:4">
      <c r="A8276" s="65"/>
      <c r="B8276" s="65"/>
      <c r="C8276" s="20"/>
      <c r="D8276" s="20"/>
    </row>
    <row r="8277" spans="1:4">
      <c r="A8277" s="65"/>
      <c r="B8277" s="65"/>
      <c r="C8277" s="20"/>
      <c r="D8277" s="20"/>
    </row>
    <row r="8278" spans="1:4">
      <c r="A8278" s="65"/>
      <c r="B8278" s="65"/>
      <c r="C8278" s="20"/>
      <c r="D8278" s="20"/>
    </row>
    <row r="8279" spans="1:4">
      <c r="A8279" s="65"/>
      <c r="B8279" s="65"/>
      <c r="C8279" s="20"/>
      <c r="D8279" s="20"/>
    </row>
    <row r="8280" spans="1:4">
      <c r="A8280" s="65"/>
      <c r="B8280" s="65"/>
      <c r="C8280" s="20"/>
      <c r="D8280" s="20"/>
    </row>
    <row r="8281" spans="1:4">
      <c r="A8281" s="65"/>
      <c r="B8281" s="65"/>
      <c r="C8281" s="20"/>
      <c r="D8281" s="20"/>
    </row>
    <row r="8282" spans="1:4">
      <c r="A8282" s="65"/>
      <c r="B8282" s="65"/>
      <c r="C8282" s="20"/>
      <c r="D8282" s="20"/>
    </row>
    <row r="8283" spans="1:4">
      <c r="A8283" s="65"/>
      <c r="B8283" s="65"/>
      <c r="C8283" s="20"/>
      <c r="D8283" s="20"/>
    </row>
    <row r="8284" spans="1:4">
      <c r="A8284" s="65"/>
      <c r="B8284" s="65"/>
      <c r="C8284" s="20"/>
      <c r="D8284" s="20"/>
    </row>
    <row r="8285" spans="1:4">
      <c r="A8285" s="65"/>
      <c r="B8285" s="65"/>
      <c r="C8285" s="20"/>
      <c r="D8285" s="20"/>
    </row>
    <row r="8286" spans="1:4">
      <c r="A8286" s="65"/>
      <c r="B8286" s="65"/>
      <c r="C8286" s="20"/>
      <c r="D8286" s="20"/>
    </row>
    <row r="8287" spans="1:4">
      <c r="A8287" s="65"/>
      <c r="B8287" s="65"/>
      <c r="C8287" s="20"/>
      <c r="D8287" s="20"/>
    </row>
    <row r="8288" spans="1:4">
      <c r="A8288" s="65"/>
      <c r="B8288" s="65"/>
      <c r="C8288" s="20"/>
      <c r="D8288" s="20"/>
    </row>
    <row r="8289" spans="1:4">
      <c r="A8289" s="65"/>
      <c r="B8289" s="65"/>
      <c r="C8289" s="20"/>
      <c r="D8289" s="20"/>
    </row>
    <row r="8290" spans="1:4">
      <c r="A8290" s="65"/>
      <c r="B8290" s="65"/>
      <c r="C8290" s="20"/>
      <c r="D8290" s="20"/>
    </row>
    <row r="8291" spans="1:4">
      <c r="A8291" s="65"/>
      <c r="B8291" s="65"/>
      <c r="C8291" s="20"/>
      <c r="D8291" s="20"/>
    </row>
    <row r="8292" spans="1:4">
      <c r="A8292" s="65"/>
      <c r="B8292" s="65"/>
      <c r="C8292" s="20"/>
      <c r="D8292" s="20"/>
    </row>
    <row r="8293" spans="1:4">
      <c r="A8293" s="65"/>
      <c r="B8293" s="65"/>
      <c r="C8293" s="20"/>
      <c r="D8293" s="20"/>
    </row>
    <row r="8294" spans="1:4">
      <c r="A8294" s="65"/>
      <c r="B8294" s="65"/>
      <c r="C8294" s="20"/>
      <c r="D8294" s="20"/>
    </row>
    <row r="8295" spans="1:4">
      <c r="A8295" s="65"/>
      <c r="B8295" s="65"/>
      <c r="C8295" s="20"/>
      <c r="D8295" s="20"/>
    </row>
    <row r="8296" spans="1:4">
      <c r="A8296" s="65"/>
      <c r="B8296" s="65"/>
      <c r="C8296" s="20"/>
      <c r="D8296" s="20"/>
    </row>
    <row r="8297" spans="1:4">
      <c r="A8297" s="65"/>
      <c r="B8297" s="65"/>
      <c r="C8297" s="20"/>
      <c r="D8297" s="20"/>
    </row>
    <row r="8298" spans="1:4">
      <c r="A8298" s="65"/>
      <c r="B8298" s="65"/>
      <c r="C8298" s="20"/>
      <c r="D8298" s="20"/>
    </row>
    <row r="8299" spans="1:4">
      <c r="A8299" s="65"/>
      <c r="B8299" s="65"/>
      <c r="C8299" s="20"/>
      <c r="D8299" s="20"/>
    </row>
    <row r="8300" spans="1:4">
      <c r="A8300" s="65"/>
      <c r="B8300" s="65"/>
      <c r="C8300" s="20"/>
      <c r="D8300" s="20"/>
    </row>
    <row r="8301" spans="1:4">
      <c r="A8301" s="65"/>
      <c r="B8301" s="65"/>
      <c r="C8301" s="20"/>
      <c r="D8301" s="20"/>
    </row>
    <row r="8302" spans="1:4">
      <c r="A8302" s="65"/>
      <c r="B8302" s="65"/>
      <c r="C8302" s="20"/>
      <c r="D8302" s="20"/>
    </row>
    <row r="8303" spans="1:4">
      <c r="A8303" s="65"/>
      <c r="B8303" s="65"/>
      <c r="C8303" s="20"/>
      <c r="D8303" s="20"/>
    </row>
    <row r="8304" spans="1:4">
      <c r="A8304" s="65"/>
      <c r="B8304" s="65"/>
      <c r="C8304" s="20"/>
      <c r="D8304" s="20"/>
    </row>
    <row r="8305" spans="1:4">
      <c r="A8305" s="65"/>
      <c r="B8305" s="65"/>
      <c r="C8305" s="20"/>
      <c r="D8305" s="20"/>
    </row>
    <row r="8306" spans="1:4">
      <c r="A8306" s="65"/>
      <c r="B8306" s="65"/>
      <c r="C8306" s="20"/>
      <c r="D8306" s="20"/>
    </row>
    <row r="8307" spans="1:4">
      <c r="A8307" s="65"/>
      <c r="B8307" s="65"/>
      <c r="C8307" s="20"/>
      <c r="D8307" s="20"/>
    </row>
    <row r="8308" spans="1:4">
      <c r="A8308" s="65"/>
      <c r="B8308" s="65"/>
      <c r="C8308" s="20"/>
      <c r="D8308" s="20"/>
    </row>
    <row r="8309" spans="1:4">
      <c r="A8309" s="65"/>
      <c r="B8309" s="65"/>
      <c r="C8309" s="20"/>
      <c r="D8309" s="20"/>
    </row>
    <row r="8310" spans="1:4">
      <c r="A8310" s="65"/>
      <c r="B8310" s="65"/>
      <c r="C8310" s="20"/>
      <c r="D8310" s="20"/>
    </row>
    <row r="8311" spans="1:4">
      <c r="A8311" s="65"/>
      <c r="B8311" s="65"/>
      <c r="C8311" s="20"/>
      <c r="D8311" s="20"/>
    </row>
    <row r="8312" spans="1:4">
      <c r="A8312" s="65"/>
      <c r="B8312" s="65"/>
      <c r="C8312" s="20"/>
      <c r="D8312" s="20"/>
    </row>
    <row r="8313" spans="1:4">
      <c r="A8313" s="65"/>
      <c r="B8313" s="65"/>
      <c r="C8313" s="20"/>
      <c r="D8313" s="20"/>
    </row>
    <row r="8314" spans="1:4">
      <c r="A8314" s="65"/>
      <c r="B8314" s="65"/>
      <c r="C8314" s="20"/>
      <c r="D8314" s="20"/>
    </row>
    <row r="8315" spans="1:4">
      <c r="A8315" s="65"/>
      <c r="B8315" s="65"/>
      <c r="C8315" s="20"/>
      <c r="D8315" s="20"/>
    </row>
    <row r="8316" spans="1:4">
      <c r="A8316" s="65"/>
      <c r="B8316" s="65"/>
      <c r="C8316" s="20"/>
      <c r="D8316" s="20"/>
    </row>
    <row r="8317" spans="1:4">
      <c r="A8317" s="65"/>
      <c r="B8317" s="65"/>
      <c r="C8317" s="20"/>
      <c r="D8317" s="20"/>
    </row>
    <row r="8318" spans="1:4">
      <c r="A8318" s="65"/>
      <c r="B8318" s="65"/>
      <c r="C8318" s="20"/>
      <c r="D8318" s="20"/>
    </row>
    <row r="8319" spans="1:4">
      <c r="A8319" s="65"/>
      <c r="B8319" s="65"/>
      <c r="C8319" s="20"/>
      <c r="D8319" s="20"/>
    </row>
    <row r="8320" spans="1:4">
      <c r="A8320" s="65"/>
      <c r="B8320" s="65"/>
      <c r="C8320" s="20"/>
      <c r="D8320" s="20"/>
    </row>
    <row r="8321" spans="1:4">
      <c r="A8321" s="65"/>
      <c r="B8321" s="65"/>
      <c r="C8321" s="20"/>
      <c r="D8321" s="20"/>
    </row>
    <row r="8322" spans="1:4">
      <c r="A8322" s="65"/>
      <c r="B8322" s="65"/>
      <c r="C8322" s="20"/>
      <c r="D8322" s="20"/>
    </row>
    <row r="8323" spans="1:4">
      <c r="A8323" s="65"/>
      <c r="B8323" s="65"/>
      <c r="C8323" s="20"/>
      <c r="D8323" s="20"/>
    </row>
    <row r="8324" spans="1:4">
      <c r="A8324" s="65"/>
      <c r="B8324" s="65"/>
      <c r="C8324" s="20"/>
      <c r="D8324" s="20"/>
    </row>
    <row r="8325" spans="1:4">
      <c r="A8325" s="65"/>
      <c r="B8325" s="65"/>
      <c r="C8325" s="20"/>
      <c r="D8325" s="20"/>
    </row>
    <row r="8326" spans="1:4">
      <c r="A8326" s="65"/>
      <c r="B8326" s="65"/>
      <c r="C8326" s="20"/>
      <c r="D8326" s="20"/>
    </row>
    <row r="8327" spans="1:4">
      <c r="A8327" s="65"/>
      <c r="B8327" s="65"/>
      <c r="C8327" s="20"/>
      <c r="D8327" s="20"/>
    </row>
    <row r="8328" spans="1:4">
      <c r="A8328" s="65"/>
      <c r="B8328" s="65"/>
      <c r="C8328" s="20"/>
      <c r="D8328" s="20"/>
    </row>
    <row r="8329" spans="1:4">
      <c r="A8329" s="65"/>
      <c r="B8329" s="65"/>
      <c r="C8329" s="20"/>
      <c r="D8329" s="20"/>
    </row>
    <row r="8330" spans="1:4">
      <c r="A8330" s="65"/>
      <c r="B8330" s="65"/>
      <c r="C8330" s="20"/>
      <c r="D8330" s="20"/>
    </row>
    <row r="8331" spans="1:4">
      <c r="A8331" s="65"/>
      <c r="B8331" s="65"/>
      <c r="C8331" s="20"/>
      <c r="D8331" s="20"/>
    </row>
    <row r="8332" spans="1:4">
      <c r="A8332" s="65"/>
      <c r="B8332" s="65"/>
      <c r="C8332" s="20"/>
      <c r="D8332" s="20"/>
    </row>
    <row r="8333" spans="1:4">
      <c r="A8333" s="65"/>
      <c r="B8333" s="65"/>
      <c r="C8333" s="20"/>
      <c r="D8333" s="20"/>
    </row>
    <row r="8334" spans="1:4">
      <c r="A8334" s="65"/>
      <c r="B8334" s="65"/>
      <c r="C8334" s="20"/>
      <c r="D8334" s="20"/>
    </row>
    <row r="8335" spans="1:4">
      <c r="A8335" s="65"/>
      <c r="B8335" s="65"/>
      <c r="C8335" s="20"/>
      <c r="D8335" s="20"/>
    </row>
    <row r="8336" spans="1:4">
      <c r="A8336" s="65"/>
      <c r="B8336" s="65"/>
      <c r="C8336" s="20"/>
      <c r="D8336" s="20"/>
    </row>
    <row r="8337" spans="1:4">
      <c r="A8337" s="65"/>
      <c r="B8337" s="65"/>
      <c r="C8337" s="20"/>
      <c r="D8337" s="20"/>
    </row>
    <row r="8338" spans="1:4">
      <c r="A8338" s="65"/>
      <c r="B8338" s="65"/>
      <c r="C8338" s="20"/>
      <c r="D8338" s="20"/>
    </row>
    <row r="8339" spans="1:4">
      <c r="A8339" s="65"/>
      <c r="B8339" s="65"/>
      <c r="C8339" s="20"/>
      <c r="D8339" s="20"/>
    </row>
    <row r="8340" spans="1:4">
      <c r="A8340" s="65"/>
      <c r="B8340" s="65"/>
      <c r="C8340" s="20"/>
      <c r="D8340" s="20"/>
    </row>
    <row r="8341" spans="1:4">
      <c r="A8341" s="65"/>
      <c r="B8341" s="65"/>
      <c r="C8341" s="20"/>
      <c r="D8341" s="20"/>
    </row>
    <row r="8342" spans="1:4">
      <c r="A8342" s="65"/>
      <c r="B8342" s="65"/>
      <c r="C8342" s="20"/>
      <c r="D8342" s="20"/>
    </row>
    <row r="8343" spans="1:4">
      <c r="A8343" s="65"/>
      <c r="B8343" s="65"/>
      <c r="C8343" s="20"/>
      <c r="D8343" s="20"/>
    </row>
    <row r="8344" spans="1:4">
      <c r="A8344" s="65"/>
      <c r="B8344" s="65"/>
      <c r="C8344" s="20"/>
      <c r="D8344" s="20"/>
    </row>
    <row r="8345" spans="1:4">
      <c r="A8345" s="65"/>
      <c r="B8345" s="65"/>
      <c r="C8345" s="20"/>
      <c r="D8345" s="20"/>
    </row>
    <row r="8346" spans="1:4">
      <c r="A8346" s="65"/>
      <c r="B8346" s="65"/>
      <c r="C8346" s="20"/>
      <c r="D8346" s="20"/>
    </row>
    <row r="8347" spans="1:4">
      <c r="A8347" s="65"/>
      <c r="B8347" s="65"/>
      <c r="C8347" s="20"/>
      <c r="D8347" s="20"/>
    </row>
    <row r="8348" spans="1:4">
      <c r="A8348" s="65"/>
      <c r="B8348" s="65"/>
      <c r="C8348" s="20"/>
      <c r="D8348" s="20"/>
    </row>
    <row r="8349" spans="1:4">
      <c r="A8349" s="65"/>
      <c r="B8349" s="65"/>
      <c r="C8349" s="20"/>
      <c r="D8349" s="20"/>
    </row>
    <row r="8350" spans="1:4">
      <c r="A8350" s="65"/>
      <c r="B8350" s="65"/>
      <c r="C8350" s="20"/>
      <c r="D8350" s="20"/>
    </row>
    <row r="8351" spans="1:4">
      <c r="A8351" s="65"/>
      <c r="B8351" s="65"/>
      <c r="C8351" s="20"/>
      <c r="D8351" s="20"/>
    </row>
    <row r="8352" spans="1:4">
      <c r="A8352" s="65"/>
      <c r="B8352" s="65"/>
      <c r="C8352" s="20"/>
      <c r="D8352" s="20"/>
    </row>
    <row r="8353" spans="1:4">
      <c r="A8353" s="65"/>
      <c r="B8353" s="65"/>
      <c r="C8353" s="20"/>
      <c r="D8353" s="20"/>
    </row>
    <row r="8354" spans="1:4">
      <c r="A8354" s="65"/>
      <c r="B8354" s="65"/>
      <c r="C8354" s="20"/>
      <c r="D8354" s="20"/>
    </row>
    <row r="8355" spans="1:4">
      <c r="A8355" s="65"/>
      <c r="B8355" s="65"/>
      <c r="C8355" s="20"/>
      <c r="D8355" s="20"/>
    </row>
    <row r="8356" spans="1:4">
      <c r="A8356" s="65"/>
      <c r="B8356" s="65"/>
      <c r="C8356" s="20"/>
      <c r="D8356" s="20"/>
    </row>
    <row r="8357" spans="1:4">
      <c r="A8357" s="65"/>
      <c r="B8357" s="65"/>
      <c r="C8357" s="20"/>
      <c r="D8357" s="20"/>
    </row>
    <row r="8358" spans="1:4">
      <c r="A8358" s="65"/>
      <c r="B8358" s="65"/>
      <c r="C8358" s="20"/>
      <c r="D8358" s="20"/>
    </row>
    <row r="8359" spans="1:4">
      <c r="A8359" s="65"/>
      <c r="B8359" s="65"/>
      <c r="C8359" s="20"/>
      <c r="D8359" s="20"/>
    </row>
    <row r="8360" spans="1:4">
      <c r="A8360" s="65"/>
      <c r="B8360" s="65"/>
      <c r="C8360" s="20"/>
      <c r="D8360" s="20"/>
    </row>
    <row r="8361" spans="1:4">
      <c r="A8361" s="65"/>
      <c r="B8361" s="65"/>
      <c r="C8361" s="20"/>
      <c r="D8361" s="20"/>
    </row>
    <row r="8362" spans="1:4">
      <c r="A8362" s="65"/>
      <c r="B8362" s="65"/>
      <c r="C8362" s="20"/>
      <c r="D8362" s="20"/>
    </row>
    <row r="8363" spans="1:4">
      <c r="A8363" s="65"/>
      <c r="B8363" s="65"/>
      <c r="C8363" s="20"/>
      <c r="D8363" s="20"/>
    </row>
    <row r="8364" spans="1:4">
      <c r="A8364" s="65"/>
      <c r="B8364" s="65"/>
      <c r="C8364" s="20"/>
      <c r="D8364" s="20"/>
    </row>
    <row r="8365" spans="1:4">
      <c r="A8365" s="65"/>
      <c r="B8365" s="65"/>
      <c r="C8365" s="20"/>
      <c r="D8365" s="20"/>
    </row>
    <row r="8366" spans="1:4">
      <c r="A8366" s="65"/>
      <c r="B8366" s="65"/>
      <c r="C8366" s="20"/>
      <c r="D8366" s="20"/>
    </row>
    <row r="8367" spans="1:4">
      <c r="A8367" s="65"/>
      <c r="B8367" s="65"/>
      <c r="C8367" s="20"/>
      <c r="D8367" s="20"/>
    </row>
    <row r="8368" spans="1:4">
      <c r="A8368" s="65"/>
      <c r="B8368" s="65"/>
      <c r="C8368" s="20"/>
      <c r="D8368" s="20"/>
    </row>
    <row r="8369" spans="1:4">
      <c r="A8369" s="65"/>
      <c r="B8369" s="65"/>
      <c r="C8369" s="20"/>
      <c r="D8369" s="20"/>
    </row>
    <row r="8370" spans="1:4">
      <c r="A8370" s="65"/>
      <c r="B8370" s="65"/>
      <c r="C8370" s="20"/>
      <c r="D8370" s="20"/>
    </row>
    <row r="8371" spans="1:4">
      <c r="A8371" s="65"/>
      <c r="B8371" s="65"/>
      <c r="C8371" s="20"/>
      <c r="D8371" s="20"/>
    </row>
    <row r="8372" spans="1:4">
      <c r="A8372" s="65"/>
      <c r="B8372" s="65"/>
      <c r="C8372" s="20"/>
      <c r="D8372" s="20"/>
    </row>
    <row r="8373" spans="1:4">
      <c r="A8373" s="65"/>
      <c r="B8373" s="65"/>
      <c r="C8373" s="20"/>
      <c r="D8373" s="20"/>
    </row>
    <row r="8374" spans="1:4">
      <c r="A8374" s="65"/>
      <c r="B8374" s="65"/>
      <c r="C8374" s="20"/>
      <c r="D8374" s="20"/>
    </row>
    <row r="8375" spans="1:4">
      <c r="A8375" s="65"/>
      <c r="B8375" s="65"/>
      <c r="C8375" s="20"/>
      <c r="D8375" s="20"/>
    </row>
    <row r="8376" spans="1:4">
      <c r="A8376" s="65"/>
      <c r="B8376" s="65"/>
      <c r="C8376" s="20"/>
      <c r="D8376" s="20"/>
    </row>
    <row r="8377" spans="1:4">
      <c r="A8377" s="65"/>
      <c r="B8377" s="65"/>
      <c r="C8377" s="20"/>
      <c r="D8377" s="20"/>
    </row>
    <row r="8378" spans="1:4">
      <c r="A8378" s="65"/>
      <c r="B8378" s="65"/>
      <c r="C8378" s="20"/>
      <c r="D8378" s="20"/>
    </row>
    <row r="8379" spans="1:4">
      <c r="A8379" s="65"/>
      <c r="B8379" s="65"/>
      <c r="C8379" s="20"/>
      <c r="D8379" s="20"/>
    </row>
    <row r="8380" spans="1:4">
      <c r="A8380" s="65"/>
      <c r="B8380" s="65"/>
      <c r="C8380" s="20"/>
      <c r="D8380" s="20"/>
    </row>
    <row r="8381" spans="1:4">
      <c r="A8381" s="65"/>
      <c r="B8381" s="65"/>
      <c r="C8381" s="20"/>
      <c r="D8381" s="20"/>
    </row>
    <row r="8382" spans="1:4">
      <c r="A8382" s="65"/>
      <c r="B8382" s="65"/>
      <c r="C8382" s="20"/>
      <c r="D8382" s="20"/>
    </row>
    <row r="8383" spans="1:4">
      <c r="A8383" s="65"/>
      <c r="B8383" s="65"/>
      <c r="C8383" s="20"/>
      <c r="D8383" s="20"/>
    </row>
    <row r="8384" spans="1:4">
      <c r="A8384" s="65"/>
      <c r="B8384" s="65"/>
      <c r="C8384" s="20"/>
      <c r="D8384" s="20"/>
    </row>
    <row r="8385" spans="1:4">
      <c r="A8385" s="65"/>
      <c r="B8385" s="65"/>
      <c r="C8385" s="20"/>
      <c r="D8385" s="20"/>
    </row>
    <row r="8386" spans="1:4">
      <c r="A8386" s="65"/>
      <c r="B8386" s="65"/>
      <c r="C8386" s="20"/>
      <c r="D8386" s="20"/>
    </row>
    <row r="8387" spans="1:4">
      <c r="A8387" s="65"/>
      <c r="B8387" s="65"/>
      <c r="C8387" s="20"/>
      <c r="D8387" s="20"/>
    </row>
    <row r="8388" spans="1:4">
      <c r="A8388" s="65"/>
      <c r="B8388" s="65"/>
      <c r="C8388" s="20"/>
      <c r="D8388" s="20"/>
    </row>
    <row r="8389" spans="1:4">
      <c r="A8389" s="65"/>
      <c r="B8389" s="65"/>
      <c r="C8389" s="20"/>
      <c r="D8389" s="20"/>
    </row>
    <row r="8390" spans="1:4">
      <c r="A8390" s="65"/>
      <c r="B8390" s="65"/>
      <c r="C8390" s="20"/>
      <c r="D8390" s="20"/>
    </row>
    <row r="8391" spans="1:4">
      <c r="A8391" s="65"/>
      <c r="B8391" s="65"/>
      <c r="C8391" s="20"/>
      <c r="D8391" s="20"/>
    </row>
    <row r="8392" spans="1:4">
      <c r="A8392" s="65"/>
      <c r="B8392" s="65"/>
      <c r="C8392" s="20"/>
      <c r="D8392" s="20"/>
    </row>
    <row r="8393" spans="1:4">
      <c r="A8393" s="65"/>
      <c r="B8393" s="65"/>
      <c r="C8393" s="20"/>
      <c r="D8393" s="20"/>
    </row>
    <row r="8394" spans="1:4">
      <c r="A8394" s="65"/>
      <c r="B8394" s="65"/>
      <c r="C8394" s="20"/>
      <c r="D8394" s="20"/>
    </row>
    <row r="8395" spans="1:4">
      <c r="A8395" s="65"/>
      <c r="B8395" s="65"/>
      <c r="C8395" s="20"/>
      <c r="D8395" s="20"/>
    </row>
    <row r="8396" spans="1:4">
      <c r="A8396" s="65"/>
      <c r="B8396" s="65"/>
      <c r="C8396" s="20"/>
      <c r="D8396" s="20"/>
    </row>
    <row r="8397" spans="1:4">
      <c r="A8397" s="65"/>
      <c r="B8397" s="65"/>
      <c r="C8397" s="20"/>
      <c r="D8397" s="20"/>
    </row>
    <row r="8398" spans="1:4">
      <c r="A8398" s="65"/>
      <c r="B8398" s="65"/>
      <c r="C8398" s="20"/>
      <c r="D8398" s="20"/>
    </row>
    <row r="8399" spans="1:4">
      <c r="A8399" s="65"/>
      <c r="B8399" s="65"/>
      <c r="C8399" s="20"/>
      <c r="D8399" s="20"/>
    </row>
    <row r="8400" spans="1:4">
      <c r="A8400" s="65"/>
      <c r="B8400" s="65"/>
      <c r="C8400" s="20"/>
      <c r="D8400" s="20"/>
    </row>
    <row r="8401" spans="1:4">
      <c r="A8401" s="65"/>
      <c r="B8401" s="65"/>
      <c r="C8401" s="20"/>
      <c r="D8401" s="20"/>
    </row>
    <row r="8402" spans="1:4">
      <c r="A8402" s="65"/>
      <c r="B8402" s="65"/>
      <c r="C8402" s="20"/>
      <c r="D8402" s="20"/>
    </row>
    <row r="8403" spans="1:4">
      <c r="A8403" s="65"/>
      <c r="B8403" s="65"/>
      <c r="C8403" s="20"/>
      <c r="D8403" s="20"/>
    </row>
    <row r="8404" spans="1:4">
      <c r="A8404" s="65"/>
      <c r="B8404" s="65"/>
      <c r="C8404" s="20"/>
      <c r="D8404" s="20"/>
    </row>
    <row r="8405" spans="1:4">
      <c r="A8405" s="65"/>
      <c r="B8405" s="65"/>
      <c r="C8405" s="20"/>
      <c r="D8405" s="20"/>
    </row>
    <row r="8406" spans="1:4">
      <c r="A8406" s="65"/>
      <c r="B8406" s="65"/>
      <c r="C8406" s="20"/>
      <c r="D8406" s="20"/>
    </row>
    <row r="8407" spans="1:4">
      <c r="A8407" s="65"/>
      <c r="B8407" s="65"/>
      <c r="C8407" s="20"/>
      <c r="D8407" s="20"/>
    </row>
    <row r="8408" spans="1:4">
      <c r="A8408" s="65"/>
      <c r="B8408" s="65"/>
      <c r="C8408" s="20"/>
      <c r="D8408" s="20"/>
    </row>
    <row r="8409" spans="1:4">
      <c r="A8409" s="65"/>
      <c r="B8409" s="65"/>
      <c r="C8409" s="20"/>
      <c r="D8409" s="20"/>
    </row>
    <row r="8410" spans="1:4">
      <c r="A8410" s="65"/>
      <c r="B8410" s="65"/>
      <c r="C8410" s="20"/>
      <c r="D8410" s="20"/>
    </row>
    <row r="8411" spans="1:4">
      <c r="A8411" s="65"/>
      <c r="B8411" s="65"/>
      <c r="C8411" s="20"/>
      <c r="D8411" s="20"/>
    </row>
    <row r="8412" spans="1:4">
      <c r="A8412" s="65"/>
      <c r="B8412" s="65"/>
      <c r="C8412" s="20"/>
      <c r="D8412" s="20"/>
    </row>
    <row r="8413" spans="1:4">
      <c r="A8413" s="65"/>
      <c r="B8413" s="65"/>
      <c r="C8413" s="20"/>
      <c r="D8413" s="20"/>
    </row>
    <row r="8414" spans="1:4">
      <c r="A8414" s="65"/>
      <c r="B8414" s="65"/>
      <c r="C8414" s="20"/>
      <c r="D8414" s="20"/>
    </row>
    <row r="8415" spans="1:4">
      <c r="A8415" s="65"/>
      <c r="B8415" s="65"/>
      <c r="C8415" s="20"/>
      <c r="D8415" s="20"/>
    </row>
    <row r="8416" spans="1:4">
      <c r="A8416" s="65"/>
      <c r="B8416" s="65"/>
      <c r="C8416" s="20"/>
      <c r="D8416" s="20"/>
    </row>
    <row r="8417" spans="1:4">
      <c r="A8417" s="65"/>
      <c r="B8417" s="65"/>
      <c r="C8417" s="20"/>
      <c r="D8417" s="20"/>
    </row>
    <row r="8418" spans="1:4">
      <c r="A8418" s="65"/>
      <c r="B8418" s="65"/>
      <c r="C8418" s="20"/>
      <c r="D8418" s="20"/>
    </row>
    <row r="8419" spans="1:4">
      <c r="A8419" s="65"/>
      <c r="B8419" s="65"/>
      <c r="C8419" s="20"/>
      <c r="D8419" s="20"/>
    </row>
    <row r="8420" spans="1:4">
      <c r="A8420" s="65"/>
      <c r="B8420" s="65"/>
      <c r="C8420" s="20"/>
      <c r="D8420" s="20"/>
    </row>
    <row r="8421" spans="1:4">
      <c r="A8421" s="65"/>
      <c r="B8421" s="65"/>
      <c r="C8421" s="20"/>
      <c r="D8421" s="20"/>
    </row>
    <row r="8422" spans="1:4">
      <c r="A8422" s="65"/>
      <c r="B8422" s="65"/>
      <c r="C8422" s="20"/>
      <c r="D8422" s="20"/>
    </row>
    <row r="8423" spans="1:4">
      <c r="A8423" s="65"/>
      <c r="B8423" s="65"/>
      <c r="C8423" s="20"/>
      <c r="D8423" s="20"/>
    </row>
    <row r="8424" spans="1:4">
      <c r="A8424" s="65"/>
      <c r="B8424" s="65"/>
      <c r="C8424" s="20"/>
      <c r="D8424" s="20"/>
    </row>
    <row r="8425" spans="1:4">
      <c r="A8425" s="65"/>
      <c r="B8425" s="65"/>
      <c r="C8425" s="20"/>
      <c r="D8425" s="20"/>
    </row>
    <row r="8426" spans="1:4">
      <c r="A8426" s="65"/>
      <c r="B8426" s="65"/>
      <c r="C8426" s="20"/>
      <c r="D8426" s="20"/>
    </row>
    <row r="8427" spans="1:4">
      <c r="A8427" s="65"/>
      <c r="B8427" s="65"/>
      <c r="C8427" s="20"/>
      <c r="D8427" s="20"/>
    </row>
    <row r="8428" spans="1:4">
      <c r="A8428" s="65"/>
      <c r="B8428" s="65"/>
      <c r="C8428" s="20"/>
      <c r="D8428" s="20"/>
    </row>
    <row r="8429" spans="1:4">
      <c r="A8429" s="65"/>
      <c r="B8429" s="65"/>
      <c r="C8429" s="20"/>
      <c r="D8429" s="20"/>
    </row>
    <row r="8430" spans="1:4">
      <c r="A8430" s="65"/>
      <c r="B8430" s="65"/>
      <c r="C8430" s="20"/>
      <c r="D8430" s="20"/>
    </row>
    <row r="8431" spans="1:4">
      <c r="A8431" s="65"/>
      <c r="B8431" s="65"/>
      <c r="C8431" s="20"/>
      <c r="D8431" s="20"/>
    </row>
    <row r="8432" spans="1:4">
      <c r="A8432" s="65"/>
      <c r="B8432" s="65"/>
      <c r="C8432" s="20"/>
      <c r="D8432" s="20"/>
    </row>
    <row r="8433" spans="1:4">
      <c r="A8433" s="65"/>
      <c r="B8433" s="65"/>
      <c r="C8433" s="20"/>
      <c r="D8433" s="20"/>
    </row>
    <row r="8434" spans="1:4">
      <c r="A8434" s="65"/>
      <c r="B8434" s="65"/>
      <c r="C8434" s="20"/>
      <c r="D8434" s="20"/>
    </row>
    <row r="8435" spans="1:4">
      <c r="A8435" s="65"/>
      <c r="B8435" s="65"/>
      <c r="C8435" s="20"/>
      <c r="D8435" s="20"/>
    </row>
    <row r="8436" spans="1:4">
      <c r="A8436" s="65"/>
      <c r="B8436" s="65"/>
      <c r="C8436" s="20"/>
      <c r="D8436" s="20"/>
    </row>
    <row r="8437" spans="1:4">
      <c r="A8437" s="65"/>
      <c r="B8437" s="65"/>
      <c r="C8437" s="20"/>
      <c r="D8437" s="20"/>
    </row>
    <row r="8438" spans="1:4">
      <c r="A8438" s="65"/>
      <c r="B8438" s="65"/>
      <c r="C8438" s="20"/>
      <c r="D8438" s="20"/>
    </row>
    <row r="8439" spans="1:4">
      <c r="A8439" s="65"/>
      <c r="B8439" s="65"/>
      <c r="C8439" s="20"/>
      <c r="D8439" s="20"/>
    </row>
    <row r="8440" spans="1:4">
      <c r="A8440" s="65"/>
      <c r="B8440" s="65"/>
      <c r="C8440" s="20"/>
      <c r="D8440" s="20"/>
    </row>
    <row r="8441" spans="1:4">
      <c r="A8441" s="65"/>
      <c r="B8441" s="65"/>
      <c r="C8441" s="20"/>
      <c r="D8441" s="20"/>
    </row>
    <row r="8442" spans="1:4">
      <c r="A8442" s="65"/>
      <c r="B8442" s="65"/>
      <c r="C8442" s="20"/>
      <c r="D8442" s="20"/>
    </row>
    <row r="8443" spans="1:4">
      <c r="A8443" s="65"/>
      <c r="B8443" s="65"/>
      <c r="C8443" s="20"/>
      <c r="D8443" s="20"/>
    </row>
    <row r="8444" spans="1:4">
      <c r="A8444" s="65"/>
      <c r="B8444" s="65"/>
      <c r="C8444" s="20"/>
      <c r="D8444" s="20"/>
    </row>
    <row r="8445" spans="1:4">
      <c r="A8445" s="65"/>
      <c r="B8445" s="65"/>
      <c r="C8445" s="20"/>
      <c r="D8445" s="20"/>
    </row>
    <row r="8446" spans="1:4">
      <c r="A8446" s="65"/>
      <c r="B8446" s="65"/>
      <c r="C8446" s="20"/>
      <c r="D8446" s="20"/>
    </row>
    <row r="8447" spans="1:4">
      <c r="A8447" s="65"/>
      <c r="B8447" s="65"/>
      <c r="C8447" s="20"/>
      <c r="D8447" s="20"/>
    </row>
    <row r="8448" spans="1:4">
      <c r="A8448" s="65"/>
      <c r="B8448" s="65"/>
      <c r="C8448" s="20"/>
      <c r="D8448" s="20"/>
    </row>
    <row r="8449" spans="1:4">
      <c r="A8449" s="65"/>
      <c r="B8449" s="65"/>
      <c r="C8449" s="20"/>
      <c r="D8449" s="20"/>
    </row>
    <row r="8450" spans="1:4">
      <c r="A8450" s="65"/>
      <c r="B8450" s="65"/>
      <c r="C8450" s="20"/>
      <c r="D8450" s="20"/>
    </row>
    <row r="8451" spans="1:4">
      <c r="A8451" s="65"/>
      <c r="B8451" s="65"/>
      <c r="C8451" s="20"/>
      <c r="D8451" s="20"/>
    </row>
    <row r="8452" spans="1:4">
      <c r="A8452" s="65"/>
      <c r="B8452" s="65"/>
      <c r="C8452" s="20"/>
      <c r="D8452" s="20"/>
    </row>
    <row r="8453" spans="1:4">
      <c r="A8453" s="65"/>
      <c r="B8453" s="65"/>
      <c r="C8453" s="20"/>
      <c r="D8453" s="20"/>
    </row>
    <row r="8454" spans="1:4">
      <c r="A8454" s="65"/>
      <c r="B8454" s="65"/>
      <c r="C8454" s="20"/>
      <c r="D8454" s="20"/>
    </row>
    <row r="8455" spans="1:4">
      <c r="A8455" s="65"/>
      <c r="B8455" s="65"/>
      <c r="C8455" s="20"/>
      <c r="D8455" s="20"/>
    </row>
    <row r="8456" spans="1:4">
      <c r="A8456" s="65"/>
      <c r="B8456" s="65"/>
      <c r="C8456" s="20"/>
      <c r="D8456" s="20"/>
    </row>
    <row r="8457" spans="1:4">
      <c r="A8457" s="65"/>
      <c r="B8457" s="65"/>
      <c r="C8457" s="20"/>
      <c r="D8457" s="20"/>
    </row>
    <row r="8458" spans="1:4">
      <c r="A8458" s="65"/>
      <c r="B8458" s="65"/>
      <c r="C8458" s="20"/>
      <c r="D8458" s="20"/>
    </row>
    <row r="8459" spans="1:4">
      <c r="A8459" s="65"/>
      <c r="B8459" s="65"/>
      <c r="C8459" s="20"/>
      <c r="D8459" s="20"/>
    </row>
    <row r="8460" spans="1:4">
      <c r="A8460" s="65"/>
      <c r="B8460" s="65"/>
      <c r="C8460" s="20"/>
      <c r="D8460" s="20"/>
    </row>
    <row r="8461" spans="1:4">
      <c r="A8461" s="65"/>
      <c r="B8461" s="65"/>
      <c r="C8461" s="20"/>
      <c r="D8461" s="20"/>
    </row>
    <row r="8462" spans="1:4">
      <c r="A8462" s="65"/>
      <c r="B8462" s="65"/>
      <c r="C8462" s="20"/>
      <c r="D8462" s="20"/>
    </row>
    <row r="8463" spans="1:4">
      <c r="A8463" s="65"/>
      <c r="B8463" s="65"/>
      <c r="C8463" s="20"/>
      <c r="D8463" s="20"/>
    </row>
    <row r="8464" spans="1:4">
      <c r="A8464" s="65"/>
      <c r="B8464" s="65"/>
      <c r="C8464" s="20"/>
      <c r="D8464" s="20"/>
    </row>
    <row r="8465" spans="1:4">
      <c r="A8465" s="65"/>
      <c r="B8465" s="65"/>
      <c r="C8465" s="20"/>
      <c r="D8465" s="20"/>
    </row>
    <row r="8466" spans="1:4">
      <c r="A8466" s="65"/>
      <c r="B8466" s="65"/>
      <c r="C8466" s="20"/>
      <c r="D8466" s="20"/>
    </row>
    <row r="8467" spans="1:4">
      <c r="A8467" s="65"/>
      <c r="B8467" s="65"/>
      <c r="C8467" s="20"/>
      <c r="D8467" s="20"/>
    </row>
    <row r="8468" spans="1:4">
      <c r="A8468" s="65"/>
      <c r="B8468" s="65"/>
      <c r="C8468" s="20"/>
      <c r="D8468" s="20"/>
    </row>
    <row r="8469" spans="1:4">
      <c r="A8469" s="65"/>
      <c r="B8469" s="65"/>
      <c r="C8469" s="20"/>
      <c r="D8469" s="20"/>
    </row>
    <row r="8470" spans="1:4">
      <c r="A8470" s="65"/>
      <c r="B8470" s="65"/>
      <c r="C8470" s="20"/>
      <c r="D8470" s="20"/>
    </row>
    <row r="8471" spans="1:4">
      <c r="A8471" s="65"/>
      <c r="B8471" s="65"/>
      <c r="C8471" s="20"/>
      <c r="D8471" s="20"/>
    </row>
    <row r="8472" spans="1:4">
      <c r="A8472" s="65"/>
      <c r="B8472" s="65"/>
      <c r="C8472" s="20"/>
      <c r="D8472" s="20"/>
    </row>
    <row r="8473" spans="1:4">
      <c r="A8473" s="65"/>
      <c r="B8473" s="65"/>
      <c r="C8473" s="20"/>
      <c r="D8473" s="20"/>
    </row>
    <row r="8474" spans="1:4">
      <c r="A8474" s="65"/>
      <c r="B8474" s="65"/>
      <c r="C8474" s="20"/>
      <c r="D8474" s="20"/>
    </row>
    <row r="8475" spans="1:4">
      <c r="A8475" s="65"/>
      <c r="B8475" s="65"/>
      <c r="C8475" s="20"/>
      <c r="D8475" s="20"/>
    </row>
    <row r="8476" spans="1:4">
      <c r="A8476" s="65"/>
      <c r="B8476" s="65"/>
      <c r="C8476" s="20"/>
      <c r="D8476" s="20"/>
    </row>
    <row r="8477" spans="1:4">
      <c r="A8477" s="65"/>
      <c r="B8477" s="65"/>
      <c r="C8477" s="20"/>
      <c r="D8477" s="20"/>
    </row>
    <row r="8478" spans="1:4">
      <c r="A8478" s="65"/>
      <c r="B8478" s="65"/>
      <c r="C8478" s="20"/>
      <c r="D8478" s="20"/>
    </row>
    <row r="8479" spans="1:4">
      <c r="A8479" s="65"/>
      <c r="B8479" s="65"/>
      <c r="C8479" s="20"/>
      <c r="D8479" s="20"/>
    </row>
    <row r="8480" spans="1:4">
      <c r="A8480" s="65"/>
      <c r="B8480" s="65"/>
      <c r="C8480" s="20"/>
      <c r="D8480" s="20"/>
    </row>
    <row r="8481" spans="1:4">
      <c r="A8481" s="65"/>
      <c r="B8481" s="65"/>
      <c r="C8481" s="20"/>
      <c r="D8481" s="20"/>
    </row>
    <row r="8482" spans="1:4">
      <c r="A8482" s="65"/>
      <c r="B8482" s="65"/>
      <c r="C8482" s="20"/>
      <c r="D8482" s="20"/>
    </row>
    <row r="8483" spans="1:4">
      <c r="A8483" s="65"/>
      <c r="B8483" s="65"/>
      <c r="C8483" s="20"/>
      <c r="D8483" s="20"/>
    </row>
    <row r="8484" spans="1:4">
      <c r="A8484" s="65"/>
      <c r="B8484" s="65"/>
      <c r="C8484" s="20"/>
      <c r="D8484" s="20"/>
    </row>
    <row r="8485" spans="1:4">
      <c r="A8485" s="65"/>
      <c r="B8485" s="65"/>
      <c r="C8485" s="20"/>
      <c r="D8485" s="20"/>
    </row>
    <row r="8486" spans="1:4">
      <c r="A8486" s="65"/>
      <c r="B8486" s="65"/>
      <c r="C8486" s="20"/>
      <c r="D8486" s="20"/>
    </row>
    <row r="8487" spans="1:4">
      <c r="A8487" s="65"/>
      <c r="B8487" s="65"/>
      <c r="C8487" s="20"/>
      <c r="D8487" s="20"/>
    </row>
    <row r="8488" spans="1:4">
      <c r="A8488" s="65"/>
      <c r="B8488" s="65"/>
      <c r="C8488" s="20"/>
      <c r="D8488" s="20"/>
    </row>
    <row r="8489" spans="1:4">
      <c r="A8489" s="65"/>
      <c r="B8489" s="65"/>
      <c r="C8489" s="20"/>
      <c r="D8489" s="20"/>
    </row>
    <row r="8490" spans="1:4">
      <c r="A8490" s="65"/>
      <c r="B8490" s="65"/>
      <c r="C8490" s="20"/>
      <c r="D8490" s="20"/>
    </row>
    <row r="8491" spans="1:4">
      <c r="A8491" s="65"/>
      <c r="B8491" s="65"/>
      <c r="C8491" s="20"/>
      <c r="D8491" s="20"/>
    </row>
    <row r="8492" spans="1:4">
      <c r="A8492" s="65"/>
      <c r="B8492" s="65"/>
      <c r="C8492" s="20"/>
      <c r="D8492" s="20"/>
    </row>
    <row r="8493" spans="1:4">
      <c r="A8493" s="65"/>
      <c r="B8493" s="65"/>
      <c r="C8493" s="20"/>
      <c r="D8493" s="20"/>
    </row>
    <row r="8494" spans="1:4">
      <c r="A8494" s="65"/>
      <c r="B8494" s="65"/>
      <c r="C8494" s="20"/>
      <c r="D8494" s="20"/>
    </row>
    <row r="8495" spans="1:4">
      <c r="A8495" s="65"/>
      <c r="B8495" s="65"/>
      <c r="C8495" s="20"/>
      <c r="D8495" s="20"/>
    </row>
    <row r="8496" spans="1:4">
      <c r="A8496" s="65"/>
      <c r="B8496" s="65"/>
      <c r="C8496" s="20"/>
      <c r="D8496" s="20"/>
    </row>
    <row r="8497" spans="1:4">
      <c r="A8497" s="65"/>
      <c r="B8497" s="65"/>
      <c r="C8497" s="20"/>
      <c r="D8497" s="20"/>
    </row>
    <row r="8498" spans="1:4">
      <c r="A8498" s="65"/>
      <c r="B8498" s="65"/>
      <c r="C8498" s="20"/>
      <c r="D8498" s="20"/>
    </row>
    <row r="8499" spans="1:4">
      <c r="A8499" s="65"/>
      <c r="B8499" s="65"/>
      <c r="C8499" s="20"/>
      <c r="D8499" s="20"/>
    </row>
    <row r="8500" spans="1:4">
      <c r="A8500" s="65"/>
      <c r="B8500" s="65"/>
      <c r="C8500" s="20"/>
      <c r="D8500" s="20"/>
    </row>
    <row r="8501" spans="1:4">
      <c r="A8501" s="65"/>
      <c r="B8501" s="65"/>
      <c r="C8501" s="20"/>
      <c r="D8501" s="20"/>
    </row>
    <row r="8502" spans="1:4">
      <c r="A8502" s="65"/>
      <c r="B8502" s="65"/>
      <c r="C8502" s="20"/>
      <c r="D8502" s="20"/>
    </row>
    <row r="8503" spans="1:4">
      <c r="A8503" s="65"/>
      <c r="B8503" s="65"/>
      <c r="C8503" s="20"/>
      <c r="D8503" s="20"/>
    </row>
    <row r="8504" spans="1:4">
      <c r="A8504" s="65"/>
      <c r="B8504" s="65"/>
      <c r="C8504" s="20"/>
      <c r="D8504" s="20"/>
    </row>
    <row r="8505" spans="1:4">
      <c r="A8505" s="65"/>
      <c r="B8505" s="65"/>
      <c r="C8505" s="20"/>
      <c r="D8505" s="20"/>
    </row>
    <row r="8506" spans="1:4">
      <c r="A8506" s="65"/>
      <c r="B8506" s="65"/>
      <c r="C8506" s="20"/>
      <c r="D8506" s="20"/>
    </row>
    <row r="8507" spans="1:4">
      <c r="A8507" s="65"/>
      <c r="B8507" s="65"/>
      <c r="C8507" s="20"/>
      <c r="D8507" s="20"/>
    </row>
    <row r="8508" spans="1:4">
      <c r="A8508" s="65"/>
      <c r="B8508" s="65"/>
      <c r="C8508" s="20"/>
      <c r="D8508" s="20"/>
    </row>
    <row r="8509" spans="1:4">
      <c r="A8509" s="65"/>
      <c r="B8509" s="65"/>
      <c r="C8509" s="20"/>
      <c r="D8509" s="20"/>
    </row>
    <row r="8510" spans="1:4">
      <c r="A8510" s="65"/>
      <c r="B8510" s="65"/>
      <c r="C8510" s="20"/>
      <c r="D8510" s="20"/>
    </row>
    <row r="8511" spans="1:4">
      <c r="A8511" s="65"/>
      <c r="B8511" s="65"/>
      <c r="C8511" s="20"/>
      <c r="D8511" s="20"/>
    </row>
    <row r="8512" spans="1:4">
      <c r="A8512" s="65"/>
      <c r="B8512" s="65"/>
      <c r="C8512" s="20"/>
      <c r="D8512" s="20"/>
    </row>
    <row r="8513" spans="1:4">
      <c r="A8513" s="65"/>
      <c r="B8513" s="65"/>
      <c r="C8513" s="20"/>
      <c r="D8513" s="20"/>
    </row>
    <row r="8514" spans="1:4">
      <c r="A8514" s="65"/>
      <c r="B8514" s="65"/>
      <c r="C8514" s="20"/>
      <c r="D8514" s="20"/>
    </row>
    <row r="8515" spans="1:4">
      <c r="A8515" s="65"/>
      <c r="B8515" s="65"/>
      <c r="C8515" s="20"/>
      <c r="D8515" s="20"/>
    </row>
    <row r="8516" spans="1:4">
      <c r="A8516" s="65"/>
      <c r="B8516" s="65"/>
      <c r="C8516" s="20"/>
      <c r="D8516" s="20"/>
    </row>
    <row r="8517" spans="1:4">
      <c r="A8517" s="65"/>
      <c r="B8517" s="65"/>
      <c r="C8517" s="20"/>
      <c r="D8517" s="20"/>
    </row>
    <row r="8518" spans="1:4">
      <c r="A8518" s="65"/>
      <c r="B8518" s="65"/>
      <c r="C8518" s="20"/>
      <c r="D8518" s="20"/>
    </row>
    <row r="8519" spans="1:4">
      <c r="A8519" s="65"/>
      <c r="B8519" s="65"/>
      <c r="C8519" s="20"/>
      <c r="D8519" s="20"/>
    </row>
    <row r="8520" spans="1:4">
      <c r="A8520" s="65"/>
      <c r="B8520" s="65"/>
      <c r="C8520" s="20"/>
      <c r="D8520" s="20"/>
    </row>
    <row r="8521" spans="1:4">
      <c r="A8521" s="65"/>
      <c r="B8521" s="65"/>
      <c r="C8521" s="20"/>
      <c r="D8521" s="20"/>
    </row>
    <row r="8522" spans="1:4">
      <c r="A8522" s="65"/>
      <c r="B8522" s="65"/>
      <c r="C8522" s="20"/>
      <c r="D8522" s="20"/>
    </row>
    <row r="8523" spans="1:4">
      <c r="A8523" s="65"/>
      <c r="B8523" s="65"/>
      <c r="C8523" s="20"/>
      <c r="D8523" s="20"/>
    </row>
    <row r="8524" spans="1:4">
      <c r="A8524" s="65"/>
      <c r="B8524" s="65"/>
      <c r="C8524" s="20"/>
      <c r="D8524" s="20"/>
    </row>
    <row r="8525" spans="1:4">
      <c r="A8525" s="65"/>
      <c r="B8525" s="65"/>
      <c r="C8525" s="20"/>
      <c r="D8525" s="20"/>
    </row>
    <row r="8526" spans="1:4">
      <c r="A8526" s="65"/>
      <c r="B8526" s="65"/>
      <c r="C8526" s="20"/>
      <c r="D8526" s="20"/>
    </row>
    <row r="8527" spans="1:4">
      <c r="A8527" s="65"/>
      <c r="B8527" s="65"/>
      <c r="C8527" s="20"/>
      <c r="D8527" s="20"/>
    </row>
    <row r="8528" spans="1:4">
      <c r="A8528" s="65"/>
      <c r="B8528" s="65"/>
      <c r="C8528" s="20"/>
      <c r="D8528" s="20"/>
    </row>
    <row r="8529" spans="1:4">
      <c r="A8529" s="65"/>
      <c r="B8529" s="65"/>
      <c r="C8529" s="20"/>
      <c r="D8529" s="20"/>
    </row>
    <row r="8530" spans="1:4">
      <c r="A8530" s="65"/>
      <c r="B8530" s="65"/>
      <c r="C8530" s="20"/>
      <c r="D8530" s="20"/>
    </row>
    <row r="8531" spans="1:4">
      <c r="A8531" s="65"/>
      <c r="B8531" s="65"/>
      <c r="C8531" s="20"/>
      <c r="D8531" s="20"/>
    </row>
    <row r="8532" spans="1:4">
      <c r="A8532" s="65"/>
      <c r="B8532" s="65"/>
      <c r="C8532" s="20"/>
      <c r="D8532" s="20"/>
    </row>
    <row r="8533" spans="1:4">
      <c r="A8533" s="65"/>
      <c r="B8533" s="65"/>
      <c r="C8533" s="20"/>
      <c r="D8533" s="20"/>
    </row>
    <row r="8534" spans="1:4">
      <c r="A8534" s="65"/>
      <c r="B8534" s="65"/>
      <c r="C8534" s="20"/>
      <c r="D8534" s="20"/>
    </row>
    <row r="8535" spans="1:4">
      <c r="A8535" s="65"/>
      <c r="B8535" s="65"/>
      <c r="C8535" s="20"/>
      <c r="D8535" s="20"/>
    </row>
    <row r="8536" spans="1:4">
      <c r="A8536" s="65"/>
      <c r="B8536" s="65"/>
      <c r="C8536" s="20"/>
      <c r="D8536" s="20"/>
    </row>
    <row r="8537" spans="1:4">
      <c r="A8537" s="65"/>
      <c r="B8537" s="65"/>
      <c r="C8537" s="20"/>
      <c r="D8537" s="20"/>
    </row>
    <row r="8538" spans="1:4">
      <c r="A8538" s="65"/>
      <c r="B8538" s="65"/>
      <c r="C8538" s="20"/>
      <c r="D8538" s="20"/>
    </row>
    <row r="8539" spans="1:4">
      <c r="A8539" s="65"/>
      <c r="B8539" s="65"/>
      <c r="C8539" s="20"/>
      <c r="D8539" s="20"/>
    </row>
    <row r="8540" spans="1:4">
      <c r="A8540" s="65"/>
      <c r="B8540" s="65"/>
      <c r="C8540" s="20"/>
      <c r="D8540" s="20"/>
    </row>
    <row r="8541" spans="1:4">
      <c r="A8541" s="65"/>
      <c r="B8541" s="65"/>
      <c r="C8541" s="20"/>
      <c r="D8541" s="20"/>
    </row>
    <row r="8542" spans="1:4">
      <c r="A8542" s="65"/>
      <c r="B8542" s="65"/>
      <c r="C8542" s="20"/>
      <c r="D8542" s="20"/>
    </row>
    <row r="8543" spans="1:4">
      <c r="A8543" s="65"/>
      <c r="B8543" s="65"/>
      <c r="C8543" s="20"/>
      <c r="D8543" s="20"/>
    </row>
    <row r="8544" spans="1:4">
      <c r="A8544" s="65"/>
      <c r="B8544" s="65"/>
      <c r="C8544" s="20"/>
      <c r="D8544" s="20"/>
    </row>
    <row r="8545" spans="1:4">
      <c r="A8545" s="65"/>
      <c r="B8545" s="65"/>
      <c r="C8545" s="20"/>
      <c r="D8545" s="20"/>
    </row>
    <row r="8546" spans="1:4">
      <c r="A8546" s="65"/>
      <c r="B8546" s="65"/>
      <c r="C8546" s="20"/>
      <c r="D8546" s="20"/>
    </row>
    <row r="8547" spans="1:4">
      <c r="A8547" s="65"/>
      <c r="B8547" s="65"/>
      <c r="C8547" s="20"/>
      <c r="D8547" s="20"/>
    </row>
    <row r="8548" spans="1:4">
      <c r="A8548" s="65"/>
      <c r="B8548" s="65"/>
      <c r="C8548" s="20"/>
      <c r="D8548" s="20"/>
    </row>
    <row r="8549" spans="1:4">
      <c r="A8549" s="65"/>
      <c r="B8549" s="65"/>
      <c r="C8549" s="20"/>
      <c r="D8549" s="20"/>
    </row>
    <row r="8550" spans="1:4">
      <c r="A8550" s="65"/>
      <c r="B8550" s="65"/>
      <c r="C8550" s="20"/>
      <c r="D8550" s="20"/>
    </row>
    <row r="8551" spans="1:4">
      <c r="A8551" s="65"/>
      <c r="B8551" s="65"/>
      <c r="C8551" s="20"/>
      <c r="D8551" s="20"/>
    </row>
    <row r="8552" spans="1:4">
      <c r="A8552" s="65"/>
      <c r="B8552" s="65"/>
      <c r="C8552" s="20"/>
      <c r="D8552" s="20"/>
    </row>
    <row r="8553" spans="1:4">
      <c r="A8553" s="65"/>
      <c r="B8553" s="65"/>
      <c r="C8553" s="20"/>
      <c r="D8553" s="20"/>
    </row>
    <row r="8554" spans="1:4">
      <c r="A8554" s="65"/>
      <c r="B8554" s="65"/>
      <c r="C8554" s="20"/>
      <c r="D8554" s="20"/>
    </row>
    <row r="8555" spans="1:4">
      <c r="A8555" s="65"/>
      <c r="B8555" s="65"/>
      <c r="C8555" s="20"/>
      <c r="D8555" s="20"/>
    </row>
    <row r="8556" spans="1:4">
      <c r="A8556" s="65"/>
      <c r="B8556" s="65"/>
      <c r="C8556" s="20"/>
      <c r="D8556" s="20"/>
    </row>
    <row r="8557" spans="1:4">
      <c r="A8557" s="65"/>
      <c r="B8557" s="65"/>
      <c r="C8557" s="20"/>
      <c r="D8557" s="20"/>
    </row>
    <row r="8558" spans="1:4">
      <c r="A8558" s="65"/>
      <c r="B8558" s="65"/>
      <c r="C8558" s="20"/>
      <c r="D8558" s="20"/>
    </row>
    <row r="8559" spans="1:4">
      <c r="A8559" s="65"/>
      <c r="B8559" s="65"/>
      <c r="C8559" s="20"/>
      <c r="D8559" s="20"/>
    </row>
    <row r="8560" spans="1:4">
      <c r="A8560" s="65"/>
      <c r="B8560" s="65"/>
      <c r="C8560" s="20"/>
      <c r="D8560" s="20"/>
    </row>
    <row r="8561" spans="1:4">
      <c r="A8561" s="65"/>
      <c r="B8561" s="65"/>
      <c r="C8561" s="20"/>
      <c r="D8561" s="20"/>
    </row>
    <row r="8562" spans="1:4">
      <c r="A8562" s="65"/>
      <c r="B8562" s="65"/>
      <c r="C8562" s="20"/>
      <c r="D8562" s="20"/>
    </row>
    <row r="8563" spans="1:4">
      <c r="A8563" s="65"/>
      <c r="B8563" s="65"/>
      <c r="C8563" s="20"/>
      <c r="D8563" s="20"/>
    </row>
    <row r="8564" spans="1:4">
      <c r="A8564" s="65"/>
      <c r="B8564" s="65"/>
      <c r="C8564" s="20"/>
      <c r="D8564" s="20"/>
    </row>
    <row r="8565" spans="1:4">
      <c r="A8565" s="65"/>
      <c r="B8565" s="65"/>
      <c r="C8565" s="20"/>
      <c r="D8565" s="20"/>
    </row>
    <row r="8566" spans="1:4">
      <c r="A8566" s="65"/>
      <c r="B8566" s="65"/>
      <c r="C8566" s="20"/>
      <c r="D8566" s="20"/>
    </row>
    <row r="8567" spans="1:4">
      <c r="A8567" s="65"/>
      <c r="B8567" s="65"/>
      <c r="C8567" s="20"/>
      <c r="D8567" s="20"/>
    </row>
    <row r="8568" spans="1:4">
      <c r="A8568" s="65"/>
      <c r="B8568" s="65"/>
      <c r="C8568" s="20"/>
      <c r="D8568" s="20"/>
    </row>
    <row r="8569" spans="1:4">
      <c r="A8569" s="65"/>
      <c r="B8569" s="65"/>
      <c r="C8569" s="20"/>
      <c r="D8569" s="20"/>
    </row>
    <row r="8570" spans="1:4">
      <c r="A8570" s="65"/>
      <c r="B8570" s="65"/>
      <c r="C8570" s="20"/>
      <c r="D8570" s="20"/>
    </row>
    <row r="8571" spans="1:4">
      <c r="A8571" s="65"/>
      <c r="B8571" s="65"/>
      <c r="C8571" s="20"/>
      <c r="D8571" s="20"/>
    </row>
    <row r="8572" spans="1:4">
      <c r="A8572" s="65"/>
      <c r="B8572" s="65"/>
      <c r="C8572" s="20"/>
      <c r="D8572" s="20"/>
    </row>
    <row r="8573" spans="1:4">
      <c r="A8573" s="65"/>
      <c r="B8573" s="65"/>
      <c r="C8573" s="20"/>
      <c r="D8573" s="20"/>
    </row>
    <row r="8574" spans="1:4">
      <c r="A8574" s="65"/>
      <c r="B8574" s="65"/>
      <c r="C8574" s="20"/>
      <c r="D8574" s="20"/>
    </row>
    <row r="8575" spans="1:4">
      <c r="A8575" s="65"/>
      <c r="B8575" s="65"/>
      <c r="C8575" s="20"/>
      <c r="D8575" s="20"/>
    </row>
    <row r="8576" spans="1:4">
      <c r="A8576" s="65"/>
      <c r="B8576" s="65"/>
      <c r="C8576" s="20"/>
      <c r="D8576" s="20"/>
    </row>
    <row r="8577" spans="1:4">
      <c r="A8577" s="65"/>
      <c r="B8577" s="65"/>
      <c r="C8577" s="20"/>
      <c r="D8577" s="20"/>
    </row>
    <row r="8578" spans="1:4">
      <c r="A8578" s="65"/>
      <c r="B8578" s="65"/>
      <c r="C8578" s="20"/>
      <c r="D8578" s="20"/>
    </row>
    <row r="8579" spans="1:4">
      <c r="A8579" s="65"/>
      <c r="B8579" s="65"/>
      <c r="C8579" s="20"/>
      <c r="D8579" s="20"/>
    </row>
    <row r="8580" spans="1:4">
      <c r="A8580" s="65"/>
      <c r="B8580" s="65"/>
      <c r="C8580" s="20"/>
      <c r="D8580" s="20"/>
    </row>
    <row r="8581" spans="1:4">
      <c r="A8581" s="65"/>
      <c r="B8581" s="65"/>
      <c r="C8581" s="20"/>
      <c r="D8581" s="20"/>
    </row>
    <row r="8582" spans="1:4">
      <c r="A8582" s="65"/>
      <c r="B8582" s="65"/>
      <c r="C8582" s="20"/>
      <c r="D8582" s="20"/>
    </row>
    <row r="8583" spans="1:4">
      <c r="A8583" s="65"/>
      <c r="B8583" s="65"/>
      <c r="C8583" s="20"/>
      <c r="D8583" s="20"/>
    </row>
    <row r="8584" spans="1:4">
      <c r="A8584" s="65"/>
      <c r="B8584" s="65"/>
      <c r="C8584" s="20"/>
      <c r="D8584" s="20"/>
    </row>
    <row r="8585" spans="1:4">
      <c r="A8585" s="65"/>
      <c r="B8585" s="65"/>
      <c r="C8585" s="20"/>
      <c r="D8585" s="20"/>
    </row>
    <row r="8586" spans="1:4">
      <c r="A8586" s="65"/>
      <c r="B8586" s="65"/>
      <c r="C8586" s="20"/>
      <c r="D8586" s="20"/>
    </row>
    <row r="8587" spans="1:4">
      <c r="A8587" s="65"/>
      <c r="B8587" s="65"/>
      <c r="C8587" s="20"/>
      <c r="D8587" s="20"/>
    </row>
    <row r="8588" spans="1:4">
      <c r="A8588" s="65"/>
      <c r="B8588" s="65"/>
      <c r="C8588" s="20"/>
      <c r="D8588" s="20"/>
    </row>
    <row r="8589" spans="1:4">
      <c r="A8589" s="65"/>
      <c r="B8589" s="65"/>
      <c r="C8589" s="20"/>
      <c r="D8589" s="20"/>
    </row>
    <row r="8590" spans="1:4">
      <c r="A8590" s="65"/>
      <c r="B8590" s="65"/>
      <c r="C8590" s="20"/>
      <c r="D8590" s="20"/>
    </row>
    <row r="8591" spans="1:4">
      <c r="A8591" s="65"/>
      <c r="B8591" s="65"/>
      <c r="C8591" s="20"/>
      <c r="D8591" s="20"/>
    </row>
    <row r="8592" spans="1:4">
      <c r="A8592" s="65"/>
      <c r="B8592" s="65"/>
      <c r="C8592" s="20"/>
      <c r="D8592" s="20"/>
    </row>
    <row r="8593" spans="1:4">
      <c r="A8593" s="65"/>
      <c r="B8593" s="65"/>
      <c r="C8593" s="20"/>
      <c r="D8593" s="20"/>
    </row>
    <row r="8594" spans="1:4">
      <c r="A8594" s="65"/>
      <c r="B8594" s="65"/>
      <c r="C8594" s="20"/>
      <c r="D8594" s="20"/>
    </row>
    <row r="8595" spans="1:4">
      <c r="A8595" s="65"/>
      <c r="B8595" s="65"/>
      <c r="C8595" s="20"/>
      <c r="D8595" s="20"/>
    </row>
    <row r="8596" spans="1:4">
      <c r="A8596" s="65"/>
      <c r="B8596" s="65"/>
      <c r="C8596" s="20"/>
      <c r="D8596" s="20"/>
    </row>
    <row r="8597" spans="1:4">
      <c r="A8597" s="65"/>
      <c r="B8597" s="65"/>
      <c r="C8597" s="20"/>
      <c r="D8597" s="20"/>
    </row>
    <row r="8598" spans="1:4">
      <c r="A8598" s="65"/>
      <c r="B8598" s="65"/>
      <c r="C8598" s="20"/>
      <c r="D8598" s="20"/>
    </row>
    <row r="8599" spans="1:4">
      <c r="A8599" s="65"/>
      <c r="B8599" s="65"/>
      <c r="C8599" s="20"/>
      <c r="D8599" s="20"/>
    </row>
    <row r="8600" spans="1:4">
      <c r="A8600" s="65"/>
      <c r="B8600" s="65"/>
      <c r="C8600" s="20"/>
      <c r="D8600" s="20"/>
    </row>
    <row r="8601" spans="1:4">
      <c r="A8601" s="65"/>
      <c r="B8601" s="65"/>
      <c r="C8601" s="20"/>
      <c r="D8601" s="20"/>
    </row>
    <row r="8602" spans="1:4">
      <c r="A8602" s="65"/>
      <c r="B8602" s="65"/>
      <c r="C8602" s="20"/>
      <c r="D8602" s="20"/>
    </row>
    <row r="8603" spans="1:4">
      <c r="A8603" s="65"/>
      <c r="B8603" s="65"/>
      <c r="C8603" s="20"/>
      <c r="D8603" s="20"/>
    </row>
    <row r="8604" spans="1:4">
      <c r="A8604" s="65"/>
      <c r="B8604" s="65"/>
      <c r="C8604" s="20"/>
      <c r="D8604" s="20"/>
    </row>
    <row r="8605" spans="1:4">
      <c r="A8605" s="65"/>
      <c r="B8605" s="65"/>
      <c r="C8605" s="20"/>
      <c r="D8605" s="20"/>
    </row>
    <row r="8606" spans="1:4">
      <c r="A8606" s="65"/>
      <c r="B8606" s="65"/>
      <c r="C8606" s="20"/>
      <c r="D8606" s="20"/>
    </row>
    <row r="8607" spans="1:4">
      <c r="A8607" s="65"/>
      <c r="B8607" s="65"/>
      <c r="C8607" s="20"/>
      <c r="D8607" s="20"/>
    </row>
    <row r="8608" spans="1:4">
      <c r="A8608" s="65"/>
      <c r="B8608" s="65"/>
      <c r="C8608" s="20"/>
      <c r="D8608" s="20"/>
    </row>
    <row r="8609" spans="1:4">
      <c r="A8609" s="65"/>
      <c r="B8609" s="65"/>
      <c r="C8609" s="20"/>
      <c r="D8609" s="20"/>
    </row>
    <row r="8610" spans="1:4">
      <c r="A8610" s="65"/>
      <c r="B8610" s="65"/>
      <c r="C8610" s="20"/>
      <c r="D8610" s="20"/>
    </row>
    <row r="8611" spans="1:4">
      <c r="A8611" s="65"/>
      <c r="B8611" s="65"/>
      <c r="C8611" s="20"/>
      <c r="D8611" s="20"/>
    </row>
    <row r="8612" spans="1:4">
      <c r="A8612" s="65"/>
      <c r="B8612" s="65"/>
      <c r="C8612" s="20"/>
      <c r="D8612" s="20"/>
    </row>
    <row r="8613" spans="1:4">
      <c r="A8613" s="65"/>
      <c r="B8613" s="65"/>
      <c r="C8613" s="20"/>
      <c r="D8613" s="20"/>
    </row>
    <row r="8614" spans="1:4">
      <c r="A8614" s="65"/>
      <c r="B8614" s="65"/>
      <c r="C8614" s="20"/>
      <c r="D8614" s="20"/>
    </row>
    <row r="8615" spans="1:4">
      <c r="A8615" s="65"/>
      <c r="B8615" s="65"/>
      <c r="C8615" s="20"/>
      <c r="D8615" s="20"/>
    </row>
    <row r="8616" spans="1:4">
      <c r="A8616" s="65"/>
      <c r="B8616" s="65"/>
      <c r="C8616" s="20"/>
      <c r="D8616" s="20"/>
    </row>
    <row r="8617" spans="1:4">
      <c r="A8617" s="65"/>
      <c r="B8617" s="65"/>
      <c r="C8617" s="20"/>
      <c r="D8617" s="20"/>
    </row>
    <row r="8618" spans="1:4">
      <c r="A8618" s="65"/>
      <c r="B8618" s="65"/>
      <c r="C8618" s="20"/>
      <c r="D8618" s="20"/>
    </row>
    <row r="8619" spans="1:4">
      <c r="A8619" s="65"/>
      <c r="B8619" s="65"/>
      <c r="C8619" s="20"/>
      <c r="D8619" s="20"/>
    </row>
    <row r="8620" spans="1:4">
      <c r="A8620" s="65"/>
      <c r="B8620" s="65"/>
      <c r="C8620" s="20"/>
      <c r="D8620" s="20"/>
    </row>
    <row r="8621" spans="1:4">
      <c r="A8621" s="65"/>
      <c r="B8621" s="65"/>
      <c r="C8621" s="20"/>
      <c r="D8621" s="20"/>
    </row>
    <row r="8622" spans="1:4">
      <c r="A8622" s="65"/>
      <c r="B8622" s="65"/>
      <c r="C8622" s="20"/>
      <c r="D8622" s="20"/>
    </row>
    <row r="8623" spans="1:4">
      <c r="A8623" s="65"/>
      <c r="B8623" s="65"/>
      <c r="C8623" s="20"/>
      <c r="D8623" s="20"/>
    </row>
    <row r="8624" spans="1:4">
      <c r="A8624" s="65"/>
      <c r="B8624" s="65"/>
      <c r="C8624" s="20"/>
      <c r="D8624" s="20"/>
    </row>
    <row r="8625" spans="1:4">
      <c r="A8625" s="65"/>
      <c r="B8625" s="65"/>
      <c r="C8625" s="20"/>
      <c r="D8625" s="20"/>
    </row>
    <row r="8626" spans="1:4">
      <c r="A8626" s="65"/>
      <c r="B8626" s="65"/>
      <c r="C8626" s="20"/>
      <c r="D8626" s="20"/>
    </row>
    <row r="8627" spans="1:4">
      <c r="A8627" s="65"/>
      <c r="B8627" s="65"/>
      <c r="C8627" s="20"/>
      <c r="D8627" s="20"/>
    </row>
    <row r="8628" spans="1:4">
      <c r="A8628" s="65"/>
      <c r="B8628" s="65"/>
      <c r="C8628" s="20"/>
      <c r="D8628" s="20"/>
    </row>
    <row r="8629" spans="1:4">
      <c r="A8629" s="65"/>
      <c r="B8629" s="65"/>
      <c r="C8629" s="20"/>
      <c r="D8629" s="20"/>
    </row>
    <row r="8630" spans="1:4">
      <c r="A8630" s="65"/>
      <c r="B8630" s="65"/>
      <c r="C8630" s="20"/>
      <c r="D8630" s="20"/>
    </row>
    <row r="8631" spans="1:4">
      <c r="A8631" s="65"/>
      <c r="B8631" s="65"/>
      <c r="C8631" s="20"/>
      <c r="D8631" s="20"/>
    </row>
    <row r="8632" spans="1:4">
      <c r="A8632" s="65"/>
      <c r="B8632" s="65"/>
      <c r="C8632" s="20"/>
      <c r="D8632" s="20"/>
    </row>
    <row r="8633" spans="1:4">
      <c r="A8633" s="65"/>
      <c r="B8633" s="65"/>
      <c r="C8633" s="20"/>
      <c r="D8633" s="20"/>
    </row>
    <row r="8634" spans="1:4">
      <c r="A8634" s="65"/>
      <c r="B8634" s="65"/>
      <c r="C8634" s="20"/>
      <c r="D8634" s="20"/>
    </row>
    <row r="8635" spans="1:4">
      <c r="A8635" s="65"/>
      <c r="B8635" s="65"/>
      <c r="C8635" s="20"/>
      <c r="D8635" s="20"/>
    </row>
    <row r="8636" spans="1:4">
      <c r="A8636" s="65"/>
      <c r="B8636" s="65"/>
      <c r="C8636" s="20"/>
      <c r="D8636" s="20"/>
    </row>
    <row r="8637" spans="1:4">
      <c r="A8637" s="65"/>
      <c r="B8637" s="65"/>
      <c r="C8637" s="20"/>
      <c r="D8637" s="20"/>
    </row>
    <row r="8638" spans="1:4">
      <c r="A8638" s="65"/>
      <c r="B8638" s="65"/>
      <c r="C8638" s="20"/>
      <c r="D8638" s="20"/>
    </row>
    <row r="8639" spans="1:4">
      <c r="A8639" s="65"/>
      <c r="B8639" s="65"/>
      <c r="C8639" s="20"/>
      <c r="D8639" s="20"/>
    </row>
    <row r="8640" spans="1:4">
      <c r="A8640" s="65"/>
      <c r="B8640" s="65"/>
      <c r="C8640" s="20"/>
      <c r="D8640" s="20"/>
    </row>
    <row r="8641" spans="1:4">
      <c r="A8641" s="65"/>
      <c r="B8641" s="65"/>
      <c r="C8641" s="20"/>
      <c r="D8641" s="20"/>
    </row>
    <row r="8642" spans="1:4">
      <c r="A8642" s="65"/>
      <c r="B8642" s="65"/>
      <c r="C8642" s="20"/>
      <c r="D8642" s="20"/>
    </row>
    <row r="8643" spans="1:4">
      <c r="A8643" s="65"/>
      <c r="B8643" s="65"/>
      <c r="C8643" s="20"/>
      <c r="D8643" s="20"/>
    </row>
    <row r="8644" spans="1:4">
      <c r="A8644" s="65"/>
      <c r="B8644" s="65"/>
      <c r="C8644" s="20"/>
      <c r="D8644" s="20"/>
    </row>
    <row r="8645" spans="1:4">
      <c r="A8645" s="65"/>
      <c r="B8645" s="65"/>
      <c r="C8645" s="20"/>
      <c r="D8645" s="20"/>
    </row>
    <row r="8646" spans="1:4">
      <c r="A8646" s="65"/>
      <c r="B8646" s="65"/>
      <c r="C8646" s="20"/>
      <c r="D8646" s="20"/>
    </row>
    <row r="8647" spans="1:4">
      <c r="A8647" s="65"/>
      <c r="B8647" s="65"/>
      <c r="C8647" s="20"/>
      <c r="D8647" s="20"/>
    </row>
    <row r="8648" spans="1:4">
      <c r="A8648" s="65"/>
      <c r="B8648" s="65"/>
      <c r="C8648" s="20"/>
      <c r="D8648" s="20"/>
    </row>
    <row r="8649" spans="1:4">
      <c r="A8649" s="65"/>
      <c r="B8649" s="65"/>
      <c r="C8649" s="20"/>
      <c r="D8649" s="20"/>
    </row>
    <row r="8650" spans="1:4">
      <c r="A8650" s="65"/>
      <c r="B8650" s="65"/>
      <c r="C8650" s="20"/>
      <c r="D8650" s="20"/>
    </row>
    <row r="8651" spans="1:4">
      <c r="A8651" s="65"/>
      <c r="B8651" s="65"/>
      <c r="C8651" s="20"/>
      <c r="D8651" s="20"/>
    </row>
    <row r="8652" spans="1:4">
      <c r="A8652" s="65"/>
      <c r="B8652" s="65"/>
      <c r="C8652" s="20"/>
      <c r="D8652" s="20"/>
    </row>
    <row r="8653" spans="1:4">
      <c r="A8653" s="65"/>
      <c r="B8653" s="65"/>
      <c r="C8653" s="20"/>
      <c r="D8653" s="20"/>
    </row>
    <row r="8654" spans="1:4">
      <c r="A8654" s="65"/>
      <c r="B8654" s="65"/>
      <c r="C8654" s="20"/>
      <c r="D8654" s="20"/>
    </row>
    <row r="8655" spans="1:4">
      <c r="A8655" s="65"/>
      <c r="B8655" s="65"/>
      <c r="C8655" s="20"/>
      <c r="D8655" s="20"/>
    </row>
    <row r="8656" spans="1:4">
      <c r="A8656" s="65"/>
      <c r="B8656" s="65"/>
      <c r="C8656" s="20"/>
      <c r="D8656" s="20"/>
    </row>
    <row r="8657" spans="1:4">
      <c r="A8657" s="65"/>
      <c r="B8657" s="65"/>
      <c r="C8657" s="20"/>
      <c r="D8657" s="20"/>
    </row>
    <row r="8658" spans="1:4">
      <c r="A8658" s="65"/>
      <c r="B8658" s="65"/>
      <c r="C8658" s="20"/>
      <c r="D8658" s="20"/>
    </row>
    <row r="8659" spans="1:4">
      <c r="A8659" s="65"/>
      <c r="B8659" s="65"/>
      <c r="C8659" s="20"/>
      <c r="D8659" s="20"/>
    </row>
    <row r="8660" spans="1:4">
      <c r="A8660" s="65"/>
      <c r="B8660" s="65"/>
      <c r="C8660" s="20"/>
      <c r="D8660" s="20"/>
    </row>
    <row r="8661" spans="1:4">
      <c r="A8661" s="65"/>
      <c r="B8661" s="65"/>
      <c r="C8661" s="20"/>
      <c r="D8661" s="20"/>
    </row>
    <row r="8662" spans="1:4">
      <c r="A8662" s="65"/>
      <c r="B8662" s="65"/>
      <c r="C8662" s="20"/>
      <c r="D8662" s="20"/>
    </row>
    <row r="8663" spans="1:4">
      <c r="A8663" s="65"/>
      <c r="B8663" s="65"/>
      <c r="C8663" s="20"/>
      <c r="D8663" s="20"/>
    </row>
    <row r="8664" spans="1:4">
      <c r="A8664" s="65"/>
      <c r="B8664" s="65"/>
      <c r="C8664" s="20"/>
      <c r="D8664" s="20"/>
    </row>
    <row r="8665" spans="1:4">
      <c r="A8665" s="65"/>
      <c r="B8665" s="65"/>
      <c r="C8665" s="20"/>
      <c r="D8665" s="20"/>
    </row>
    <row r="8666" spans="1:4">
      <c r="A8666" s="65"/>
      <c r="B8666" s="65"/>
      <c r="C8666" s="20"/>
      <c r="D8666" s="20"/>
    </row>
    <row r="8667" spans="1:4">
      <c r="A8667" s="65"/>
      <c r="B8667" s="65"/>
      <c r="C8667" s="20"/>
      <c r="D8667" s="20"/>
    </row>
    <row r="8668" spans="1:4">
      <c r="A8668" s="65"/>
      <c r="B8668" s="65"/>
      <c r="C8668" s="20"/>
      <c r="D8668" s="20"/>
    </row>
    <row r="8669" spans="1:4">
      <c r="A8669" s="65"/>
      <c r="B8669" s="65"/>
      <c r="C8669" s="20"/>
      <c r="D8669" s="20"/>
    </row>
    <row r="8670" spans="1:4">
      <c r="A8670" s="65"/>
      <c r="B8670" s="65"/>
      <c r="C8670" s="20"/>
      <c r="D8670" s="20"/>
    </row>
    <row r="8671" spans="1:4">
      <c r="A8671" s="65"/>
      <c r="B8671" s="65"/>
      <c r="C8671" s="20"/>
      <c r="D8671" s="20"/>
    </row>
    <row r="8672" spans="1:4">
      <c r="A8672" s="65"/>
      <c r="B8672" s="65"/>
      <c r="C8672" s="20"/>
      <c r="D8672" s="20"/>
    </row>
    <row r="8673" spans="1:4">
      <c r="A8673" s="65"/>
      <c r="B8673" s="65"/>
      <c r="C8673" s="20"/>
      <c r="D8673" s="20"/>
    </row>
    <row r="8674" spans="1:4">
      <c r="A8674" s="65"/>
      <c r="B8674" s="65"/>
      <c r="C8674" s="20"/>
      <c r="D8674" s="20"/>
    </row>
    <row r="8675" spans="1:4">
      <c r="A8675" s="65"/>
      <c r="B8675" s="65"/>
      <c r="C8675" s="20"/>
      <c r="D8675" s="20"/>
    </row>
    <row r="8676" spans="1:4">
      <c r="A8676" s="65"/>
      <c r="B8676" s="65"/>
      <c r="C8676" s="20"/>
      <c r="D8676" s="20"/>
    </row>
    <row r="8677" spans="1:4">
      <c r="A8677" s="65"/>
      <c r="B8677" s="65"/>
      <c r="C8677" s="20"/>
      <c r="D8677" s="20"/>
    </row>
    <row r="8678" spans="1:4">
      <c r="A8678" s="65"/>
      <c r="B8678" s="65"/>
      <c r="C8678" s="20"/>
      <c r="D8678" s="20"/>
    </row>
    <row r="8679" spans="1:4">
      <c r="A8679" s="65"/>
      <c r="B8679" s="65"/>
      <c r="C8679" s="20"/>
      <c r="D8679" s="20"/>
    </row>
    <row r="8680" spans="1:4">
      <c r="A8680" s="65"/>
      <c r="B8680" s="65"/>
      <c r="C8680" s="20"/>
      <c r="D8680" s="20"/>
    </row>
    <row r="8681" spans="1:4">
      <c r="A8681" s="65"/>
      <c r="B8681" s="65"/>
      <c r="C8681" s="20"/>
      <c r="D8681" s="20"/>
    </row>
    <row r="8682" spans="1:4">
      <c r="A8682" s="65"/>
      <c r="B8682" s="65"/>
      <c r="C8682" s="20"/>
      <c r="D8682" s="20"/>
    </row>
    <row r="8683" spans="1:4">
      <c r="A8683" s="65"/>
      <c r="B8683" s="65"/>
      <c r="C8683" s="20"/>
      <c r="D8683" s="20"/>
    </row>
    <row r="8684" spans="1:4">
      <c r="A8684" s="65"/>
      <c r="B8684" s="65"/>
      <c r="C8684" s="20"/>
      <c r="D8684" s="20"/>
    </row>
    <row r="8685" spans="1:4">
      <c r="A8685" s="65"/>
      <c r="B8685" s="65"/>
      <c r="C8685" s="20"/>
      <c r="D8685" s="20"/>
    </row>
    <row r="8686" spans="1:4">
      <c r="A8686" s="65"/>
      <c r="B8686" s="65"/>
      <c r="C8686" s="20"/>
      <c r="D8686" s="20"/>
    </row>
    <row r="8687" spans="1:4">
      <c r="A8687" s="65"/>
      <c r="B8687" s="65"/>
      <c r="C8687" s="20"/>
      <c r="D8687" s="20"/>
    </row>
    <row r="8688" spans="1:4">
      <c r="A8688" s="65"/>
      <c r="B8688" s="65"/>
      <c r="C8688" s="20"/>
      <c r="D8688" s="20"/>
    </row>
    <row r="8689" spans="1:4">
      <c r="A8689" s="65"/>
      <c r="B8689" s="65"/>
      <c r="C8689" s="20"/>
      <c r="D8689" s="20"/>
    </row>
    <row r="8690" spans="1:4">
      <c r="A8690" s="65"/>
      <c r="B8690" s="65"/>
      <c r="C8690" s="20"/>
      <c r="D8690" s="20"/>
    </row>
    <row r="8691" spans="1:4">
      <c r="A8691" s="65"/>
      <c r="B8691" s="65"/>
      <c r="C8691" s="20"/>
      <c r="D8691" s="20"/>
    </row>
    <row r="8692" spans="1:4">
      <c r="A8692" s="65"/>
      <c r="B8692" s="65"/>
      <c r="C8692" s="20"/>
      <c r="D8692" s="20"/>
    </row>
    <row r="8693" spans="1:4">
      <c r="A8693" s="65"/>
      <c r="B8693" s="65"/>
      <c r="C8693" s="20"/>
      <c r="D8693" s="20"/>
    </row>
    <row r="8694" spans="1:4">
      <c r="A8694" s="65"/>
      <c r="B8694" s="65"/>
      <c r="C8694" s="20"/>
      <c r="D8694" s="20"/>
    </row>
    <row r="8695" spans="1:4">
      <c r="A8695" s="65"/>
      <c r="B8695" s="65"/>
      <c r="C8695" s="20"/>
      <c r="D8695" s="20"/>
    </row>
    <row r="8696" spans="1:4">
      <c r="A8696" s="65"/>
      <c r="B8696" s="65"/>
      <c r="C8696" s="20"/>
      <c r="D8696" s="20"/>
    </row>
    <row r="8697" spans="1:4">
      <c r="A8697" s="65"/>
      <c r="B8697" s="65"/>
      <c r="C8697" s="20"/>
      <c r="D8697" s="20"/>
    </row>
    <row r="8698" spans="1:4">
      <c r="A8698" s="65"/>
      <c r="B8698" s="65"/>
      <c r="C8698" s="20"/>
      <c r="D8698" s="20"/>
    </row>
    <row r="8699" spans="1:4">
      <c r="A8699" s="65"/>
      <c r="B8699" s="65"/>
      <c r="C8699" s="20"/>
      <c r="D8699" s="20"/>
    </row>
    <row r="8700" spans="1:4">
      <c r="A8700" s="65"/>
      <c r="B8700" s="65"/>
      <c r="C8700" s="20"/>
      <c r="D8700" s="20"/>
    </row>
    <row r="8701" spans="1:4">
      <c r="A8701" s="65"/>
      <c r="B8701" s="65"/>
      <c r="C8701" s="20"/>
      <c r="D8701" s="20"/>
    </row>
    <row r="8702" spans="1:4">
      <c r="A8702" s="65"/>
      <c r="B8702" s="65"/>
      <c r="C8702" s="20"/>
      <c r="D8702" s="20"/>
    </row>
    <row r="8703" spans="1:4">
      <c r="A8703" s="65"/>
      <c r="B8703" s="65"/>
      <c r="C8703" s="20"/>
      <c r="D8703" s="20"/>
    </row>
    <row r="8704" spans="1:4">
      <c r="A8704" s="65"/>
      <c r="B8704" s="65"/>
      <c r="C8704" s="20"/>
      <c r="D8704" s="20"/>
    </row>
    <row r="8705" spans="1:4">
      <c r="A8705" s="65"/>
      <c r="B8705" s="65"/>
      <c r="C8705" s="20"/>
      <c r="D8705" s="20"/>
    </row>
    <row r="8706" spans="1:4">
      <c r="A8706" s="65"/>
      <c r="B8706" s="65"/>
      <c r="C8706" s="20"/>
      <c r="D8706" s="20"/>
    </row>
    <row r="8707" spans="1:4">
      <c r="A8707" s="65"/>
      <c r="B8707" s="65"/>
      <c r="C8707" s="20"/>
      <c r="D8707" s="20"/>
    </row>
    <row r="8708" spans="1:4">
      <c r="A8708" s="65"/>
      <c r="B8708" s="65"/>
      <c r="C8708" s="20"/>
      <c r="D8708" s="20"/>
    </row>
    <row r="8709" spans="1:4">
      <c r="A8709" s="65"/>
      <c r="B8709" s="65"/>
      <c r="C8709" s="20"/>
      <c r="D8709" s="20"/>
    </row>
    <row r="8710" spans="1:4">
      <c r="A8710" s="65"/>
      <c r="B8710" s="65"/>
      <c r="C8710" s="20"/>
      <c r="D8710" s="20"/>
    </row>
    <row r="8711" spans="1:4">
      <c r="A8711" s="65"/>
      <c r="B8711" s="65"/>
      <c r="C8711" s="20"/>
      <c r="D8711" s="20"/>
    </row>
    <row r="8712" spans="1:4">
      <c r="A8712" s="65"/>
      <c r="B8712" s="65"/>
      <c r="C8712" s="20"/>
      <c r="D8712" s="20"/>
    </row>
    <row r="8713" spans="1:4">
      <c r="A8713" s="65"/>
      <c r="B8713" s="65"/>
      <c r="C8713" s="20"/>
      <c r="D8713" s="20"/>
    </row>
    <row r="8714" spans="1:4">
      <c r="A8714" s="65"/>
      <c r="B8714" s="65"/>
      <c r="C8714" s="20"/>
      <c r="D8714" s="20"/>
    </row>
    <row r="8715" spans="1:4">
      <c r="A8715" s="65"/>
      <c r="B8715" s="65"/>
      <c r="C8715" s="20"/>
      <c r="D8715" s="20"/>
    </row>
    <row r="8716" spans="1:4">
      <c r="A8716" s="65"/>
      <c r="B8716" s="65"/>
      <c r="C8716" s="20"/>
      <c r="D8716" s="20"/>
    </row>
    <row r="8717" spans="1:4">
      <c r="A8717" s="65"/>
      <c r="B8717" s="65"/>
      <c r="C8717" s="20"/>
      <c r="D8717" s="20"/>
    </row>
    <row r="8718" spans="1:4">
      <c r="A8718" s="65"/>
      <c r="B8718" s="65"/>
      <c r="C8718" s="20"/>
      <c r="D8718" s="20"/>
    </row>
    <row r="8719" spans="1:4">
      <c r="A8719" s="65"/>
      <c r="B8719" s="65"/>
      <c r="C8719" s="20"/>
      <c r="D8719" s="20"/>
    </row>
    <row r="8720" spans="1:4">
      <c r="A8720" s="65"/>
      <c r="B8720" s="65"/>
      <c r="C8720" s="20"/>
      <c r="D8720" s="20"/>
    </row>
    <row r="8721" spans="1:4">
      <c r="A8721" s="65"/>
      <c r="B8721" s="65"/>
      <c r="C8721" s="20"/>
      <c r="D8721" s="20"/>
    </row>
    <row r="8722" spans="1:4">
      <c r="A8722" s="65"/>
      <c r="B8722" s="65"/>
      <c r="C8722" s="20"/>
      <c r="D8722" s="20"/>
    </row>
    <row r="8723" spans="1:4">
      <c r="A8723" s="65"/>
      <c r="B8723" s="65"/>
      <c r="C8723" s="20"/>
      <c r="D8723" s="20"/>
    </row>
    <row r="8724" spans="1:4">
      <c r="A8724" s="65"/>
      <c r="B8724" s="65"/>
      <c r="C8724" s="20"/>
      <c r="D8724" s="20"/>
    </row>
    <row r="8725" spans="1:4">
      <c r="A8725" s="65"/>
      <c r="B8725" s="65"/>
      <c r="C8725" s="20"/>
      <c r="D8725" s="20"/>
    </row>
    <row r="8726" spans="1:4">
      <c r="A8726" s="65"/>
      <c r="B8726" s="65"/>
      <c r="C8726" s="20"/>
      <c r="D8726" s="20"/>
    </row>
    <row r="8727" spans="1:4">
      <c r="A8727" s="65"/>
      <c r="B8727" s="65"/>
      <c r="C8727" s="20"/>
      <c r="D8727" s="20"/>
    </row>
    <row r="8728" spans="1:4">
      <c r="A8728" s="65"/>
      <c r="B8728" s="65"/>
      <c r="C8728" s="20"/>
      <c r="D8728" s="20"/>
    </row>
    <row r="8729" spans="1:4">
      <c r="A8729" s="65"/>
      <c r="B8729" s="65"/>
      <c r="C8729" s="20"/>
      <c r="D8729" s="20"/>
    </row>
    <row r="8730" spans="1:4">
      <c r="A8730" s="65"/>
      <c r="B8730" s="65"/>
      <c r="C8730" s="20"/>
      <c r="D8730" s="20"/>
    </row>
    <row r="8731" spans="1:4">
      <c r="A8731" s="65"/>
      <c r="B8731" s="65"/>
      <c r="C8731" s="20"/>
      <c r="D8731" s="20"/>
    </row>
    <row r="8732" spans="1:4">
      <c r="A8732" s="65"/>
      <c r="B8732" s="65"/>
      <c r="C8732" s="20"/>
      <c r="D8732" s="20"/>
    </row>
    <row r="8733" spans="1:4">
      <c r="A8733" s="65"/>
      <c r="B8733" s="65"/>
      <c r="C8733" s="20"/>
      <c r="D8733" s="20"/>
    </row>
    <row r="8734" spans="1:4">
      <c r="A8734" s="65"/>
      <c r="B8734" s="65"/>
      <c r="C8734" s="20"/>
      <c r="D8734" s="20"/>
    </row>
    <row r="8735" spans="1:4">
      <c r="A8735" s="65"/>
      <c r="B8735" s="65"/>
      <c r="C8735" s="20"/>
      <c r="D8735" s="20"/>
    </row>
    <row r="8736" spans="1:4">
      <c r="A8736" s="65"/>
      <c r="B8736" s="65"/>
      <c r="C8736" s="20"/>
      <c r="D8736" s="20"/>
    </row>
    <row r="8737" spans="1:4">
      <c r="A8737" s="65"/>
      <c r="B8737" s="65"/>
      <c r="C8737" s="20"/>
      <c r="D8737" s="20"/>
    </row>
    <row r="8738" spans="1:4">
      <c r="A8738" s="65"/>
      <c r="B8738" s="65"/>
      <c r="C8738" s="20"/>
      <c r="D8738" s="20"/>
    </row>
    <row r="8739" spans="1:4">
      <c r="A8739" s="65"/>
      <c r="B8739" s="65"/>
      <c r="C8739" s="20"/>
      <c r="D8739" s="20"/>
    </row>
    <row r="8740" spans="1:4">
      <c r="A8740" s="65"/>
      <c r="B8740" s="65"/>
      <c r="C8740" s="20"/>
      <c r="D8740" s="20"/>
    </row>
    <row r="8741" spans="1:4">
      <c r="A8741" s="65"/>
      <c r="B8741" s="65"/>
      <c r="C8741" s="20"/>
      <c r="D8741" s="20"/>
    </row>
    <row r="8742" spans="1:4">
      <c r="A8742" s="65"/>
      <c r="B8742" s="65"/>
      <c r="C8742" s="20"/>
      <c r="D8742" s="20"/>
    </row>
    <row r="8743" spans="1:4">
      <c r="A8743" s="65"/>
      <c r="B8743" s="65"/>
      <c r="C8743" s="20"/>
      <c r="D8743" s="20"/>
    </row>
    <row r="8744" spans="1:4">
      <c r="A8744" s="65"/>
      <c r="B8744" s="65"/>
      <c r="C8744" s="20"/>
      <c r="D8744" s="20"/>
    </row>
    <row r="8745" spans="1:4">
      <c r="A8745" s="65"/>
      <c r="B8745" s="65"/>
      <c r="C8745" s="20"/>
      <c r="D8745" s="20"/>
    </row>
    <row r="8746" spans="1:4">
      <c r="A8746" s="65"/>
      <c r="B8746" s="65"/>
      <c r="C8746" s="20"/>
      <c r="D8746" s="20"/>
    </row>
    <row r="8747" spans="1:4">
      <c r="A8747" s="65"/>
      <c r="B8747" s="65"/>
      <c r="C8747" s="20"/>
      <c r="D8747" s="20"/>
    </row>
    <row r="8748" spans="1:4">
      <c r="A8748" s="65"/>
      <c r="B8748" s="65"/>
      <c r="C8748" s="20"/>
      <c r="D8748" s="20"/>
    </row>
    <row r="8749" spans="1:4">
      <c r="A8749" s="65"/>
      <c r="B8749" s="65"/>
      <c r="C8749" s="20"/>
      <c r="D8749" s="20"/>
    </row>
    <row r="8750" spans="1:4">
      <c r="A8750" s="65"/>
      <c r="B8750" s="65"/>
      <c r="C8750" s="20"/>
      <c r="D8750" s="20"/>
    </row>
    <row r="8751" spans="1:4">
      <c r="A8751" s="65"/>
      <c r="B8751" s="65"/>
      <c r="C8751" s="20"/>
      <c r="D8751" s="20"/>
    </row>
    <row r="8752" spans="1:4">
      <c r="A8752" s="65"/>
      <c r="B8752" s="65"/>
      <c r="C8752" s="20"/>
      <c r="D8752" s="20"/>
    </row>
    <row r="8753" spans="1:4">
      <c r="A8753" s="65"/>
      <c r="B8753" s="65"/>
      <c r="C8753" s="20"/>
      <c r="D8753" s="20"/>
    </row>
    <row r="8754" spans="1:4">
      <c r="A8754" s="65"/>
      <c r="B8754" s="65"/>
      <c r="C8754" s="20"/>
      <c r="D8754" s="20"/>
    </row>
    <row r="8755" spans="1:4">
      <c r="A8755" s="65"/>
      <c r="B8755" s="65"/>
      <c r="C8755" s="20"/>
      <c r="D8755" s="20"/>
    </row>
    <row r="8756" spans="1:4">
      <c r="A8756" s="65"/>
      <c r="B8756" s="65"/>
      <c r="C8756" s="20"/>
      <c r="D8756" s="20"/>
    </row>
    <row r="8757" spans="1:4">
      <c r="A8757" s="65"/>
      <c r="B8757" s="65"/>
      <c r="C8757" s="20"/>
      <c r="D8757" s="20"/>
    </row>
    <row r="8758" spans="1:4">
      <c r="A8758" s="65"/>
      <c r="B8758" s="65"/>
      <c r="C8758" s="20"/>
      <c r="D8758" s="20"/>
    </row>
    <row r="8759" spans="1:4">
      <c r="A8759" s="65"/>
      <c r="B8759" s="65"/>
      <c r="C8759" s="20"/>
      <c r="D8759" s="20"/>
    </row>
    <row r="8760" spans="1:4">
      <c r="A8760" s="65"/>
      <c r="B8760" s="65"/>
      <c r="C8760" s="20"/>
      <c r="D8760" s="20"/>
    </row>
    <row r="8761" spans="1:4">
      <c r="A8761" s="65"/>
      <c r="B8761" s="65"/>
      <c r="C8761" s="20"/>
      <c r="D8761" s="20"/>
    </row>
    <row r="8762" spans="1:4">
      <c r="A8762" s="65"/>
      <c r="B8762" s="65"/>
      <c r="C8762" s="20"/>
      <c r="D8762" s="20"/>
    </row>
    <row r="8763" spans="1:4">
      <c r="A8763" s="65"/>
      <c r="B8763" s="65"/>
      <c r="C8763" s="20"/>
      <c r="D8763" s="20"/>
    </row>
    <row r="8764" spans="1:4">
      <c r="A8764" s="65"/>
      <c r="B8764" s="65"/>
      <c r="C8764" s="20"/>
      <c r="D8764" s="20"/>
    </row>
    <row r="8765" spans="1:4">
      <c r="A8765" s="65"/>
      <c r="B8765" s="65"/>
      <c r="C8765" s="20"/>
      <c r="D8765" s="20"/>
    </row>
    <row r="8766" spans="1:4">
      <c r="A8766" s="65"/>
      <c r="B8766" s="65"/>
      <c r="C8766" s="20"/>
      <c r="D8766" s="20"/>
    </row>
    <row r="8767" spans="1:4">
      <c r="A8767" s="65"/>
      <c r="B8767" s="65"/>
      <c r="C8767" s="20"/>
      <c r="D8767" s="20"/>
    </row>
    <row r="8768" spans="1:4">
      <c r="A8768" s="65"/>
      <c r="B8768" s="65"/>
      <c r="C8768" s="20"/>
      <c r="D8768" s="20"/>
    </row>
    <row r="8769" spans="1:4">
      <c r="A8769" s="65"/>
      <c r="B8769" s="65"/>
      <c r="C8769" s="20"/>
      <c r="D8769" s="20"/>
    </row>
    <row r="8770" spans="1:4">
      <c r="A8770" s="65"/>
      <c r="B8770" s="65"/>
      <c r="C8770" s="20"/>
      <c r="D8770" s="20"/>
    </row>
    <row r="8771" spans="1:4">
      <c r="A8771" s="65"/>
      <c r="B8771" s="65"/>
      <c r="C8771" s="20"/>
      <c r="D8771" s="20"/>
    </row>
    <row r="8772" spans="1:4">
      <c r="A8772" s="65"/>
      <c r="B8772" s="65"/>
      <c r="C8772" s="20"/>
      <c r="D8772" s="20"/>
    </row>
    <row r="8773" spans="1:4">
      <c r="A8773" s="65"/>
      <c r="B8773" s="65"/>
      <c r="C8773" s="20"/>
      <c r="D8773" s="20"/>
    </row>
    <row r="8774" spans="1:4">
      <c r="A8774" s="65"/>
      <c r="B8774" s="65"/>
      <c r="C8774" s="20"/>
      <c r="D8774" s="20"/>
    </row>
    <row r="8775" spans="1:4">
      <c r="A8775" s="65"/>
      <c r="B8775" s="65"/>
      <c r="C8775" s="20"/>
      <c r="D8775" s="20"/>
    </row>
    <row r="8776" spans="1:4">
      <c r="A8776" s="65"/>
      <c r="B8776" s="65"/>
      <c r="C8776" s="20"/>
      <c r="D8776" s="20"/>
    </row>
    <row r="8777" spans="1:4">
      <c r="A8777" s="65"/>
      <c r="B8777" s="65"/>
      <c r="C8777" s="20"/>
      <c r="D8777" s="20"/>
    </row>
    <row r="8778" spans="1:4">
      <c r="A8778" s="65"/>
      <c r="B8778" s="65"/>
      <c r="C8778" s="20"/>
      <c r="D8778" s="20"/>
    </row>
    <row r="8779" spans="1:4">
      <c r="A8779" s="65"/>
      <c r="B8779" s="65"/>
      <c r="C8779" s="20"/>
      <c r="D8779" s="20"/>
    </row>
    <row r="8780" spans="1:4">
      <c r="A8780" s="65"/>
      <c r="B8780" s="65"/>
      <c r="C8780" s="20"/>
      <c r="D8780" s="20"/>
    </row>
    <row r="8781" spans="1:4">
      <c r="A8781" s="65"/>
      <c r="B8781" s="65"/>
      <c r="C8781" s="20"/>
      <c r="D8781" s="20"/>
    </row>
    <row r="8782" spans="1:4">
      <c r="A8782" s="65"/>
      <c r="B8782" s="65"/>
      <c r="C8782" s="20"/>
      <c r="D8782" s="20"/>
    </row>
    <row r="8783" spans="1:4">
      <c r="A8783" s="65"/>
      <c r="B8783" s="65"/>
      <c r="C8783" s="20"/>
      <c r="D8783" s="20"/>
    </row>
    <row r="8784" spans="1:4">
      <c r="A8784" s="65"/>
      <c r="B8784" s="65"/>
      <c r="C8784" s="20"/>
      <c r="D8784" s="20"/>
    </row>
    <row r="8785" spans="1:4">
      <c r="A8785" s="65"/>
      <c r="B8785" s="65"/>
      <c r="C8785" s="20"/>
      <c r="D8785" s="20"/>
    </row>
    <row r="8786" spans="1:4">
      <c r="A8786" s="65"/>
      <c r="B8786" s="65"/>
      <c r="C8786" s="20"/>
      <c r="D8786" s="20"/>
    </row>
    <row r="8787" spans="1:4">
      <c r="A8787" s="65"/>
      <c r="B8787" s="65"/>
      <c r="C8787" s="20"/>
      <c r="D8787" s="20"/>
    </row>
    <row r="8788" spans="1:4">
      <c r="A8788" s="65"/>
      <c r="B8788" s="65"/>
      <c r="C8788" s="20"/>
      <c r="D8788" s="20"/>
    </row>
    <row r="8789" spans="1:4">
      <c r="A8789" s="65"/>
      <c r="B8789" s="65"/>
      <c r="C8789" s="20"/>
      <c r="D8789" s="20"/>
    </row>
    <row r="8790" spans="1:4">
      <c r="A8790" s="65"/>
      <c r="B8790" s="65"/>
      <c r="C8790" s="20"/>
      <c r="D8790" s="20"/>
    </row>
    <row r="8791" spans="1:4">
      <c r="A8791" s="65"/>
      <c r="B8791" s="65"/>
      <c r="C8791" s="20"/>
      <c r="D8791" s="20"/>
    </row>
    <row r="8792" spans="1:4">
      <c r="A8792" s="65"/>
      <c r="B8792" s="65"/>
      <c r="C8792" s="20"/>
      <c r="D8792" s="20"/>
    </row>
    <row r="8793" spans="1:4">
      <c r="A8793" s="65"/>
      <c r="B8793" s="65"/>
      <c r="C8793" s="20"/>
      <c r="D8793" s="20"/>
    </row>
    <row r="8794" spans="1:4">
      <c r="A8794" s="65"/>
      <c r="B8794" s="65"/>
      <c r="C8794" s="20"/>
      <c r="D8794" s="20"/>
    </row>
    <row r="8795" spans="1:4">
      <c r="A8795" s="65"/>
      <c r="B8795" s="65"/>
      <c r="C8795" s="20"/>
      <c r="D8795" s="20"/>
    </row>
    <row r="8796" spans="1:4">
      <c r="A8796" s="65"/>
      <c r="B8796" s="65"/>
      <c r="C8796" s="20"/>
      <c r="D8796" s="20"/>
    </row>
    <row r="8797" spans="1:4">
      <c r="A8797" s="65"/>
      <c r="B8797" s="65"/>
      <c r="C8797" s="20"/>
      <c r="D8797" s="20"/>
    </row>
    <row r="8798" spans="1:4">
      <c r="A8798" s="65"/>
      <c r="B8798" s="65"/>
      <c r="C8798" s="20"/>
      <c r="D8798" s="20"/>
    </row>
    <row r="8799" spans="1:4">
      <c r="A8799" s="65"/>
      <c r="B8799" s="65"/>
      <c r="C8799" s="20"/>
      <c r="D8799" s="20"/>
    </row>
    <row r="8800" spans="1:4">
      <c r="A8800" s="65"/>
      <c r="B8800" s="65"/>
      <c r="C8800" s="20"/>
      <c r="D8800" s="20"/>
    </row>
    <row r="8801" spans="1:4">
      <c r="A8801" s="65"/>
      <c r="B8801" s="65"/>
      <c r="C8801" s="20"/>
      <c r="D8801" s="20"/>
    </row>
    <row r="8802" spans="1:4">
      <c r="A8802" s="65"/>
      <c r="B8802" s="65"/>
      <c r="C8802" s="20"/>
      <c r="D8802" s="20"/>
    </row>
    <row r="8803" spans="1:4">
      <c r="A8803" s="65"/>
      <c r="B8803" s="65"/>
      <c r="C8803" s="20"/>
      <c r="D8803" s="20"/>
    </row>
    <row r="8804" spans="1:4">
      <c r="A8804" s="65"/>
      <c r="B8804" s="65"/>
      <c r="C8804" s="20"/>
      <c r="D8804" s="20"/>
    </row>
    <row r="8805" spans="1:4">
      <c r="A8805" s="65"/>
      <c r="B8805" s="65"/>
      <c r="C8805" s="20"/>
      <c r="D8805" s="20"/>
    </row>
    <row r="8806" spans="1:4">
      <c r="A8806" s="65"/>
      <c r="B8806" s="65"/>
      <c r="C8806" s="20"/>
      <c r="D8806" s="20"/>
    </row>
    <row r="8807" spans="1:4">
      <c r="A8807" s="65"/>
      <c r="B8807" s="65"/>
      <c r="C8807" s="20"/>
      <c r="D8807" s="20"/>
    </row>
    <row r="8808" spans="1:4">
      <c r="A8808" s="65"/>
      <c r="B8808" s="65"/>
      <c r="C8808" s="20"/>
      <c r="D8808" s="20"/>
    </row>
    <row r="8809" spans="1:4">
      <c r="A8809" s="65"/>
      <c r="B8809" s="65"/>
      <c r="C8809" s="20"/>
      <c r="D8809" s="20"/>
    </row>
    <row r="8810" spans="1:4">
      <c r="A8810" s="65"/>
      <c r="B8810" s="65"/>
      <c r="C8810" s="20"/>
      <c r="D8810" s="20"/>
    </row>
    <row r="8811" spans="1:4">
      <c r="A8811" s="65"/>
      <c r="B8811" s="65"/>
      <c r="C8811" s="20"/>
      <c r="D8811" s="20"/>
    </row>
    <row r="8812" spans="1:4">
      <c r="A8812" s="65"/>
      <c r="B8812" s="65"/>
      <c r="C8812" s="20"/>
      <c r="D8812" s="20"/>
    </row>
    <row r="8813" spans="1:4">
      <c r="A8813" s="65"/>
      <c r="B8813" s="65"/>
      <c r="C8813" s="20"/>
      <c r="D8813" s="20"/>
    </row>
    <row r="8814" spans="1:4">
      <c r="A8814" s="65"/>
      <c r="B8814" s="65"/>
      <c r="C8814" s="20"/>
      <c r="D8814" s="20"/>
    </row>
    <row r="8815" spans="1:4">
      <c r="A8815" s="65"/>
      <c r="B8815" s="65"/>
      <c r="C8815" s="20"/>
      <c r="D8815" s="20"/>
    </row>
    <row r="8816" spans="1:4">
      <c r="A8816" s="65"/>
      <c r="B8816" s="65"/>
      <c r="C8816" s="20"/>
      <c r="D8816" s="20"/>
    </row>
    <row r="8817" spans="1:4">
      <c r="A8817" s="65"/>
      <c r="B8817" s="65"/>
      <c r="C8817" s="20"/>
      <c r="D8817" s="20"/>
    </row>
    <row r="8818" spans="1:4">
      <c r="A8818" s="65"/>
      <c r="B8818" s="65"/>
      <c r="C8818" s="20"/>
      <c r="D8818" s="20"/>
    </row>
    <row r="8819" spans="1:4">
      <c r="A8819" s="65"/>
      <c r="B8819" s="65"/>
      <c r="C8819" s="20"/>
      <c r="D8819" s="20"/>
    </row>
    <row r="8820" spans="1:4">
      <c r="A8820" s="65"/>
      <c r="B8820" s="65"/>
      <c r="C8820" s="20"/>
      <c r="D8820" s="20"/>
    </row>
    <row r="8821" spans="1:4">
      <c r="A8821" s="65"/>
      <c r="B8821" s="65"/>
      <c r="C8821" s="20"/>
      <c r="D8821" s="20"/>
    </row>
    <row r="8822" spans="1:4">
      <c r="A8822" s="65"/>
      <c r="B8822" s="65"/>
      <c r="C8822" s="20"/>
      <c r="D8822" s="20"/>
    </row>
    <row r="8823" spans="1:4">
      <c r="A8823" s="65"/>
      <c r="B8823" s="65"/>
      <c r="C8823" s="20"/>
      <c r="D8823" s="20"/>
    </row>
    <row r="8824" spans="1:4">
      <c r="A8824" s="65"/>
      <c r="B8824" s="65"/>
      <c r="C8824" s="20"/>
      <c r="D8824" s="20"/>
    </row>
    <row r="8825" spans="1:4">
      <c r="A8825" s="65"/>
      <c r="B8825" s="65"/>
      <c r="C8825" s="20"/>
      <c r="D8825" s="20"/>
    </row>
    <row r="8826" spans="1:4">
      <c r="A8826" s="65"/>
      <c r="B8826" s="65"/>
      <c r="C8826" s="20"/>
      <c r="D8826" s="20"/>
    </row>
    <row r="8827" spans="1:4">
      <c r="A8827" s="65"/>
      <c r="B8827" s="65"/>
      <c r="C8827" s="20"/>
      <c r="D8827" s="20"/>
    </row>
    <row r="8828" spans="1:4">
      <c r="A8828" s="65"/>
      <c r="B8828" s="65"/>
      <c r="C8828" s="20"/>
      <c r="D8828" s="20"/>
    </row>
    <row r="8829" spans="1:4">
      <c r="A8829" s="65"/>
      <c r="B8829" s="65"/>
      <c r="C8829" s="20"/>
      <c r="D8829" s="20"/>
    </row>
    <row r="8830" spans="1:4">
      <c r="A8830" s="65"/>
      <c r="B8830" s="65"/>
      <c r="C8830" s="20"/>
      <c r="D8830" s="20"/>
    </row>
    <row r="8831" spans="1:4">
      <c r="A8831" s="65"/>
      <c r="B8831" s="65"/>
      <c r="C8831" s="20"/>
      <c r="D8831" s="20"/>
    </row>
    <row r="8832" spans="1:4">
      <c r="A8832" s="65"/>
      <c r="B8832" s="65"/>
      <c r="C8832" s="20"/>
      <c r="D8832" s="20"/>
    </row>
    <row r="8833" spans="1:4">
      <c r="A8833" s="65"/>
      <c r="B8833" s="65"/>
      <c r="C8833" s="20"/>
      <c r="D8833" s="20"/>
    </row>
    <row r="8834" spans="1:4">
      <c r="A8834" s="65"/>
      <c r="B8834" s="65"/>
      <c r="C8834" s="20"/>
      <c r="D8834" s="20"/>
    </row>
    <row r="8835" spans="1:4">
      <c r="A8835" s="65"/>
      <c r="B8835" s="65"/>
      <c r="C8835" s="20"/>
      <c r="D8835" s="20"/>
    </row>
    <row r="8836" spans="1:4">
      <c r="A8836" s="65"/>
      <c r="B8836" s="65"/>
      <c r="C8836" s="20"/>
      <c r="D8836" s="20"/>
    </row>
    <row r="8837" spans="1:4">
      <c r="A8837" s="65"/>
      <c r="B8837" s="65"/>
      <c r="C8837" s="20"/>
      <c r="D8837" s="20"/>
    </row>
    <row r="8838" spans="1:4">
      <c r="A8838" s="65"/>
      <c r="B8838" s="65"/>
      <c r="C8838" s="20"/>
      <c r="D8838" s="20"/>
    </row>
    <row r="8839" spans="1:4">
      <c r="A8839" s="65"/>
      <c r="B8839" s="65"/>
      <c r="C8839" s="20"/>
      <c r="D8839" s="20"/>
    </row>
    <row r="8840" spans="1:4">
      <c r="A8840" s="65"/>
      <c r="B8840" s="65"/>
      <c r="C8840" s="20"/>
      <c r="D8840" s="20"/>
    </row>
    <row r="8841" spans="1:4">
      <c r="A8841" s="65"/>
      <c r="B8841" s="65"/>
      <c r="C8841" s="20"/>
      <c r="D8841" s="20"/>
    </row>
    <row r="8842" spans="1:4">
      <c r="A8842" s="65"/>
      <c r="B8842" s="65"/>
      <c r="C8842" s="20"/>
      <c r="D8842" s="20"/>
    </row>
    <row r="8843" spans="1:4">
      <c r="A8843" s="65"/>
      <c r="B8843" s="65"/>
      <c r="C8843" s="20"/>
      <c r="D8843" s="20"/>
    </row>
    <row r="8844" spans="1:4">
      <c r="A8844" s="65"/>
      <c r="B8844" s="65"/>
      <c r="C8844" s="20"/>
      <c r="D8844" s="20"/>
    </row>
    <row r="8845" spans="1:4">
      <c r="A8845" s="65"/>
      <c r="B8845" s="65"/>
      <c r="C8845" s="20"/>
      <c r="D8845" s="20"/>
    </row>
    <row r="8846" spans="1:4">
      <c r="A8846" s="65"/>
      <c r="B8846" s="65"/>
      <c r="C8846" s="20"/>
      <c r="D8846" s="20"/>
    </row>
    <row r="8847" spans="1:4">
      <c r="A8847" s="65"/>
      <c r="B8847" s="65"/>
      <c r="C8847" s="20"/>
      <c r="D8847" s="20"/>
    </row>
    <row r="8848" spans="1:4">
      <c r="A8848" s="65"/>
      <c r="B8848" s="65"/>
      <c r="C8848" s="20"/>
      <c r="D8848" s="20"/>
    </row>
    <row r="8849" spans="1:4">
      <c r="A8849" s="65"/>
      <c r="B8849" s="65"/>
      <c r="C8849" s="20"/>
      <c r="D8849" s="20"/>
    </row>
    <row r="8850" spans="1:4">
      <c r="A8850" s="65"/>
      <c r="B8850" s="65"/>
      <c r="C8850" s="20"/>
      <c r="D8850" s="20"/>
    </row>
    <row r="8851" spans="1:4">
      <c r="A8851" s="65"/>
      <c r="B8851" s="65"/>
      <c r="C8851" s="20"/>
      <c r="D8851" s="20"/>
    </row>
    <row r="8852" spans="1:4">
      <c r="A8852" s="65"/>
      <c r="B8852" s="65"/>
      <c r="C8852" s="20"/>
      <c r="D8852" s="20"/>
    </row>
    <row r="8853" spans="1:4">
      <c r="A8853" s="65"/>
      <c r="B8853" s="65"/>
      <c r="C8853" s="20"/>
      <c r="D8853" s="20"/>
    </row>
    <row r="8854" spans="1:4">
      <c r="A8854" s="65"/>
      <c r="B8854" s="65"/>
      <c r="C8854" s="20"/>
      <c r="D8854" s="20"/>
    </row>
    <row r="8855" spans="1:4">
      <c r="A8855" s="65"/>
      <c r="B8855" s="65"/>
      <c r="C8855" s="20"/>
      <c r="D8855" s="20"/>
    </row>
    <row r="8856" spans="1:4">
      <c r="A8856" s="65"/>
      <c r="B8856" s="65"/>
      <c r="C8856" s="20"/>
      <c r="D8856" s="20"/>
    </row>
    <row r="8857" spans="1:4">
      <c r="A8857" s="65"/>
      <c r="B8857" s="65"/>
      <c r="C8857" s="20"/>
      <c r="D8857" s="20"/>
    </row>
    <row r="8858" spans="1:4">
      <c r="A8858" s="65"/>
      <c r="B8858" s="65"/>
      <c r="C8858" s="20"/>
      <c r="D8858" s="20"/>
    </row>
    <row r="8859" spans="1:4">
      <c r="A8859" s="65"/>
      <c r="B8859" s="65"/>
      <c r="C8859" s="20"/>
      <c r="D8859" s="20"/>
    </row>
    <row r="8860" spans="1:4">
      <c r="A8860" s="65"/>
      <c r="B8860" s="65"/>
      <c r="C8860" s="20"/>
      <c r="D8860" s="20"/>
    </row>
    <row r="8861" spans="1:4">
      <c r="A8861" s="65"/>
      <c r="B8861" s="65"/>
      <c r="C8861" s="20"/>
      <c r="D8861" s="20"/>
    </row>
    <row r="8862" spans="1:4">
      <c r="A8862" s="65"/>
      <c r="B8862" s="65"/>
      <c r="C8862" s="20"/>
      <c r="D8862" s="20"/>
    </row>
    <row r="8863" spans="1:4">
      <c r="A8863" s="65"/>
      <c r="B8863" s="65"/>
      <c r="C8863" s="20"/>
      <c r="D8863" s="20"/>
    </row>
    <row r="8864" spans="1:4">
      <c r="A8864" s="65"/>
      <c r="B8864" s="65"/>
      <c r="C8864" s="20"/>
      <c r="D8864" s="20"/>
    </row>
    <row r="8865" spans="1:4">
      <c r="A8865" s="65"/>
      <c r="B8865" s="65"/>
      <c r="C8865" s="20"/>
      <c r="D8865" s="20"/>
    </row>
    <row r="8866" spans="1:4">
      <c r="A8866" s="65"/>
      <c r="B8866" s="65"/>
      <c r="C8866" s="20"/>
      <c r="D8866" s="20"/>
    </row>
    <row r="8867" spans="1:4">
      <c r="A8867" s="65"/>
      <c r="B8867" s="65"/>
      <c r="C8867" s="20"/>
      <c r="D8867" s="20"/>
    </row>
    <row r="8868" spans="1:4">
      <c r="A8868" s="65"/>
      <c r="B8868" s="65"/>
      <c r="C8868" s="20"/>
      <c r="D8868" s="20"/>
    </row>
    <row r="8869" spans="1:4">
      <c r="A8869" s="65"/>
      <c r="B8869" s="65"/>
      <c r="C8869" s="20"/>
      <c r="D8869" s="20"/>
    </row>
    <row r="8870" spans="1:4">
      <c r="A8870" s="65"/>
      <c r="B8870" s="65"/>
      <c r="C8870" s="20"/>
      <c r="D8870" s="20"/>
    </row>
    <row r="8871" spans="1:4">
      <c r="A8871" s="65"/>
      <c r="B8871" s="65"/>
      <c r="C8871" s="20"/>
      <c r="D8871" s="20"/>
    </row>
    <row r="8872" spans="1:4">
      <c r="A8872" s="65"/>
      <c r="B8872" s="65"/>
      <c r="C8872" s="20"/>
      <c r="D8872" s="20"/>
    </row>
    <row r="8873" spans="1:4">
      <c r="A8873" s="65"/>
      <c r="B8873" s="65"/>
      <c r="C8873" s="20"/>
      <c r="D8873" s="20"/>
    </row>
    <row r="8874" spans="1:4">
      <c r="A8874" s="65"/>
      <c r="B8874" s="65"/>
      <c r="C8874" s="20"/>
      <c r="D8874" s="20"/>
    </row>
    <row r="8875" spans="1:4">
      <c r="A8875" s="65"/>
      <c r="B8875" s="65"/>
      <c r="C8875" s="20"/>
      <c r="D8875" s="20"/>
    </row>
    <row r="8876" spans="1:4">
      <c r="A8876" s="65"/>
      <c r="B8876" s="65"/>
      <c r="C8876" s="20"/>
      <c r="D8876" s="20"/>
    </row>
    <row r="8877" spans="1:4">
      <c r="A8877" s="65"/>
      <c r="B8877" s="65"/>
      <c r="C8877" s="20"/>
      <c r="D8877" s="20"/>
    </row>
    <row r="8878" spans="1:4">
      <c r="A8878" s="65"/>
      <c r="B8878" s="65"/>
      <c r="C8878" s="20"/>
      <c r="D8878" s="20"/>
    </row>
    <row r="8879" spans="1:4">
      <c r="A8879" s="65"/>
      <c r="B8879" s="65"/>
      <c r="C8879" s="20"/>
      <c r="D8879" s="20"/>
    </row>
    <row r="8880" spans="1:4">
      <c r="A8880" s="65"/>
      <c r="B8880" s="65"/>
      <c r="C8880" s="20"/>
      <c r="D8880" s="20"/>
    </row>
    <row r="8881" spans="1:4">
      <c r="A8881" s="65"/>
      <c r="B8881" s="65"/>
      <c r="C8881" s="20"/>
      <c r="D8881" s="20"/>
    </row>
    <row r="8882" spans="1:4">
      <c r="A8882" s="65"/>
      <c r="B8882" s="65"/>
      <c r="C8882" s="20"/>
      <c r="D8882" s="20"/>
    </row>
    <row r="8883" spans="1:4">
      <c r="A8883" s="65"/>
      <c r="B8883" s="65"/>
      <c r="C8883" s="20"/>
      <c r="D8883" s="20"/>
    </row>
    <row r="8884" spans="1:4">
      <c r="A8884" s="65"/>
      <c r="B8884" s="65"/>
      <c r="C8884" s="20"/>
      <c r="D8884" s="20"/>
    </row>
    <row r="8885" spans="1:4">
      <c r="A8885" s="65"/>
      <c r="B8885" s="65"/>
      <c r="C8885" s="20"/>
      <c r="D8885" s="20"/>
    </row>
    <row r="8886" spans="1:4">
      <c r="A8886" s="65"/>
      <c r="B8886" s="65"/>
      <c r="C8886" s="20"/>
      <c r="D8886" s="20"/>
    </row>
    <row r="8887" spans="1:4">
      <c r="A8887" s="65"/>
      <c r="B8887" s="65"/>
      <c r="C8887" s="20"/>
      <c r="D8887" s="20"/>
    </row>
    <row r="8888" spans="1:4">
      <c r="A8888" s="65"/>
      <c r="B8888" s="65"/>
      <c r="C8888" s="20"/>
      <c r="D8888" s="20"/>
    </row>
    <row r="8889" spans="1:4">
      <c r="A8889" s="65"/>
      <c r="B8889" s="65"/>
      <c r="C8889" s="20"/>
      <c r="D8889" s="20"/>
    </row>
    <row r="8890" spans="1:4">
      <c r="A8890" s="65"/>
      <c r="B8890" s="65"/>
      <c r="C8890" s="20"/>
      <c r="D8890" s="20"/>
    </row>
    <row r="8891" spans="1:4">
      <c r="A8891" s="65"/>
      <c r="B8891" s="65"/>
      <c r="C8891" s="20"/>
      <c r="D8891" s="20"/>
    </row>
    <row r="8892" spans="1:4">
      <c r="A8892" s="65"/>
      <c r="B8892" s="65"/>
      <c r="C8892" s="20"/>
      <c r="D8892" s="20"/>
    </row>
    <row r="8893" spans="1:4">
      <c r="A8893" s="65"/>
      <c r="B8893" s="65"/>
      <c r="C8893" s="20"/>
      <c r="D8893" s="20"/>
    </row>
    <row r="8894" spans="1:4">
      <c r="A8894" s="65"/>
      <c r="B8894" s="65"/>
      <c r="C8894" s="20"/>
      <c r="D8894" s="20"/>
    </row>
    <row r="8895" spans="1:4">
      <c r="A8895" s="65"/>
      <c r="B8895" s="65"/>
      <c r="C8895" s="20"/>
      <c r="D8895" s="20"/>
    </row>
    <row r="8896" spans="1:4">
      <c r="A8896" s="65"/>
      <c r="B8896" s="65"/>
      <c r="C8896" s="20"/>
      <c r="D8896" s="20"/>
    </row>
    <row r="8897" spans="1:4">
      <c r="A8897" s="65"/>
      <c r="B8897" s="65"/>
      <c r="C8897" s="20"/>
      <c r="D8897" s="20"/>
    </row>
    <row r="8898" spans="1:4">
      <c r="A8898" s="65"/>
      <c r="B8898" s="65"/>
      <c r="C8898" s="20"/>
      <c r="D8898" s="20"/>
    </row>
    <row r="8899" spans="1:4">
      <c r="A8899" s="65"/>
      <c r="B8899" s="65"/>
      <c r="C8899" s="20"/>
      <c r="D8899" s="20"/>
    </row>
    <row r="8900" spans="1:4">
      <c r="A8900" s="65"/>
      <c r="B8900" s="65"/>
      <c r="C8900" s="20"/>
      <c r="D8900" s="20"/>
    </row>
    <row r="8901" spans="1:4">
      <c r="A8901" s="65"/>
      <c r="B8901" s="65"/>
      <c r="C8901" s="20"/>
      <c r="D8901" s="20"/>
    </row>
    <row r="8902" spans="1:4">
      <c r="A8902" s="65"/>
      <c r="B8902" s="65"/>
      <c r="C8902" s="20"/>
      <c r="D8902" s="20"/>
    </row>
    <row r="8903" spans="1:4">
      <c r="A8903" s="65"/>
      <c r="B8903" s="65"/>
      <c r="C8903" s="20"/>
      <c r="D8903" s="20"/>
    </row>
    <row r="8904" spans="1:4">
      <c r="A8904" s="65"/>
      <c r="B8904" s="65"/>
      <c r="C8904" s="20"/>
      <c r="D8904" s="20"/>
    </row>
    <row r="8905" spans="1:4">
      <c r="A8905" s="65"/>
      <c r="B8905" s="65"/>
      <c r="C8905" s="20"/>
      <c r="D8905" s="20"/>
    </row>
    <row r="8906" spans="1:4">
      <c r="A8906" s="65"/>
      <c r="B8906" s="65"/>
      <c r="C8906" s="20"/>
      <c r="D8906" s="20"/>
    </row>
    <row r="8907" spans="1:4">
      <c r="A8907" s="65"/>
      <c r="B8907" s="65"/>
      <c r="C8907" s="20"/>
      <c r="D8907" s="20"/>
    </row>
    <row r="8908" spans="1:4">
      <c r="A8908" s="65"/>
      <c r="B8908" s="65"/>
      <c r="C8908" s="20"/>
      <c r="D8908" s="20"/>
    </row>
    <row r="8909" spans="1:4">
      <c r="A8909" s="65"/>
      <c r="B8909" s="65"/>
      <c r="C8909" s="20"/>
      <c r="D8909" s="20"/>
    </row>
    <row r="8910" spans="1:4">
      <c r="A8910" s="65"/>
      <c r="B8910" s="65"/>
      <c r="C8910" s="20"/>
      <c r="D8910" s="20"/>
    </row>
    <row r="8911" spans="1:4">
      <c r="A8911" s="65"/>
      <c r="B8911" s="65"/>
      <c r="C8911" s="20"/>
      <c r="D8911" s="20"/>
    </row>
    <row r="8912" spans="1:4">
      <c r="A8912" s="65"/>
      <c r="B8912" s="65"/>
      <c r="C8912" s="20"/>
      <c r="D8912" s="20"/>
    </row>
    <row r="8913" spans="1:4">
      <c r="A8913" s="65"/>
      <c r="B8913" s="65"/>
      <c r="C8913" s="20"/>
      <c r="D8913" s="20"/>
    </row>
    <row r="8914" spans="1:4">
      <c r="A8914" s="65"/>
      <c r="B8914" s="65"/>
      <c r="C8914" s="20"/>
      <c r="D8914" s="20"/>
    </row>
    <row r="8915" spans="1:4">
      <c r="A8915" s="65"/>
      <c r="B8915" s="65"/>
      <c r="C8915" s="20"/>
      <c r="D8915" s="20"/>
    </row>
    <row r="8916" spans="1:4">
      <c r="A8916" s="65"/>
      <c r="B8916" s="65"/>
      <c r="C8916" s="20"/>
      <c r="D8916" s="20"/>
    </row>
    <row r="8917" spans="1:4">
      <c r="A8917" s="65"/>
      <c r="B8917" s="65"/>
      <c r="C8917" s="20"/>
      <c r="D8917" s="20"/>
    </row>
    <row r="8918" spans="1:4">
      <c r="A8918" s="65"/>
      <c r="B8918" s="65"/>
      <c r="C8918" s="20"/>
      <c r="D8918" s="20"/>
    </row>
    <row r="8919" spans="1:4">
      <c r="A8919" s="65"/>
      <c r="B8919" s="65"/>
      <c r="C8919" s="20"/>
      <c r="D8919" s="20"/>
    </row>
    <row r="8920" spans="1:4">
      <c r="A8920" s="65"/>
      <c r="B8920" s="65"/>
      <c r="C8920" s="20"/>
      <c r="D8920" s="20"/>
    </row>
    <row r="8921" spans="1:4">
      <c r="A8921" s="65"/>
      <c r="B8921" s="65"/>
      <c r="C8921" s="20"/>
      <c r="D8921" s="20"/>
    </row>
    <row r="8922" spans="1:4">
      <c r="A8922" s="65"/>
      <c r="B8922" s="65"/>
      <c r="C8922" s="20"/>
      <c r="D8922" s="20"/>
    </row>
    <row r="8923" spans="1:4">
      <c r="A8923" s="65"/>
      <c r="B8923" s="65"/>
      <c r="C8923" s="20"/>
      <c r="D8923" s="20"/>
    </row>
    <row r="8924" spans="1:4">
      <c r="A8924" s="65"/>
      <c r="B8924" s="65"/>
      <c r="C8924" s="20"/>
      <c r="D8924" s="20"/>
    </row>
    <row r="8925" spans="1:4">
      <c r="A8925" s="65"/>
      <c r="B8925" s="65"/>
      <c r="C8925" s="20"/>
      <c r="D8925" s="20"/>
    </row>
    <row r="8926" spans="1:4">
      <c r="A8926" s="65"/>
      <c r="B8926" s="65"/>
      <c r="C8926" s="20"/>
      <c r="D8926" s="20"/>
    </row>
    <row r="8927" spans="1:4">
      <c r="A8927" s="65"/>
      <c r="B8927" s="65"/>
      <c r="C8927" s="20"/>
      <c r="D8927" s="20"/>
    </row>
    <row r="8928" spans="1:4">
      <c r="A8928" s="65"/>
      <c r="B8928" s="65"/>
      <c r="C8928" s="20"/>
      <c r="D8928" s="20"/>
    </row>
    <row r="8929" spans="1:4">
      <c r="A8929" s="65"/>
      <c r="B8929" s="65"/>
      <c r="C8929" s="20"/>
      <c r="D8929" s="20"/>
    </row>
    <row r="8930" spans="1:4">
      <c r="A8930" s="65"/>
      <c r="B8930" s="65"/>
      <c r="C8930" s="20"/>
      <c r="D8930" s="20"/>
    </row>
    <row r="8931" spans="1:4">
      <c r="A8931" s="65"/>
      <c r="B8931" s="65"/>
      <c r="C8931" s="20"/>
      <c r="D8931" s="20"/>
    </row>
    <row r="8932" spans="1:4">
      <c r="A8932" s="65"/>
      <c r="B8932" s="65"/>
      <c r="C8932" s="20"/>
      <c r="D8932" s="20"/>
    </row>
    <row r="8933" spans="1:4">
      <c r="A8933" s="65"/>
      <c r="B8933" s="65"/>
      <c r="C8933" s="20"/>
      <c r="D8933" s="20"/>
    </row>
    <row r="8934" spans="1:4">
      <c r="A8934" s="65"/>
      <c r="B8934" s="65"/>
      <c r="C8934" s="20"/>
      <c r="D8934" s="20"/>
    </row>
    <row r="8935" spans="1:4">
      <c r="A8935" s="65"/>
      <c r="B8935" s="65"/>
      <c r="C8935" s="20"/>
      <c r="D8935" s="20"/>
    </row>
    <row r="8936" spans="1:4">
      <c r="A8936" s="65"/>
      <c r="B8936" s="65"/>
      <c r="C8936" s="20"/>
      <c r="D8936" s="20"/>
    </row>
    <row r="8937" spans="1:4">
      <c r="A8937" s="65"/>
      <c r="B8937" s="65"/>
      <c r="C8937" s="20"/>
      <c r="D8937" s="20"/>
    </row>
    <row r="8938" spans="1:4">
      <c r="A8938" s="65"/>
      <c r="B8938" s="65"/>
      <c r="C8938" s="20"/>
      <c r="D8938" s="20"/>
    </row>
    <row r="8939" spans="1:4">
      <c r="A8939" s="65"/>
      <c r="B8939" s="65"/>
      <c r="C8939" s="20"/>
      <c r="D8939" s="20"/>
    </row>
    <row r="8940" spans="1:4">
      <c r="A8940" s="65"/>
      <c r="B8940" s="65"/>
      <c r="C8940" s="20"/>
      <c r="D8940" s="20"/>
    </row>
    <row r="8941" spans="1:4">
      <c r="A8941" s="65"/>
      <c r="B8941" s="65"/>
      <c r="C8941" s="20"/>
      <c r="D8941" s="20"/>
    </row>
    <row r="8942" spans="1:4">
      <c r="A8942" s="65"/>
      <c r="B8942" s="65"/>
      <c r="C8942" s="20"/>
      <c r="D8942" s="20"/>
    </row>
    <row r="8943" spans="1:4">
      <c r="A8943" s="65"/>
      <c r="B8943" s="65"/>
      <c r="C8943" s="20"/>
      <c r="D8943" s="20"/>
    </row>
    <row r="8944" spans="1:4">
      <c r="A8944" s="65"/>
      <c r="B8944" s="65"/>
      <c r="C8944" s="20"/>
      <c r="D8944" s="20"/>
    </row>
    <row r="8945" spans="1:4">
      <c r="A8945" s="65"/>
      <c r="B8945" s="65"/>
      <c r="C8945" s="20"/>
      <c r="D8945" s="20"/>
    </row>
    <row r="8946" spans="1:4">
      <c r="A8946" s="65"/>
      <c r="B8946" s="65"/>
      <c r="C8946" s="20"/>
      <c r="D8946" s="20"/>
    </row>
    <row r="8947" spans="1:4">
      <c r="A8947" s="65"/>
      <c r="B8947" s="65"/>
      <c r="C8947" s="20"/>
      <c r="D8947" s="20"/>
    </row>
    <row r="8948" spans="1:4">
      <c r="A8948" s="65"/>
      <c r="B8948" s="65"/>
      <c r="C8948" s="20"/>
      <c r="D8948" s="20"/>
    </row>
    <row r="8949" spans="1:4">
      <c r="A8949" s="65"/>
      <c r="B8949" s="65"/>
      <c r="C8949" s="20"/>
      <c r="D8949" s="20"/>
    </row>
    <row r="8950" spans="1:4">
      <c r="A8950" s="65"/>
      <c r="B8950" s="65"/>
      <c r="C8950" s="20"/>
      <c r="D8950" s="20"/>
    </row>
    <row r="8951" spans="1:4">
      <c r="A8951" s="65"/>
      <c r="B8951" s="65"/>
      <c r="C8951" s="20"/>
      <c r="D8951" s="20"/>
    </row>
    <row r="8952" spans="1:4">
      <c r="A8952" s="65"/>
      <c r="B8952" s="65"/>
      <c r="C8952" s="20"/>
      <c r="D8952" s="20"/>
    </row>
    <row r="8953" spans="1:4">
      <c r="A8953" s="65"/>
      <c r="B8953" s="65"/>
      <c r="C8953" s="20"/>
      <c r="D8953" s="20"/>
    </row>
    <row r="8954" spans="1:4">
      <c r="A8954" s="65"/>
      <c r="B8954" s="65"/>
      <c r="C8954" s="20"/>
      <c r="D8954" s="20"/>
    </row>
    <row r="8955" spans="1:4">
      <c r="A8955" s="65"/>
      <c r="B8955" s="65"/>
      <c r="C8955" s="20"/>
      <c r="D8955" s="20"/>
    </row>
    <row r="8956" spans="1:4">
      <c r="A8956" s="65"/>
      <c r="B8956" s="65"/>
      <c r="C8956" s="20"/>
      <c r="D8956" s="20"/>
    </row>
    <row r="8957" spans="1:4">
      <c r="A8957" s="65"/>
      <c r="B8957" s="65"/>
      <c r="C8957" s="20"/>
      <c r="D8957" s="20"/>
    </row>
    <row r="8958" spans="1:4">
      <c r="A8958" s="65"/>
      <c r="B8958" s="65"/>
      <c r="C8958" s="20"/>
      <c r="D8958" s="20"/>
    </row>
    <row r="8959" spans="1:4">
      <c r="A8959" s="65"/>
      <c r="B8959" s="65"/>
      <c r="C8959" s="20"/>
      <c r="D8959" s="20"/>
    </row>
    <row r="8960" spans="1:4">
      <c r="A8960" s="65"/>
      <c r="B8960" s="65"/>
      <c r="C8960" s="20"/>
      <c r="D8960" s="20"/>
    </row>
    <row r="8961" spans="1:4">
      <c r="A8961" s="65"/>
      <c r="B8961" s="65"/>
      <c r="C8961" s="20"/>
      <c r="D8961" s="20"/>
    </row>
    <row r="8962" spans="1:4">
      <c r="A8962" s="65"/>
      <c r="B8962" s="65"/>
      <c r="C8962" s="20"/>
      <c r="D8962" s="20"/>
    </row>
    <row r="8963" spans="1:4">
      <c r="A8963" s="65"/>
      <c r="B8963" s="65"/>
      <c r="C8963" s="20"/>
      <c r="D8963" s="20"/>
    </row>
    <row r="8964" spans="1:4">
      <c r="A8964" s="65"/>
      <c r="B8964" s="65"/>
      <c r="C8964" s="20"/>
      <c r="D8964" s="20"/>
    </row>
    <row r="8965" spans="1:4">
      <c r="A8965" s="65"/>
      <c r="B8965" s="65"/>
      <c r="C8965" s="20"/>
      <c r="D8965" s="20"/>
    </row>
    <row r="8966" spans="1:4">
      <c r="A8966" s="65"/>
      <c r="B8966" s="65"/>
      <c r="C8966" s="20"/>
      <c r="D8966" s="20"/>
    </row>
    <row r="8967" spans="1:4">
      <c r="A8967" s="65"/>
      <c r="B8967" s="65"/>
      <c r="C8967" s="20"/>
      <c r="D8967" s="20"/>
    </row>
    <row r="8968" spans="1:4">
      <c r="A8968" s="65"/>
      <c r="B8968" s="65"/>
      <c r="C8968" s="20"/>
      <c r="D8968" s="20"/>
    </row>
    <row r="8969" spans="1:4">
      <c r="A8969" s="65"/>
      <c r="B8969" s="65"/>
      <c r="C8969" s="20"/>
      <c r="D8969" s="20"/>
    </row>
    <row r="8970" spans="1:4">
      <c r="A8970" s="65"/>
      <c r="B8970" s="65"/>
      <c r="C8970" s="20"/>
      <c r="D8970" s="20"/>
    </row>
    <row r="8971" spans="1:4">
      <c r="A8971" s="65"/>
      <c r="B8971" s="65"/>
      <c r="C8971" s="20"/>
      <c r="D8971" s="20"/>
    </row>
    <row r="8972" spans="1:4">
      <c r="A8972" s="65"/>
      <c r="B8972" s="65"/>
      <c r="C8972" s="20"/>
      <c r="D8972" s="20"/>
    </row>
    <row r="8973" spans="1:4">
      <c r="A8973" s="65"/>
      <c r="B8973" s="65"/>
      <c r="C8973" s="20"/>
      <c r="D8973" s="20"/>
    </row>
    <row r="8974" spans="1:4">
      <c r="A8974" s="65"/>
      <c r="B8974" s="65"/>
      <c r="C8974" s="20"/>
      <c r="D8974" s="20"/>
    </row>
    <row r="8975" spans="1:4">
      <c r="A8975" s="65"/>
      <c r="B8975" s="65"/>
      <c r="C8975" s="20"/>
      <c r="D8975" s="20"/>
    </row>
    <row r="8976" spans="1:4">
      <c r="A8976" s="65"/>
      <c r="B8976" s="65"/>
      <c r="C8976" s="20"/>
      <c r="D8976" s="20"/>
    </row>
    <row r="8977" spans="1:4">
      <c r="A8977" s="65"/>
      <c r="B8977" s="65"/>
      <c r="C8977" s="20"/>
      <c r="D8977" s="20"/>
    </row>
    <row r="8978" spans="1:4">
      <c r="A8978" s="65"/>
      <c r="B8978" s="65"/>
      <c r="C8978" s="20"/>
      <c r="D8978" s="20"/>
    </row>
    <row r="8979" spans="1:4">
      <c r="A8979" s="65"/>
      <c r="B8979" s="65"/>
      <c r="C8979" s="20"/>
      <c r="D8979" s="20"/>
    </row>
    <row r="8980" spans="1:4">
      <c r="A8980" s="65"/>
      <c r="B8980" s="65"/>
      <c r="C8980" s="20"/>
      <c r="D8980" s="20"/>
    </row>
    <row r="8981" spans="1:4">
      <c r="A8981" s="65"/>
      <c r="B8981" s="65"/>
      <c r="C8981" s="20"/>
      <c r="D8981" s="20"/>
    </row>
    <row r="8982" spans="1:4">
      <c r="A8982" s="65"/>
      <c r="B8982" s="65"/>
      <c r="C8982" s="20"/>
      <c r="D8982" s="20"/>
    </row>
    <row r="8983" spans="1:4">
      <c r="A8983" s="65"/>
      <c r="B8983" s="65"/>
      <c r="C8983" s="20"/>
      <c r="D8983" s="20"/>
    </row>
    <row r="8984" spans="1:4">
      <c r="A8984" s="65"/>
      <c r="B8984" s="65"/>
      <c r="C8984" s="20"/>
      <c r="D8984" s="20"/>
    </row>
    <row r="8985" spans="1:4">
      <c r="A8985" s="65"/>
      <c r="B8985" s="65"/>
      <c r="C8985" s="20"/>
      <c r="D8985" s="20"/>
    </row>
    <row r="8986" spans="1:4">
      <c r="A8986" s="65"/>
      <c r="B8986" s="65"/>
      <c r="C8986" s="20"/>
      <c r="D8986" s="20"/>
    </row>
    <row r="8987" spans="1:4">
      <c r="A8987" s="65"/>
      <c r="B8987" s="65"/>
      <c r="C8987" s="20"/>
      <c r="D8987" s="20"/>
    </row>
    <row r="8988" spans="1:4">
      <c r="A8988" s="65"/>
      <c r="B8988" s="65"/>
      <c r="C8988" s="20"/>
      <c r="D8988" s="20"/>
    </row>
    <row r="8989" spans="1:4">
      <c r="A8989" s="65"/>
      <c r="B8989" s="65"/>
      <c r="C8989" s="20"/>
      <c r="D8989" s="20"/>
    </row>
    <row r="8990" spans="1:4">
      <c r="A8990" s="65"/>
      <c r="B8990" s="65"/>
      <c r="C8990" s="20"/>
      <c r="D8990" s="20"/>
    </row>
    <row r="8991" spans="1:4">
      <c r="A8991" s="65"/>
      <c r="B8991" s="65"/>
      <c r="C8991" s="20"/>
      <c r="D8991" s="20"/>
    </row>
    <row r="8992" spans="1:4">
      <c r="A8992" s="65"/>
      <c r="B8992" s="65"/>
      <c r="C8992" s="20"/>
      <c r="D8992" s="20"/>
    </row>
    <row r="8993" spans="1:4">
      <c r="A8993" s="65"/>
      <c r="B8993" s="65"/>
      <c r="C8993" s="20"/>
      <c r="D8993" s="20"/>
    </row>
    <row r="8994" spans="1:4">
      <c r="A8994" s="65"/>
      <c r="B8994" s="65"/>
      <c r="C8994" s="20"/>
      <c r="D8994" s="20"/>
    </row>
    <row r="8995" spans="1:4">
      <c r="A8995" s="65"/>
      <c r="B8995" s="65"/>
      <c r="C8995" s="20"/>
      <c r="D8995" s="20"/>
    </row>
    <row r="8996" spans="1:4">
      <c r="A8996" s="65"/>
      <c r="B8996" s="65"/>
      <c r="C8996" s="20"/>
      <c r="D8996" s="20"/>
    </row>
    <row r="8997" spans="1:4">
      <c r="A8997" s="65"/>
      <c r="B8997" s="65"/>
      <c r="C8997" s="20"/>
      <c r="D8997" s="20"/>
    </row>
    <row r="8998" spans="1:4">
      <c r="A8998" s="65"/>
      <c r="B8998" s="65"/>
      <c r="C8998" s="20"/>
      <c r="D8998" s="20"/>
    </row>
    <row r="8999" spans="1:4">
      <c r="A8999" s="65"/>
      <c r="B8999" s="65"/>
      <c r="C8999" s="20"/>
      <c r="D8999" s="20"/>
    </row>
    <row r="9000" spans="1:4">
      <c r="A9000" s="65"/>
      <c r="B9000" s="65"/>
      <c r="C9000" s="20"/>
      <c r="D9000" s="20"/>
    </row>
    <row r="9001" spans="1:4">
      <c r="A9001" s="65"/>
      <c r="B9001" s="65"/>
      <c r="C9001" s="20"/>
      <c r="D9001" s="20"/>
    </row>
    <row r="9002" spans="1:4">
      <c r="A9002" s="65"/>
      <c r="B9002" s="65"/>
      <c r="C9002" s="20"/>
      <c r="D9002" s="20"/>
    </row>
    <row r="9003" spans="1:4">
      <c r="A9003" s="65"/>
      <c r="B9003" s="65"/>
      <c r="C9003" s="20"/>
      <c r="D9003" s="20"/>
    </row>
    <row r="9004" spans="1:4">
      <c r="A9004" s="65"/>
      <c r="B9004" s="65"/>
      <c r="C9004" s="20"/>
      <c r="D9004" s="20"/>
    </row>
    <row r="9005" spans="1:4">
      <c r="A9005" s="65"/>
      <c r="B9005" s="65"/>
      <c r="C9005" s="20"/>
      <c r="D9005" s="20"/>
    </row>
    <row r="9006" spans="1:4">
      <c r="A9006" s="65"/>
      <c r="B9006" s="65"/>
      <c r="C9006" s="20"/>
      <c r="D9006" s="20"/>
    </row>
    <row r="9007" spans="1:4">
      <c r="A9007" s="65"/>
      <c r="B9007" s="65"/>
      <c r="C9007" s="20"/>
      <c r="D9007" s="20"/>
    </row>
    <row r="9008" spans="1:4">
      <c r="A9008" s="65"/>
      <c r="B9008" s="65"/>
      <c r="C9008" s="20"/>
      <c r="D9008" s="20"/>
    </row>
    <row r="9009" spans="1:4">
      <c r="A9009" s="65"/>
      <c r="B9009" s="65"/>
      <c r="C9009" s="20"/>
      <c r="D9009" s="20"/>
    </row>
    <row r="9010" spans="1:4">
      <c r="A9010" s="65"/>
      <c r="B9010" s="65"/>
      <c r="C9010" s="20"/>
      <c r="D9010" s="20"/>
    </row>
    <row r="9011" spans="1:4">
      <c r="A9011" s="65"/>
      <c r="B9011" s="65"/>
      <c r="C9011" s="20"/>
      <c r="D9011" s="20"/>
    </row>
    <row r="9012" spans="1:4">
      <c r="A9012" s="65"/>
      <c r="B9012" s="65"/>
      <c r="C9012" s="20"/>
      <c r="D9012" s="20"/>
    </row>
    <row r="9013" spans="1:4">
      <c r="A9013" s="65"/>
      <c r="B9013" s="65"/>
      <c r="C9013" s="20"/>
      <c r="D9013" s="20"/>
    </row>
    <row r="9014" spans="1:4">
      <c r="A9014" s="65"/>
      <c r="B9014" s="65"/>
      <c r="C9014" s="20"/>
      <c r="D9014" s="20"/>
    </row>
    <row r="9015" spans="1:4">
      <c r="A9015" s="65"/>
      <c r="B9015" s="65"/>
      <c r="C9015" s="20"/>
      <c r="D9015" s="20"/>
    </row>
    <row r="9016" spans="1:4">
      <c r="A9016" s="65"/>
      <c r="B9016" s="65"/>
      <c r="C9016" s="20"/>
      <c r="D9016" s="20"/>
    </row>
    <row r="9017" spans="1:4">
      <c r="A9017" s="65"/>
      <c r="B9017" s="65"/>
      <c r="C9017" s="20"/>
      <c r="D9017" s="20"/>
    </row>
    <row r="9018" spans="1:4">
      <c r="A9018" s="65"/>
      <c r="B9018" s="65"/>
      <c r="C9018" s="20"/>
      <c r="D9018" s="20"/>
    </row>
    <row r="9019" spans="1:4">
      <c r="A9019" s="65"/>
      <c r="B9019" s="65"/>
      <c r="C9019" s="20"/>
      <c r="D9019" s="20"/>
    </row>
    <row r="9020" spans="1:4">
      <c r="A9020" s="65"/>
      <c r="B9020" s="65"/>
      <c r="C9020" s="20"/>
      <c r="D9020" s="20"/>
    </row>
    <row r="9021" spans="1:4">
      <c r="A9021" s="65"/>
      <c r="B9021" s="65"/>
      <c r="C9021" s="20"/>
      <c r="D9021" s="20"/>
    </row>
    <row r="9022" spans="1:4">
      <c r="A9022" s="65"/>
      <c r="B9022" s="65"/>
      <c r="C9022" s="20"/>
      <c r="D9022" s="20"/>
    </row>
    <row r="9023" spans="1:4">
      <c r="A9023" s="65"/>
      <c r="B9023" s="65"/>
      <c r="C9023" s="20"/>
      <c r="D9023" s="20"/>
    </row>
    <row r="9024" spans="1:4">
      <c r="A9024" s="65"/>
      <c r="B9024" s="65"/>
      <c r="C9024" s="20"/>
      <c r="D9024" s="20"/>
    </row>
    <row r="9025" spans="1:4">
      <c r="A9025" s="65"/>
      <c r="B9025" s="65"/>
      <c r="C9025" s="20"/>
      <c r="D9025" s="20"/>
    </row>
    <row r="9026" spans="1:4">
      <c r="A9026" s="65"/>
      <c r="B9026" s="65"/>
      <c r="C9026" s="20"/>
      <c r="D9026" s="20"/>
    </row>
    <row r="9027" spans="1:4">
      <c r="A9027" s="65"/>
      <c r="B9027" s="65"/>
      <c r="C9027" s="20"/>
      <c r="D9027" s="20"/>
    </row>
    <row r="9028" spans="1:4">
      <c r="A9028" s="65"/>
      <c r="B9028" s="65"/>
      <c r="C9028" s="20"/>
      <c r="D9028" s="20"/>
    </row>
    <row r="9029" spans="1:4">
      <c r="A9029" s="65"/>
      <c r="B9029" s="65"/>
      <c r="C9029" s="20"/>
      <c r="D9029" s="20"/>
    </row>
    <row r="9030" spans="1:4">
      <c r="A9030" s="65"/>
      <c r="B9030" s="65"/>
      <c r="C9030" s="20"/>
      <c r="D9030" s="20"/>
    </row>
    <row r="9031" spans="1:4">
      <c r="A9031" s="65"/>
      <c r="B9031" s="65"/>
      <c r="C9031" s="20"/>
      <c r="D9031" s="20"/>
    </row>
    <row r="9032" spans="1:4">
      <c r="A9032" s="65"/>
      <c r="B9032" s="65"/>
      <c r="C9032" s="20"/>
      <c r="D9032" s="20"/>
    </row>
    <row r="9033" spans="1:4">
      <c r="A9033" s="65"/>
      <c r="B9033" s="65"/>
      <c r="C9033" s="20"/>
      <c r="D9033" s="20"/>
    </row>
    <row r="9034" spans="1:4">
      <c r="A9034" s="65"/>
      <c r="B9034" s="65"/>
      <c r="C9034" s="20"/>
      <c r="D9034" s="20"/>
    </row>
    <row r="9035" spans="1:4">
      <c r="A9035" s="65"/>
      <c r="B9035" s="65"/>
      <c r="C9035" s="20"/>
      <c r="D9035" s="20"/>
    </row>
    <row r="9036" spans="1:4">
      <c r="A9036" s="65"/>
      <c r="B9036" s="65"/>
      <c r="C9036" s="20"/>
      <c r="D9036" s="20"/>
    </row>
    <row r="9037" spans="1:4">
      <c r="A9037" s="65"/>
      <c r="B9037" s="65"/>
      <c r="C9037" s="20"/>
      <c r="D9037" s="20"/>
    </row>
    <row r="9038" spans="1:4">
      <c r="A9038" s="65"/>
      <c r="B9038" s="65"/>
      <c r="C9038" s="20"/>
      <c r="D9038" s="20"/>
    </row>
    <row r="9039" spans="1:4">
      <c r="A9039" s="65"/>
      <c r="B9039" s="65"/>
      <c r="C9039" s="20"/>
      <c r="D9039" s="20"/>
    </row>
    <row r="9040" spans="1:4">
      <c r="A9040" s="65"/>
      <c r="B9040" s="65"/>
      <c r="C9040" s="20"/>
      <c r="D9040" s="20"/>
    </row>
    <row r="9041" spans="1:4">
      <c r="A9041" s="65"/>
      <c r="B9041" s="65"/>
      <c r="C9041" s="20"/>
      <c r="D9041" s="20"/>
    </row>
    <row r="9042" spans="1:4">
      <c r="A9042" s="65"/>
      <c r="B9042" s="65"/>
      <c r="C9042" s="20"/>
      <c r="D9042" s="20"/>
    </row>
    <row r="9043" spans="1:4">
      <c r="A9043" s="65"/>
      <c r="B9043" s="65"/>
      <c r="C9043" s="20"/>
      <c r="D9043" s="20"/>
    </row>
    <row r="9044" spans="1:4">
      <c r="A9044" s="65"/>
      <c r="B9044" s="65"/>
      <c r="C9044" s="20"/>
      <c r="D9044" s="20"/>
    </row>
    <row r="9045" spans="1:4">
      <c r="A9045" s="65"/>
      <c r="B9045" s="65"/>
      <c r="C9045" s="20"/>
      <c r="D9045" s="20"/>
    </row>
    <row r="9046" spans="1:4">
      <c r="A9046" s="65"/>
      <c r="B9046" s="65"/>
      <c r="C9046" s="20"/>
      <c r="D9046" s="20"/>
    </row>
    <row r="9047" spans="1:4">
      <c r="A9047" s="65"/>
      <c r="B9047" s="65"/>
      <c r="C9047" s="20"/>
      <c r="D9047" s="20"/>
    </row>
    <row r="9048" spans="1:4">
      <c r="A9048" s="65"/>
      <c r="B9048" s="65"/>
      <c r="C9048" s="20"/>
      <c r="D9048" s="20"/>
    </row>
    <row r="9049" spans="1:4">
      <c r="A9049" s="65"/>
      <c r="B9049" s="65"/>
      <c r="C9049" s="20"/>
      <c r="D9049" s="20"/>
    </row>
    <row r="9050" spans="1:4">
      <c r="A9050" s="65"/>
      <c r="B9050" s="65"/>
      <c r="C9050" s="20"/>
      <c r="D9050" s="20"/>
    </row>
    <row r="9051" spans="1:4">
      <c r="A9051" s="65"/>
      <c r="B9051" s="65"/>
      <c r="C9051" s="20"/>
      <c r="D9051" s="20"/>
    </row>
    <row r="9052" spans="1:4">
      <c r="A9052" s="65"/>
      <c r="B9052" s="65"/>
      <c r="C9052" s="20"/>
      <c r="D9052" s="20"/>
    </row>
    <row r="9053" spans="1:4">
      <c r="A9053" s="65"/>
      <c r="B9053" s="65"/>
      <c r="C9053" s="20"/>
      <c r="D9053" s="20"/>
    </row>
    <row r="9054" spans="1:4">
      <c r="A9054" s="65"/>
      <c r="B9054" s="65"/>
      <c r="C9054" s="20"/>
      <c r="D9054" s="20"/>
    </row>
    <row r="9055" spans="1:4">
      <c r="A9055" s="65"/>
      <c r="B9055" s="65"/>
      <c r="C9055" s="20"/>
      <c r="D9055" s="20"/>
    </row>
    <row r="9056" spans="1:4">
      <c r="A9056" s="65"/>
      <c r="B9056" s="65"/>
      <c r="C9056" s="20"/>
      <c r="D9056" s="20"/>
    </row>
    <row r="9057" spans="1:4">
      <c r="A9057" s="65"/>
      <c r="B9057" s="65"/>
      <c r="C9057" s="20"/>
      <c r="D9057" s="20"/>
    </row>
    <row r="9058" spans="1:4">
      <c r="A9058" s="65"/>
      <c r="B9058" s="65"/>
      <c r="C9058" s="20"/>
      <c r="D9058" s="20"/>
    </row>
    <row r="9059" spans="1:4">
      <c r="A9059" s="65"/>
      <c r="B9059" s="65"/>
      <c r="C9059" s="20"/>
      <c r="D9059" s="20"/>
    </row>
    <row r="9060" spans="1:4">
      <c r="A9060" s="65"/>
      <c r="B9060" s="65"/>
      <c r="C9060" s="20"/>
      <c r="D9060" s="20"/>
    </row>
    <row r="9061" spans="1:4">
      <c r="A9061" s="65"/>
      <c r="B9061" s="65"/>
      <c r="C9061" s="20"/>
      <c r="D9061" s="20"/>
    </row>
    <row r="9062" spans="1:4">
      <c r="A9062" s="65"/>
      <c r="B9062" s="65"/>
      <c r="C9062" s="20"/>
      <c r="D9062" s="20"/>
    </row>
    <row r="9063" spans="1:4">
      <c r="A9063" s="65"/>
      <c r="B9063" s="65"/>
      <c r="C9063" s="20"/>
      <c r="D9063" s="20"/>
    </row>
    <row r="9064" spans="1:4">
      <c r="A9064" s="65"/>
      <c r="B9064" s="65"/>
      <c r="C9064" s="20"/>
      <c r="D9064" s="20"/>
    </row>
    <row r="9065" spans="1:4">
      <c r="A9065" s="65"/>
      <c r="B9065" s="65"/>
      <c r="C9065" s="20"/>
      <c r="D9065" s="20"/>
    </row>
    <row r="9066" spans="1:4">
      <c r="A9066" s="65"/>
      <c r="B9066" s="65"/>
      <c r="C9066" s="20"/>
      <c r="D9066" s="20"/>
    </row>
    <row r="9067" spans="1:4">
      <c r="A9067" s="65"/>
      <c r="B9067" s="65"/>
      <c r="C9067" s="20"/>
      <c r="D9067" s="20"/>
    </row>
    <row r="9068" spans="1:4">
      <c r="A9068" s="65"/>
      <c r="B9068" s="65"/>
      <c r="C9068" s="20"/>
      <c r="D9068" s="20"/>
    </row>
    <row r="9069" spans="1:4">
      <c r="A9069" s="65"/>
      <c r="B9069" s="65"/>
      <c r="C9069" s="20"/>
      <c r="D9069" s="20"/>
    </row>
    <row r="9070" spans="1:4">
      <c r="A9070" s="65"/>
      <c r="B9070" s="65"/>
      <c r="C9070" s="20"/>
      <c r="D9070" s="20"/>
    </row>
    <row r="9071" spans="1:4">
      <c r="A9071" s="65"/>
      <c r="B9071" s="65"/>
      <c r="C9071" s="20"/>
      <c r="D9071" s="20"/>
    </row>
    <row r="9072" spans="1:4">
      <c r="A9072" s="65"/>
      <c r="B9072" s="65"/>
      <c r="C9072" s="20"/>
      <c r="D9072" s="20"/>
    </row>
    <row r="9073" spans="1:4">
      <c r="A9073" s="65"/>
      <c r="B9073" s="65"/>
      <c r="C9073" s="20"/>
      <c r="D9073" s="20"/>
    </row>
    <row r="9074" spans="1:4">
      <c r="A9074" s="65"/>
      <c r="B9074" s="65"/>
      <c r="C9074" s="20"/>
      <c r="D9074" s="20"/>
    </row>
    <row r="9075" spans="1:4">
      <c r="A9075" s="65"/>
      <c r="B9075" s="65"/>
      <c r="C9075" s="20"/>
      <c r="D9075" s="20"/>
    </row>
    <row r="9076" spans="1:4">
      <c r="A9076" s="65"/>
      <c r="B9076" s="65"/>
      <c r="C9076" s="20"/>
      <c r="D9076" s="20"/>
    </row>
    <row r="9077" spans="1:4">
      <c r="A9077" s="65"/>
      <c r="B9077" s="65"/>
      <c r="C9077" s="20"/>
      <c r="D9077" s="20"/>
    </row>
    <row r="9078" spans="1:4">
      <c r="A9078" s="65"/>
      <c r="B9078" s="65"/>
      <c r="C9078" s="20"/>
      <c r="D9078" s="20"/>
    </row>
    <row r="9079" spans="1:4">
      <c r="A9079" s="65"/>
      <c r="B9079" s="65"/>
      <c r="C9079" s="20"/>
      <c r="D9079" s="20"/>
    </row>
    <row r="9080" spans="1:4">
      <c r="A9080" s="65"/>
      <c r="B9080" s="65"/>
      <c r="C9080" s="20"/>
      <c r="D9080" s="20"/>
    </row>
    <row r="9081" spans="1:4">
      <c r="A9081" s="65"/>
      <c r="B9081" s="65"/>
      <c r="C9081" s="20"/>
      <c r="D9081" s="20"/>
    </row>
    <row r="9082" spans="1:4">
      <c r="A9082" s="65"/>
      <c r="B9082" s="65"/>
      <c r="C9082" s="20"/>
      <c r="D9082" s="20"/>
    </row>
    <row r="9083" spans="1:4">
      <c r="A9083" s="65"/>
      <c r="B9083" s="65"/>
      <c r="C9083" s="20"/>
      <c r="D9083" s="20"/>
    </row>
    <row r="9084" spans="1:4">
      <c r="A9084" s="65"/>
      <c r="B9084" s="65"/>
      <c r="C9084" s="20"/>
      <c r="D9084" s="20"/>
    </row>
    <row r="9085" spans="1:4">
      <c r="A9085" s="65"/>
      <c r="B9085" s="65"/>
      <c r="C9085" s="20"/>
      <c r="D9085" s="20"/>
    </row>
    <row r="9086" spans="1:4">
      <c r="A9086" s="65"/>
      <c r="B9086" s="65"/>
      <c r="C9086" s="20"/>
      <c r="D9086" s="20"/>
    </row>
    <row r="9087" spans="1:4">
      <c r="A9087" s="65"/>
      <c r="B9087" s="65"/>
      <c r="C9087" s="20"/>
      <c r="D9087" s="20"/>
    </row>
    <row r="9088" spans="1:4">
      <c r="A9088" s="65"/>
      <c r="B9088" s="65"/>
      <c r="C9088" s="20"/>
      <c r="D9088" s="20"/>
    </row>
    <row r="9089" spans="1:4">
      <c r="A9089" s="65"/>
      <c r="B9089" s="65"/>
      <c r="C9089" s="20"/>
      <c r="D9089" s="20"/>
    </row>
    <row r="9090" spans="1:4">
      <c r="A9090" s="65"/>
      <c r="B9090" s="65"/>
      <c r="C9090" s="20"/>
      <c r="D9090" s="20"/>
    </row>
    <row r="9091" spans="1:4">
      <c r="A9091" s="65"/>
      <c r="B9091" s="65"/>
      <c r="C9091" s="20"/>
      <c r="D9091" s="20"/>
    </row>
    <row r="9092" spans="1:4">
      <c r="A9092" s="65"/>
      <c r="B9092" s="65"/>
      <c r="C9092" s="20"/>
      <c r="D9092" s="20"/>
    </row>
    <row r="9093" spans="1:4">
      <c r="A9093" s="65"/>
      <c r="B9093" s="65"/>
      <c r="C9093" s="20"/>
      <c r="D9093" s="20"/>
    </row>
    <row r="9094" spans="1:4">
      <c r="A9094" s="65"/>
      <c r="B9094" s="65"/>
      <c r="C9094" s="20"/>
      <c r="D9094" s="20"/>
    </row>
    <row r="9095" spans="1:4">
      <c r="A9095" s="65"/>
      <c r="B9095" s="65"/>
      <c r="C9095" s="20"/>
      <c r="D9095" s="20"/>
    </row>
    <row r="9096" spans="1:4">
      <c r="A9096" s="65"/>
      <c r="B9096" s="65"/>
      <c r="C9096" s="20"/>
      <c r="D9096" s="20"/>
    </row>
    <row r="9097" spans="1:4">
      <c r="A9097" s="65"/>
      <c r="B9097" s="65"/>
      <c r="C9097" s="20"/>
      <c r="D9097" s="20"/>
    </row>
    <row r="9098" spans="1:4">
      <c r="A9098" s="65"/>
      <c r="B9098" s="65"/>
      <c r="C9098" s="20"/>
      <c r="D9098" s="20"/>
    </row>
    <row r="9099" spans="1:4">
      <c r="A9099" s="65"/>
      <c r="B9099" s="65"/>
      <c r="C9099" s="20"/>
      <c r="D9099" s="20"/>
    </row>
    <row r="9100" spans="1:4">
      <c r="A9100" s="65"/>
      <c r="B9100" s="65"/>
      <c r="C9100" s="20"/>
      <c r="D9100" s="20"/>
    </row>
    <row r="9101" spans="1:4">
      <c r="A9101" s="65"/>
      <c r="B9101" s="65"/>
      <c r="C9101" s="20"/>
      <c r="D9101" s="20"/>
    </row>
    <row r="9102" spans="1:4">
      <c r="A9102" s="65"/>
      <c r="B9102" s="65"/>
      <c r="C9102" s="20"/>
      <c r="D9102" s="20"/>
    </row>
    <row r="9103" spans="1:4">
      <c r="A9103" s="65"/>
      <c r="B9103" s="65"/>
      <c r="C9103" s="20"/>
      <c r="D9103" s="20"/>
    </row>
    <row r="9104" spans="1:4">
      <c r="A9104" s="65"/>
      <c r="B9104" s="65"/>
      <c r="C9104" s="20"/>
      <c r="D9104" s="20"/>
    </row>
    <row r="9105" spans="1:4">
      <c r="A9105" s="65"/>
      <c r="B9105" s="65"/>
      <c r="C9105" s="20"/>
      <c r="D9105" s="20"/>
    </row>
    <row r="9106" spans="1:4">
      <c r="A9106" s="65"/>
      <c r="B9106" s="65"/>
      <c r="C9106" s="20"/>
      <c r="D9106" s="20"/>
    </row>
    <row r="9107" spans="1:4">
      <c r="A9107" s="65"/>
      <c r="B9107" s="65"/>
      <c r="C9107" s="20"/>
      <c r="D9107" s="20"/>
    </row>
    <row r="9108" spans="1:4">
      <c r="A9108" s="65"/>
      <c r="B9108" s="65"/>
      <c r="C9108" s="20"/>
      <c r="D9108" s="20"/>
    </row>
    <row r="9109" spans="1:4">
      <c r="A9109" s="65"/>
      <c r="B9109" s="65"/>
      <c r="C9109" s="20"/>
      <c r="D9109" s="20"/>
    </row>
    <row r="9110" spans="1:4">
      <c r="A9110" s="65"/>
      <c r="B9110" s="65"/>
      <c r="C9110" s="20"/>
      <c r="D9110" s="20"/>
    </row>
    <row r="9111" spans="1:4">
      <c r="A9111" s="65"/>
      <c r="B9111" s="65"/>
      <c r="C9111" s="20"/>
      <c r="D9111" s="20"/>
    </row>
    <row r="9112" spans="1:4">
      <c r="A9112" s="65"/>
      <c r="B9112" s="65"/>
      <c r="C9112" s="20"/>
      <c r="D9112" s="20"/>
    </row>
    <row r="9113" spans="1:4">
      <c r="A9113" s="65"/>
      <c r="B9113" s="65"/>
      <c r="C9113" s="20"/>
      <c r="D9113" s="20"/>
    </row>
    <row r="9114" spans="1:4">
      <c r="A9114" s="65"/>
      <c r="B9114" s="65"/>
      <c r="C9114" s="20"/>
      <c r="D9114" s="20"/>
    </row>
    <row r="9115" spans="1:4">
      <c r="A9115" s="65"/>
      <c r="B9115" s="65"/>
      <c r="C9115" s="20"/>
      <c r="D9115" s="20"/>
    </row>
    <row r="9116" spans="1:4">
      <c r="A9116" s="65"/>
      <c r="B9116" s="65"/>
      <c r="C9116" s="20"/>
      <c r="D9116" s="20"/>
    </row>
    <row r="9117" spans="1:4">
      <c r="A9117" s="65"/>
      <c r="B9117" s="65"/>
      <c r="C9117" s="20"/>
      <c r="D9117" s="20"/>
    </row>
    <row r="9118" spans="1:4">
      <c r="A9118" s="65"/>
      <c r="B9118" s="65"/>
      <c r="C9118" s="20"/>
      <c r="D9118" s="20"/>
    </row>
    <row r="9119" spans="1:4">
      <c r="A9119" s="65"/>
      <c r="B9119" s="65"/>
      <c r="C9119" s="20"/>
      <c r="D9119" s="20"/>
    </row>
    <row r="9120" spans="1:4">
      <c r="A9120" s="65"/>
      <c r="B9120" s="65"/>
      <c r="C9120" s="20"/>
      <c r="D9120" s="20"/>
    </row>
    <row r="9121" spans="1:4">
      <c r="A9121" s="65"/>
      <c r="B9121" s="65"/>
      <c r="C9121" s="20"/>
      <c r="D9121" s="20"/>
    </row>
    <row r="9122" spans="1:4">
      <c r="A9122" s="65"/>
      <c r="B9122" s="65"/>
      <c r="C9122" s="20"/>
      <c r="D9122" s="20"/>
    </row>
    <row r="9123" spans="1:4">
      <c r="A9123" s="65"/>
      <c r="B9123" s="65"/>
      <c r="C9123" s="20"/>
      <c r="D9123" s="20"/>
    </row>
    <row r="9124" spans="1:4">
      <c r="A9124" s="65"/>
      <c r="B9124" s="65"/>
      <c r="C9124" s="20"/>
      <c r="D9124" s="20"/>
    </row>
    <row r="9125" spans="1:4">
      <c r="A9125" s="65"/>
      <c r="B9125" s="65"/>
      <c r="C9125" s="20"/>
      <c r="D9125" s="20"/>
    </row>
    <row r="9126" spans="1:4">
      <c r="A9126" s="65"/>
      <c r="B9126" s="65"/>
      <c r="C9126" s="20"/>
      <c r="D9126" s="20"/>
    </row>
    <row r="9127" spans="1:4">
      <c r="A9127" s="65"/>
      <c r="B9127" s="65"/>
      <c r="C9127" s="20"/>
      <c r="D9127" s="20"/>
    </row>
    <row r="9128" spans="1:4">
      <c r="A9128" s="65"/>
      <c r="B9128" s="65"/>
      <c r="C9128" s="20"/>
      <c r="D9128" s="20"/>
    </row>
    <row r="9129" spans="1:4">
      <c r="A9129" s="65"/>
      <c r="B9129" s="65"/>
      <c r="C9129" s="20"/>
      <c r="D9129" s="20"/>
    </row>
    <row r="9130" spans="1:4">
      <c r="A9130" s="65"/>
      <c r="B9130" s="65"/>
      <c r="C9130" s="20"/>
      <c r="D9130" s="20"/>
    </row>
    <row r="9131" spans="1:4">
      <c r="A9131" s="65"/>
      <c r="B9131" s="65"/>
      <c r="C9131" s="20"/>
      <c r="D9131" s="20"/>
    </row>
    <row r="9132" spans="1:4">
      <c r="A9132" s="65"/>
      <c r="B9132" s="65"/>
      <c r="C9132" s="20"/>
      <c r="D9132" s="20"/>
    </row>
    <row r="9133" spans="1:4">
      <c r="A9133" s="65"/>
      <c r="B9133" s="65"/>
      <c r="C9133" s="20"/>
      <c r="D9133" s="20"/>
    </row>
    <row r="9134" spans="1:4">
      <c r="A9134" s="65"/>
      <c r="B9134" s="65"/>
      <c r="C9134" s="20"/>
      <c r="D9134" s="20"/>
    </row>
    <row r="9135" spans="1:4">
      <c r="A9135" s="65"/>
      <c r="B9135" s="65"/>
      <c r="C9135" s="20"/>
      <c r="D9135" s="20"/>
    </row>
    <row r="9136" spans="1:4">
      <c r="A9136" s="65"/>
      <c r="B9136" s="65"/>
      <c r="C9136" s="20"/>
      <c r="D9136" s="20"/>
    </row>
    <row r="9137" spans="1:4">
      <c r="A9137" s="65"/>
      <c r="B9137" s="65"/>
      <c r="C9137" s="20"/>
      <c r="D9137" s="20"/>
    </row>
    <row r="9138" spans="1:4">
      <c r="A9138" s="65"/>
      <c r="B9138" s="65"/>
      <c r="C9138" s="20"/>
      <c r="D9138" s="20"/>
    </row>
    <row r="9139" spans="1:4">
      <c r="A9139" s="65"/>
      <c r="B9139" s="65"/>
      <c r="C9139" s="20"/>
      <c r="D9139" s="20"/>
    </row>
    <row r="9140" spans="1:4">
      <c r="A9140" s="65"/>
      <c r="B9140" s="65"/>
      <c r="C9140" s="20"/>
      <c r="D9140" s="20"/>
    </row>
    <row r="9141" spans="1:4">
      <c r="A9141" s="65"/>
      <c r="B9141" s="65"/>
      <c r="C9141" s="20"/>
      <c r="D9141" s="20"/>
    </row>
    <row r="9142" spans="1:4">
      <c r="A9142" s="65"/>
      <c r="B9142" s="65"/>
      <c r="C9142" s="20"/>
      <c r="D9142" s="20"/>
    </row>
    <row r="9143" spans="1:4">
      <c r="A9143" s="65"/>
      <c r="B9143" s="65"/>
      <c r="C9143" s="20"/>
      <c r="D9143" s="20"/>
    </row>
    <row r="9144" spans="1:4">
      <c r="A9144" s="65"/>
      <c r="B9144" s="65"/>
      <c r="C9144" s="20"/>
      <c r="D9144" s="20"/>
    </row>
    <row r="9145" spans="1:4">
      <c r="A9145" s="65"/>
      <c r="B9145" s="65"/>
      <c r="C9145" s="20"/>
      <c r="D9145" s="20"/>
    </row>
    <row r="9146" spans="1:4">
      <c r="A9146" s="65"/>
      <c r="B9146" s="65"/>
      <c r="C9146" s="20"/>
      <c r="D9146" s="20"/>
    </row>
    <row r="9147" spans="1:4">
      <c r="A9147" s="65"/>
      <c r="B9147" s="65"/>
      <c r="C9147" s="20"/>
      <c r="D9147" s="20"/>
    </row>
    <row r="9148" spans="1:4">
      <c r="A9148" s="65"/>
      <c r="B9148" s="65"/>
      <c r="C9148" s="20"/>
      <c r="D9148" s="20"/>
    </row>
    <row r="9149" spans="1:4">
      <c r="A9149" s="65"/>
      <c r="B9149" s="65"/>
      <c r="C9149" s="20"/>
      <c r="D9149" s="20"/>
    </row>
    <row r="9150" spans="1:4">
      <c r="A9150" s="65"/>
      <c r="B9150" s="65"/>
      <c r="C9150" s="20"/>
      <c r="D9150" s="20"/>
    </row>
    <row r="9151" spans="1:4">
      <c r="A9151" s="65"/>
      <c r="B9151" s="65"/>
      <c r="C9151" s="20"/>
      <c r="D9151" s="20"/>
    </row>
    <row r="9152" spans="1:4">
      <c r="A9152" s="65"/>
      <c r="B9152" s="65"/>
      <c r="C9152" s="20"/>
      <c r="D9152" s="20"/>
    </row>
    <row r="9153" spans="1:4">
      <c r="A9153" s="65"/>
      <c r="B9153" s="65"/>
      <c r="C9153" s="20"/>
      <c r="D9153" s="20"/>
    </row>
    <row r="9154" spans="1:4">
      <c r="A9154" s="65"/>
      <c r="B9154" s="65"/>
      <c r="C9154" s="20"/>
      <c r="D9154" s="20"/>
    </row>
    <row r="9155" spans="1:4">
      <c r="A9155" s="65"/>
      <c r="B9155" s="65"/>
      <c r="C9155" s="20"/>
      <c r="D9155" s="20"/>
    </row>
    <row r="9156" spans="1:4">
      <c r="A9156" s="65"/>
      <c r="B9156" s="65"/>
      <c r="C9156" s="20"/>
      <c r="D9156" s="20"/>
    </row>
    <row r="9157" spans="1:4">
      <c r="A9157" s="65"/>
      <c r="B9157" s="65"/>
      <c r="C9157" s="20"/>
      <c r="D9157" s="20"/>
    </row>
    <row r="9158" spans="1:4">
      <c r="A9158" s="65"/>
      <c r="B9158" s="65"/>
      <c r="C9158" s="20"/>
      <c r="D9158" s="20"/>
    </row>
    <row r="9159" spans="1:4">
      <c r="A9159" s="65"/>
      <c r="B9159" s="65"/>
      <c r="C9159" s="20"/>
      <c r="D9159" s="20"/>
    </row>
    <row r="9160" spans="1:4">
      <c r="A9160" s="65"/>
      <c r="B9160" s="65"/>
      <c r="C9160" s="20"/>
      <c r="D9160" s="20"/>
    </row>
    <row r="9161" spans="1:4">
      <c r="A9161" s="65"/>
      <c r="B9161" s="65"/>
      <c r="C9161" s="20"/>
      <c r="D9161" s="20"/>
    </row>
    <row r="9162" spans="1:4">
      <c r="A9162" s="65"/>
      <c r="B9162" s="65"/>
      <c r="C9162" s="20"/>
      <c r="D9162" s="20"/>
    </row>
    <row r="9163" spans="1:4">
      <c r="A9163" s="65"/>
      <c r="B9163" s="65"/>
      <c r="C9163" s="20"/>
      <c r="D9163" s="20"/>
    </row>
    <row r="9164" spans="1:4">
      <c r="A9164" s="65"/>
      <c r="B9164" s="65"/>
      <c r="C9164" s="20"/>
      <c r="D9164" s="20"/>
    </row>
    <row r="9165" spans="1:4">
      <c r="A9165" s="65"/>
      <c r="B9165" s="65"/>
      <c r="C9165" s="20"/>
      <c r="D9165" s="20"/>
    </row>
    <row r="9166" spans="1:4">
      <c r="A9166" s="65"/>
      <c r="B9166" s="65"/>
      <c r="C9166" s="20"/>
      <c r="D9166" s="20"/>
    </row>
    <row r="9167" spans="1:4">
      <c r="A9167" s="65"/>
      <c r="B9167" s="65"/>
      <c r="C9167" s="20"/>
      <c r="D9167" s="20"/>
    </row>
    <row r="9168" spans="1:4">
      <c r="A9168" s="65"/>
      <c r="B9168" s="65"/>
      <c r="C9168" s="20"/>
      <c r="D9168" s="20"/>
    </row>
    <row r="9169" spans="1:4">
      <c r="A9169" s="65"/>
      <c r="B9169" s="65"/>
      <c r="C9169" s="20"/>
      <c r="D9169" s="20"/>
    </row>
    <row r="9170" spans="1:4">
      <c r="A9170" s="65"/>
      <c r="B9170" s="65"/>
      <c r="C9170" s="20"/>
      <c r="D9170" s="20"/>
    </row>
    <row r="9171" spans="1:4">
      <c r="A9171" s="65"/>
      <c r="B9171" s="65"/>
      <c r="C9171" s="20"/>
      <c r="D9171" s="20"/>
    </row>
    <row r="9172" spans="1:4">
      <c r="A9172" s="65"/>
      <c r="B9172" s="65"/>
      <c r="C9172" s="20"/>
      <c r="D9172" s="20"/>
    </row>
    <row r="9173" spans="1:4">
      <c r="A9173" s="65"/>
      <c r="B9173" s="65"/>
      <c r="C9173" s="20"/>
      <c r="D9173" s="20"/>
    </row>
    <row r="9174" spans="1:4">
      <c r="A9174" s="65"/>
      <c r="B9174" s="65"/>
      <c r="C9174" s="20"/>
      <c r="D9174" s="20"/>
    </row>
    <row r="9175" spans="1:4">
      <c r="A9175" s="65"/>
      <c r="B9175" s="65"/>
      <c r="C9175" s="20"/>
      <c r="D9175" s="20"/>
    </row>
    <row r="9176" spans="1:4">
      <c r="A9176" s="65"/>
      <c r="B9176" s="65"/>
      <c r="C9176" s="20"/>
      <c r="D9176" s="20"/>
    </row>
    <row r="9177" spans="1:4">
      <c r="A9177" s="65"/>
      <c r="B9177" s="65"/>
      <c r="C9177" s="20"/>
      <c r="D9177" s="20"/>
    </row>
    <row r="9178" spans="1:4">
      <c r="A9178" s="65"/>
      <c r="B9178" s="65"/>
      <c r="C9178" s="20"/>
      <c r="D9178" s="20"/>
    </row>
    <row r="9179" spans="1:4">
      <c r="A9179" s="65"/>
      <c r="B9179" s="65"/>
      <c r="C9179" s="20"/>
      <c r="D9179" s="20"/>
    </row>
    <row r="9180" spans="1:4">
      <c r="A9180" s="65"/>
      <c r="B9180" s="65"/>
      <c r="C9180" s="20"/>
      <c r="D9180" s="20"/>
    </row>
    <row r="9181" spans="1:4">
      <c r="A9181" s="65"/>
      <c r="B9181" s="65"/>
      <c r="C9181" s="20"/>
      <c r="D9181" s="20"/>
    </row>
    <row r="9182" spans="1:4">
      <c r="A9182" s="65"/>
      <c r="B9182" s="65"/>
      <c r="C9182" s="20"/>
      <c r="D9182" s="20"/>
    </row>
    <row r="9183" spans="1:4">
      <c r="A9183" s="65"/>
      <c r="B9183" s="65"/>
      <c r="C9183" s="20"/>
      <c r="D9183" s="20"/>
    </row>
    <row r="9184" spans="1:4">
      <c r="A9184" s="65"/>
      <c r="B9184" s="65"/>
      <c r="C9184" s="20"/>
      <c r="D9184" s="20"/>
    </row>
    <row r="9185" spans="1:4">
      <c r="A9185" s="65"/>
      <c r="B9185" s="65"/>
      <c r="C9185" s="20"/>
      <c r="D9185" s="20"/>
    </row>
    <row r="9186" spans="1:4">
      <c r="A9186" s="65"/>
      <c r="B9186" s="65"/>
      <c r="C9186" s="20"/>
      <c r="D9186" s="20"/>
    </row>
    <row r="9187" spans="1:4">
      <c r="A9187" s="65"/>
      <c r="B9187" s="65"/>
      <c r="C9187" s="20"/>
      <c r="D9187" s="20"/>
    </row>
    <row r="9188" spans="1:4">
      <c r="A9188" s="65"/>
      <c r="B9188" s="65"/>
      <c r="C9188" s="20"/>
      <c r="D9188" s="20"/>
    </row>
    <row r="9189" spans="1:4">
      <c r="A9189" s="65"/>
      <c r="B9189" s="65"/>
      <c r="C9189" s="20"/>
      <c r="D9189" s="20"/>
    </row>
    <row r="9190" spans="1:4">
      <c r="A9190" s="65"/>
      <c r="B9190" s="65"/>
      <c r="C9190" s="20"/>
      <c r="D9190" s="20"/>
    </row>
    <row r="9191" spans="1:4">
      <c r="A9191" s="65"/>
      <c r="B9191" s="65"/>
      <c r="C9191" s="20"/>
      <c r="D9191" s="20"/>
    </row>
    <row r="9192" spans="1:4">
      <c r="A9192" s="65"/>
      <c r="B9192" s="65"/>
      <c r="C9192" s="20"/>
      <c r="D9192" s="20"/>
    </row>
    <row r="9193" spans="1:4">
      <c r="A9193" s="65"/>
      <c r="B9193" s="65"/>
      <c r="C9193" s="20"/>
      <c r="D9193" s="20"/>
    </row>
    <row r="9194" spans="1:4">
      <c r="A9194" s="65"/>
      <c r="B9194" s="65"/>
      <c r="C9194" s="20"/>
      <c r="D9194" s="20"/>
    </row>
    <row r="9195" spans="1:4">
      <c r="A9195" s="65"/>
      <c r="B9195" s="65"/>
      <c r="C9195" s="20"/>
      <c r="D9195" s="20"/>
    </row>
    <row r="9196" spans="1:4">
      <c r="A9196" s="65"/>
      <c r="B9196" s="65"/>
      <c r="C9196" s="20"/>
      <c r="D9196" s="20"/>
    </row>
    <row r="9197" spans="1:4">
      <c r="A9197" s="65"/>
      <c r="B9197" s="65"/>
      <c r="C9197" s="20"/>
      <c r="D9197" s="20"/>
    </row>
    <row r="9198" spans="1:4">
      <c r="A9198" s="65"/>
      <c r="B9198" s="65"/>
      <c r="C9198" s="20"/>
      <c r="D9198" s="20"/>
    </row>
    <row r="9199" spans="1:4">
      <c r="A9199" s="65"/>
      <c r="B9199" s="65"/>
      <c r="C9199" s="20"/>
      <c r="D9199" s="20"/>
    </row>
    <row r="9200" spans="1:4">
      <c r="A9200" s="65"/>
      <c r="B9200" s="65"/>
      <c r="C9200" s="20"/>
      <c r="D9200" s="20"/>
    </row>
    <row r="9201" spans="1:4">
      <c r="A9201" s="65"/>
      <c r="B9201" s="65"/>
      <c r="C9201" s="20"/>
      <c r="D9201" s="20"/>
    </row>
    <row r="9202" spans="1:4">
      <c r="A9202" s="65"/>
      <c r="B9202" s="65"/>
      <c r="C9202" s="20"/>
      <c r="D9202" s="20"/>
    </row>
    <row r="9203" spans="1:4">
      <c r="A9203" s="65"/>
      <c r="B9203" s="65"/>
      <c r="C9203" s="20"/>
      <c r="D9203" s="20"/>
    </row>
    <row r="9204" spans="1:4">
      <c r="A9204" s="65"/>
      <c r="B9204" s="65"/>
      <c r="C9204" s="20"/>
      <c r="D9204" s="20"/>
    </row>
    <row r="9205" spans="1:4">
      <c r="A9205" s="65"/>
      <c r="B9205" s="65"/>
      <c r="C9205" s="20"/>
      <c r="D9205" s="20"/>
    </row>
    <row r="9206" spans="1:4">
      <c r="A9206" s="65"/>
      <c r="B9206" s="65"/>
      <c r="C9206" s="20"/>
      <c r="D9206" s="20"/>
    </row>
    <row r="9207" spans="1:4">
      <c r="A9207" s="65"/>
      <c r="B9207" s="65"/>
      <c r="C9207" s="20"/>
      <c r="D9207" s="20"/>
    </row>
    <row r="9208" spans="1:4">
      <c r="A9208" s="65"/>
      <c r="B9208" s="65"/>
      <c r="C9208" s="20"/>
      <c r="D9208" s="20"/>
    </row>
    <row r="9209" spans="1:4">
      <c r="A9209" s="65"/>
      <c r="B9209" s="65"/>
      <c r="C9209" s="20"/>
      <c r="D9209" s="20"/>
    </row>
    <row r="9210" spans="1:4">
      <c r="A9210" s="65"/>
      <c r="B9210" s="65"/>
      <c r="C9210" s="20"/>
      <c r="D9210" s="20"/>
    </row>
    <row r="9211" spans="1:4">
      <c r="A9211" s="65"/>
      <c r="B9211" s="65"/>
      <c r="C9211" s="20"/>
      <c r="D9211" s="20"/>
    </row>
    <row r="9212" spans="1:4">
      <c r="A9212" s="65"/>
      <c r="B9212" s="65"/>
      <c r="C9212" s="20"/>
      <c r="D9212" s="20"/>
    </row>
    <row r="9213" spans="1:4">
      <c r="A9213" s="65"/>
      <c r="B9213" s="65"/>
      <c r="C9213" s="20"/>
      <c r="D9213" s="20"/>
    </row>
    <row r="9214" spans="1:4">
      <c r="A9214" s="65"/>
      <c r="B9214" s="65"/>
      <c r="C9214" s="20"/>
      <c r="D9214" s="20"/>
    </row>
    <row r="9215" spans="1:4">
      <c r="A9215" s="65"/>
      <c r="B9215" s="65"/>
      <c r="C9215" s="20"/>
      <c r="D9215" s="20"/>
    </row>
    <row r="9216" spans="1:4">
      <c r="A9216" s="65"/>
      <c r="B9216" s="65"/>
      <c r="C9216" s="20"/>
      <c r="D9216" s="20"/>
    </row>
    <row r="9217" spans="1:4">
      <c r="A9217" s="65"/>
      <c r="B9217" s="65"/>
      <c r="C9217" s="20"/>
      <c r="D9217" s="20"/>
    </row>
    <row r="9218" spans="1:4">
      <c r="A9218" s="65"/>
      <c r="B9218" s="65"/>
      <c r="C9218" s="20"/>
      <c r="D9218" s="20"/>
    </row>
    <row r="9219" spans="1:4">
      <c r="A9219" s="65"/>
      <c r="B9219" s="65"/>
      <c r="C9219" s="20"/>
      <c r="D9219" s="20"/>
    </row>
    <row r="9220" spans="1:4">
      <c r="A9220" s="65"/>
      <c r="B9220" s="65"/>
      <c r="C9220" s="20"/>
      <c r="D9220" s="20"/>
    </row>
    <row r="9221" spans="1:4">
      <c r="A9221" s="65"/>
      <c r="B9221" s="65"/>
      <c r="C9221" s="20"/>
      <c r="D9221" s="20"/>
    </row>
    <row r="9222" spans="1:4">
      <c r="A9222" s="65"/>
      <c r="B9222" s="65"/>
      <c r="C9222" s="20"/>
      <c r="D9222" s="20"/>
    </row>
    <row r="9223" spans="1:4">
      <c r="A9223" s="65"/>
      <c r="B9223" s="65"/>
      <c r="C9223" s="20"/>
      <c r="D9223" s="20"/>
    </row>
    <row r="9224" spans="1:4">
      <c r="A9224" s="65"/>
      <c r="B9224" s="65"/>
      <c r="C9224" s="20"/>
      <c r="D9224" s="20"/>
    </row>
    <row r="9225" spans="1:4">
      <c r="A9225" s="65"/>
      <c r="B9225" s="65"/>
      <c r="C9225" s="20"/>
      <c r="D9225" s="20"/>
    </row>
    <row r="9226" spans="1:4">
      <c r="A9226" s="65"/>
      <c r="B9226" s="65"/>
      <c r="C9226" s="20"/>
      <c r="D9226" s="20"/>
    </row>
    <row r="9227" spans="1:4">
      <c r="A9227" s="65"/>
      <c r="B9227" s="65"/>
      <c r="C9227" s="20"/>
      <c r="D9227" s="20"/>
    </row>
    <row r="9228" spans="1:4">
      <c r="A9228" s="65"/>
      <c r="B9228" s="65"/>
      <c r="C9228" s="20"/>
      <c r="D9228" s="20"/>
    </row>
    <row r="9229" spans="1:4">
      <c r="A9229" s="65"/>
      <c r="B9229" s="65"/>
      <c r="C9229" s="20"/>
      <c r="D9229" s="20"/>
    </row>
    <row r="9230" spans="1:4">
      <c r="A9230" s="65"/>
      <c r="B9230" s="65"/>
      <c r="C9230" s="20"/>
      <c r="D9230" s="20"/>
    </row>
    <row r="9231" spans="1:4">
      <c r="A9231" s="65"/>
      <c r="B9231" s="65"/>
      <c r="C9231" s="20"/>
      <c r="D9231" s="20"/>
    </row>
    <row r="9232" spans="1:4">
      <c r="A9232" s="65"/>
      <c r="B9232" s="65"/>
      <c r="C9232" s="20"/>
      <c r="D9232" s="20"/>
    </row>
    <row r="9233" spans="1:4">
      <c r="A9233" s="65"/>
      <c r="B9233" s="65"/>
      <c r="C9233" s="20"/>
      <c r="D9233" s="20"/>
    </row>
    <row r="9234" spans="1:4">
      <c r="A9234" s="65"/>
      <c r="B9234" s="65"/>
      <c r="C9234" s="20"/>
      <c r="D9234" s="20"/>
    </row>
    <row r="9235" spans="1:4">
      <c r="A9235" s="65"/>
      <c r="B9235" s="65"/>
      <c r="C9235" s="20"/>
      <c r="D9235" s="20"/>
    </row>
    <row r="9236" spans="1:4">
      <c r="A9236" s="65"/>
      <c r="B9236" s="65"/>
      <c r="C9236" s="20"/>
      <c r="D9236" s="20"/>
    </row>
    <row r="9237" spans="1:4">
      <c r="A9237" s="65"/>
      <c r="B9237" s="65"/>
      <c r="C9237" s="20"/>
      <c r="D9237" s="20"/>
    </row>
    <row r="9238" spans="1:4">
      <c r="A9238" s="65"/>
      <c r="B9238" s="65"/>
      <c r="C9238" s="20"/>
      <c r="D9238" s="20"/>
    </row>
    <row r="9239" spans="1:4">
      <c r="A9239" s="65"/>
      <c r="B9239" s="65"/>
      <c r="C9239" s="20"/>
      <c r="D9239" s="20"/>
    </row>
    <row r="9240" spans="1:4">
      <c r="A9240" s="65"/>
      <c r="B9240" s="65"/>
      <c r="C9240" s="20"/>
      <c r="D9240" s="20"/>
    </row>
    <row r="9241" spans="1:4">
      <c r="A9241" s="65"/>
      <c r="B9241" s="65"/>
      <c r="C9241" s="20"/>
      <c r="D9241" s="20"/>
    </row>
    <row r="9242" spans="1:4">
      <c r="A9242" s="65"/>
      <c r="B9242" s="65"/>
      <c r="C9242" s="20"/>
      <c r="D9242" s="20"/>
    </row>
    <row r="9243" spans="1:4">
      <c r="A9243" s="65"/>
      <c r="B9243" s="65"/>
      <c r="C9243" s="20"/>
      <c r="D9243" s="20"/>
    </row>
    <row r="9244" spans="1:4">
      <c r="A9244" s="65"/>
      <c r="B9244" s="65"/>
      <c r="C9244" s="20"/>
      <c r="D9244" s="20"/>
    </row>
    <row r="9245" spans="1:4">
      <c r="A9245" s="65"/>
      <c r="B9245" s="65"/>
      <c r="C9245" s="20"/>
      <c r="D9245" s="20"/>
    </row>
    <row r="9246" spans="1:4">
      <c r="A9246" s="65"/>
      <c r="B9246" s="65"/>
      <c r="C9246" s="20"/>
      <c r="D9246" s="20"/>
    </row>
    <row r="9247" spans="1:4">
      <c r="A9247" s="65"/>
      <c r="B9247" s="65"/>
      <c r="C9247" s="20"/>
      <c r="D9247" s="20"/>
    </row>
    <row r="9248" spans="1:4">
      <c r="A9248" s="65"/>
      <c r="B9248" s="65"/>
      <c r="C9248" s="20"/>
      <c r="D9248" s="20"/>
    </row>
    <row r="9249" spans="1:4">
      <c r="A9249" s="65"/>
      <c r="B9249" s="65"/>
      <c r="C9249" s="20"/>
      <c r="D9249" s="20"/>
    </row>
    <row r="9250" spans="1:4">
      <c r="A9250" s="65"/>
      <c r="B9250" s="65"/>
      <c r="C9250" s="20"/>
      <c r="D9250" s="20"/>
    </row>
    <row r="9251" spans="1:4">
      <c r="A9251" s="65"/>
      <c r="B9251" s="65"/>
      <c r="C9251" s="20"/>
      <c r="D9251" s="20"/>
    </row>
    <row r="9252" spans="1:4">
      <c r="A9252" s="65"/>
      <c r="B9252" s="65"/>
      <c r="C9252" s="20"/>
      <c r="D9252" s="20"/>
    </row>
    <row r="9253" spans="1:4">
      <c r="A9253" s="65"/>
      <c r="B9253" s="65"/>
      <c r="C9253" s="20"/>
      <c r="D9253" s="20"/>
    </row>
    <row r="9254" spans="1:4">
      <c r="A9254" s="65"/>
      <c r="B9254" s="65"/>
      <c r="C9254" s="20"/>
      <c r="D9254" s="20"/>
    </row>
    <row r="9255" spans="1:4">
      <c r="A9255" s="65"/>
      <c r="B9255" s="65"/>
      <c r="C9255" s="20"/>
      <c r="D9255" s="20"/>
    </row>
    <row r="9256" spans="1:4">
      <c r="A9256" s="65"/>
      <c r="B9256" s="65"/>
      <c r="C9256" s="20"/>
      <c r="D9256" s="20"/>
    </row>
    <row r="9257" spans="1:4">
      <c r="A9257" s="65"/>
      <c r="B9257" s="65"/>
      <c r="C9257" s="20"/>
      <c r="D9257" s="20"/>
    </row>
    <row r="9258" spans="1:4">
      <c r="A9258" s="65"/>
      <c r="B9258" s="65"/>
      <c r="C9258" s="20"/>
      <c r="D9258" s="20"/>
    </row>
    <row r="9259" spans="1:4">
      <c r="A9259" s="65"/>
      <c r="B9259" s="65"/>
      <c r="C9259" s="20"/>
      <c r="D9259" s="20"/>
    </row>
    <row r="9260" spans="1:4">
      <c r="A9260" s="65"/>
      <c r="B9260" s="65"/>
      <c r="C9260" s="20"/>
      <c r="D9260" s="20"/>
    </row>
    <row r="9261" spans="1:4">
      <c r="A9261" s="65"/>
      <c r="B9261" s="65"/>
      <c r="C9261" s="20"/>
      <c r="D9261" s="20"/>
    </row>
    <row r="9262" spans="1:4">
      <c r="A9262" s="65"/>
      <c r="B9262" s="65"/>
      <c r="C9262" s="20"/>
      <c r="D9262" s="20"/>
    </row>
    <row r="9263" spans="1:4">
      <c r="A9263" s="65"/>
      <c r="B9263" s="65"/>
      <c r="C9263" s="20"/>
      <c r="D9263" s="20"/>
    </row>
    <row r="9264" spans="1:4">
      <c r="A9264" s="65"/>
      <c r="B9264" s="65"/>
      <c r="C9264" s="20"/>
      <c r="D9264" s="20"/>
    </row>
    <row r="9265" spans="1:4">
      <c r="A9265" s="65"/>
      <c r="B9265" s="65"/>
      <c r="C9265" s="20"/>
      <c r="D9265" s="20"/>
    </row>
    <row r="9266" spans="1:4">
      <c r="A9266" s="65"/>
      <c r="B9266" s="65"/>
      <c r="C9266" s="20"/>
      <c r="D9266" s="20"/>
    </row>
    <row r="9267" spans="1:4">
      <c r="A9267" s="65"/>
      <c r="B9267" s="65"/>
      <c r="C9267" s="20"/>
      <c r="D9267" s="20"/>
    </row>
    <row r="9268" spans="1:4">
      <c r="A9268" s="65"/>
      <c r="B9268" s="65"/>
      <c r="C9268" s="20"/>
      <c r="D9268" s="20"/>
    </row>
    <row r="9269" spans="1:4">
      <c r="A9269" s="65"/>
      <c r="B9269" s="65"/>
      <c r="C9269" s="20"/>
      <c r="D9269" s="20"/>
    </row>
    <row r="9270" spans="1:4">
      <c r="A9270" s="65"/>
      <c r="B9270" s="65"/>
      <c r="C9270" s="20"/>
      <c r="D9270" s="20"/>
    </row>
    <row r="9271" spans="1:4">
      <c r="A9271" s="65"/>
      <c r="B9271" s="65"/>
      <c r="C9271" s="20"/>
      <c r="D9271" s="20"/>
    </row>
    <row r="9272" spans="1:4">
      <c r="A9272" s="65"/>
      <c r="B9272" s="65"/>
      <c r="C9272" s="20"/>
      <c r="D9272" s="20"/>
    </row>
    <row r="9273" spans="1:4">
      <c r="A9273" s="65"/>
      <c r="B9273" s="65"/>
      <c r="C9273" s="20"/>
      <c r="D9273" s="20"/>
    </row>
    <row r="9274" spans="1:4">
      <c r="A9274" s="65"/>
      <c r="B9274" s="65"/>
      <c r="C9274" s="20"/>
      <c r="D9274" s="20"/>
    </row>
    <row r="9275" spans="1:4">
      <c r="A9275" s="65"/>
      <c r="B9275" s="65"/>
      <c r="C9275" s="20"/>
      <c r="D9275" s="20"/>
    </row>
    <row r="9276" spans="1:4">
      <c r="A9276" s="65"/>
      <c r="B9276" s="65"/>
      <c r="C9276" s="20"/>
      <c r="D9276" s="20"/>
    </row>
    <row r="9277" spans="1:4">
      <c r="A9277" s="65"/>
      <c r="B9277" s="65"/>
      <c r="C9277" s="20"/>
      <c r="D9277" s="20"/>
    </row>
    <row r="9278" spans="1:4">
      <c r="A9278" s="65"/>
      <c r="B9278" s="65"/>
      <c r="C9278" s="20"/>
      <c r="D9278" s="20"/>
    </row>
    <row r="9279" spans="1:4">
      <c r="A9279" s="65"/>
      <c r="B9279" s="65"/>
      <c r="C9279" s="20"/>
      <c r="D9279" s="20"/>
    </row>
    <row r="9280" spans="1:4">
      <c r="A9280" s="65"/>
      <c r="B9280" s="65"/>
      <c r="C9280" s="20"/>
      <c r="D9280" s="20"/>
    </row>
    <row r="9281" spans="1:4">
      <c r="A9281" s="65"/>
      <c r="B9281" s="65"/>
      <c r="C9281" s="20"/>
      <c r="D9281" s="20"/>
    </row>
    <row r="9282" spans="1:4">
      <c r="A9282" s="65"/>
      <c r="B9282" s="65"/>
      <c r="C9282" s="20"/>
      <c r="D9282" s="20"/>
    </row>
    <row r="9283" spans="1:4">
      <c r="A9283" s="65"/>
      <c r="B9283" s="65"/>
      <c r="C9283" s="20"/>
      <c r="D9283" s="20"/>
    </row>
    <row r="9284" spans="1:4">
      <c r="A9284" s="65"/>
      <c r="B9284" s="65"/>
      <c r="C9284" s="20"/>
      <c r="D9284" s="20"/>
    </row>
    <row r="9285" spans="1:4">
      <c r="A9285" s="65"/>
      <c r="B9285" s="65"/>
      <c r="C9285" s="20"/>
      <c r="D9285" s="20"/>
    </row>
    <row r="9286" spans="1:4">
      <c r="A9286" s="65"/>
      <c r="B9286" s="65"/>
      <c r="C9286" s="20"/>
      <c r="D9286" s="20"/>
    </row>
    <row r="9287" spans="1:4">
      <c r="A9287" s="65"/>
      <c r="B9287" s="65"/>
      <c r="C9287" s="20"/>
      <c r="D9287" s="20"/>
    </row>
    <row r="9288" spans="1:4">
      <c r="A9288" s="65"/>
      <c r="B9288" s="65"/>
      <c r="C9288" s="20"/>
      <c r="D9288" s="20"/>
    </row>
    <row r="9289" spans="1:4">
      <c r="A9289" s="65"/>
      <c r="B9289" s="65"/>
      <c r="C9289" s="20"/>
      <c r="D9289" s="20"/>
    </row>
    <row r="9290" spans="1:4">
      <c r="A9290" s="65"/>
      <c r="B9290" s="65"/>
      <c r="C9290" s="20"/>
      <c r="D9290" s="20"/>
    </row>
    <row r="9291" spans="1:4">
      <c r="A9291" s="65"/>
      <c r="B9291" s="65"/>
      <c r="C9291" s="20"/>
      <c r="D9291" s="20"/>
    </row>
    <row r="9292" spans="1:4">
      <c r="A9292" s="65"/>
      <c r="B9292" s="65"/>
      <c r="C9292" s="20"/>
      <c r="D9292" s="20"/>
    </row>
    <row r="9293" spans="1:4">
      <c r="A9293" s="65"/>
      <c r="B9293" s="65"/>
      <c r="C9293" s="20"/>
      <c r="D9293" s="20"/>
    </row>
    <row r="9294" spans="1:4">
      <c r="A9294" s="65"/>
      <c r="B9294" s="65"/>
      <c r="C9294" s="20"/>
      <c r="D9294" s="20"/>
    </row>
    <row r="9295" spans="1:4">
      <c r="A9295" s="65"/>
      <c r="B9295" s="65"/>
      <c r="C9295" s="20"/>
      <c r="D9295" s="20"/>
    </row>
    <row r="9296" spans="1:4">
      <c r="A9296" s="65"/>
      <c r="B9296" s="65"/>
      <c r="C9296" s="20"/>
      <c r="D9296" s="20"/>
    </row>
    <row r="9297" spans="1:4">
      <c r="A9297" s="65"/>
      <c r="B9297" s="65"/>
      <c r="C9297" s="20"/>
      <c r="D9297" s="20"/>
    </row>
    <row r="9298" spans="1:4">
      <c r="A9298" s="65"/>
      <c r="B9298" s="65"/>
      <c r="C9298" s="20"/>
      <c r="D9298" s="20"/>
    </row>
    <row r="9299" spans="1:4">
      <c r="A9299" s="65"/>
      <c r="B9299" s="65"/>
      <c r="C9299" s="20"/>
      <c r="D9299" s="20"/>
    </row>
    <row r="9300" spans="1:4">
      <c r="A9300" s="65"/>
      <c r="B9300" s="65"/>
      <c r="C9300" s="20"/>
      <c r="D9300" s="20"/>
    </row>
    <row r="9301" spans="1:4">
      <c r="A9301" s="65"/>
      <c r="B9301" s="65"/>
      <c r="C9301" s="20"/>
      <c r="D9301" s="20"/>
    </row>
    <row r="9302" spans="1:4">
      <c r="A9302" s="65"/>
      <c r="B9302" s="65"/>
      <c r="C9302" s="20"/>
      <c r="D9302" s="20"/>
    </row>
    <row r="9303" spans="1:4">
      <c r="A9303" s="65"/>
      <c r="B9303" s="65"/>
      <c r="C9303" s="20"/>
      <c r="D9303" s="20"/>
    </row>
    <row r="9304" spans="1:4">
      <c r="A9304" s="65"/>
      <c r="B9304" s="65"/>
      <c r="C9304" s="20"/>
      <c r="D9304" s="20"/>
    </row>
    <row r="9305" spans="1:4">
      <c r="A9305" s="65"/>
      <c r="B9305" s="65"/>
      <c r="C9305" s="20"/>
      <c r="D9305" s="20"/>
    </row>
    <row r="9306" spans="1:4">
      <c r="A9306" s="65"/>
      <c r="B9306" s="65"/>
      <c r="C9306" s="20"/>
      <c r="D9306" s="20"/>
    </row>
    <row r="9307" spans="1:4">
      <c r="A9307" s="65"/>
      <c r="B9307" s="65"/>
      <c r="C9307" s="20"/>
      <c r="D9307" s="20"/>
    </row>
    <row r="9308" spans="1:4">
      <c r="A9308" s="65"/>
      <c r="B9308" s="65"/>
      <c r="C9308" s="20"/>
      <c r="D9308" s="20"/>
    </row>
    <row r="9309" spans="1:4">
      <c r="A9309" s="65"/>
      <c r="B9309" s="65"/>
      <c r="C9309" s="20"/>
      <c r="D9309" s="20"/>
    </row>
    <row r="9310" spans="1:4">
      <c r="A9310" s="65"/>
      <c r="B9310" s="65"/>
      <c r="C9310" s="20"/>
      <c r="D9310" s="20"/>
    </row>
    <row r="9311" spans="1:4">
      <c r="A9311" s="65"/>
      <c r="B9311" s="65"/>
      <c r="C9311" s="20"/>
      <c r="D9311" s="20"/>
    </row>
    <row r="9312" spans="1:4">
      <c r="A9312" s="65"/>
      <c r="B9312" s="65"/>
      <c r="C9312" s="20"/>
      <c r="D9312" s="20"/>
    </row>
    <row r="9313" spans="1:4">
      <c r="A9313" s="65"/>
      <c r="B9313" s="65"/>
      <c r="C9313" s="20"/>
      <c r="D9313" s="20"/>
    </row>
    <row r="9314" spans="1:4">
      <c r="A9314" s="65"/>
      <c r="B9314" s="65"/>
      <c r="C9314" s="20"/>
      <c r="D9314" s="20"/>
    </row>
    <row r="9315" spans="1:4">
      <c r="A9315" s="65"/>
      <c r="B9315" s="65"/>
      <c r="C9315" s="20"/>
      <c r="D9315" s="20"/>
    </row>
    <row r="9316" spans="1:4">
      <c r="A9316" s="65"/>
      <c r="B9316" s="65"/>
      <c r="C9316" s="20"/>
      <c r="D9316" s="20"/>
    </row>
    <row r="9317" spans="1:4">
      <c r="A9317" s="65"/>
      <c r="B9317" s="65"/>
      <c r="C9317" s="20"/>
      <c r="D9317" s="20"/>
    </row>
    <row r="9318" spans="1:4">
      <c r="A9318" s="65"/>
      <c r="B9318" s="65"/>
      <c r="C9318" s="20"/>
      <c r="D9318" s="20"/>
    </row>
    <row r="9319" spans="1:4">
      <c r="A9319" s="65"/>
      <c r="B9319" s="65"/>
      <c r="C9319" s="20"/>
      <c r="D9319" s="20"/>
    </row>
    <row r="9320" spans="1:4">
      <c r="A9320" s="65"/>
      <c r="B9320" s="65"/>
      <c r="C9320" s="20"/>
      <c r="D9320" s="20"/>
    </row>
    <row r="9321" spans="1:4">
      <c r="A9321" s="65"/>
      <c r="B9321" s="65"/>
      <c r="C9321" s="20"/>
      <c r="D9321" s="20"/>
    </row>
    <row r="9322" spans="1:4">
      <c r="A9322" s="65"/>
      <c r="B9322" s="65"/>
      <c r="C9322" s="20"/>
      <c r="D9322" s="20"/>
    </row>
    <row r="9323" spans="1:4">
      <c r="A9323" s="65"/>
      <c r="B9323" s="65"/>
      <c r="C9323" s="20"/>
      <c r="D9323" s="20"/>
    </row>
    <row r="9324" spans="1:4">
      <c r="A9324" s="65"/>
      <c r="B9324" s="65"/>
      <c r="C9324" s="20"/>
      <c r="D9324" s="20"/>
    </row>
    <row r="9325" spans="1:4">
      <c r="A9325" s="65"/>
      <c r="B9325" s="65"/>
      <c r="C9325" s="20"/>
      <c r="D9325" s="20"/>
    </row>
    <row r="9326" spans="1:4">
      <c r="A9326" s="65"/>
      <c r="B9326" s="65"/>
      <c r="C9326" s="20"/>
      <c r="D9326" s="20"/>
    </row>
    <row r="9327" spans="1:4">
      <c r="A9327" s="65"/>
      <c r="B9327" s="65"/>
      <c r="C9327" s="20"/>
      <c r="D9327" s="20"/>
    </row>
    <row r="9328" spans="1:4">
      <c r="A9328" s="65"/>
      <c r="B9328" s="65"/>
      <c r="C9328" s="20"/>
      <c r="D9328" s="20"/>
    </row>
    <row r="9329" spans="1:4">
      <c r="A9329" s="65"/>
      <c r="B9329" s="65"/>
      <c r="C9329" s="20"/>
      <c r="D9329" s="20"/>
    </row>
    <row r="9330" spans="1:4">
      <c r="A9330" s="65"/>
      <c r="B9330" s="65"/>
      <c r="C9330" s="20"/>
      <c r="D9330" s="20"/>
    </row>
    <row r="9331" spans="1:4">
      <c r="A9331" s="65"/>
      <c r="B9331" s="65"/>
      <c r="C9331" s="20"/>
      <c r="D9331" s="20"/>
    </row>
    <row r="9332" spans="1:4">
      <c r="A9332" s="65"/>
      <c r="B9332" s="65"/>
      <c r="C9332" s="20"/>
      <c r="D9332" s="20"/>
    </row>
    <row r="9333" spans="1:4">
      <c r="A9333" s="65"/>
      <c r="B9333" s="65"/>
      <c r="C9333" s="20"/>
      <c r="D9333" s="20"/>
    </row>
    <row r="9334" spans="1:4">
      <c r="A9334" s="65"/>
      <c r="B9334" s="65"/>
      <c r="C9334" s="20"/>
      <c r="D9334" s="20"/>
    </row>
    <row r="9335" spans="1:4">
      <c r="A9335" s="65"/>
      <c r="B9335" s="65"/>
      <c r="C9335" s="20"/>
      <c r="D9335" s="20"/>
    </row>
    <row r="9336" spans="1:4">
      <c r="A9336" s="65"/>
      <c r="B9336" s="65"/>
      <c r="C9336" s="20"/>
      <c r="D9336" s="20"/>
    </row>
    <row r="9337" spans="1:4">
      <c r="A9337" s="65"/>
      <c r="B9337" s="65"/>
      <c r="C9337" s="20"/>
      <c r="D9337" s="20"/>
    </row>
    <row r="9338" spans="1:4">
      <c r="A9338" s="65"/>
      <c r="B9338" s="65"/>
      <c r="C9338" s="20"/>
      <c r="D9338" s="20"/>
    </row>
    <row r="9339" spans="1:4">
      <c r="A9339" s="65"/>
      <c r="B9339" s="65"/>
      <c r="C9339" s="20"/>
      <c r="D9339" s="20"/>
    </row>
    <row r="9340" spans="1:4">
      <c r="A9340" s="65"/>
      <c r="B9340" s="65"/>
      <c r="C9340" s="20"/>
      <c r="D9340" s="20"/>
    </row>
    <row r="9341" spans="1:4">
      <c r="A9341" s="65"/>
      <c r="B9341" s="65"/>
      <c r="C9341" s="20"/>
      <c r="D9341" s="20"/>
    </row>
    <row r="9342" spans="1:4">
      <c r="A9342" s="65"/>
      <c r="B9342" s="65"/>
      <c r="C9342" s="20"/>
      <c r="D9342" s="20"/>
    </row>
    <row r="9343" spans="1:4">
      <c r="A9343" s="65"/>
      <c r="B9343" s="65"/>
      <c r="C9343" s="20"/>
      <c r="D9343" s="20"/>
    </row>
    <row r="9344" spans="1:4">
      <c r="A9344" s="65"/>
      <c r="B9344" s="65"/>
      <c r="C9344" s="20"/>
      <c r="D9344" s="20"/>
    </row>
    <row r="9345" spans="1:4">
      <c r="A9345" s="65"/>
      <c r="B9345" s="65"/>
      <c r="C9345" s="20"/>
      <c r="D9345" s="20"/>
    </row>
    <row r="9346" spans="1:4">
      <c r="A9346" s="65"/>
      <c r="B9346" s="65"/>
      <c r="C9346" s="20"/>
      <c r="D9346" s="20"/>
    </row>
    <row r="9347" spans="1:4">
      <c r="A9347" s="65"/>
      <c r="B9347" s="65"/>
      <c r="C9347" s="20"/>
      <c r="D9347" s="20"/>
    </row>
    <row r="9348" spans="1:4">
      <c r="A9348" s="65"/>
      <c r="B9348" s="65"/>
      <c r="C9348" s="20"/>
      <c r="D9348" s="20"/>
    </row>
    <row r="9349" spans="1:4">
      <c r="A9349" s="65"/>
      <c r="B9349" s="65"/>
      <c r="C9349" s="20"/>
      <c r="D9349" s="20"/>
    </row>
    <row r="9350" spans="1:4">
      <c r="A9350" s="65"/>
      <c r="B9350" s="65"/>
      <c r="C9350" s="20"/>
      <c r="D9350" s="20"/>
    </row>
    <row r="9351" spans="1:4">
      <c r="A9351" s="65"/>
      <c r="B9351" s="65"/>
      <c r="C9351" s="20"/>
      <c r="D9351" s="20"/>
    </row>
    <row r="9352" spans="1:4">
      <c r="A9352" s="65"/>
      <c r="B9352" s="65"/>
      <c r="C9352" s="20"/>
      <c r="D9352" s="20"/>
    </row>
    <row r="9353" spans="1:4">
      <c r="A9353" s="65"/>
      <c r="B9353" s="65"/>
      <c r="C9353" s="20"/>
      <c r="D9353" s="20"/>
    </row>
    <row r="9354" spans="1:4">
      <c r="A9354" s="65"/>
      <c r="B9354" s="65"/>
      <c r="C9354" s="20"/>
      <c r="D9354" s="20"/>
    </row>
    <row r="9355" spans="1:4">
      <c r="A9355" s="65"/>
      <c r="B9355" s="65"/>
      <c r="C9355" s="20"/>
      <c r="D9355" s="20"/>
    </row>
    <row r="9356" spans="1:4">
      <c r="A9356" s="65"/>
      <c r="B9356" s="65"/>
      <c r="C9356" s="20"/>
      <c r="D9356" s="20"/>
    </row>
    <row r="9357" spans="1:4">
      <c r="A9357" s="65"/>
      <c r="B9357" s="65"/>
      <c r="C9357" s="20"/>
      <c r="D9357" s="20"/>
    </row>
    <row r="9358" spans="1:4">
      <c r="A9358" s="65"/>
      <c r="B9358" s="65"/>
      <c r="C9358" s="20"/>
      <c r="D9358" s="20"/>
    </row>
    <row r="9359" spans="1:4">
      <c r="A9359" s="65"/>
      <c r="B9359" s="65"/>
      <c r="C9359" s="20"/>
      <c r="D9359" s="20"/>
    </row>
    <row r="9360" spans="1:4">
      <c r="A9360" s="65"/>
      <c r="B9360" s="65"/>
      <c r="C9360" s="20"/>
      <c r="D9360" s="20"/>
    </row>
    <row r="9361" spans="1:4">
      <c r="A9361" s="65"/>
      <c r="B9361" s="65"/>
      <c r="C9361" s="20"/>
      <c r="D9361" s="20"/>
    </row>
    <row r="9362" spans="1:4">
      <c r="A9362" s="65"/>
      <c r="B9362" s="65"/>
      <c r="C9362" s="20"/>
      <c r="D9362" s="20"/>
    </row>
    <row r="9363" spans="1:4">
      <c r="A9363" s="65"/>
      <c r="B9363" s="65"/>
      <c r="C9363" s="20"/>
      <c r="D9363" s="20"/>
    </row>
    <row r="9364" spans="1:4">
      <c r="A9364" s="65"/>
      <c r="B9364" s="65"/>
      <c r="C9364" s="20"/>
      <c r="D9364" s="20"/>
    </row>
    <row r="9365" spans="1:4">
      <c r="A9365" s="65"/>
      <c r="B9365" s="65"/>
      <c r="C9365" s="20"/>
      <c r="D9365" s="20"/>
    </row>
    <row r="9366" spans="1:4">
      <c r="A9366" s="65"/>
      <c r="B9366" s="65"/>
      <c r="C9366" s="20"/>
      <c r="D9366" s="20"/>
    </row>
    <row r="9367" spans="1:4">
      <c r="A9367" s="65"/>
      <c r="B9367" s="65"/>
      <c r="C9367" s="20"/>
      <c r="D9367" s="20"/>
    </row>
    <row r="9368" spans="1:4">
      <c r="A9368" s="65"/>
      <c r="B9368" s="65"/>
      <c r="C9368" s="20"/>
      <c r="D9368" s="20"/>
    </row>
    <row r="9369" spans="1:4">
      <c r="A9369" s="65"/>
      <c r="B9369" s="65"/>
      <c r="C9369" s="20"/>
      <c r="D9369" s="20"/>
    </row>
    <row r="9370" spans="1:4">
      <c r="A9370" s="65"/>
      <c r="B9370" s="65"/>
      <c r="C9370" s="20"/>
      <c r="D9370" s="20"/>
    </row>
    <row r="9371" spans="1:4">
      <c r="A9371" s="65"/>
      <c r="B9371" s="65"/>
      <c r="C9371" s="20"/>
      <c r="D9371" s="20"/>
    </row>
    <row r="9372" spans="1:4">
      <c r="A9372" s="65"/>
      <c r="B9372" s="65"/>
      <c r="C9372" s="20"/>
      <c r="D9372" s="20"/>
    </row>
    <row r="9373" spans="1:4">
      <c r="A9373" s="65"/>
      <c r="B9373" s="65"/>
      <c r="C9373" s="20"/>
      <c r="D9373" s="20"/>
    </row>
    <row r="9374" spans="1:4">
      <c r="A9374" s="65"/>
      <c r="B9374" s="65"/>
      <c r="C9374" s="20"/>
      <c r="D9374" s="20"/>
    </row>
    <row r="9375" spans="1:4">
      <c r="A9375" s="65"/>
      <c r="B9375" s="65"/>
      <c r="C9375" s="20"/>
      <c r="D9375" s="20"/>
    </row>
    <row r="9376" spans="1:4">
      <c r="A9376" s="65"/>
      <c r="B9376" s="65"/>
      <c r="C9376" s="20"/>
      <c r="D9376" s="20"/>
    </row>
    <row r="9377" spans="1:4">
      <c r="A9377" s="65"/>
      <c r="B9377" s="65"/>
      <c r="C9377" s="20"/>
      <c r="D9377" s="20"/>
    </row>
    <row r="9378" spans="1:4">
      <c r="A9378" s="65"/>
      <c r="B9378" s="65"/>
      <c r="C9378" s="20"/>
      <c r="D9378" s="20"/>
    </row>
    <row r="9379" spans="1:4">
      <c r="A9379" s="65"/>
      <c r="B9379" s="65"/>
      <c r="C9379" s="20"/>
      <c r="D9379" s="20"/>
    </row>
    <row r="9380" spans="1:4">
      <c r="A9380" s="65"/>
      <c r="B9380" s="65"/>
      <c r="C9380" s="20"/>
      <c r="D9380" s="20"/>
    </row>
    <row r="9381" spans="1:4">
      <c r="A9381" s="65"/>
      <c r="B9381" s="65"/>
      <c r="C9381" s="20"/>
      <c r="D9381" s="20"/>
    </row>
    <row r="9382" spans="1:4">
      <c r="A9382" s="65"/>
      <c r="B9382" s="65"/>
      <c r="C9382" s="20"/>
      <c r="D9382" s="20"/>
    </row>
    <row r="9383" spans="1:4">
      <c r="A9383" s="65"/>
      <c r="B9383" s="65"/>
      <c r="C9383" s="20"/>
      <c r="D9383" s="20"/>
    </row>
    <row r="9384" spans="1:4">
      <c r="A9384" s="65"/>
      <c r="B9384" s="65"/>
      <c r="C9384" s="20"/>
      <c r="D9384" s="20"/>
    </row>
    <row r="9385" spans="1:4">
      <c r="A9385" s="65"/>
      <c r="B9385" s="65"/>
      <c r="C9385" s="20"/>
      <c r="D9385" s="20"/>
    </row>
    <row r="9386" spans="1:4">
      <c r="A9386" s="65"/>
      <c r="B9386" s="65"/>
      <c r="C9386" s="20"/>
      <c r="D9386" s="20"/>
    </row>
    <row r="9387" spans="1:4">
      <c r="A9387" s="65"/>
      <c r="B9387" s="65"/>
      <c r="C9387" s="20"/>
      <c r="D9387" s="20"/>
    </row>
    <row r="9388" spans="1:4">
      <c r="A9388" s="65"/>
      <c r="B9388" s="65"/>
      <c r="C9388" s="20"/>
      <c r="D9388" s="20"/>
    </row>
    <row r="9389" spans="1:4">
      <c r="A9389" s="65"/>
      <c r="B9389" s="65"/>
      <c r="C9389" s="20"/>
      <c r="D9389" s="20"/>
    </row>
    <row r="9390" spans="1:4">
      <c r="A9390" s="65"/>
      <c r="B9390" s="65"/>
      <c r="C9390" s="20"/>
      <c r="D9390" s="20"/>
    </row>
    <row r="9391" spans="1:4">
      <c r="A9391" s="65"/>
      <c r="B9391" s="65"/>
      <c r="C9391" s="20"/>
      <c r="D9391" s="20"/>
    </row>
    <row r="9392" spans="1:4">
      <c r="A9392" s="65"/>
      <c r="B9392" s="65"/>
      <c r="C9392" s="20"/>
      <c r="D9392" s="20"/>
    </row>
    <row r="9393" spans="1:4">
      <c r="A9393" s="65"/>
      <c r="B9393" s="65"/>
      <c r="C9393" s="20"/>
      <c r="D9393" s="20"/>
    </row>
    <row r="9394" spans="1:4">
      <c r="A9394" s="65"/>
      <c r="B9394" s="65"/>
      <c r="C9394" s="20"/>
      <c r="D9394" s="20"/>
    </row>
    <row r="9395" spans="1:4">
      <c r="A9395" s="65"/>
      <c r="B9395" s="65"/>
      <c r="C9395" s="20"/>
      <c r="D9395" s="20"/>
    </row>
    <row r="9396" spans="1:4">
      <c r="A9396" s="65"/>
      <c r="B9396" s="65"/>
      <c r="C9396" s="20"/>
      <c r="D9396" s="20"/>
    </row>
    <row r="9397" spans="1:4">
      <c r="A9397" s="65"/>
      <c r="B9397" s="65"/>
      <c r="C9397" s="20"/>
      <c r="D9397" s="20"/>
    </row>
    <row r="9398" spans="1:4">
      <c r="A9398" s="65"/>
      <c r="B9398" s="65"/>
      <c r="C9398" s="20"/>
      <c r="D9398" s="20"/>
    </row>
    <row r="9399" spans="1:4">
      <c r="A9399" s="65"/>
      <c r="B9399" s="65"/>
      <c r="C9399" s="20"/>
      <c r="D9399" s="20"/>
    </row>
    <row r="9400" spans="1:4">
      <c r="A9400" s="65"/>
      <c r="B9400" s="65"/>
      <c r="C9400" s="20"/>
      <c r="D9400" s="20"/>
    </row>
    <row r="9401" spans="1:4">
      <c r="A9401" s="65"/>
      <c r="B9401" s="65"/>
      <c r="C9401" s="20"/>
      <c r="D9401" s="20"/>
    </row>
    <row r="9402" spans="1:4">
      <c r="A9402" s="65"/>
      <c r="B9402" s="65"/>
      <c r="C9402" s="20"/>
      <c r="D9402" s="20"/>
    </row>
    <row r="9403" spans="1:4">
      <c r="A9403" s="65"/>
      <c r="B9403" s="65"/>
      <c r="C9403" s="20"/>
      <c r="D9403" s="20"/>
    </row>
    <row r="9404" spans="1:4">
      <c r="A9404" s="65"/>
      <c r="B9404" s="65"/>
      <c r="C9404" s="20"/>
      <c r="D9404" s="20"/>
    </row>
    <row r="9405" spans="1:4">
      <c r="A9405" s="65"/>
      <c r="B9405" s="65"/>
      <c r="C9405" s="20"/>
      <c r="D9405" s="20"/>
    </row>
    <row r="9406" spans="1:4">
      <c r="A9406" s="65"/>
      <c r="B9406" s="65"/>
      <c r="C9406" s="20"/>
      <c r="D9406" s="20"/>
    </row>
    <row r="9407" spans="1:4">
      <c r="A9407" s="65"/>
      <c r="B9407" s="65"/>
      <c r="C9407" s="20"/>
      <c r="D9407" s="20"/>
    </row>
    <row r="9408" spans="1:4">
      <c r="A9408" s="65"/>
      <c r="B9408" s="65"/>
      <c r="C9408" s="20"/>
      <c r="D9408" s="20"/>
    </row>
    <row r="9409" spans="1:4">
      <c r="A9409" s="65"/>
      <c r="B9409" s="65"/>
      <c r="C9409" s="20"/>
      <c r="D9409" s="20"/>
    </row>
    <row r="9410" spans="1:4">
      <c r="A9410" s="65"/>
      <c r="B9410" s="65"/>
      <c r="C9410" s="20"/>
      <c r="D9410" s="20"/>
    </row>
    <row r="9411" spans="1:4">
      <c r="A9411" s="65"/>
      <c r="B9411" s="65"/>
      <c r="C9411" s="20"/>
      <c r="D9411" s="20"/>
    </row>
    <row r="9412" spans="1:4">
      <c r="A9412" s="65"/>
      <c r="B9412" s="65"/>
      <c r="C9412" s="20"/>
      <c r="D9412" s="20"/>
    </row>
    <row r="9413" spans="1:4">
      <c r="A9413" s="65"/>
      <c r="B9413" s="65"/>
      <c r="C9413" s="20"/>
      <c r="D9413" s="20"/>
    </row>
    <row r="9414" spans="1:4">
      <c r="A9414" s="65"/>
      <c r="B9414" s="65"/>
      <c r="C9414" s="20"/>
      <c r="D9414" s="20"/>
    </row>
    <row r="9415" spans="1:4">
      <c r="A9415" s="65"/>
      <c r="B9415" s="65"/>
      <c r="C9415" s="20"/>
      <c r="D9415" s="20"/>
    </row>
    <row r="9416" spans="1:4">
      <c r="A9416" s="65"/>
      <c r="B9416" s="65"/>
      <c r="C9416" s="20"/>
      <c r="D9416" s="20"/>
    </row>
    <row r="9417" spans="1:4">
      <c r="A9417" s="65"/>
      <c r="B9417" s="65"/>
      <c r="C9417" s="20"/>
      <c r="D9417" s="20"/>
    </row>
    <row r="9418" spans="1:4">
      <c r="A9418" s="65"/>
      <c r="B9418" s="65"/>
      <c r="C9418" s="20"/>
      <c r="D9418" s="20"/>
    </row>
    <row r="9419" spans="1:4">
      <c r="A9419" s="65"/>
      <c r="B9419" s="65"/>
      <c r="C9419" s="20"/>
      <c r="D9419" s="20"/>
    </row>
    <row r="9420" spans="1:4">
      <c r="A9420" s="65"/>
      <c r="B9420" s="65"/>
      <c r="C9420" s="20"/>
      <c r="D9420" s="20"/>
    </row>
    <row r="9421" spans="1:4">
      <c r="A9421" s="65"/>
      <c r="B9421" s="65"/>
      <c r="C9421" s="20"/>
      <c r="D9421" s="20"/>
    </row>
    <row r="9422" spans="1:4">
      <c r="A9422" s="65"/>
      <c r="B9422" s="65"/>
      <c r="C9422" s="20"/>
      <c r="D9422" s="20"/>
    </row>
    <row r="9423" spans="1:4">
      <c r="A9423" s="65"/>
      <c r="B9423" s="65"/>
      <c r="C9423" s="20"/>
      <c r="D9423" s="20"/>
    </row>
    <row r="9424" spans="1:4">
      <c r="A9424" s="65"/>
      <c r="B9424" s="65"/>
      <c r="C9424" s="20"/>
      <c r="D9424" s="20"/>
    </row>
    <row r="9425" spans="1:4">
      <c r="A9425" s="65"/>
      <c r="B9425" s="65"/>
      <c r="C9425" s="20"/>
      <c r="D9425" s="20"/>
    </row>
    <row r="9426" spans="1:4">
      <c r="A9426" s="65"/>
      <c r="B9426" s="65"/>
      <c r="C9426" s="20"/>
      <c r="D9426" s="20"/>
    </row>
    <row r="9427" spans="1:4">
      <c r="A9427" s="65"/>
      <c r="B9427" s="65"/>
      <c r="C9427" s="20"/>
      <c r="D9427" s="20"/>
    </row>
    <row r="9428" spans="1:4">
      <c r="A9428" s="65"/>
      <c r="B9428" s="65"/>
      <c r="C9428" s="20"/>
      <c r="D9428" s="20"/>
    </row>
    <row r="9429" spans="1:4">
      <c r="A9429" s="65"/>
      <c r="B9429" s="65"/>
      <c r="C9429" s="20"/>
      <c r="D9429" s="20"/>
    </row>
    <row r="9430" spans="1:4">
      <c r="A9430" s="65"/>
      <c r="B9430" s="65"/>
      <c r="C9430" s="20"/>
      <c r="D9430" s="20"/>
    </row>
    <row r="9431" spans="1:4">
      <c r="A9431" s="65"/>
      <c r="B9431" s="65"/>
      <c r="C9431" s="20"/>
      <c r="D9431" s="20"/>
    </row>
    <row r="9432" spans="1:4">
      <c r="A9432" s="65"/>
      <c r="B9432" s="65"/>
      <c r="C9432" s="20"/>
      <c r="D9432" s="20"/>
    </row>
    <row r="9433" spans="1:4">
      <c r="A9433" s="65"/>
      <c r="B9433" s="65"/>
      <c r="C9433" s="20"/>
      <c r="D9433" s="20"/>
    </row>
    <row r="9434" spans="1:4">
      <c r="A9434" s="65"/>
      <c r="B9434" s="65"/>
      <c r="C9434" s="20"/>
      <c r="D9434" s="20"/>
    </row>
    <row r="9435" spans="1:4">
      <c r="A9435" s="65"/>
      <c r="B9435" s="65"/>
      <c r="C9435" s="20"/>
      <c r="D9435" s="20"/>
    </row>
    <row r="9436" spans="1:4">
      <c r="A9436" s="65"/>
      <c r="B9436" s="65"/>
      <c r="C9436" s="20"/>
      <c r="D9436" s="20"/>
    </row>
    <row r="9437" spans="1:4">
      <c r="A9437" s="65"/>
      <c r="B9437" s="65"/>
      <c r="C9437" s="20"/>
      <c r="D9437" s="20"/>
    </row>
    <row r="9438" spans="1:4">
      <c r="A9438" s="65"/>
      <c r="B9438" s="65"/>
      <c r="C9438" s="20"/>
      <c r="D9438" s="20"/>
    </row>
    <row r="9439" spans="1:4">
      <c r="A9439" s="65"/>
      <c r="B9439" s="65"/>
      <c r="C9439" s="20"/>
      <c r="D9439" s="20"/>
    </row>
    <row r="9440" spans="1:4">
      <c r="A9440" s="65"/>
      <c r="B9440" s="65"/>
      <c r="C9440" s="20"/>
      <c r="D9440" s="20"/>
    </row>
    <row r="9441" spans="1:4">
      <c r="A9441" s="65"/>
      <c r="B9441" s="65"/>
      <c r="C9441" s="20"/>
      <c r="D9441" s="20"/>
    </row>
    <row r="9442" spans="1:4">
      <c r="A9442" s="65"/>
      <c r="B9442" s="65"/>
      <c r="C9442" s="20"/>
      <c r="D9442" s="20"/>
    </row>
    <row r="9443" spans="1:4">
      <c r="A9443" s="65"/>
      <c r="B9443" s="65"/>
      <c r="C9443" s="20"/>
      <c r="D9443" s="20"/>
    </row>
    <row r="9444" spans="1:4">
      <c r="A9444" s="65"/>
      <c r="B9444" s="65"/>
      <c r="C9444" s="20"/>
      <c r="D9444" s="20"/>
    </row>
    <row r="9445" spans="1:4">
      <c r="A9445" s="65"/>
      <c r="B9445" s="65"/>
      <c r="C9445" s="20"/>
      <c r="D9445" s="20"/>
    </row>
    <row r="9446" spans="1:4">
      <c r="A9446" s="65"/>
      <c r="B9446" s="65"/>
      <c r="C9446" s="20"/>
      <c r="D9446" s="20"/>
    </row>
    <row r="9447" spans="1:4">
      <c r="A9447" s="65"/>
      <c r="B9447" s="65"/>
      <c r="C9447" s="20"/>
      <c r="D9447" s="20"/>
    </row>
    <row r="9448" spans="1:4">
      <c r="A9448" s="65"/>
      <c r="B9448" s="65"/>
      <c r="C9448" s="20"/>
      <c r="D9448" s="20"/>
    </row>
    <row r="9449" spans="1:4">
      <c r="A9449" s="65"/>
      <c r="B9449" s="65"/>
      <c r="C9449" s="20"/>
      <c r="D9449" s="20"/>
    </row>
    <row r="9450" spans="1:4">
      <c r="A9450" s="65"/>
      <c r="B9450" s="65"/>
      <c r="C9450" s="20"/>
      <c r="D9450" s="20"/>
    </row>
    <row r="9451" spans="1:4">
      <c r="A9451" s="65"/>
      <c r="B9451" s="65"/>
      <c r="C9451" s="20"/>
      <c r="D9451" s="20"/>
    </row>
    <row r="9452" spans="1:4">
      <c r="A9452" s="65"/>
      <c r="B9452" s="65"/>
      <c r="C9452" s="20"/>
      <c r="D9452" s="20"/>
    </row>
    <row r="9453" spans="1:4">
      <c r="A9453" s="65"/>
      <c r="B9453" s="65"/>
      <c r="C9453" s="20"/>
      <c r="D9453" s="20"/>
    </row>
    <row r="9454" spans="1:4">
      <c r="A9454" s="65"/>
      <c r="B9454" s="65"/>
      <c r="C9454" s="20"/>
      <c r="D9454" s="20"/>
    </row>
    <row r="9455" spans="1:4">
      <c r="A9455" s="65"/>
      <c r="B9455" s="65"/>
      <c r="C9455" s="20"/>
      <c r="D9455" s="20"/>
    </row>
    <row r="9456" spans="1:4">
      <c r="A9456" s="65"/>
      <c r="B9456" s="65"/>
      <c r="C9456" s="20"/>
      <c r="D9456" s="20"/>
    </row>
    <row r="9457" spans="1:4">
      <c r="A9457" s="65"/>
      <c r="B9457" s="65"/>
      <c r="C9457" s="20"/>
      <c r="D9457" s="20"/>
    </row>
    <row r="9458" spans="1:4">
      <c r="A9458" s="65"/>
      <c r="B9458" s="65"/>
      <c r="C9458" s="20"/>
      <c r="D9458" s="20"/>
    </row>
    <row r="9459" spans="1:4">
      <c r="A9459" s="65"/>
      <c r="B9459" s="65"/>
      <c r="C9459" s="20"/>
      <c r="D9459" s="20"/>
    </row>
    <row r="9460" spans="1:4">
      <c r="A9460" s="65"/>
      <c r="B9460" s="65"/>
      <c r="C9460" s="20"/>
      <c r="D9460" s="20"/>
    </row>
    <row r="9461" spans="1:4">
      <c r="A9461" s="65"/>
      <c r="B9461" s="65"/>
      <c r="C9461" s="20"/>
      <c r="D9461" s="20"/>
    </row>
    <row r="9462" spans="1:4">
      <c r="A9462" s="65"/>
      <c r="B9462" s="65"/>
      <c r="C9462" s="20"/>
      <c r="D9462" s="20"/>
    </row>
    <row r="9463" spans="1:4">
      <c r="A9463" s="65"/>
      <c r="B9463" s="65"/>
      <c r="C9463" s="20"/>
      <c r="D9463" s="20"/>
    </row>
    <row r="9464" spans="1:4">
      <c r="A9464" s="65"/>
      <c r="B9464" s="65"/>
      <c r="C9464" s="20"/>
      <c r="D9464" s="20"/>
    </row>
    <row r="9465" spans="1:4">
      <c r="A9465" s="65"/>
      <c r="B9465" s="65"/>
      <c r="C9465" s="20"/>
      <c r="D9465" s="20"/>
    </row>
    <row r="9466" spans="1:4">
      <c r="A9466" s="65"/>
      <c r="B9466" s="65"/>
      <c r="C9466" s="20"/>
      <c r="D9466" s="20"/>
    </row>
    <row r="9467" spans="1:4">
      <c r="A9467" s="65"/>
      <c r="B9467" s="65"/>
      <c r="C9467" s="20"/>
      <c r="D9467" s="20"/>
    </row>
    <row r="9468" spans="1:4">
      <c r="A9468" s="65"/>
      <c r="B9468" s="65"/>
      <c r="C9468" s="20"/>
      <c r="D9468" s="20"/>
    </row>
    <row r="9469" spans="1:4">
      <c r="A9469" s="65"/>
      <c r="B9469" s="65"/>
      <c r="C9469" s="20"/>
      <c r="D9469" s="20"/>
    </row>
    <row r="9470" spans="1:4">
      <c r="A9470" s="65"/>
      <c r="B9470" s="65"/>
      <c r="C9470" s="20"/>
      <c r="D9470" s="20"/>
    </row>
    <row r="9471" spans="1:4">
      <c r="A9471" s="65"/>
      <c r="B9471" s="65"/>
      <c r="C9471" s="20"/>
      <c r="D9471" s="20"/>
    </row>
    <row r="9472" spans="1:4">
      <c r="A9472" s="65"/>
      <c r="B9472" s="65"/>
      <c r="C9472" s="20"/>
      <c r="D9472" s="20"/>
    </row>
    <row r="9473" spans="1:4">
      <c r="A9473" s="65"/>
      <c r="B9473" s="65"/>
      <c r="C9473" s="20"/>
      <c r="D9473" s="20"/>
    </row>
    <row r="9474" spans="1:4">
      <c r="A9474" s="65"/>
      <c r="B9474" s="65"/>
      <c r="C9474" s="20"/>
      <c r="D9474" s="20"/>
    </row>
    <row r="9475" spans="1:4">
      <c r="A9475" s="65"/>
      <c r="B9475" s="65"/>
      <c r="C9475" s="20"/>
      <c r="D9475" s="20"/>
    </row>
    <row r="9476" spans="1:4">
      <c r="A9476" s="65"/>
      <c r="B9476" s="65"/>
      <c r="C9476" s="20"/>
      <c r="D9476" s="20"/>
    </row>
    <row r="9477" spans="1:4">
      <c r="A9477" s="65"/>
      <c r="B9477" s="65"/>
      <c r="C9477" s="20"/>
      <c r="D9477" s="20"/>
    </row>
    <row r="9478" spans="1:4">
      <c r="A9478" s="65"/>
      <c r="B9478" s="65"/>
      <c r="C9478" s="20"/>
      <c r="D9478" s="20"/>
    </row>
    <row r="9479" spans="1:4">
      <c r="A9479" s="65"/>
      <c r="B9479" s="65"/>
      <c r="C9479" s="20"/>
      <c r="D9479" s="20"/>
    </row>
    <row r="9480" spans="1:4">
      <c r="A9480" s="65"/>
      <c r="B9480" s="65"/>
      <c r="C9480" s="20"/>
      <c r="D9480" s="20"/>
    </row>
    <row r="9481" spans="1:4">
      <c r="A9481" s="65"/>
      <c r="B9481" s="65"/>
      <c r="C9481" s="20"/>
      <c r="D9481" s="20"/>
    </row>
    <row r="9482" spans="1:4">
      <c r="A9482" s="65"/>
      <c r="B9482" s="65"/>
      <c r="C9482" s="20"/>
      <c r="D9482" s="20"/>
    </row>
    <row r="9483" spans="1:4">
      <c r="A9483" s="65"/>
      <c r="B9483" s="65"/>
      <c r="C9483" s="20"/>
      <c r="D9483" s="20"/>
    </row>
    <row r="9484" spans="1:4">
      <c r="A9484" s="65"/>
      <c r="B9484" s="65"/>
      <c r="C9484" s="20"/>
      <c r="D9484" s="20"/>
    </row>
    <row r="9485" spans="1:4">
      <c r="A9485" s="65"/>
      <c r="B9485" s="65"/>
      <c r="C9485" s="20"/>
      <c r="D9485" s="20"/>
    </row>
    <row r="9486" spans="1:4">
      <c r="A9486" s="65"/>
      <c r="B9486" s="65"/>
      <c r="C9486" s="20"/>
      <c r="D9486" s="20"/>
    </row>
    <row r="9487" spans="1:4">
      <c r="A9487" s="65"/>
      <c r="B9487" s="65"/>
      <c r="C9487" s="20"/>
      <c r="D9487" s="20"/>
    </row>
    <row r="9488" spans="1:4">
      <c r="A9488" s="65"/>
      <c r="B9488" s="65"/>
      <c r="C9488" s="20"/>
      <c r="D9488" s="20"/>
    </row>
    <row r="9489" spans="1:4">
      <c r="A9489" s="65"/>
      <c r="B9489" s="65"/>
      <c r="C9489" s="20"/>
      <c r="D9489" s="20"/>
    </row>
    <row r="9490" spans="1:4">
      <c r="A9490" s="65"/>
      <c r="B9490" s="65"/>
      <c r="C9490" s="20"/>
      <c r="D9490" s="20"/>
    </row>
    <row r="9491" spans="1:4">
      <c r="A9491" s="65"/>
      <c r="B9491" s="65"/>
      <c r="C9491" s="20"/>
      <c r="D9491" s="20"/>
    </row>
    <row r="9492" spans="1:4">
      <c r="A9492" s="65"/>
      <c r="B9492" s="65"/>
      <c r="C9492" s="20"/>
      <c r="D9492" s="20"/>
    </row>
    <row r="9493" spans="1:4">
      <c r="A9493" s="65"/>
      <c r="B9493" s="65"/>
      <c r="C9493" s="20"/>
      <c r="D9493" s="20"/>
    </row>
    <row r="9494" spans="1:4">
      <c r="A9494" s="65"/>
      <c r="B9494" s="65"/>
      <c r="C9494" s="20"/>
      <c r="D9494" s="20"/>
    </row>
    <row r="9495" spans="1:4">
      <c r="A9495" s="65"/>
      <c r="B9495" s="65"/>
      <c r="C9495" s="20"/>
      <c r="D9495" s="20"/>
    </row>
    <row r="9496" spans="1:4">
      <c r="A9496" s="65"/>
      <c r="B9496" s="65"/>
      <c r="C9496" s="20"/>
      <c r="D9496" s="20"/>
    </row>
    <row r="9497" spans="1:4">
      <c r="A9497" s="65"/>
      <c r="B9497" s="65"/>
      <c r="C9497" s="20"/>
      <c r="D9497" s="20"/>
    </row>
    <row r="9498" spans="1:4">
      <c r="A9498" s="65"/>
      <c r="B9498" s="65"/>
      <c r="C9498" s="20"/>
      <c r="D9498" s="20"/>
    </row>
    <row r="9499" spans="1:4">
      <c r="A9499" s="65"/>
      <c r="B9499" s="65"/>
      <c r="C9499" s="20"/>
      <c r="D9499" s="20"/>
    </row>
    <row r="9500" spans="1:4">
      <c r="A9500" s="65"/>
      <c r="B9500" s="65"/>
      <c r="C9500" s="20"/>
      <c r="D9500" s="20"/>
    </row>
    <row r="9501" spans="1:4">
      <c r="A9501" s="65"/>
      <c r="B9501" s="65"/>
      <c r="C9501" s="20"/>
      <c r="D9501" s="20"/>
    </row>
    <row r="9502" spans="1:4">
      <c r="A9502" s="65"/>
      <c r="B9502" s="65"/>
      <c r="C9502" s="20"/>
      <c r="D9502" s="20"/>
    </row>
    <row r="9503" spans="1:4">
      <c r="A9503" s="65"/>
      <c r="B9503" s="65"/>
      <c r="C9503" s="20"/>
      <c r="D9503" s="20"/>
    </row>
    <row r="9504" spans="1:4">
      <c r="A9504" s="65"/>
      <c r="B9504" s="65"/>
      <c r="C9504" s="20"/>
      <c r="D9504" s="20"/>
    </row>
    <row r="9505" spans="1:4">
      <c r="A9505" s="65"/>
      <c r="B9505" s="65"/>
      <c r="C9505" s="20"/>
      <c r="D9505" s="20"/>
    </row>
    <row r="9506" spans="1:4">
      <c r="A9506" s="65"/>
      <c r="B9506" s="65"/>
      <c r="C9506" s="20"/>
      <c r="D9506" s="20"/>
    </row>
    <row r="9507" spans="1:4">
      <c r="A9507" s="65"/>
      <c r="B9507" s="65"/>
      <c r="C9507" s="20"/>
      <c r="D9507" s="20"/>
    </row>
    <row r="9508" spans="1:4">
      <c r="A9508" s="65"/>
      <c r="B9508" s="65"/>
      <c r="C9508" s="20"/>
      <c r="D9508" s="20"/>
    </row>
    <row r="9509" spans="1:4">
      <c r="A9509" s="65"/>
      <c r="B9509" s="65"/>
      <c r="C9509" s="20"/>
      <c r="D9509" s="20"/>
    </row>
    <row r="9510" spans="1:4">
      <c r="A9510" s="65"/>
      <c r="B9510" s="65"/>
      <c r="C9510" s="20"/>
      <c r="D9510" s="20"/>
    </row>
    <row r="9511" spans="1:4">
      <c r="A9511" s="65"/>
      <c r="B9511" s="65"/>
      <c r="C9511" s="20"/>
      <c r="D9511" s="20"/>
    </row>
    <row r="9512" spans="1:4">
      <c r="A9512" s="65"/>
      <c r="B9512" s="65"/>
      <c r="C9512" s="20"/>
      <c r="D9512" s="20"/>
    </row>
    <row r="9513" spans="1:4">
      <c r="A9513" s="65"/>
      <c r="B9513" s="65"/>
      <c r="C9513" s="20"/>
      <c r="D9513" s="20"/>
    </row>
    <row r="9514" spans="1:4">
      <c r="A9514" s="65"/>
      <c r="B9514" s="65"/>
      <c r="C9514" s="20"/>
      <c r="D9514" s="20"/>
    </row>
    <row r="9515" spans="1:4">
      <c r="A9515" s="65"/>
      <c r="B9515" s="65"/>
      <c r="C9515" s="20"/>
      <c r="D9515" s="20"/>
    </row>
    <row r="9516" spans="1:4">
      <c r="A9516" s="65"/>
      <c r="B9516" s="65"/>
      <c r="C9516" s="20"/>
      <c r="D9516" s="20"/>
    </row>
    <row r="9517" spans="1:4">
      <c r="A9517" s="65"/>
      <c r="B9517" s="65"/>
      <c r="C9517" s="20"/>
      <c r="D9517" s="20"/>
    </row>
    <row r="9518" spans="1:4">
      <c r="A9518" s="65"/>
      <c r="B9518" s="65"/>
      <c r="C9518" s="20"/>
      <c r="D9518" s="20"/>
    </row>
    <row r="9519" spans="1:4">
      <c r="A9519" s="65"/>
      <c r="B9519" s="65"/>
      <c r="C9519" s="20"/>
      <c r="D9519" s="20"/>
    </row>
    <row r="9520" spans="1:4">
      <c r="A9520" s="65"/>
      <c r="B9520" s="65"/>
      <c r="C9520" s="20"/>
      <c r="D9520" s="20"/>
    </row>
    <row r="9521" spans="1:4">
      <c r="A9521" s="65"/>
      <c r="B9521" s="65"/>
      <c r="C9521" s="20"/>
      <c r="D9521" s="20"/>
    </row>
    <row r="9522" spans="1:4">
      <c r="A9522" s="65"/>
      <c r="B9522" s="65"/>
      <c r="C9522" s="20"/>
      <c r="D9522" s="20"/>
    </row>
    <row r="9523" spans="1:4">
      <c r="A9523" s="65"/>
      <c r="B9523" s="65"/>
      <c r="C9523" s="20"/>
      <c r="D9523" s="20"/>
    </row>
    <row r="9524" spans="1:4">
      <c r="A9524" s="65"/>
      <c r="B9524" s="65"/>
      <c r="C9524" s="20"/>
      <c r="D9524" s="20"/>
    </row>
    <row r="9525" spans="1:4">
      <c r="A9525" s="65"/>
      <c r="B9525" s="65"/>
      <c r="C9525" s="20"/>
      <c r="D9525" s="20"/>
    </row>
    <row r="9526" spans="1:4">
      <c r="A9526" s="65"/>
      <c r="B9526" s="65"/>
      <c r="C9526" s="20"/>
      <c r="D9526" s="20"/>
    </row>
    <row r="9527" spans="1:4">
      <c r="A9527" s="65"/>
      <c r="B9527" s="65"/>
      <c r="C9527" s="20"/>
      <c r="D9527" s="20"/>
    </row>
    <row r="9528" spans="1:4">
      <c r="A9528" s="65"/>
      <c r="B9528" s="65"/>
      <c r="C9528" s="20"/>
      <c r="D9528" s="20"/>
    </row>
    <row r="9529" spans="1:4">
      <c r="A9529" s="65"/>
      <c r="B9529" s="65"/>
      <c r="C9529" s="20"/>
      <c r="D9529" s="20"/>
    </row>
    <row r="9530" spans="1:4">
      <c r="A9530" s="65"/>
      <c r="B9530" s="65"/>
      <c r="C9530" s="20"/>
      <c r="D9530" s="20"/>
    </row>
    <row r="9531" spans="1:4">
      <c r="A9531" s="65"/>
      <c r="B9531" s="65"/>
      <c r="C9531" s="20"/>
      <c r="D9531" s="20"/>
    </row>
    <row r="9532" spans="1:4">
      <c r="A9532" s="65"/>
      <c r="B9532" s="65"/>
      <c r="C9532" s="20"/>
      <c r="D9532" s="20"/>
    </row>
    <row r="9533" spans="1:4">
      <c r="A9533" s="65"/>
      <c r="B9533" s="65"/>
      <c r="C9533" s="20"/>
      <c r="D9533" s="20"/>
    </row>
    <row r="9534" spans="1:4">
      <c r="A9534" s="65"/>
      <c r="B9534" s="65"/>
      <c r="C9534" s="20"/>
      <c r="D9534" s="20"/>
    </row>
    <row r="9535" spans="1:4">
      <c r="A9535" s="65"/>
      <c r="B9535" s="65"/>
      <c r="C9535" s="20"/>
      <c r="D9535" s="20"/>
    </row>
    <row r="9536" spans="1:4">
      <c r="A9536" s="65"/>
      <c r="B9536" s="65"/>
      <c r="C9536" s="20"/>
      <c r="D9536" s="20"/>
    </row>
    <row r="9537" spans="1:4">
      <c r="A9537" s="65"/>
      <c r="B9537" s="65"/>
      <c r="C9537" s="20"/>
      <c r="D9537" s="20"/>
    </row>
    <row r="9538" spans="1:4">
      <c r="A9538" s="65"/>
      <c r="B9538" s="65"/>
      <c r="C9538" s="20"/>
      <c r="D9538" s="20"/>
    </row>
    <row r="9539" spans="1:4">
      <c r="A9539" s="65"/>
      <c r="B9539" s="65"/>
      <c r="C9539" s="20"/>
      <c r="D9539" s="20"/>
    </row>
    <row r="9540" spans="1:4">
      <c r="A9540" s="65"/>
      <c r="B9540" s="65"/>
      <c r="C9540" s="20"/>
      <c r="D9540" s="20"/>
    </row>
    <row r="9541" spans="1:4">
      <c r="A9541" s="65"/>
      <c r="B9541" s="65"/>
      <c r="C9541" s="20"/>
      <c r="D9541" s="20"/>
    </row>
    <row r="9542" spans="1:4">
      <c r="A9542" s="65"/>
      <c r="B9542" s="65"/>
      <c r="C9542" s="20"/>
      <c r="D9542" s="20"/>
    </row>
    <row r="9543" spans="1:4">
      <c r="A9543" s="65"/>
      <c r="B9543" s="65"/>
      <c r="C9543" s="20"/>
      <c r="D9543" s="20"/>
    </row>
    <row r="9544" spans="1:4">
      <c r="A9544" s="65"/>
      <c r="B9544" s="65"/>
      <c r="C9544" s="20"/>
      <c r="D9544" s="20"/>
    </row>
    <row r="9545" spans="1:4">
      <c r="A9545" s="65"/>
      <c r="B9545" s="65"/>
      <c r="C9545" s="20"/>
      <c r="D9545" s="20"/>
    </row>
    <row r="9546" spans="1:4">
      <c r="A9546" s="65"/>
      <c r="B9546" s="65"/>
      <c r="C9546" s="20"/>
      <c r="D9546" s="20"/>
    </row>
    <row r="9547" spans="1:4">
      <c r="A9547" s="65"/>
      <c r="B9547" s="65"/>
      <c r="C9547" s="20"/>
      <c r="D9547" s="20"/>
    </row>
    <row r="9548" spans="1:4">
      <c r="A9548" s="65"/>
      <c r="B9548" s="65"/>
      <c r="C9548" s="20"/>
      <c r="D9548" s="20"/>
    </row>
    <row r="9549" spans="1:4">
      <c r="A9549" s="65"/>
      <c r="B9549" s="65"/>
      <c r="C9549" s="20"/>
      <c r="D9549" s="20"/>
    </row>
    <row r="9550" spans="1:4">
      <c r="A9550" s="65"/>
      <c r="B9550" s="65"/>
      <c r="C9550" s="20"/>
      <c r="D9550" s="20"/>
    </row>
    <row r="9551" spans="1:4">
      <c r="A9551" s="65"/>
      <c r="B9551" s="65"/>
      <c r="C9551" s="20"/>
      <c r="D9551" s="20"/>
    </row>
    <row r="9552" spans="1:4">
      <c r="A9552" s="65"/>
      <c r="B9552" s="65"/>
      <c r="C9552" s="20"/>
      <c r="D9552" s="20"/>
    </row>
    <row r="9553" spans="1:4">
      <c r="A9553" s="65"/>
      <c r="B9553" s="65"/>
      <c r="C9553" s="20"/>
      <c r="D9553" s="20"/>
    </row>
    <row r="9554" spans="1:4">
      <c r="A9554" s="65"/>
      <c r="B9554" s="65"/>
      <c r="C9554" s="20"/>
      <c r="D9554" s="20"/>
    </row>
    <row r="9555" spans="1:4">
      <c r="A9555" s="65"/>
      <c r="B9555" s="65"/>
      <c r="C9555" s="20"/>
      <c r="D9555" s="20"/>
    </row>
    <row r="9556" spans="1:4">
      <c r="A9556" s="65"/>
      <c r="B9556" s="65"/>
      <c r="C9556" s="20"/>
      <c r="D9556" s="20"/>
    </row>
    <row r="9557" spans="1:4">
      <c r="A9557" s="65"/>
      <c r="B9557" s="65"/>
      <c r="C9557" s="20"/>
      <c r="D9557" s="20"/>
    </row>
    <row r="9558" spans="1:4">
      <c r="A9558" s="65"/>
      <c r="B9558" s="65"/>
      <c r="C9558" s="20"/>
      <c r="D9558" s="20"/>
    </row>
    <row r="9559" spans="1:4">
      <c r="A9559" s="65"/>
      <c r="B9559" s="65"/>
      <c r="C9559" s="20"/>
      <c r="D9559" s="20"/>
    </row>
    <row r="9560" spans="1:4">
      <c r="A9560" s="65"/>
      <c r="B9560" s="65"/>
      <c r="C9560" s="20"/>
      <c r="D9560" s="20"/>
    </row>
    <row r="9561" spans="1:4">
      <c r="A9561" s="65"/>
      <c r="B9561" s="65"/>
      <c r="C9561" s="20"/>
      <c r="D9561" s="20"/>
    </row>
    <row r="9562" spans="1:4">
      <c r="A9562" s="65"/>
      <c r="B9562" s="65"/>
      <c r="C9562" s="20"/>
      <c r="D9562" s="20"/>
    </row>
    <row r="9563" spans="1:4">
      <c r="A9563" s="65"/>
      <c r="B9563" s="65"/>
      <c r="C9563" s="20"/>
      <c r="D9563" s="20"/>
    </row>
    <row r="9564" spans="1:4">
      <c r="A9564" s="65"/>
      <c r="B9564" s="65"/>
      <c r="C9564" s="20"/>
      <c r="D9564" s="20"/>
    </row>
    <row r="9565" spans="1:4">
      <c r="A9565" s="65"/>
      <c r="B9565" s="65"/>
      <c r="C9565" s="20"/>
      <c r="D9565" s="20"/>
    </row>
    <row r="9566" spans="1:4">
      <c r="A9566" s="65"/>
      <c r="B9566" s="65"/>
      <c r="C9566" s="20"/>
      <c r="D9566" s="20"/>
    </row>
    <row r="9567" spans="1:4">
      <c r="A9567" s="65"/>
      <c r="B9567" s="65"/>
      <c r="C9567" s="20"/>
      <c r="D9567" s="20"/>
    </row>
    <row r="9568" spans="1:4">
      <c r="A9568" s="65"/>
      <c r="B9568" s="65"/>
      <c r="C9568" s="20"/>
      <c r="D9568" s="20"/>
    </row>
    <row r="9569" spans="1:4">
      <c r="A9569" s="65"/>
      <c r="B9569" s="65"/>
      <c r="C9569" s="20"/>
      <c r="D9569" s="20"/>
    </row>
    <row r="9570" spans="1:4">
      <c r="A9570" s="65"/>
      <c r="B9570" s="65"/>
      <c r="C9570" s="20"/>
      <c r="D9570" s="20"/>
    </row>
    <row r="9571" spans="1:4">
      <c r="A9571" s="65"/>
      <c r="B9571" s="65"/>
      <c r="C9571" s="20"/>
      <c r="D9571" s="20"/>
    </row>
    <row r="9572" spans="1:4">
      <c r="A9572" s="65"/>
      <c r="B9572" s="65"/>
      <c r="C9572" s="20"/>
      <c r="D9572" s="20"/>
    </row>
    <row r="9573" spans="1:4">
      <c r="A9573" s="65"/>
      <c r="B9573" s="65"/>
      <c r="C9573" s="20"/>
      <c r="D9573" s="20"/>
    </row>
    <row r="9574" spans="1:4">
      <c r="A9574" s="65"/>
      <c r="B9574" s="65"/>
      <c r="C9574" s="20"/>
      <c r="D9574" s="20"/>
    </row>
    <row r="9575" spans="1:4">
      <c r="A9575" s="65"/>
      <c r="B9575" s="65"/>
      <c r="C9575" s="20"/>
      <c r="D9575" s="20"/>
    </row>
    <row r="9576" spans="1:4">
      <c r="A9576" s="65"/>
      <c r="B9576" s="65"/>
      <c r="C9576" s="20"/>
      <c r="D9576" s="20"/>
    </row>
    <row r="9577" spans="1:4">
      <c r="A9577" s="65"/>
      <c r="B9577" s="65"/>
      <c r="C9577" s="20"/>
      <c r="D9577" s="20"/>
    </row>
    <row r="9578" spans="1:4">
      <c r="A9578" s="65"/>
      <c r="B9578" s="65"/>
      <c r="C9578" s="20"/>
      <c r="D9578" s="20"/>
    </row>
    <row r="9579" spans="1:4">
      <c r="A9579" s="65"/>
      <c r="B9579" s="65"/>
      <c r="C9579" s="20"/>
      <c r="D9579" s="20"/>
    </row>
    <row r="9580" spans="1:4">
      <c r="A9580" s="65"/>
      <c r="B9580" s="65"/>
      <c r="C9580" s="20"/>
      <c r="D9580" s="20"/>
    </row>
    <row r="9581" spans="1:4">
      <c r="A9581" s="65"/>
      <c r="B9581" s="65"/>
      <c r="C9581" s="20"/>
      <c r="D9581" s="20"/>
    </row>
    <row r="9582" spans="1:4">
      <c r="A9582" s="65"/>
      <c r="B9582" s="65"/>
      <c r="C9582" s="20"/>
      <c r="D9582" s="20"/>
    </row>
    <row r="9583" spans="1:4">
      <c r="A9583" s="65"/>
      <c r="B9583" s="65"/>
      <c r="C9583" s="20"/>
      <c r="D9583" s="20"/>
    </row>
    <row r="9584" spans="1:4">
      <c r="A9584" s="65"/>
      <c r="B9584" s="65"/>
      <c r="C9584" s="20"/>
      <c r="D9584" s="20"/>
    </row>
    <row r="9585" spans="1:4">
      <c r="A9585" s="65"/>
      <c r="B9585" s="65"/>
      <c r="C9585" s="20"/>
      <c r="D9585" s="20"/>
    </row>
    <row r="9586" spans="1:4">
      <c r="A9586" s="65"/>
      <c r="B9586" s="65"/>
      <c r="C9586" s="20"/>
      <c r="D9586" s="20"/>
    </row>
    <row r="9587" spans="1:4">
      <c r="A9587" s="65"/>
      <c r="B9587" s="65"/>
      <c r="C9587" s="20"/>
      <c r="D9587" s="20"/>
    </row>
    <row r="9588" spans="1:4">
      <c r="A9588" s="65"/>
      <c r="B9588" s="65"/>
      <c r="C9588" s="20"/>
      <c r="D9588" s="20"/>
    </row>
    <row r="9589" spans="1:4">
      <c r="A9589" s="65"/>
      <c r="B9589" s="65"/>
      <c r="C9589" s="20"/>
      <c r="D9589" s="20"/>
    </row>
    <row r="9590" spans="1:4">
      <c r="A9590" s="65"/>
      <c r="B9590" s="65"/>
      <c r="C9590" s="20"/>
      <c r="D9590" s="20"/>
    </row>
    <row r="9591" spans="1:4">
      <c r="A9591" s="65"/>
      <c r="B9591" s="65"/>
      <c r="C9591" s="20"/>
      <c r="D9591" s="20"/>
    </row>
    <row r="9592" spans="1:4">
      <c r="A9592" s="65"/>
      <c r="B9592" s="65"/>
      <c r="C9592" s="20"/>
      <c r="D9592" s="20"/>
    </row>
    <row r="9593" spans="1:4">
      <c r="A9593" s="65"/>
      <c r="B9593" s="65"/>
      <c r="C9593" s="20"/>
      <c r="D9593" s="20"/>
    </row>
    <row r="9594" spans="1:4">
      <c r="A9594" s="65"/>
      <c r="B9594" s="65"/>
      <c r="C9594" s="20"/>
      <c r="D9594" s="20"/>
    </row>
    <row r="9595" spans="1:4">
      <c r="A9595" s="65"/>
      <c r="B9595" s="65"/>
      <c r="C9595" s="20"/>
      <c r="D9595" s="20"/>
    </row>
    <row r="9596" spans="1:4">
      <c r="A9596" s="65"/>
      <c r="B9596" s="65"/>
      <c r="C9596" s="20"/>
      <c r="D9596" s="20"/>
    </row>
    <row r="9597" spans="1:4">
      <c r="A9597" s="65"/>
      <c r="B9597" s="65"/>
      <c r="C9597" s="20"/>
      <c r="D9597" s="20"/>
    </row>
    <row r="9598" spans="1:4">
      <c r="A9598" s="65"/>
      <c r="B9598" s="65"/>
      <c r="C9598" s="20"/>
      <c r="D9598" s="20"/>
    </row>
    <row r="9599" spans="1:4">
      <c r="A9599" s="65"/>
      <c r="B9599" s="65"/>
      <c r="C9599" s="20"/>
      <c r="D9599" s="20"/>
    </row>
    <row r="9600" spans="1:4">
      <c r="A9600" s="65"/>
      <c r="B9600" s="65"/>
      <c r="C9600" s="20"/>
      <c r="D9600" s="20"/>
    </row>
    <row r="9601" spans="1:4">
      <c r="A9601" s="65"/>
      <c r="B9601" s="65"/>
      <c r="C9601" s="20"/>
      <c r="D9601" s="20"/>
    </row>
    <row r="9602" spans="1:4">
      <c r="A9602" s="65"/>
      <c r="B9602" s="65"/>
      <c r="C9602" s="20"/>
      <c r="D9602" s="20"/>
    </row>
    <row r="9603" spans="1:4">
      <c r="A9603" s="65"/>
      <c r="B9603" s="65"/>
      <c r="C9603" s="20"/>
      <c r="D9603" s="20"/>
    </row>
    <row r="9604" spans="1:4">
      <c r="A9604" s="65"/>
      <c r="B9604" s="65"/>
      <c r="C9604" s="20"/>
      <c r="D9604" s="20"/>
    </row>
    <row r="9605" spans="1:4">
      <c r="A9605" s="65"/>
      <c r="B9605" s="65"/>
      <c r="C9605" s="20"/>
      <c r="D9605" s="20"/>
    </row>
    <row r="9606" spans="1:4">
      <c r="A9606" s="65"/>
      <c r="B9606" s="65"/>
      <c r="C9606" s="20"/>
      <c r="D9606" s="20"/>
    </row>
    <row r="9607" spans="1:4">
      <c r="A9607" s="65"/>
      <c r="B9607" s="65"/>
      <c r="C9607" s="20"/>
      <c r="D9607" s="20"/>
    </row>
    <row r="9608" spans="1:4">
      <c r="A9608" s="65"/>
      <c r="B9608" s="65"/>
      <c r="C9608" s="20"/>
      <c r="D9608" s="20"/>
    </row>
    <row r="9609" spans="1:4">
      <c r="A9609" s="65"/>
      <c r="B9609" s="65"/>
      <c r="C9609" s="20"/>
      <c r="D9609" s="20"/>
    </row>
    <row r="9610" spans="1:4">
      <c r="A9610" s="65"/>
      <c r="B9610" s="65"/>
      <c r="C9610" s="20"/>
      <c r="D9610" s="20"/>
    </row>
    <row r="9611" spans="1:4">
      <c r="A9611" s="65"/>
      <c r="B9611" s="65"/>
      <c r="C9611" s="20"/>
      <c r="D9611" s="20"/>
    </row>
    <row r="9612" spans="1:4">
      <c r="A9612" s="65"/>
      <c r="B9612" s="65"/>
      <c r="C9612" s="20"/>
      <c r="D9612" s="20"/>
    </row>
    <row r="9613" spans="1:4">
      <c r="A9613" s="65"/>
      <c r="B9613" s="65"/>
      <c r="C9613" s="20"/>
      <c r="D9613" s="20"/>
    </row>
    <row r="9614" spans="1:4">
      <c r="A9614" s="65"/>
      <c r="B9614" s="65"/>
      <c r="C9614" s="20"/>
      <c r="D9614" s="20"/>
    </row>
    <row r="9615" spans="1:4">
      <c r="A9615" s="65"/>
      <c r="B9615" s="65"/>
      <c r="C9615" s="20"/>
      <c r="D9615" s="20"/>
    </row>
    <row r="9616" spans="1:4">
      <c r="A9616" s="65"/>
      <c r="B9616" s="65"/>
      <c r="C9616" s="20"/>
      <c r="D9616" s="20"/>
    </row>
    <row r="9617" spans="1:4">
      <c r="A9617" s="65"/>
      <c r="B9617" s="65"/>
      <c r="C9617" s="20"/>
      <c r="D9617" s="20"/>
    </row>
    <row r="9618" spans="1:4">
      <c r="A9618" s="65"/>
      <c r="B9618" s="65"/>
      <c r="C9618" s="20"/>
      <c r="D9618" s="20"/>
    </row>
    <row r="9619" spans="1:4">
      <c r="A9619" s="65"/>
      <c r="B9619" s="65"/>
      <c r="C9619" s="20"/>
      <c r="D9619" s="20"/>
    </row>
    <row r="9620" spans="1:4">
      <c r="A9620" s="65"/>
      <c r="B9620" s="65"/>
      <c r="C9620" s="20"/>
      <c r="D9620" s="20"/>
    </row>
    <row r="9621" spans="1:4">
      <c r="A9621" s="65"/>
      <c r="B9621" s="65"/>
      <c r="C9621" s="20"/>
      <c r="D9621" s="20"/>
    </row>
    <row r="9622" spans="1:4">
      <c r="A9622" s="65"/>
      <c r="B9622" s="65"/>
      <c r="C9622" s="20"/>
      <c r="D9622" s="20"/>
    </row>
    <row r="9623" spans="1:4">
      <c r="A9623" s="65"/>
      <c r="B9623" s="65"/>
      <c r="C9623" s="20"/>
      <c r="D9623" s="20"/>
    </row>
    <row r="9624" spans="1:4">
      <c r="A9624" s="65"/>
      <c r="B9624" s="65"/>
      <c r="C9624" s="20"/>
      <c r="D9624" s="20"/>
    </row>
    <row r="9625" spans="1:4">
      <c r="A9625" s="65"/>
      <c r="B9625" s="65"/>
      <c r="C9625" s="20"/>
      <c r="D9625" s="20"/>
    </row>
    <row r="9626" spans="1:4">
      <c r="A9626" s="65"/>
      <c r="B9626" s="65"/>
      <c r="C9626" s="20"/>
      <c r="D9626" s="20"/>
    </row>
    <row r="9627" spans="1:4">
      <c r="A9627" s="65"/>
      <c r="B9627" s="65"/>
      <c r="C9627" s="20"/>
      <c r="D9627" s="20"/>
    </row>
    <row r="9628" spans="1:4">
      <c r="A9628" s="65"/>
      <c r="B9628" s="65"/>
      <c r="C9628" s="20"/>
      <c r="D9628" s="20"/>
    </row>
    <row r="9629" spans="1:4">
      <c r="A9629" s="65"/>
      <c r="B9629" s="65"/>
      <c r="C9629" s="20"/>
      <c r="D9629" s="20"/>
    </row>
    <row r="9630" spans="1:4">
      <c r="A9630" s="65"/>
      <c r="B9630" s="65"/>
      <c r="C9630" s="20"/>
      <c r="D9630" s="20"/>
    </row>
    <row r="9631" spans="1:4">
      <c r="A9631" s="65"/>
      <c r="B9631" s="65"/>
      <c r="C9631" s="20"/>
      <c r="D9631" s="20"/>
    </row>
    <row r="9632" spans="1:4">
      <c r="A9632" s="65"/>
      <c r="B9632" s="65"/>
      <c r="C9632" s="20"/>
      <c r="D9632" s="20"/>
    </row>
    <row r="9633" spans="1:4">
      <c r="A9633" s="65"/>
      <c r="B9633" s="65"/>
      <c r="C9633" s="20"/>
      <c r="D9633" s="20"/>
    </row>
    <row r="9634" spans="1:4">
      <c r="A9634" s="65"/>
      <c r="B9634" s="65"/>
      <c r="C9634" s="20"/>
      <c r="D9634" s="20"/>
    </row>
    <row r="9635" spans="1:4">
      <c r="A9635" s="65"/>
      <c r="B9635" s="65"/>
      <c r="C9635" s="20"/>
      <c r="D9635" s="20"/>
    </row>
    <row r="9636" spans="1:4">
      <c r="A9636" s="65"/>
      <c r="B9636" s="65"/>
      <c r="C9636" s="20"/>
      <c r="D9636" s="20"/>
    </row>
    <row r="9637" spans="1:4">
      <c r="A9637" s="65"/>
      <c r="B9637" s="65"/>
      <c r="C9637" s="20"/>
      <c r="D9637" s="20"/>
    </row>
    <row r="9638" spans="1:4">
      <c r="A9638" s="65"/>
      <c r="B9638" s="65"/>
      <c r="C9638" s="20"/>
      <c r="D9638" s="20"/>
    </row>
    <row r="9639" spans="1:4">
      <c r="A9639" s="65"/>
      <c r="B9639" s="65"/>
      <c r="C9639" s="20"/>
      <c r="D9639" s="20"/>
    </row>
    <row r="9640" spans="1:4">
      <c r="A9640" s="65"/>
      <c r="B9640" s="65"/>
      <c r="C9640" s="20"/>
      <c r="D9640" s="20"/>
    </row>
    <row r="9641" spans="1:4">
      <c r="A9641" s="65"/>
      <c r="B9641" s="65"/>
      <c r="C9641" s="20"/>
      <c r="D9641" s="20"/>
    </row>
    <row r="9642" spans="1:4">
      <c r="A9642" s="65"/>
      <c r="B9642" s="65"/>
      <c r="C9642" s="20"/>
      <c r="D9642" s="20"/>
    </row>
    <row r="9643" spans="1:4">
      <c r="A9643" s="65"/>
      <c r="B9643" s="65"/>
      <c r="C9643" s="20"/>
      <c r="D9643" s="20"/>
    </row>
    <row r="9644" spans="1:4">
      <c r="A9644" s="65"/>
      <c r="B9644" s="65"/>
      <c r="C9644" s="20"/>
      <c r="D9644" s="20"/>
    </row>
    <row r="9645" spans="1:4">
      <c r="A9645" s="65"/>
      <c r="B9645" s="65"/>
      <c r="C9645" s="20"/>
      <c r="D9645" s="20"/>
    </row>
    <row r="9646" spans="1:4">
      <c r="A9646" s="65"/>
      <c r="B9646" s="65"/>
      <c r="C9646" s="20"/>
      <c r="D9646" s="20"/>
    </row>
    <row r="9647" spans="1:4">
      <c r="A9647" s="65"/>
      <c r="B9647" s="65"/>
      <c r="C9647" s="20"/>
      <c r="D9647" s="20"/>
    </row>
    <row r="9648" spans="1:4">
      <c r="A9648" s="65"/>
      <c r="B9648" s="65"/>
      <c r="C9648" s="20"/>
      <c r="D9648" s="20"/>
    </row>
    <row r="9649" spans="1:4">
      <c r="A9649" s="65"/>
      <c r="B9649" s="65"/>
      <c r="C9649" s="20"/>
      <c r="D9649" s="20"/>
    </row>
    <row r="9650" spans="1:4">
      <c r="A9650" s="65"/>
      <c r="B9650" s="65"/>
      <c r="C9650" s="20"/>
      <c r="D9650" s="20"/>
    </row>
    <row r="9651" spans="1:4">
      <c r="A9651" s="65"/>
      <c r="B9651" s="65"/>
      <c r="C9651" s="20"/>
      <c r="D9651" s="20"/>
    </row>
    <row r="9652" spans="1:4">
      <c r="A9652" s="65"/>
      <c r="B9652" s="65"/>
      <c r="C9652" s="20"/>
      <c r="D9652" s="20"/>
    </row>
    <row r="9653" spans="1:4">
      <c r="A9653" s="65"/>
      <c r="B9653" s="65"/>
      <c r="C9653" s="20"/>
      <c r="D9653" s="20"/>
    </row>
    <row r="9654" spans="1:4">
      <c r="A9654" s="65"/>
      <c r="B9654" s="65"/>
      <c r="C9654" s="20"/>
      <c r="D9654" s="20"/>
    </row>
    <row r="9655" spans="1:4">
      <c r="A9655" s="65"/>
      <c r="B9655" s="65"/>
      <c r="C9655" s="20"/>
      <c r="D9655" s="20"/>
    </row>
    <row r="9656" spans="1:4">
      <c r="A9656" s="65"/>
      <c r="B9656" s="65"/>
      <c r="C9656" s="20"/>
      <c r="D9656" s="20"/>
    </row>
    <row r="9657" spans="1:4">
      <c r="A9657" s="65"/>
      <c r="B9657" s="65"/>
      <c r="C9657" s="20"/>
      <c r="D9657" s="20"/>
    </row>
    <row r="9658" spans="1:4">
      <c r="A9658" s="65"/>
      <c r="B9658" s="65"/>
      <c r="C9658" s="20"/>
      <c r="D9658" s="20"/>
    </row>
    <row r="9659" spans="1:4">
      <c r="A9659" s="65"/>
      <c r="B9659" s="65"/>
      <c r="C9659" s="20"/>
      <c r="D9659" s="20"/>
    </row>
    <row r="9660" spans="1:4">
      <c r="A9660" s="65"/>
      <c r="B9660" s="65"/>
      <c r="C9660" s="20"/>
      <c r="D9660" s="20"/>
    </row>
    <row r="9661" spans="1:4">
      <c r="A9661" s="65"/>
      <c r="B9661" s="65"/>
      <c r="C9661" s="20"/>
      <c r="D9661" s="20"/>
    </row>
    <row r="9662" spans="1:4">
      <c r="A9662" s="65"/>
      <c r="B9662" s="65"/>
      <c r="C9662" s="20"/>
      <c r="D9662" s="20"/>
    </row>
    <row r="9663" spans="1:4">
      <c r="A9663" s="65"/>
      <c r="B9663" s="65"/>
      <c r="C9663" s="20"/>
      <c r="D9663" s="20"/>
    </row>
    <row r="9664" spans="1:4">
      <c r="A9664" s="65"/>
      <c r="B9664" s="65"/>
      <c r="C9664" s="20"/>
      <c r="D9664" s="20"/>
    </row>
    <row r="9665" spans="1:4">
      <c r="A9665" s="65"/>
      <c r="B9665" s="65"/>
      <c r="C9665" s="20"/>
      <c r="D9665" s="20"/>
    </row>
    <row r="9666" spans="1:4">
      <c r="A9666" s="65"/>
      <c r="B9666" s="65"/>
      <c r="C9666" s="20"/>
      <c r="D9666" s="20"/>
    </row>
    <row r="9667" spans="1:4">
      <c r="A9667" s="65"/>
      <c r="B9667" s="65"/>
      <c r="C9667" s="20"/>
      <c r="D9667" s="20"/>
    </row>
    <row r="9668" spans="1:4">
      <c r="A9668" s="65"/>
      <c r="B9668" s="65"/>
      <c r="C9668" s="20"/>
      <c r="D9668" s="20"/>
    </row>
    <row r="9669" spans="1:4">
      <c r="A9669" s="65"/>
      <c r="B9669" s="65"/>
      <c r="C9669" s="20"/>
      <c r="D9669" s="20"/>
    </row>
    <row r="9670" spans="1:4">
      <c r="A9670" s="65"/>
      <c r="B9670" s="65"/>
      <c r="C9670" s="20"/>
      <c r="D9670" s="20"/>
    </row>
    <row r="9671" spans="1:4">
      <c r="A9671" s="65"/>
      <c r="B9671" s="65"/>
      <c r="C9671" s="20"/>
      <c r="D9671" s="20"/>
    </row>
    <row r="9672" spans="1:4">
      <c r="A9672" s="65"/>
      <c r="B9672" s="65"/>
      <c r="C9672" s="20"/>
      <c r="D9672" s="20"/>
    </row>
    <row r="9673" spans="1:4">
      <c r="A9673" s="65"/>
      <c r="B9673" s="65"/>
      <c r="C9673" s="20"/>
      <c r="D9673" s="20"/>
    </row>
    <row r="9674" spans="1:4">
      <c r="A9674" s="65"/>
      <c r="B9674" s="65"/>
      <c r="C9674" s="20"/>
      <c r="D9674" s="20"/>
    </row>
    <row r="9675" spans="1:4">
      <c r="A9675" s="65"/>
      <c r="B9675" s="65"/>
      <c r="C9675" s="20"/>
      <c r="D9675" s="20"/>
    </row>
    <row r="9676" spans="1:4">
      <c r="A9676" s="65"/>
      <c r="B9676" s="65"/>
      <c r="C9676" s="20"/>
      <c r="D9676" s="20"/>
    </row>
    <row r="9677" spans="1:4">
      <c r="A9677" s="65"/>
      <c r="B9677" s="65"/>
      <c r="C9677" s="20"/>
      <c r="D9677" s="20"/>
    </row>
    <row r="9678" spans="1:4">
      <c r="A9678" s="65"/>
      <c r="B9678" s="65"/>
      <c r="C9678" s="20"/>
      <c r="D9678" s="20"/>
    </row>
    <row r="9679" spans="1:4">
      <c r="A9679" s="65"/>
      <c r="B9679" s="65"/>
      <c r="C9679" s="20"/>
      <c r="D9679" s="20"/>
    </row>
    <row r="9680" spans="1:4">
      <c r="A9680" s="65"/>
      <c r="B9680" s="65"/>
      <c r="C9680" s="20"/>
      <c r="D9680" s="20"/>
    </row>
    <row r="9681" spans="1:4">
      <c r="A9681" s="65"/>
      <c r="B9681" s="65"/>
      <c r="C9681" s="20"/>
      <c r="D9681" s="20"/>
    </row>
    <row r="9682" spans="1:4">
      <c r="A9682" s="65"/>
      <c r="B9682" s="65"/>
      <c r="C9682" s="20"/>
      <c r="D9682" s="20"/>
    </row>
    <row r="9683" spans="1:4">
      <c r="A9683" s="65"/>
      <c r="B9683" s="65"/>
      <c r="C9683" s="20"/>
      <c r="D9683" s="20"/>
    </row>
    <row r="9684" spans="1:4">
      <c r="A9684" s="65"/>
      <c r="B9684" s="65"/>
      <c r="C9684" s="20"/>
      <c r="D9684" s="20"/>
    </row>
    <row r="9685" spans="1:4">
      <c r="A9685" s="65"/>
      <c r="B9685" s="65"/>
      <c r="C9685" s="20"/>
      <c r="D9685" s="20"/>
    </row>
    <row r="9686" spans="1:4">
      <c r="A9686" s="65"/>
      <c r="B9686" s="65"/>
      <c r="C9686" s="20"/>
      <c r="D9686" s="20"/>
    </row>
    <row r="9687" spans="1:4">
      <c r="A9687" s="65"/>
      <c r="B9687" s="65"/>
      <c r="C9687" s="20"/>
      <c r="D9687" s="20"/>
    </row>
    <row r="9688" spans="1:4">
      <c r="A9688" s="65"/>
      <c r="B9688" s="65"/>
      <c r="C9688" s="20"/>
      <c r="D9688" s="20"/>
    </row>
    <row r="9689" spans="1:4">
      <c r="A9689" s="65"/>
      <c r="B9689" s="65"/>
      <c r="C9689" s="20"/>
      <c r="D9689" s="20"/>
    </row>
    <row r="9690" spans="1:4">
      <c r="A9690" s="65"/>
      <c r="B9690" s="65"/>
      <c r="C9690" s="20"/>
      <c r="D9690" s="20"/>
    </row>
    <row r="9691" spans="1:4">
      <c r="A9691" s="65"/>
      <c r="B9691" s="65"/>
      <c r="C9691" s="20"/>
      <c r="D9691" s="20"/>
    </row>
    <row r="9692" spans="1:4">
      <c r="A9692" s="65"/>
      <c r="B9692" s="65"/>
      <c r="C9692" s="20"/>
      <c r="D9692" s="20"/>
    </row>
    <row r="9693" spans="1:4">
      <c r="A9693" s="65"/>
      <c r="B9693" s="65"/>
      <c r="C9693" s="20"/>
      <c r="D9693" s="20"/>
    </row>
    <row r="9694" spans="1:4">
      <c r="A9694" s="65"/>
      <c r="B9694" s="65"/>
      <c r="C9694" s="20"/>
      <c r="D9694" s="20"/>
    </row>
    <row r="9695" spans="1:4">
      <c r="A9695" s="65"/>
      <c r="B9695" s="65"/>
      <c r="C9695" s="20"/>
      <c r="D9695" s="20"/>
    </row>
    <row r="9696" spans="1:4">
      <c r="A9696" s="65"/>
      <c r="B9696" s="65"/>
      <c r="C9696" s="20"/>
      <c r="D9696" s="20"/>
    </row>
    <row r="9697" spans="1:4">
      <c r="A9697" s="65"/>
      <c r="B9697" s="65"/>
      <c r="C9697" s="20"/>
      <c r="D9697" s="20"/>
    </row>
    <row r="9698" spans="1:4">
      <c r="A9698" s="65"/>
      <c r="B9698" s="65"/>
      <c r="C9698" s="20"/>
      <c r="D9698" s="20"/>
    </row>
    <row r="9699" spans="1:4">
      <c r="A9699" s="65"/>
      <c r="B9699" s="65"/>
      <c r="C9699" s="20"/>
      <c r="D9699" s="20"/>
    </row>
    <row r="9700" spans="1:4">
      <c r="A9700" s="65"/>
      <c r="B9700" s="65"/>
      <c r="C9700" s="20"/>
      <c r="D9700" s="20"/>
    </row>
    <row r="9701" spans="1:4">
      <c r="A9701" s="65"/>
      <c r="B9701" s="65"/>
      <c r="C9701" s="20"/>
      <c r="D9701" s="20"/>
    </row>
    <row r="9702" spans="1:4">
      <c r="A9702" s="65"/>
      <c r="B9702" s="65"/>
      <c r="C9702" s="20"/>
      <c r="D9702" s="20"/>
    </row>
    <row r="9703" spans="1:4">
      <c r="A9703" s="65"/>
      <c r="B9703" s="65"/>
      <c r="C9703" s="20"/>
      <c r="D9703" s="20"/>
    </row>
    <row r="9704" spans="1:4">
      <c r="A9704" s="65"/>
      <c r="B9704" s="65"/>
      <c r="C9704" s="20"/>
      <c r="D9704" s="20"/>
    </row>
    <row r="9705" spans="1:4">
      <c r="A9705" s="65"/>
      <c r="B9705" s="65"/>
      <c r="C9705" s="20"/>
      <c r="D9705" s="20"/>
    </row>
    <row r="9706" spans="1:4">
      <c r="A9706" s="65"/>
      <c r="B9706" s="65"/>
      <c r="C9706" s="20"/>
      <c r="D9706" s="20"/>
    </row>
    <row r="9707" spans="1:4">
      <c r="A9707" s="65"/>
      <c r="B9707" s="65"/>
      <c r="C9707" s="20"/>
      <c r="D9707" s="20"/>
    </row>
    <row r="9708" spans="1:4">
      <c r="A9708" s="65"/>
      <c r="B9708" s="65"/>
      <c r="C9708" s="20"/>
      <c r="D9708" s="20"/>
    </row>
    <row r="9709" spans="1:4">
      <c r="A9709" s="65"/>
      <c r="B9709" s="65"/>
      <c r="C9709" s="20"/>
      <c r="D9709" s="20"/>
    </row>
    <row r="9710" spans="1:4">
      <c r="A9710" s="65"/>
      <c r="B9710" s="65"/>
      <c r="C9710" s="20"/>
      <c r="D9710" s="20"/>
    </row>
    <row r="9711" spans="1:4">
      <c r="A9711" s="65"/>
      <c r="B9711" s="65"/>
      <c r="C9711" s="20"/>
      <c r="D9711" s="20"/>
    </row>
    <row r="9712" spans="1:4">
      <c r="A9712" s="65"/>
      <c r="B9712" s="65"/>
      <c r="C9712" s="20"/>
      <c r="D9712" s="20"/>
    </row>
    <row r="9713" spans="1:4">
      <c r="A9713" s="65"/>
      <c r="B9713" s="65"/>
      <c r="C9713" s="20"/>
      <c r="D9713" s="20"/>
    </row>
    <row r="9714" spans="1:4">
      <c r="A9714" s="65"/>
      <c r="B9714" s="65"/>
      <c r="C9714" s="20"/>
      <c r="D9714" s="20"/>
    </row>
    <row r="9715" spans="1:4">
      <c r="A9715" s="65"/>
      <c r="B9715" s="65"/>
      <c r="C9715" s="20"/>
      <c r="D9715" s="20"/>
    </row>
    <row r="9716" spans="1:4">
      <c r="A9716" s="65"/>
      <c r="B9716" s="65"/>
      <c r="C9716" s="20"/>
      <c r="D9716" s="20"/>
    </row>
    <row r="9717" spans="1:4">
      <c r="A9717" s="65"/>
      <c r="B9717" s="65"/>
      <c r="C9717" s="20"/>
      <c r="D9717" s="20"/>
    </row>
    <row r="9718" spans="1:4">
      <c r="A9718" s="65"/>
      <c r="B9718" s="65"/>
      <c r="C9718" s="20"/>
      <c r="D9718" s="20"/>
    </row>
    <row r="9719" spans="1:4">
      <c r="A9719" s="65"/>
      <c r="B9719" s="65"/>
      <c r="C9719" s="20"/>
      <c r="D9719" s="20"/>
    </row>
    <row r="9720" spans="1:4">
      <c r="A9720" s="65"/>
      <c r="B9720" s="65"/>
      <c r="C9720" s="20"/>
      <c r="D9720" s="20"/>
    </row>
    <row r="9721" spans="1:4">
      <c r="A9721" s="65"/>
      <c r="B9721" s="65"/>
      <c r="C9721" s="20"/>
      <c r="D9721" s="20"/>
    </row>
    <row r="9722" spans="1:4">
      <c r="A9722" s="65"/>
      <c r="B9722" s="65"/>
      <c r="C9722" s="20"/>
      <c r="D9722" s="20"/>
    </row>
    <row r="9723" spans="1:4">
      <c r="A9723" s="65"/>
      <c r="B9723" s="65"/>
      <c r="C9723" s="20"/>
      <c r="D9723" s="20"/>
    </row>
    <row r="9724" spans="1:4">
      <c r="A9724" s="65"/>
      <c r="B9724" s="65"/>
      <c r="C9724" s="20"/>
      <c r="D9724" s="20"/>
    </row>
    <row r="9725" spans="1:4">
      <c r="A9725" s="65"/>
      <c r="B9725" s="65"/>
      <c r="C9725" s="20"/>
      <c r="D9725" s="20"/>
    </row>
    <row r="9726" spans="1:4">
      <c r="A9726" s="65"/>
      <c r="B9726" s="65"/>
      <c r="C9726" s="20"/>
      <c r="D9726" s="20"/>
    </row>
    <row r="9727" spans="1:4">
      <c r="A9727" s="65"/>
      <c r="B9727" s="65"/>
      <c r="C9727" s="20"/>
      <c r="D9727" s="20"/>
    </row>
    <row r="9728" spans="1:4">
      <c r="A9728" s="65"/>
      <c r="B9728" s="65"/>
      <c r="C9728" s="20"/>
      <c r="D9728" s="20"/>
    </row>
    <row r="9729" spans="1:4">
      <c r="A9729" s="65"/>
      <c r="B9729" s="65"/>
      <c r="C9729" s="20"/>
      <c r="D9729" s="20"/>
    </row>
    <row r="9730" spans="1:4">
      <c r="A9730" s="65"/>
      <c r="B9730" s="65"/>
      <c r="C9730" s="20"/>
      <c r="D9730" s="20"/>
    </row>
    <row r="9731" spans="1:4">
      <c r="A9731" s="65"/>
      <c r="B9731" s="65"/>
      <c r="C9731" s="20"/>
      <c r="D9731" s="20"/>
    </row>
    <row r="9732" spans="1:4">
      <c r="A9732" s="65"/>
      <c r="B9732" s="65"/>
      <c r="C9732" s="20"/>
      <c r="D9732" s="20"/>
    </row>
    <row r="9733" spans="1:4">
      <c r="A9733" s="65"/>
      <c r="B9733" s="65"/>
      <c r="C9733" s="20"/>
      <c r="D9733" s="20"/>
    </row>
    <row r="9734" spans="1:4">
      <c r="A9734" s="65"/>
      <c r="B9734" s="65"/>
      <c r="C9734" s="20"/>
      <c r="D9734" s="20"/>
    </row>
    <row r="9735" spans="1:4">
      <c r="A9735" s="65"/>
      <c r="B9735" s="65"/>
      <c r="C9735" s="20"/>
      <c r="D9735" s="20"/>
    </row>
    <row r="9736" spans="1:4">
      <c r="A9736" s="65"/>
      <c r="B9736" s="65"/>
      <c r="C9736" s="20"/>
      <c r="D9736" s="20"/>
    </row>
    <row r="9737" spans="1:4">
      <c r="A9737" s="65"/>
      <c r="B9737" s="65"/>
      <c r="C9737" s="20"/>
      <c r="D9737" s="20"/>
    </row>
    <row r="9738" spans="1:4">
      <c r="A9738" s="65"/>
      <c r="B9738" s="65"/>
      <c r="C9738" s="20"/>
      <c r="D9738" s="20"/>
    </row>
    <row r="9739" spans="1:4">
      <c r="A9739" s="65"/>
      <c r="B9739" s="65"/>
      <c r="C9739" s="20"/>
      <c r="D9739" s="20"/>
    </row>
    <row r="9740" spans="1:4">
      <c r="A9740" s="65"/>
      <c r="B9740" s="65"/>
      <c r="C9740" s="20"/>
      <c r="D9740" s="20"/>
    </row>
    <row r="9741" spans="1:4">
      <c r="A9741" s="65"/>
      <c r="B9741" s="65"/>
      <c r="C9741" s="20"/>
      <c r="D9741" s="20"/>
    </row>
    <row r="9742" spans="1:4">
      <c r="A9742" s="65"/>
      <c r="B9742" s="65"/>
      <c r="C9742" s="20"/>
      <c r="D9742" s="20"/>
    </row>
    <row r="9743" spans="1:4">
      <c r="A9743" s="65"/>
      <c r="B9743" s="65"/>
      <c r="C9743" s="20"/>
      <c r="D9743" s="20"/>
    </row>
    <row r="9744" spans="1:4">
      <c r="A9744" s="65"/>
      <c r="B9744" s="65"/>
      <c r="C9744" s="20"/>
      <c r="D9744" s="20"/>
    </row>
    <row r="9745" spans="1:4">
      <c r="A9745" s="65"/>
      <c r="B9745" s="65"/>
      <c r="C9745" s="20"/>
      <c r="D9745" s="20"/>
    </row>
    <row r="9746" spans="1:4">
      <c r="A9746" s="65"/>
      <c r="B9746" s="65"/>
      <c r="C9746" s="20"/>
      <c r="D9746" s="20"/>
    </row>
    <row r="9747" spans="1:4">
      <c r="A9747" s="65"/>
      <c r="B9747" s="65"/>
      <c r="C9747" s="20"/>
      <c r="D9747" s="20"/>
    </row>
    <row r="9748" spans="1:4">
      <c r="A9748" s="65"/>
      <c r="B9748" s="65"/>
      <c r="C9748" s="20"/>
      <c r="D9748" s="20"/>
    </row>
    <row r="9749" spans="1:4">
      <c r="A9749" s="65"/>
      <c r="B9749" s="65"/>
      <c r="C9749" s="20"/>
      <c r="D9749" s="20"/>
    </row>
    <row r="9750" spans="1:4">
      <c r="A9750" s="65"/>
      <c r="B9750" s="65"/>
      <c r="C9750" s="20"/>
      <c r="D9750" s="20"/>
    </row>
    <row r="9751" spans="1:4">
      <c r="A9751" s="65"/>
      <c r="B9751" s="65"/>
      <c r="C9751" s="20"/>
      <c r="D9751" s="20"/>
    </row>
    <row r="9752" spans="1:4">
      <c r="A9752" s="65"/>
      <c r="B9752" s="65"/>
      <c r="C9752" s="20"/>
      <c r="D9752" s="20"/>
    </row>
    <row r="9753" spans="1:4">
      <c r="A9753" s="65"/>
      <c r="B9753" s="65"/>
      <c r="C9753" s="20"/>
      <c r="D9753" s="20"/>
    </row>
    <row r="9754" spans="1:4">
      <c r="A9754" s="65"/>
      <c r="B9754" s="65"/>
      <c r="C9754" s="20"/>
      <c r="D9754" s="20"/>
    </row>
    <row r="9755" spans="1:4">
      <c r="A9755" s="65"/>
      <c r="B9755" s="65"/>
      <c r="C9755" s="20"/>
      <c r="D9755" s="20"/>
    </row>
    <row r="9756" spans="1:4">
      <c r="A9756" s="65"/>
      <c r="B9756" s="65"/>
      <c r="C9756" s="20"/>
      <c r="D9756" s="20"/>
    </row>
    <row r="9757" spans="1:4">
      <c r="A9757" s="65"/>
      <c r="B9757" s="65"/>
      <c r="C9757" s="20"/>
      <c r="D9757" s="20"/>
    </row>
    <row r="9758" spans="1:4">
      <c r="A9758" s="65"/>
      <c r="B9758" s="65"/>
      <c r="C9758" s="20"/>
      <c r="D9758" s="20"/>
    </row>
    <row r="9759" spans="1:4">
      <c r="A9759" s="65"/>
      <c r="B9759" s="65"/>
      <c r="C9759" s="20"/>
      <c r="D9759" s="20"/>
    </row>
    <row r="9760" spans="1:4">
      <c r="A9760" s="65"/>
      <c r="B9760" s="65"/>
      <c r="C9760" s="20"/>
      <c r="D9760" s="20"/>
    </row>
    <row r="9761" spans="1:4">
      <c r="A9761" s="65"/>
      <c r="B9761" s="65"/>
      <c r="C9761" s="20"/>
      <c r="D9761" s="20"/>
    </row>
    <row r="9762" spans="1:4">
      <c r="A9762" s="65"/>
      <c r="B9762" s="65"/>
      <c r="C9762" s="20"/>
      <c r="D9762" s="20"/>
    </row>
    <row r="9763" spans="1:4">
      <c r="A9763" s="65"/>
      <c r="B9763" s="65"/>
      <c r="C9763" s="20"/>
      <c r="D9763" s="20"/>
    </row>
    <row r="9764" spans="1:4">
      <c r="A9764" s="65"/>
      <c r="B9764" s="65"/>
      <c r="C9764" s="20"/>
      <c r="D9764" s="20"/>
    </row>
    <row r="9765" spans="1:4">
      <c r="A9765" s="65"/>
      <c r="B9765" s="65"/>
      <c r="C9765" s="20"/>
      <c r="D9765" s="20"/>
    </row>
    <row r="9766" spans="1:4">
      <c r="A9766" s="65"/>
      <c r="B9766" s="65"/>
      <c r="C9766" s="20"/>
      <c r="D9766" s="20"/>
    </row>
    <row r="9767" spans="1:4">
      <c r="A9767" s="65"/>
      <c r="B9767" s="65"/>
      <c r="C9767" s="20"/>
      <c r="D9767" s="20"/>
    </row>
    <row r="9768" spans="1:4">
      <c r="A9768" s="65"/>
      <c r="B9768" s="65"/>
      <c r="C9768" s="20"/>
      <c r="D9768" s="20"/>
    </row>
    <row r="9769" spans="1:4">
      <c r="A9769" s="65"/>
      <c r="B9769" s="65"/>
      <c r="C9769" s="20"/>
      <c r="D9769" s="20"/>
    </row>
    <row r="9770" spans="1:4">
      <c r="A9770" s="65"/>
      <c r="B9770" s="65"/>
      <c r="C9770" s="20"/>
      <c r="D9770" s="20"/>
    </row>
    <row r="9771" spans="1:4">
      <c r="A9771" s="65"/>
      <c r="B9771" s="65"/>
      <c r="C9771" s="20"/>
      <c r="D9771" s="20"/>
    </row>
    <row r="9772" spans="1:4">
      <c r="A9772" s="65"/>
      <c r="B9772" s="65"/>
      <c r="C9772" s="20"/>
      <c r="D9772" s="20"/>
    </row>
    <row r="9773" spans="1:4">
      <c r="A9773" s="65"/>
      <c r="B9773" s="65"/>
      <c r="C9773" s="20"/>
      <c r="D9773" s="20"/>
    </row>
    <row r="9774" spans="1:4">
      <c r="A9774" s="65"/>
      <c r="B9774" s="65"/>
      <c r="C9774" s="20"/>
      <c r="D9774" s="20"/>
    </row>
    <row r="9775" spans="1:4">
      <c r="A9775" s="65"/>
      <c r="B9775" s="65"/>
      <c r="C9775" s="20"/>
      <c r="D9775" s="20"/>
    </row>
    <row r="9776" spans="1:4">
      <c r="A9776" s="65"/>
      <c r="B9776" s="65"/>
      <c r="C9776" s="20"/>
      <c r="D9776" s="20"/>
    </row>
    <row r="9777" spans="1:4">
      <c r="A9777" s="65"/>
      <c r="B9777" s="65"/>
      <c r="C9777" s="20"/>
      <c r="D9777" s="20"/>
    </row>
    <row r="9778" spans="1:4">
      <c r="A9778" s="65"/>
      <c r="B9778" s="65"/>
      <c r="C9778" s="20"/>
      <c r="D9778" s="20"/>
    </row>
    <row r="9779" spans="1:4">
      <c r="A9779" s="65"/>
      <c r="B9779" s="65"/>
      <c r="C9779" s="20"/>
      <c r="D9779" s="20"/>
    </row>
    <row r="9780" spans="1:4">
      <c r="A9780" s="65"/>
      <c r="B9780" s="65"/>
      <c r="C9780" s="20"/>
      <c r="D9780" s="20"/>
    </row>
    <row r="9781" spans="1:4">
      <c r="A9781" s="65"/>
      <c r="B9781" s="65"/>
      <c r="C9781" s="20"/>
      <c r="D9781" s="20"/>
    </row>
    <row r="9782" spans="1:4">
      <c r="A9782" s="65"/>
      <c r="B9782" s="65"/>
      <c r="C9782" s="20"/>
      <c r="D9782" s="20"/>
    </row>
    <row r="9783" spans="1:4">
      <c r="A9783" s="65"/>
      <c r="B9783" s="65"/>
      <c r="C9783" s="20"/>
      <c r="D9783" s="20"/>
    </row>
    <row r="9784" spans="1:4">
      <c r="A9784" s="65"/>
      <c r="B9784" s="65"/>
      <c r="C9784" s="20"/>
      <c r="D9784" s="20"/>
    </row>
    <row r="9785" spans="1:4">
      <c r="A9785" s="65"/>
      <c r="B9785" s="65"/>
      <c r="C9785" s="20"/>
      <c r="D9785" s="20"/>
    </row>
    <row r="9786" spans="1:4">
      <c r="A9786" s="65"/>
      <c r="B9786" s="65"/>
      <c r="C9786" s="20"/>
      <c r="D9786" s="20"/>
    </row>
    <row r="9787" spans="1:4">
      <c r="A9787" s="65"/>
      <c r="B9787" s="65"/>
      <c r="C9787" s="20"/>
      <c r="D9787" s="20"/>
    </row>
    <row r="9788" spans="1:4">
      <c r="A9788" s="65"/>
      <c r="B9788" s="65"/>
      <c r="C9788" s="20"/>
      <c r="D9788" s="20"/>
    </row>
    <row r="9789" spans="1:4">
      <c r="A9789" s="65"/>
      <c r="B9789" s="65"/>
      <c r="C9789" s="20"/>
      <c r="D9789" s="20"/>
    </row>
    <row r="9790" spans="1:4">
      <c r="A9790" s="65"/>
      <c r="B9790" s="65"/>
      <c r="C9790" s="20"/>
      <c r="D9790" s="20"/>
    </row>
    <row r="9791" spans="1:4">
      <c r="A9791" s="65"/>
      <c r="B9791" s="65"/>
      <c r="C9791" s="20"/>
      <c r="D9791" s="20"/>
    </row>
    <row r="9792" spans="1:4">
      <c r="A9792" s="65"/>
      <c r="B9792" s="65"/>
      <c r="C9792" s="20"/>
      <c r="D9792" s="20"/>
    </row>
    <row r="9793" spans="1:4">
      <c r="A9793" s="65"/>
      <c r="B9793" s="65"/>
      <c r="C9793" s="20"/>
      <c r="D9793" s="20"/>
    </row>
    <row r="9794" spans="1:4">
      <c r="A9794" s="65"/>
      <c r="B9794" s="65"/>
      <c r="C9794" s="20"/>
      <c r="D9794" s="20"/>
    </row>
    <row r="9795" spans="1:4">
      <c r="A9795" s="65"/>
      <c r="B9795" s="65"/>
      <c r="C9795" s="20"/>
      <c r="D9795" s="20"/>
    </row>
    <row r="9796" spans="1:4">
      <c r="A9796" s="65"/>
      <c r="B9796" s="65"/>
      <c r="C9796" s="20"/>
      <c r="D9796" s="20"/>
    </row>
    <row r="9797" spans="1:4">
      <c r="A9797" s="65"/>
      <c r="B9797" s="65"/>
      <c r="C9797" s="20"/>
      <c r="D9797" s="20"/>
    </row>
    <row r="9798" spans="1:4">
      <c r="A9798" s="65"/>
      <c r="B9798" s="65"/>
      <c r="C9798" s="20"/>
      <c r="D9798" s="20"/>
    </row>
    <row r="9799" spans="1:4">
      <c r="A9799" s="65"/>
      <c r="B9799" s="65"/>
      <c r="C9799" s="20"/>
      <c r="D9799" s="20"/>
    </row>
    <row r="9800" spans="1:4">
      <c r="A9800" s="65"/>
      <c r="B9800" s="65"/>
      <c r="C9800" s="20"/>
      <c r="D9800" s="20"/>
    </row>
    <row r="9801" spans="1:4">
      <c r="A9801" s="65"/>
      <c r="B9801" s="65"/>
      <c r="C9801" s="20"/>
      <c r="D9801" s="20"/>
    </row>
    <row r="9802" spans="1:4">
      <c r="A9802" s="65"/>
      <c r="B9802" s="65"/>
      <c r="C9802" s="20"/>
      <c r="D9802" s="20"/>
    </row>
    <row r="9803" spans="1:4">
      <c r="A9803" s="65"/>
      <c r="B9803" s="65"/>
      <c r="C9803" s="20"/>
      <c r="D9803" s="20"/>
    </row>
    <row r="9804" spans="1:4">
      <c r="A9804" s="65"/>
      <c r="B9804" s="65"/>
      <c r="C9804" s="20"/>
      <c r="D9804" s="20"/>
    </row>
    <row r="9805" spans="1:4">
      <c r="A9805" s="65"/>
      <c r="B9805" s="65"/>
      <c r="C9805" s="20"/>
      <c r="D9805" s="20"/>
    </row>
    <row r="9806" spans="1:4">
      <c r="A9806" s="65"/>
      <c r="B9806" s="65"/>
      <c r="C9806" s="20"/>
      <c r="D9806" s="20"/>
    </row>
    <row r="9807" spans="1:4">
      <c r="A9807" s="65"/>
      <c r="B9807" s="65"/>
      <c r="C9807" s="20"/>
      <c r="D9807" s="20"/>
    </row>
    <row r="9808" spans="1:4">
      <c r="A9808" s="65"/>
      <c r="B9808" s="65"/>
      <c r="C9808" s="20"/>
      <c r="D9808" s="20"/>
    </row>
    <row r="9809" spans="1:4">
      <c r="A9809" s="65"/>
      <c r="B9809" s="65"/>
      <c r="C9809" s="20"/>
      <c r="D9809" s="20"/>
    </row>
    <row r="9810" spans="1:4">
      <c r="A9810" s="65"/>
      <c r="B9810" s="65"/>
      <c r="C9810" s="20"/>
      <c r="D9810" s="20"/>
    </row>
    <row r="9811" spans="1:4">
      <c r="A9811" s="65"/>
      <c r="B9811" s="65"/>
      <c r="C9811" s="20"/>
      <c r="D9811" s="20"/>
    </row>
    <row r="9812" spans="1:4">
      <c r="A9812" s="65"/>
      <c r="B9812" s="65"/>
      <c r="C9812" s="20"/>
      <c r="D9812" s="20"/>
    </row>
    <row r="9813" spans="1:4">
      <c r="A9813" s="65"/>
      <c r="B9813" s="65"/>
      <c r="C9813" s="20"/>
      <c r="D9813" s="20"/>
    </row>
    <row r="9814" spans="1:4">
      <c r="A9814" s="65"/>
      <c r="B9814" s="65"/>
      <c r="C9814" s="20"/>
      <c r="D9814" s="20"/>
    </row>
    <row r="9815" spans="1:4">
      <c r="A9815" s="65"/>
      <c r="B9815" s="65"/>
      <c r="C9815" s="20"/>
      <c r="D9815" s="20"/>
    </row>
    <row r="9816" spans="1:4">
      <c r="A9816" s="65"/>
      <c r="B9816" s="65"/>
      <c r="C9816" s="20"/>
      <c r="D9816" s="20"/>
    </row>
    <row r="9817" spans="1:4">
      <c r="A9817" s="65"/>
      <c r="B9817" s="65"/>
      <c r="C9817" s="20"/>
      <c r="D9817" s="20"/>
    </row>
    <row r="9818" spans="1:4">
      <c r="A9818" s="65"/>
      <c r="B9818" s="65"/>
      <c r="C9818" s="20"/>
      <c r="D9818" s="20"/>
    </row>
    <row r="9819" spans="1:4">
      <c r="A9819" s="65"/>
      <c r="B9819" s="65"/>
      <c r="C9819" s="20"/>
      <c r="D9819" s="20"/>
    </row>
    <row r="9820" spans="1:4">
      <c r="A9820" s="65"/>
      <c r="B9820" s="65"/>
      <c r="C9820" s="20"/>
      <c r="D9820" s="20"/>
    </row>
    <row r="9821" spans="1:4">
      <c r="A9821" s="65"/>
      <c r="B9821" s="65"/>
      <c r="C9821" s="20"/>
      <c r="D9821" s="20"/>
    </row>
    <row r="9822" spans="1:4">
      <c r="A9822" s="65"/>
      <c r="B9822" s="65"/>
      <c r="C9822" s="20"/>
      <c r="D9822" s="20"/>
    </row>
    <row r="9823" spans="1:4">
      <c r="A9823" s="65"/>
      <c r="B9823" s="65"/>
      <c r="C9823" s="20"/>
      <c r="D9823" s="20"/>
    </row>
    <row r="9824" spans="1:4">
      <c r="A9824" s="65"/>
      <c r="B9824" s="65"/>
      <c r="C9824" s="20"/>
      <c r="D9824" s="20"/>
    </row>
    <row r="9825" spans="1:4">
      <c r="A9825" s="65"/>
      <c r="B9825" s="65"/>
      <c r="C9825" s="20"/>
      <c r="D9825" s="20"/>
    </row>
    <row r="9826" spans="1:4">
      <c r="A9826" s="65"/>
      <c r="B9826" s="65"/>
      <c r="C9826" s="20"/>
      <c r="D9826" s="20"/>
    </row>
    <row r="9827" spans="1:4">
      <c r="A9827" s="65"/>
      <c r="B9827" s="65"/>
      <c r="C9827" s="20"/>
      <c r="D9827" s="20"/>
    </row>
    <row r="9828" spans="1:4">
      <c r="A9828" s="65"/>
      <c r="B9828" s="65"/>
      <c r="C9828" s="20"/>
      <c r="D9828" s="20"/>
    </row>
    <row r="9829" spans="1:4">
      <c r="A9829" s="65"/>
      <c r="B9829" s="65"/>
      <c r="C9829" s="20"/>
      <c r="D9829" s="20"/>
    </row>
    <row r="9830" spans="1:4">
      <c r="A9830" s="65"/>
      <c r="B9830" s="65"/>
      <c r="C9830" s="20"/>
      <c r="D9830" s="20"/>
    </row>
    <row r="9831" spans="1:4">
      <c r="A9831" s="65"/>
      <c r="B9831" s="65"/>
      <c r="C9831" s="20"/>
      <c r="D9831" s="20"/>
    </row>
    <row r="9832" spans="1:4">
      <c r="A9832" s="65"/>
      <c r="B9832" s="65"/>
      <c r="C9832" s="20"/>
      <c r="D9832" s="20"/>
    </row>
    <row r="9833" spans="1:4">
      <c r="A9833" s="65"/>
      <c r="B9833" s="65"/>
      <c r="C9833" s="20"/>
      <c r="D9833" s="20"/>
    </row>
    <row r="9834" spans="1:4">
      <c r="A9834" s="65"/>
      <c r="B9834" s="65"/>
      <c r="C9834" s="20"/>
      <c r="D9834" s="20"/>
    </row>
    <row r="9835" spans="1:4">
      <c r="A9835" s="65"/>
      <c r="B9835" s="65"/>
      <c r="C9835" s="20"/>
      <c r="D9835" s="20"/>
    </row>
    <row r="9836" spans="1:4">
      <c r="A9836" s="65"/>
      <c r="B9836" s="65"/>
      <c r="C9836" s="20"/>
      <c r="D9836" s="20"/>
    </row>
    <row r="9837" spans="1:4">
      <c r="A9837" s="65"/>
      <c r="B9837" s="65"/>
      <c r="C9837" s="20"/>
      <c r="D9837" s="20"/>
    </row>
    <row r="9838" spans="1:4">
      <c r="A9838" s="65"/>
      <c r="B9838" s="65"/>
      <c r="C9838" s="20"/>
      <c r="D9838" s="20"/>
    </row>
    <row r="9839" spans="1:4">
      <c r="A9839" s="65"/>
      <c r="B9839" s="65"/>
      <c r="C9839" s="20"/>
      <c r="D9839" s="20"/>
    </row>
    <row r="9840" spans="1:4">
      <c r="A9840" s="65"/>
      <c r="B9840" s="65"/>
      <c r="C9840" s="20"/>
      <c r="D9840" s="20"/>
    </row>
    <row r="9841" spans="1:4">
      <c r="A9841" s="65"/>
      <c r="B9841" s="65"/>
      <c r="C9841" s="20"/>
      <c r="D9841" s="20"/>
    </row>
    <row r="9842" spans="1:4">
      <c r="A9842" s="65"/>
      <c r="B9842" s="65"/>
      <c r="C9842" s="20"/>
      <c r="D9842" s="20"/>
    </row>
    <row r="9843" spans="1:4">
      <c r="A9843" s="65"/>
      <c r="B9843" s="65"/>
      <c r="C9843" s="20"/>
      <c r="D9843" s="20"/>
    </row>
    <row r="9844" spans="1:4">
      <c r="A9844" s="65"/>
      <c r="B9844" s="65"/>
      <c r="C9844" s="20"/>
      <c r="D9844" s="20"/>
    </row>
    <row r="9845" spans="1:4">
      <c r="A9845" s="65"/>
      <c r="B9845" s="65"/>
      <c r="C9845" s="20"/>
      <c r="D9845" s="20"/>
    </row>
    <row r="9846" spans="1:4">
      <c r="A9846" s="65"/>
      <c r="B9846" s="65"/>
      <c r="C9846" s="20"/>
      <c r="D9846" s="20"/>
    </row>
    <row r="9847" spans="1:4">
      <c r="A9847" s="65"/>
      <c r="B9847" s="65"/>
      <c r="C9847" s="20"/>
      <c r="D9847" s="20"/>
    </row>
    <row r="9848" spans="1:4">
      <c r="A9848" s="65"/>
      <c r="B9848" s="65"/>
      <c r="C9848" s="20"/>
      <c r="D9848" s="20"/>
    </row>
    <row r="9849" spans="1:4">
      <c r="A9849" s="65"/>
      <c r="B9849" s="65"/>
      <c r="C9849" s="20"/>
      <c r="D9849" s="20"/>
    </row>
    <row r="9850" spans="1:4">
      <c r="A9850" s="65"/>
      <c r="B9850" s="65"/>
      <c r="C9850" s="20"/>
      <c r="D9850" s="20"/>
    </row>
    <row r="9851" spans="1:4">
      <c r="A9851" s="65"/>
      <c r="B9851" s="65"/>
      <c r="C9851" s="20"/>
      <c r="D9851" s="20"/>
    </row>
    <row r="9852" spans="1:4">
      <c r="A9852" s="65"/>
      <c r="B9852" s="65"/>
      <c r="C9852" s="20"/>
      <c r="D9852" s="20"/>
    </row>
    <row r="9853" spans="1:4">
      <c r="A9853" s="65"/>
      <c r="B9853" s="65"/>
      <c r="C9853" s="20"/>
      <c r="D9853" s="20"/>
    </row>
    <row r="9854" spans="1:4">
      <c r="A9854" s="65"/>
      <c r="B9854" s="65"/>
      <c r="C9854" s="20"/>
      <c r="D9854" s="20"/>
    </row>
    <row r="9855" spans="1:4">
      <c r="A9855" s="65"/>
      <c r="B9855" s="65"/>
      <c r="C9855" s="20"/>
      <c r="D9855" s="20"/>
    </row>
    <row r="9856" spans="1:4">
      <c r="A9856" s="65"/>
      <c r="B9856" s="65"/>
      <c r="C9856" s="20"/>
      <c r="D9856" s="20"/>
    </row>
    <row r="9857" spans="1:4">
      <c r="A9857" s="65"/>
      <c r="B9857" s="65"/>
      <c r="C9857" s="20"/>
      <c r="D9857" s="20"/>
    </row>
    <row r="9858" spans="1:4">
      <c r="A9858" s="65"/>
      <c r="B9858" s="65"/>
      <c r="C9858" s="20"/>
      <c r="D9858" s="20"/>
    </row>
    <row r="9859" spans="1:4">
      <c r="A9859" s="65"/>
      <c r="B9859" s="65"/>
      <c r="C9859" s="20"/>
      <c r="D9859" s="20"/>
    </row>
    <row r="9860" spans="1:4">
      <c r="A9860" s="65"/>
      <c r="B9860" s="65"/>
      <c r="C9860" s="20"/>
      <c r="D9860" s="20"/>
    </row>
    <row r="9861" spans="1:4">
      <c r="A9861" s="65"/>
      <c r="B9861" s="65"/>
      <c r="C9861" s="20"/>
      <c r="D9861" s="20"/>
    </row>
    <row r="9862" spans="1:4">
      <c r="A9862" s="65"/>
      <c r="B9862" s="65"/>
      <c r="C9862" s="20"/>
      <c r="D9862" s="20"/>
    </row>
    <row r="9863" spans="1:4">
      <c r="A9863" s="65"/>
      <c r="B9863" s="65"/>
      <c r="C9863" s="20"/>
      <c r="D9863" s="20"/>
    </row>
    <row r="9864" spans="1:4">
      <c r="A9864" s="65"/>
      <c r="B9864" s="65"/>
      <c r="C9864" s="20"/>
      <c r="D9864" s="20"/>
    </row>
    <row r="9865" spans="1:4">
      <c r="A9865" s="65"/>
      <c r="B9865" s="65"/>
      <c r="C9865" s="20"/>
      <c r="D9865" s="20"/>
    </row>
    <row r="9866" spans="1:4">
      <c r="A9866" s="65"/>
      <c r="B9866" s="65"/>
      <c r="C9866" s="20"/>
      <c r="D9866" s="20"/>
    </row>
    <row r="9867" spans="1:4">
      <c r="A9867" s="65"/>
      <c r="B9867" s="65"/>
      <c r="C9867" s="20"/>
      <c r="D9867" s="20"/>
    </row>
    <row r="9868" spans="1:4">
      <c r="A9868" s="65"/>
      <c r="B9868" s="65"/>
      <c r="C9868" s="20"/>
      <c r="D9868" s="20"/>
    </row>
    <row r="9869" spans="1:4">
      <c r="A9869" s="65"/>
      <c r="B9869" s="65"/>
      <c r="C9869" s="20"/>
      <c r="D9869" s="20"/>
    </row>
    <row r="9870" spans="1:4">
      <c r="A9870" s="65"/>
      <c r="B9870" s="65"/>
      <c r="C9870" s="20"/>
      <c r="D9870" s="20"/>
    </row>
    <row r="9871" spans="1:4">
      <c r="A9871" s="65"/>
      <c r="B9871" s="65"/>
      <c r="C9871" s="20"/>
      <c r="D9871" s="20"/>
    </row>
    <row r="9872" spans="1:4">
      <c r="A9872" s="65"/>
      <c r="B9872" s="65"/>
      <c r="C9872" s="20"/>
      <c r="D9872" s="20"/>
    </row>
    <row r="9873" spans="1:4">
      <c r="A9873" s="65"/>
      <c r="B9873" s="65"/>
      <c r="C9873" s="20"/>
      <c r="D9873" s="20"/>
    </row>
    <row r="9874" spans="1:4">
      <c r="A9874" s="65"/>
      <c r="B9874" s="65"/>
      <c r="C9874" s="20"/>
      <c r="D9874" s="20"/>
    </row>
    <row r="9875" spans="1:4">
      <c r="A9875" s="65"/>
      <c r="B9875" s="65"/>
      <c r="C9875" s="20"/>
      <c r="D9875" s="20"/>
    </row>
    <row r="9876" spans="1:4">
      <c r="A9876" s="65"/>
      <c r="B9876" s="65"/>
      <c r="C9876" s="20"/>
      <c r="D9876" s="20"/>
    </row>
    <row r="9877" spans="1:4">
      <c r="A9877" s="65"/>
      <c r="B9877" s="65"/>
      <c r="C9877" s="20"/>
      <c r="D9877" s="20"/>
    </row>
    <row r="9878" spans="1:4">
      <c r="A9878" s="65"/>
      <c r="B9878" s="65"/>
      <c r="C9878" s="20"/>
      <c r="D9878" s="20"/>
    </row>
    <row r="9879" spans="1:4">
      <c r="A9879" s="65"/>
      <c r="B9879" s="65"/>
      <c r="C9879" s="20"/>
      <c r="D9879" s="20"/>
    </row>
    <row r="9880" spans="1:4">
      <c r="A9880" s="65"/>
      <c r="B9880" s="65"/>
      <c r="C9880" s="20"/>
      <c r="D9880" s="20"/>
    </row>
    <row r="9881" spans="1:4">
      <c r="A9881" s="65"/>
      <c r="B9881" s="65"/>
      <c r="C9881" s="20"/>
      <c r="D9881" s="20"/>
    </row>
    <row r="9882" spans="1:4">
      <c r="A9882" s="65"/>
      <c r="B9882" s="65"/>
      <c r="C9882" s="20"/>
      <c r="D9882" s="20"/>
    </row>
    <row r="9883" spans="1:4">
      <c r="A9883" s="65"/>
      <c r="B9883" s="65"/>
      <c r="C9883" s="20"/>
      <c r="D9883" s="20"/>
    </row>
    <row r="9884" spans="1:4">
      <c r="A9884" s="65"/>
      <c r="B9884" s="65"/>
      <c r="C9884" s="20"/>
      <c r="D9884" s="20"/>
    </row>
    <row r="9885" spans="1:4">
      <c r="A9885" s="65"/>
      <c r="B9885" s="65"/>
      <c r="C9885" s="20"/>
      <c r="D9885" s="20"/>
    </row>
    <row r="9886" spans="1:4">
      <c r="A9886" s="65"/>
      <c r="B9886" s="65"/>
      <c r="C9886" s="20"/>
      <c r="D9886" s="20"/>
    </row>
    <row r="9887" spans="1:4">
      <c r="A9887" s="65"/>
      <c r="B9887" s="65"/>
      <c r="C9887" s="20"/>
      <c r="D9887" s="20"/>
    </row>
    <row r="9888" spans="1:4">
      <c r="A9888" s="65"/>
      <c r="B9888" s="65"/>
      <c r="C9888" s="20"/>
      <c r="D9888" s="20"/>
    </row>
    <row r="9889" spans="1:4">
      <c r="A9889" s="65"/>
      <c r="B9889" s="65"/>
      <c r="C9889" s="20"/>
      <c r="D9889" s="20"/>
    </row>
    <row r="9890" spans="1:4">
      <c r="A9890" s="65"/>
      <c r="B9890" s="65"/>
      <c r="C9890" s="20"/>
      <c r="D9890" s="20"/>
    </row>
    <row r="9891" spans="1:4">
      <c r="A9891" s="65"/>
      <c r="B9891" s="65"/>
      <c r="C9891" s="20"/>
      <c r="D9891" s="20"/>
    </row>
    <row r="9892" spans="1:4">
      <c r="A9892" s="65"/>
      <c r="B9892" s="65"/>
      <c r="C9892" s="20"/>
      <c r="D9892" s="20"/>
    </row>
    <row r="9893" spans="1:4">
      <c r="A9893" s="65"/>
      <c r="B9893" s="65"/>
      <c r="C9893" s="20"/>
      <c r="D9893" s="20"/>
    </row>
    <row r="9894" spans="1:4">
      <c r="A9894" s="65"/>
      <c r="B9894" s="65"/>
      <c r="C9894" s="20"/>
      <c r="D9894" s="20"/>
    </row>
    <row r="9895" spans="1:4">
      <c r="A9895" s="65"/>
      <c r="B9895" s="65"/>
      <c r="C9895" s="20"/>
      <c r="D9895" s="20"/>
    </row>
    <row r="9896" spans="1:4">
      <c r="A9896" s="65"/>
      <c r="B9896" s="65"/>
      <c r="C9896" s="20"/>
      <c r="D9896" s="20"/>
    </row>
    <row r="9897" spans="1:4">
      <c r="A9897" s="65"/>
      <c r="B9897" s="65"/>
      <c r="C9897" s="20"/>
      <c r="D9897" s="20"/>
    </row>
    <row r="9898" spans="1:4">
      <c r="A9898" s="65"/>
      <c r="B9898" s="65"/>
      <c r="C9898" s="20"/>
      <c r="D9898" s="20"/>
    </row>
    <row r="9899" spans="1:4">
      <c r="A9899" s="65"/>
      <c r="B9899" s="65"/>
      <c r="C9899" s="20"/>
      <c r="D9899" s="20"/>
    </row>
    <row r="9900" spans="1:4">
      <c r="A9900" s="65"/>
      <c r="B9900" s="65"/>
      <c r="C9900" s="20"/>
      <c r="D9900" s="20"/>
    </row>
    <row r="9901" spans="1:4">
      <c r="A9901" s="65"/>
      <c r="B9901" s="65"/>
      <c r="C9901" s="20"/>
      <c r="D9901" s="20"/>
    </row>
    <row r="9902" spans="1:4">
      <c r="A9902" s="65"/>
      <c r="B9902" s="65"/>
      <c r="C9902" s="20"/>
      <c r="D9902" s="20"/>
    </row>
    <row r="9903" spans="1:4">
      <c r="A9903" s="65"/>
      <c r="B9903" s="65"/>
      <c r="C9903" s="20"/>
      <c r="D9903" s="20"/>
    </row>
    <row r="9904" spans="1:4">
      <c r="A9904" s="65"/>
      <c r="B9904" s="65"/>
      <c r="C9904" s="20"/>
      <c r="D9904" s="20"/>
    </row>
    <row r="9905" spans="1:4">
      <c r="A9905" s="65"/>
      <c r="B9905" s="65"/>
      <c r="C9905" s="20"/>
      <c r="D9905" s="20"/>
    </row>
    <row r="9906" spans="1:4">
      <c r="A9906" s="65"/>
      <c r="B9906" s="65"/>
      <c r="C9906" s="20"/>
      <c r="D9906" s="20"/>
    </row>
    <row r="9907" spans="1:4">
      <c r="A9907" s="65"/>
      <c r="B9907" s="65"/>
      <c r="C9907" s="20"/>
      <c r="D9907" s="20"/>
    </row>
    <row r="9908" spans="1:4">
      <c r="A9908" s="65"/>
      <c r="B9908" s="65"/>
      <c r="C9908" s="20"/>
      <c r="D9908" s="20"/>
    </row>
    <row r="9909" spans="1:4">
      <c r="A9909" s="65"/>
      <c r="B9909" s="65"/>
      <c r="C9909" s="20"/>
      <c r="D9909" s="20"/>
    </row>
    <row r="9910" spans="1:4">
      <c r="A9910" s="65"/>
      <c r="B9910" s="65"/>
      <c r="C9910" s="20"/>
      <c r="D9910" s="20"/>
    </row>
    <row r="9911" spans="1:4">
      <c r="A9911" s="65"/>
      <c r="B9911" s="65"/>
      <c r="C9911" s="20"/>
      <c r="D9911" s="20"/>
    </row>
    <row r="9912" spans="1:4">
      <c r="A9912" s="65"/>
      <c r="B9912" s="65"/>
      <c r="C9912" s="20"/>
      <c r="D9912" s="20"/>
    </row>
    <row r="9913" spans="1:4">
      <c r="A9913" s="65"/>
      <c r="B9913" s="65"/>
      <c r="C9913" s="20"/>
      <c r="D9913" s="20"/>
    </row>
    <row r="9914" spans="1:4">
      <c r="A9914" s="65"/>
      <c r="B9914" s="65"/>
      <c r="C9914" s="20"/>
      <c r="D9914" s="20"/>
    </row>
    <row r="9915" spans="1:4">
      <c r="A9915" s="65"/>
      <c r="B9915" s="65"/>
      <c r="C9915" s="20"/>
      <c r="D9915" s="20"/>
    </row>
    <row r="9916" spans="1:4">
      <c r="A9916" s="65"/>
      <c r="B9916" s="65"/>
      <c r="C9916" s="20"/>
      <c r="D9916" s="20"/>
    </row>
    <row r="9917" spans="1:4">
      <c r="A9917" s="65"/>
      <c r="B9917" s="65"/>
      <c r="C9917" s="20"/>
      <c r="D9917" s="20"/>
    </row>
    <row r="9918" spans="1:4">
      <c r="A9918" s="65"/>
      <c r="B9918" s="65"/>
      <c r="C9918" s="20"/>
      <c r="D9918" s="20"/>
    </row>
    <row r="9919" spans="1:4">
      <c r="A9919" s="65"/>
      <c r="B9919" s="65"/>
      <c r="C9919" s="20"/>
      <c r="D9919" s="20"/>
    </row>
    <row r="9920" spans="1:4">
      <c r="A9920" s="65"/>
      <c r="B9920" s="65"/>
      <c r="C9920" s="20"/>
      <c r="D9920" s="20"/>
    </row>
    <row r="9921" spans="1:4">
      <c r="A9921" s="65"/>
      <c r="B9921" s="65"/>
      <c r="C9921" s="20"/>
      <c r="D9921" s="20"/>
    </row>
    <row r="9922" spans="1:4">
      <c r="A9922" s="65"/>
      <c r="B9922" s="65"/>
      <c r="C9922" s="20"/>
      <c r="D9922" s="20"/>
    </row>
    <row r="9923" spans="1:4">
      <c r="A9923" s="65"/>
      <c r="B9923" s="65"/>
      <c r="C9923" s="20"/>
      <c r="D9923" s="20"/>
    </row>
    <row r="9924" spans="1:4">
      <c r="A9924" s="65"/>
      <c r="B9924" s="65"/>
      <c r="C9924" s="20"/>
      <c r="D9924" s="20"/>
    </row>
    <row r="9925" spans="1:4">
      <c r="A9925" s="65"/>
      <c r="B9925" s="65"/>
      <c r="C9925" s="20"/>
      <c r="D9925" s="20"/>
    </row>
    <row r="9926" spans="1:4">
      <c r="A9926" s="65"/>
      <c r="B9926" s="65"/>
      <c r="C9926" s="20"/>
      <c r="D9926" s="20"/>
    </row>
    <row r="9927" spans="1:4">
      <c r="A9927" s="65"/>
      <c r="B9927" s="65"/>
      <c r="C9927" s="20"/>
      <c r="D9927" s="20"/>
    </row>
    <row r="9928" spans="1:4">
      <c r="A9928" s="65"/>
      <c r="B9928" s="65"/>
      <c r="C9928" s="20"/>
      <c r="D9928" s="20"/>
    </row>
    <row r="9929" spans="1:4">
      <c r="A9929" s="65"/>
      <c r="B9929" s="65"/>
      <c r="C9929" s="20"/>
      <c r="D9929" s="20"/>
    </row>
    <row r="9930" spans="1:4">
      <c r="A9930" s="65"/>
      <c r="B9930" s="65"/>
      <c r="C9930" s="20"/>
      <c r="D9930" s="20"/>
    </row>
    <row r="9931" spans="1:4">
      <c r="A9931" s="65"/>
      <c r="B9931" s="65"/>
      <c r="C9931" s="20"/>
      <c r="D9931" s="20"/>
    </row>
    <row r="9932" spans="1:4">
      <c r="A9932" s="65"/>
      <c r="B9932" s="65"/>
      <c r="C9932" s="20"/>
      <c r="D9932" s="20"/>
    </row>
    <row r="9933" spans="1:4">
      <c r="A9933" s="65"/>
      <c r="B9933" s="65"/>
      <c r="C9933" s="20"/>
      <c r="D9933" s="20"/>
    </row>
    <row r="9934" spans="1:4">
      <c r="A9934" s="65"/>
      <c r="B9934" s="65"/>
      <c r="C9934" s="20"/>
      <c r="D9934" s="20"/>
    </row>
    <row r="9935" spans="1:4">
      <c r="A9935" s="65"/>
      <c r="B9935" s="65"/>
      <c r="C9935" s="20"/>
      <c r="D9935" s="20"/>
    </row>
    <row r="9936" spans="1:4">
      <c r="A9936" s="65"/>
      <c r="B9936" s="65"/>
      <c r="C9936" s="20"/>
      <c r="D9936" s="20"/>
    </row>
    <row r="9937" spans="1:4">
      <c r="A9937" s="65"/>
      <c r="B9937" s="65"/>
      <c r="C9937" s="20"/>
      <c r="D9937" s="20"/>
    </row>
    <row r="9938" spans="1:4">
      <c r="A9938" s="65"/>
      <c r="B9938" s="65"/>
      <c r="C9938" s="20"/>
      <c r="D9938" s="20"/>
    </row>
    <row r="9939" spans="1:4">
      <c r="A9939" s="65"/>
      <c r="B9939" s="65"/>
      <c r="C9939" s="20"/>
      <c r="D9939" s="20"/>
    </row>
    <row r="9940" spans="1:4">
      <c r="A9940" s="65"/>
      <c r="B9940" s="65"/>
      <c r="C9940" s="20"/>
      <c r="D9940" s="20"/>
    </row>
    <row r="9941" spans="1:4">
      <c r="A9941" s="65"/>
      <c r="B9941" s="65"/>
      <c r="C9941" s="20"/>
      <c r="D9941" s="20"/>
    </row>
    <row r="9942" spans="1:4">
      <c r="A9942" s="65"/>
      <c r="B9942" s="65"/>
      <c r="C9942" s="20"/>
      <c r="D9942" s="20"/>
    </row>
    <row r="9943" spans="1:4">
      <c r="A9943" s="65"/>
      <c r="B9943" s="65"/>
      <c r="C9943" s="20"/>
      <c r="D9943" s="20"/>
    </row>
    <row r="9944" spans="1:4">
      <c r="A9944" s="65"/>
      <c r="B9944" s="65"/>
      <c r="C9944" s="20"/>
      <c r="D9944" s="20"/>
    </row>
    <row r="9945" spans="1:4">
      <c r="A9945" s="65"/>
      <c r="B9945" s="65"/>
      <c r="C9945" s="20"/>
      <c r="D9945" s="20"/>
    </row>
    <row r="9946" spans="1:4">
      <c r="A9946" s="65"/>
      <c r="B9946" s="65"/>
      <c r="C9946" s="20"/>
      <c r="D9946" s="20"/>
    </row>
    <row r="9947" spans="1:4">
      <c r="A9947" s="65"/>
      <c r="B9947" s="65"/>
      <c r="C9947" s="20"/>
      <c r="D9947" s="20"/>
    </row>
    <row r="9948" spans="1:4">
      <c r="A9948" s="65"/>
      <c r="B9948" s="65"/>
      <c r="C9948" s="20"/>
      <c r="D9948" s="20"/>
    </row>
    <row r="9949" spans="1:4">
      <c r="A9949" s="65"/>
      <c r="B9949" s="65"/>
      <c r="C9949" s="20"/>
      <c r="D9949" s="20"/>
    </row>
    <row r="9950" spans="1:4">
      <c r="A9950" s="65"/>
      <c r="B9950" s="65"/>
      <c r="C9950" s="20"/>
      <c r="D9950" s="20"/>
    </row>
    <row r="9951" spans="1:4">
      <c r="A9951" s="65"/>
      <c r="B9951" s="65"/>
      <c r="C9951" s="20"/>
      <c r="D9951" s="20"/>
    </row>
    <row r="9952" spans="1:4">
      <c r="A9952" s="65"/>
      <c r="B9952" s="65"/>
      <c r="C9952" s="20"/>
      <c r="D9952" s="20"/>
    </row>
    <row r="9953" spans="1:4">
      <c r="A9953" s="65"/>
      <c r="B9953" s="65"/>
      <c r="C9953" s="20"/>
      <c r="D9953" s="20"/>
    </row>
    <row r="9954" spans="1:4">
      <c r="A9954" s="65"/>
      <c r="B9954" s="65"/>
      <c r="C9954" s="20"/>
      <c r="D9954" s="20"/>
    </row>
    <row r="9955" spans="1:4">
      <c r="A9955" s="65"/>
      <c r="B9955" s="65"/>
      <c r="C9955" s="20"/>
      <c r="D9955" s="20"/>
    </row>
    <row r="9956" spans="1:4">
      <c r="A9956" s="65"/>
      <c r="B9956" s="65"/>
      <c r="C9956" s="20"/>
      <c r="D9956" s="20"/>
    </row>
    <row r="9957" spans="1:4">
      <c r="A9957" s="65"/>
      <c r="B9957" s="65"/>
      <c r="C9957" s="20"/>
      <c r="D9957" s="20"/>
    </row>
    <row r="9958" spans="1:4">
      <c r="A9958" s="65"/>
      <c r="B9958" s="65"/>
      <c r="C9958" s="20"/>
      <c r="D9958" s="20"/>
    </row>
    <row r="9959" spans="1:4">
      <c r="A9959" s="65"/>
      <c r="B9959" s="65"/>
      <c r="C9959" s="20"/>
      <c r="D9959" s="20"/>
    </row>
    <row r="9960" spans="1:4">
      <c r="A9960" s="65"/>
      <c r="B9960" s="65"/>
      <c r="C9960" s="20"/>
      <c r="D9960" s="20"/>
    </row>
    <row r="9961" spans="1:4">
      <c r="A9961" s="65"/>
      <c r="B9961" s="65"/>
      <c r="C9961" s="20"/>
      <c r="D9961" s="20"/>
    </row>
    <row r="9962" spans="1:4">
      <c r="A9962" s="65"/>
      <c r="B9962" s="65"/>
      <c r="C9962" s="20"/>
      <c r="D9962" s="20"/>
    </row>
    <row r="9963" spans="1:4">
      <c r="A9963" s="65"/>
      <c r="B9963" s="65"/>
      <c r="C9963" s="20"/>
      <c r="D9963" s="20"/>
    </row>
    <row r="9964" spans="1:4">
      <c r="A9964" s="65"/>
      <c r="B9964" s="65"/>
      <c r="C9964" s="20"/>
      <c r="D9964" s="20"/>
    </row>
    <row r="9965" spans="1:4">
      <c r="A9965" s="65"/>
      <c r="B9965" s="65"/>
      <c r="C9965" s="20"/>
      <c r="D9965" s="20"/>
    </row>
    <row r="9966" spans="1:4">
      <c r="A9966" s="65"/>
      <c r="B9966" s="65"/>
      <c r="C9966" s="20"/>
      <c r="D9966" s="20"/>
    </row>
    <row r="9967" spans="1:4">
      <c r="A9967" s="65"/>
      <c r="B9967" s="65"/>
      <c r="C9967" s="20"/>
      <c r="D9967" s="20"/>
    </row>
    <row r="9968" spans="1:4">
      <c r="A9968" s="65"/>
      <c r="B9968" s="65"/>
      <c r="C9968" s="20"/>
      <c r="D9968" s="20"/>
    </row>
    <row r="9969" spans="1:4">
      <c r="A9969" s="65"/>
      <c r="B9969" s="65"/>
      <c r="C9969" s="20"/>
      <c r="D9969" s="20"/>
    </row>
    <row r="9970" spans="1:4">
      <c r="A9970" s="65"/>
      <c r="B9970" s="65"/>
      <c r="C9970" s="20"/>
      <c r="D9970" s="20"/>
    </row>
    <row r="9971" spans="1:4">
      <c r="A9971" s="65"/>
      <c r="B9971" s="65"/>
      <c r="C9971" s="20"/>
      <c r="D9971" s="20"/>
    </row>
    <row r="9972" spans="1:4">
      <c r="A9972" s="65"/>
      <c r="B9972" s="65"/>
      <c r="C9972" s="20"/>
      <c r="D9972" s="20"/>
    </row>
    <row r="9973" spans="1:4">
      <c r="A9973" s="65"/>
      <c r="B9973" s="65"/>
      <c r="C9973" s="20"/>
      <c r="D9973" s="20"/>
    </row>
    <row r="9974" spans="1:4">
      <c r="A9974" s="65"/>
      <c r="B9974" s="65"/>
      <c r="C9974" s="20"/>
      <c r="D9974" s="20"/>
    </row>
    <row r="9975" spans="1:4">
      <c r="A9975" s="65"/>
      <c r="B9975" s="65"/>
      <c r="C9975" s="20"/>
      <c r="D9975" s="20"/>
    </row>
    <row r="9976" spans="1:4">
      <c r="A9976" s="65"/>
      <c r="B9976" s="65"/>
      <c r="C9976" s="20"/>
      <c r="D9976" s="20"/>
    </row>
    <row r="9977" spans="1:4">
      <c r="A9977" s="65"/>
      <c r="B9977" s="65"/>
      <c r="C9977" s="20"/>
      <c r="D9977" s="20"/>
    </row>
    <row r="9978" spans="1:4">
      <c r="A9978" s="65"/>
      <c r="B9978" s="65"/>
      <c r="C9978" s="20"/>
      <c r="D9978" s="20"/>
    </row>
    <row r="9979" spans="1:4">
      <c r="A9979" s="65"/>
      <c r="B9979" s="65"/>
      <c r="C9979" s="20"/>
      <c r="D9979" s="20"/>
    </row>
    <row r="9980" spans="1:4">
      <c r="A9980" s="65"/>
      <c r="B9980" s="65"/>
      <c r="C9980" s="20"/>
      <c r="D9980" s="20"/>
    </row>
    <row r="9981" spans="1:4">
      <c r="A9981" s="65"/>
      <c r="B9981" s="65"/>
      <c r="C9981" s="20"/>
      <c r="D9981" s="20"/>
    </row>
    <row r="9982" spans="1:4">
      <c r="A9982" s="65"/>
      <c r="B9982" s="65"/>
      <c r="C9982" s="20"/>
      <c r="D9982" s="20"/>
    </row>
    <row r="9983" spans="1:4">
      <c r="A9983" s="65"/>
      <c r="B9983" s="65"/>
      <c r="C9983" s="20"/>
      <c r="D9983" s="20"/>
    </row>
    <row r="9984" spans="1:4">
      <c r="A9984" s="65"/>
      <c r="B9984" s="65"/>
      <c r="C9984" s="20"/>
      <c r="D9984" s="20"/>
    </row>
    <row r="9985" spans="1:4">
      <c r="A9985" s="65"/>
      <c r="B9985" s="65"/>
      <c r="C9985" s="20"/>
      <c r="D9985" s="20"/>
    </row>
    <row r="9986" spans="1:4">
      <c r="A9986" s="65"/>
      <c r="B9986" s="65"/>
      <c r="C9986" s="20"/>
      <c r="D9986" s="20"/>
    </row>
    <row r="9987" spans="1:4">
      <c r="A9987" s="65"/>
      <c r="B9987" s="65"/>
      <c r="C9987" s="20"/>
      <c r="D9987" s="20"/>
    </row>
    <row r="9988" spans="1:4">
      <c r="A9988" s="65"/>
      <c r="B9988" s="65"/>
      <c r="C9988" s="20"/>
      <c r="D9988" s="20"/>
    </row>
    <row r="9989" spans="1:4">
      <c r="A9989" s="65"/>
      <c r="B9989" s="65"/>
      <c r="C9989" s="20"/>
      <c r="D9989" s="20"/>
    </row>
    <row r="9990" spans="1:4">
      <c r="A9990" s="65"/>
      <c r="B9990" s="65"/>
      <c r="C9990" s="20"/>
      <c r="D9990" s="20"/>
    </row>
    <row r="9991" spans="1:4">
      <c r="A9991" s="65"/>
      <c r="B9991" s="65"/>
      <c r="C9991" s="20"/>
      <c r="D9991" s="20"/>
    </row>
    <row r="9992" spans="1:4">
      <c r="A9992" s="65"/>
      <c r="B9992" s="65"/>
      <c r="C9992" s="20"/>
      <c r="D9992" s="20"/>
    </row>
    <row r="9993" spans="1:4">
      <c r="A9993" s="65"/>
      <c r="B9993" s="65"/>
      <c r="C9993" s="20"/>
      <c r="D9993" s="20"/>
    </row>
    <row r="9994" spans="1:4">
      <c r="A9994" s="65"/>
      <c r="B9994" s="65"/>
      <c r="C9994" s="20"/>
      <c r="D9994" s="20"/>
    </row>
    <row r="9995" spans="1:4">
      <c r="A9995" s="65"/>
      <c r="B9995" s="65"/>
      <c r="C9995" s="20"/>
      <c r="D9995" s="20"/>
    </row>
    <row r="9996" spans="1:4">
      <c r="A9996" s="65"/>
      <c r="B9996" s="65"/>
      <c r="C9996" s="20"/>
      <c r="D9996" s="20"/>
    </row>
    <row r="9997" spans="1:4">
      <c r="A9997" s="65"/>
      <c r="B9997" s="65"/>
      <c r="C9997" s="20"/>
      <c r="D9997" s="20"/>
    </row>
    <row r="9998" spans="1:4">
      <c r="A9998" s="65"/>
      <c r="B9998" s="65"/>
    </row>
  </sheetData>
  <sheetProtection formatCells="0" formatColumns="0" formatRows="0" insertColumns="0" insertRows="0" sort="0" autoFilter="0" pivotTables="0"/>
  <mergeCells count="13">
    <mergeCell ref="K7:K9"/>
    <mergeCell ref="L7:L9"/>
    <mergeCell ref="K13:K14"/>
    <mergeCell ref="L13:L14"/>
    <mergeCell ref="M13:N13"/>
    <mergeCell ref="M7:M9"/>
    <mergeCell ref="N7:N9"/>
    <mergeCell ref="E5:E6"/>
    <mergeCell ref="F5:F6"/>
    <mergeCell ref="G5:G6"/>
    <mergeCell ref="H5:H6"/>
    <mergeCell ref="P4:R4"/>
    <mergeCell ref="K4:L4"/>
  </mergeCells>
  <conditionalFormatting sqref="C1">
    <cfRule type="containsText" dxfId="42" priority="2" operator="containsText" text="X">
      <formula>NOT(ISERROR(SEARCH("X",#REF!)))</formula>
    </cfRule>
  </conditionalFormatting>
  <conditionalFormatting sqref="D3:D1048572">
    <cfRule type="containsText" dxfId="41" priority="422" operator="containsText" text="X">
      <formula>NOT(ISERROR(SEARCH("X",#REF!)))</formula>
    </cfRule>
  </conditionalFormatting>
  <conditionalFormatting sqref="D1048573:D1048576">
    <cfRule type="containsText" dxfId="40" priority="211" operator="containsText" text="X">
      <formula>NOT(ISERROR(SEARCH("X",#REF!)))</formula>
    </cfRule>
  </conditionalFormatting>
  <conditionalFormatting sqref="D2:I2 O2:S2 C3:C1048576">
    <cfRule type="containsText" dxfId="39" priority="7" operator="containsText" text="X">
      <formula>NOT(ISERROR(SEARCH("X",#REF!)))</formula>
    </cfRule>
  </conditionalFormatting>
  <conditionalFormatting sqref="P4">
    <cfRule type="containsText" dxfId="38" priority="1" operator="containsText" text="X">
      <formula>NOT(ISERROR(SEARCH("X",P4)))</formula>
    </cfRule>
  </conditionalFormatting>
  <conditionalFormatting sqref="R6:R7">
    <cfRule type="cellIs" dxfId="37" priority="5" operator="lessThan">
      <formula>10</formula>
    </cfRule>
    <cfRule type="cellIs" dxfId="36" priority="6" operator="greaterThan">
      <formula>10</formula>
    </cfRule>
  </conditionalFormatting>
  <conditionalFormatting sqref="R9:R10">
    <cfRule type="cellIs" dxfId="35" priority="3" operator="lessThan">
      <formula>10</formula>
    </cfRule>
    <cfRule type="cellIs" dxfId="34" priority="4" operator="greaterThan">
      <formula>10</formula>
    </cfRule>
  </conditionalFormatting>
  <dataValidations count="2">
    <dataValidation type="list" allowBlank="1" showInputMessage="1" showErrorMessage="1" sqref="K12" xr:uid="{00000000-0002-0000-0600-000000000000}">
      <formula1>$AB$1:$AB$3</formula1>
    </dataValidation>
    <dataValidation type="list" allowBlank="1" showInputMessage="1" showErrorMessage="1" sqref="M6" xr:uid="{00000000-0002-0000-0600-000001000000}">
      <formula1>$AA$1:$AA$3</formula1>
    </dataValidation>
  </dataValidation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A420D-B51D-40E7-86EC-DD2A390A2685}">
  <sheetPr>
    <tabColor theme="9"/>
  </sheetPr>
  <dimension ref="A1:BU10016"/>
  <sheetViews>
    <sheetView zoomScale="97" zoomScaleNormal="97" workbookViewId="0">
      <selection activeCell="H24" sqref="H24"/>
    </sheetView>
  </sheetViews>
  <sheetFormatPr baseColWidth="10" defaultColWidth="8.83203125" defaultRowHeight="15"/>
  <cols>
    <col min="1" max="1" width="3.83203125" style="3" customWidth="1"/>
    <col min="2" max="2" width="5.33203125" style="3" customWidth="1"/>
    <col min="3" max="3" width="20.83203125" style="3" customWidth="1"/>
    <col min="4" max="4" width="9.1640625" style="3" customWidth="1"/>
    <col min="5" max="5" width="10.6640625" style="3" customWidth="1"/>
    <col min="6" max="6" width="11.33203125" style="3" customWidth="1"/>
    <col min="7" max="7" width="9.1640625" style="3" customWidth="1"/>
    <col min="8" max="8" width="10" style="3" bestFit="1" customWidth="1"/>
    <col min="9" max="15" width="9.1640625" style="3" customWidth="1"/>
    <col min="16" max="16" width="11.83203125" style="3" customWidth="1"/>
    <col min="17" max="17" width="7.1640625" style="3" customWidth="1"/>
    <col min="18" max="18" width="11.83203125" style="3" customWidth="1"/>
    <col min="19" max="19" width="11.1640625" style="3" customWidth="1"/>
    <col min="20" max="23" width="12.83203125" style="3" customWidth="1"/>
    <col min="24" max="32" width="12.83203125" style="1" customWidth="1"/>
    <col min="33" max="37" width="14" style="1" customWidth="1"/>
    <col min="38" max="38" width="17.1640625" style="1" customWidth="1"/>
    <col min="39" max="39" width="13.33203125" style="1" customWidth="1"/>
    <col min="40" max="40" width="9" style="1" customWidth="1"/>
    <col min="41" max="47" width="8.6640625" style="21" customWidth="1"/>
    <col min="48" max="48" width="8.6640625" style="26" customWidth="1"/>
    <col min="49" max="57" width="8.6640625" style="21" customWidth="1"/>
    <col min="58" max="59" width="8.83203125" style="21"/>
    <col min="60" max="73" width="9" style="1" customWidth="1"/>
    <col min="74" max="16384" width="8.83203125" style="21"/>
  </cols>
  <sheetData>
    <row r="1" spans="1:59" ht="41" customHeight="1">
      <c r="A1" s="19"/>
      <c r="B1" s="51" t="s">
        <v>45</v>
      </c>
      <c r="C1" s="52"/>
      <c r="D1" s="52"/>
      <c r="E1" s="52"/>
      <c r="F1" s="53"/>
      <c r="G1" s="6"/>
      <c r="H1" s="6"/>
      <c r="I1" s="6"/>
      <c r="J1" s="6"/>
      <c r="K1" s="6"/>
      <c r="L1" s="6"/>
      <c r="M1" s="6"/>
      <c r="N1" s="6"/>
      <c r="O1" s="6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ht="16" customHeight="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S2" s="22"/>
      <c r="T2" s="22"/>
      <c r="U2" s="22"/>
      <c r="V2" s="22"/>
      <c r="W2" s="22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59" ht="16" customHeight="1">
      <c r="A3" s="20"/>
      <c r="B3" s="20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59" ht="16" customHeight="1">
      <c r="A4" s="23"/>
      <c r="B4" s="20"/>
      <c r="C4" s="57" t="s">
        <v>41</v>
      </c>
      <c r="D4" s="58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67"/>
      <c r="R4" s="79" t="s">
        <v>60</v>
      </c>
      <c r="S4" s="78"/>
      <c r="T4" s="78"/>
      <c r="U4" s="55"/>
      <c r="V4" s="55"/>
      <c r="W4" s="55"/>
      <c r="X4" s="55"/>
      <c r="Y4" s="55"/>
      <c r="Z4" s="55"/>
      <c r="AA4" s="55"/>
      <c r="AB4" s="55"/>
      <c r="AC4" s="55"/>
      <c r="AD4" s="55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59" ht="16" customHeight="1">
      <c r="A5" s="23"/>
      <c r="B5" s="20"/>
      <c r="C5" s="68"/>
      <c r="D5" s="69" t="s">
        <v>68</v>
      </c>
      <c r="E5" s="69" t="s">
        <v>69</v>
      </c>
      <c r="F5" s="69" t="s">
        <v>70</v>
      </c>
      <c r="G5" s="69" t="s">
        <v>71</v>
      </c>
      <c r="H5" s="69" t="s">
        <v>72</v>
      </c>
      <c r="I5" s="69" t="s">
        <v>28</v>
      </c>
      <c r="J5" s="69" t="s">
        <v>54</v>
      </c>
      <c r="K5" s="69" t="s">
        <v>55</v>
      </c>
      <c r="L5" s="69" t="s">
        <v>56</v>
      </c>
      <c r="M5" s="69" t="s">
        <v>57</v>
      </c>
      <c r="N5" s="69" t="s">
        <v>58</v>
      </c>
      <c r="O5" s="69" t="s">
        <v>59</v>
      </c>
      <c r="P5" s="70" t="s">
        <v>0</v>
      </c>
      <c r="R5" s="73" t="s">
        <v>12</v>
      </c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59" ht="16" customHeight="1">
      <c r="A6" s="23"/>
      <c r="B6" s="20"/>
      <c r="C6" s="84" t="s">
        <v>73</v>
      </c>
      <c r="D6" s="89"/>
      <c r="E6" s="89"/>
      <c r="F6" s="89"/>
      <c r="G6" s="89"/>
      <c r="H6" s="89"/>
      <c r="I6" s="85"/>
      <c r="J6" s="85"/>
      <c r="K6" s="85"/>
      <c r="L6" s="85"/>
      <c r="M6" s="85"/>
      <c r="N6" s="85"/>
      <c r="O6" s="85"/>
      <c r="P6" s="71" t="str">
        <f>IF(SUM(D6:O6)&gt;0,SUM(D6:O6),"")</f>
        <v/>
      </c>
      <c r="R6" s="75"/>
      <c r="S6" s="76" t="str">
        <f t="shared" ref="S6:AD6" si="0">D5</f>
        <v>Column 1</v>
      </c>
      <c r="T6" s="76" t="str">
        <f t="shared" si="0"/>
        <v>Column 2</v>
      </c>
      <c r="U6" s="76" t="str">
        <f t="shared" si="0"/>
        <v>Column 3</v>
      </c>
      <c r="V6" s="76" t="str">
        <f t="shared" si="0"/>
        <v>Column 4</v>
      </c>
      <c r="W6" s="76" t="str">
        <f t="shared" si="0"/>
        <v>Column 5</v>
      </c>
      <c r="X6" s="76" t="str">
        <f t="shared" si="0"/>
        <v>Column 6</v>
      </c>
      <c r="Y6" s="76" t="str">
        <f t="shared" si="0"/>
        <v>Column 7</v>
      </c>
      <c r="Z6" s="76" t="str">
        <f t="shared" si="0"/>
        <v>Column 8</v>
      </c>
      <c r="AA6" s="76" t="str">
        <f t="shared" si="0"/>
        <v>Column 9</v>
      </c>
      <c r="AB6" s="76" t="str">
        <f t="shared" si="0"/>
        <v>Column 10</v>
      </c>
      <c r="AC6" s="76" t="str">
        <f t="shared" si="0"/>
        <v>Column 11</v>
      </c>
      <c r="AD6" s="77" t="str">
        <f t="shared" si="0"/>
        <v>Column 12</v>
      </c>
      <c r="AN6" s="2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59" ht="16" customHeight="1">
      <c r="A7" s="20"/>
      <c r="B7" s="20"/>
      <c r="C7" s="84" t="s">
        <v>74</v>
      </c>
      <c r="D7" s="89"/>
      <c r="E7" s="89"/>
      <c r="F7" s="89"/>
      <c r="G7" s="89"/>
      <c r="H7" s="89"/>
      <c r="I7" s="85"/>
      <c r="J7" s="85"/>
      <c r="K7" s="85"/>
      <c r="L7" s="85"/>
      <c r="M7" s="85"/>
      <c r="N7" s="85"/>
      <c r="O7" s="85"/>
      <c r="P7" s="71" t="str">
        <f>IF(SUM(D7:O7)&gt;0,SUM(D7:O7),"")</f>
        <v/>
      </c>
      <c r="R7" s="86" t="str">
        <f t="shared" ref="R7:R18" si="1">C6</f>
        <v>Row 1</v>
      </c>
      <c r="S7" s="88" t="str">
        <f>IF(ISNUMBER(D6),$P6*D$18/$P$18,"")</f>
        <v/>
      </c>
      <c r="T7" s="88" t="str">
        <f t="shared" ref="T7:AD18" si="2">IF(ISNUMBER(E6),$P6*E$18/$P$18,"")</f>
        <v/>
      </c>
      <c r="U7" s="88" t="str">
        <f t="shared" si="2"/>
        <v/>
      </c>
      <c r="V7" s="88" t="str">
        <f t="shared" si="2"/>
        <v/>
      </c>
      <c r="W7" s="88" t="str">
        <f t="shared" si="2"/>
        <v/>
      </c>
      <c r="X7" s="88" t="str">
        <f t="shared" si="2"/>
        <v/>
      </c>
      <c r="Y7" s="88" t="str">
        <f t="shared" si="2"/>
        <v/>
      </c>
      <c r="Z7" s="88" t="str">
        <f t="shared" si="2"/>
        <v/>
      </c>
      <c r="AA7" s="88" t="str">
        <f t="shared" si="2"/>
        <v/>
      </c>
      <c r="AB7" s="88" t="str">
        <f t="shared" si="2"/>
        <v/>
      </c>
      <c r="AC7" s="88" t="str">
        <f t="shared" si="2"/>
        <v/>
      </c>
      <c r="AD7" s="88" t="str">
        <f t="shared" si="2"/>
        <v/>
      </c>
      <c r="AN7" s="2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59" ht="16" customHeight="1">
      <c r="A8" s="20"/>
      <c r="B8" s="20"/>
      <c r="C8" s="84" t="s">
        <v>75</v>
      </c>
      <c r="D8" s="89"/>
      <c r="E8" s="89"/>
      <c r="F8" s="89"/>
      <c r="G8" s="89"/>
      <c r="H8" s="89"/>
      <c r="I8" s="85"/>
      <c r="J8" s="85"/>
      <c r="K8" s="85"/>
      <c r="L8" s="85"/>
      <c r="M8" s="85"/>
      <c r="N8" s="85"/>
      <c r="O8" s="85"/>
      <c r="P8" s="71" t="str">
        <f t="shared" ref="P8:P16" si="3">IF(SUM(D8:O8)&gt;0,SUM(D8:O8),"")</f>
        <v/>
      </c>
      <c r="R8" s="86" t="str">
        <f t="shared" si="1"/>
        <v>Row 2</v>
      </c>
      <c r="S8" s="88" t="str">
        <f t="shared" ref="S8:S18" si="4">IF(ISNUMBER(D7),$P7*D$18/$P$18,"")</f>
        <v/>
      </c>
      <c r="T8" s="88" t="str">
        <f t="shared" si="2"/>
        <v/>
      </c>
      <c r="U8" s="88" t="str">
        <f t="shared" si="2"/>
        <v/>
      </c>
      <c r="V8" s="88" t="str">
        <f t="shared" si="2"/>
        <v/>
      </c>
      <c r="W8" s="88" t="str">
        <f t="shared" si="2"/>
        <v/>
      </c>
      <c r="X8" s="88" t="str">
        <f t="shared" si="2"/>
        <v/>
      </c>
      <c r="Y8" s="88" t="str">
        <f t="shared" si="2"/>
        <v/>
      </c>
      <c r="Z8" s="88" t="str">
        <f t="shared" si="2"/>
        <v/>
      </c>
      <c r="AA8" s="88" t="str">
        <f t="shared" si="2"/>
        <v/>
      </c>
      <c r="AB8" s="88" t="str">
        <f t="shared" si="2"/>
        <v/>
      </c>
      <c r="AC8" s="88" t="str">
        <f t="shared" si="2"/>
        <v/>
      </c>
      <c r="AD8" s="88" t="str">
        <f t="shared" si="2"/>
        <v/>
      </c>
      <c r="AN8" s="2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59" ht="16" customHeight="1">
      <c r="A9" s="20"/>
      <c r="B9" s="20"/>
      <c r="C9" s="84" t="s">
        <v>76</v>
      </c>
      <c r="D9" s="89"/>
      <c r="E9" s="89"/>
      <c r="F9" s="89"/>
      <c r="G9" s="89"/>
      <c r="H9" s="89"/>
      <c r="I9" s="85"/>
      <c r="J9" s="85"/>
      <c r="K9" s="85"/>
      <c r="L9" s="85"/>
      <c r="M9" s="85"/>
      <c r="N9" s="85"/>
      <c r="O9" s="85"/>
      <c r="P9" s="71" t="str">
        <f t="shared" si="3"/>
        <v/>
      </c>
      <c r="R9" s="86" t="str">
        <f t="shared" si="1"/>
        <v>Row 3</v>
      </c>
      <c r="S9" s="88" t="str">
        <f t="shared" si="4"/>
        <v/>
      </c>
      <c r="T9" s="88" t="str">
        <f t="shared" si="2"/>
        <v/>
      </c>
      <c r="U9" s="88" t="str">
        <f t="shared" si="2"/>
        <v/>
      </c>
      <c r="V9" s="88" t="str">
        <f t="shared" si="2"/>
        <v/>
      </c>
      <c r="W9" s="88" t="str">
        <f t="shared" si="2"/>
        <v/>
      </c>
      <c r="X9" s="88" t="str">
        <f t="shared" si="2"/>
        <v/>
      </c>
      <c r="Y9" s="88" t="str">
        <f t="shared" si="2"/>
        <v/>
      </c>
      <c r="Z9" s="88" t="str">
        <f t="shared" si="2"/>
        <v/>
      </c>
      <c r="AA9" s="88" t="str">
        <f t="shared" si="2"/>
        <v/>
      </c>
      <c r="AB9" s="88" t="str">
        <f t="shared" si="2"/>
        <v/>
      </c>
      <c r="AC9" s="88" t="str">
        <f t="shared" si="2"/>
        <v/>
      </c>
      <c r="AD9" s="88" t="str">
        <f t="shared" si="2"/>
        <v/>
      </c>
      <c r="AN9" s="2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59" ht="16" customHeight="1">
      <c r="A10" s="20"/>
      <c r="B10" s="20"/>
      <c r="C10" s="84" t="s">
        <v>77</v>
      </c>
      <c r="D10" s="89"/>
      <c r="E10" s="89"/>
      <c r="F10" s="89"/>
      <c r="G10" s="89"/>
      <c r="H10" s="89"/>
      <c r="I10" s="85"/>
      <c r="J10" s="85"/>
      <c r="K10" s="85"/>
      <c r="L10" s="85"/>
      <c r="M10" s="85"/>
      <c r="N10" s="85"/>
      <c r="O10" s="85"/>
      <c r="P10" s="71" t="str">
        <f t="shared" si="3"/>
        <v/>
      </c>
      <c r="R10" s="86" t="str">
        <f t="shared" si="1"/>
        <v>Row 4</v>
      </c>
      <c r="S10" s="88" t="str">
        <f t="shared" si="4"/>
        <v/>
      </c>
      <c r="T10" s="88" t="str">
        <f t="shared" si="2"/>
        <v/>
      </c>
      <c r="U10" s="88" t="str">
        <f t="shared" si="2"/>
        <v/>
      </c>
      <c r="V10" s="88" t="str">
        <f t="shared" si="2"/>
        <v/>
      </c>
      <c r="W10" s="88" t="str">
        <f t="shared" si="2"/>
        <v/>
      </c>
      <c r="X10" s="88" t="str">
        <f t="shared" si="2"/>
        <v/>
      </c>
      <c r="Y10" s="88" t="str">
        <f t="shared" si="2"/>
        <v/>
      </c>
      <c r="Z10" s="88" t="str">
        <f t="shared" si="2"/>
        <v/>
      </c>
      <c r="AA10" s="88" t="str">
        <f t="shared" si="2"/>
        <v/>
      </c>
      <c r="AB10" s="88" t="str">
        <f t="shared" si="2"/>
        <v/>
      </c>
      <c r="AC10" s="88" t="str">
        <f t="shared" si="2"/>
        <v/>
      </c>
      <c r="AD10" s="88" t="str">
        <f t="shared" si="2"/>
        <v/>
      </c>
      <c r="AN10" s="2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59" ht="16" customHeight="1">
      <c r="A11" s="20"/>
      <c r="B11" s="20"/>
      <c r="C11" s="84" t="s">
        <v>78</v>
      </c>
      <c r="D11" s="89"/>
      <c r="E11" s="89"/>
      <c r="F11" s="89"/>
      <c r="G11" s="89"/>
      <c r="H11" s="89"/>
      <c r="I11" s="85"/>
      <c r="J11" s="85"/>
      <c r="K11" s="85"/>
      <c r="L11" s="85"/>
      <c r="M11" s="85"/>
      <c r="N11" s="85"/>
      <c r="O11" s="85"/>
      <c r="P11" s="71" t="str">
        <f t="shared" si="3"/>
        <v/>
      </c>
      <c r="R11" s="86" t="str">
        <f t="shared" si="1"/>
        <v>Row 5</v>
      </c>
      <c r="S11" s="88" t="str">
        <f t="shared" si="4"/>
        <v/>
      </c>
      <c r="T11" s="88" t="str">
        <f t="shared" si="2"/>
        <v/>
      </c>
      <c r="U11" s="88" t="str">
        <f t="shared" si="2"/>
        <v/>
      </c>
      <c r="V11" s="88" t="str">
        <f t="shared" si="2"/>
        <v/>
      </c>
      <c r="W11" s="88" t="str">
        <f t="shared" si="2"/>
        <v/>
      </c>
      <c r="X11" s="88" t="str">
        <f t="shared" si="2"/>
        <v/>
      </c>
      <c r="Y11" s="88" t="str">
        <f t="shared" si="2"/>
        <v/>
      </c>
      <c r="Z11" s="88" t="str">
        <f t="shared" si="2"/>
        <v/>
      </c>
      <c r="AA11" s="88" t="str">
        <f t="shared" si="2"/>
        <v/>
      </c>
      <c r="AB11" s="88" t="str">
        <f t="shared" si="2"/>
        <v/>
      </c>
      <c r="AC11" s="88" t="str">
        <f t="shared" si="2"/>
        <v/>
      </c>
      <c r="AD11" s="88" t="str">
        <f t="shared" si="2"/>
        <v/>
      </c>
      <c r="AN11" s="2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59" ht="16" customHeight="1">
      <c r="A12" s="20"/>
      <c r="B12" s="20"/>
      <c r="C12" s="84" t="s">
        <v>79</v>
      </c>
      <c r="D12" s="89"/>
      <c r="E12" s="89"/>
      <c r="F12" s="89"/>
      <c r="G12" s="89"/>
      <c r="H12" s="89"/>
      <c r="I12" s="85"/>
      <c r="J12" s="85"/>
      <c r="K12" s="85"/>
      <c r="L12" s="85"/>
      <c r="M12" s="85"/>
      <c r="N12" s="85"/>
      <c r="O12" s="85"/>
      <c r="P12" s="71" t="str">
        <f t="shared" si="3"/>
        <v/>
      </c>
      <c r="R12" s="86" t="str">
        <f t="shared" si="1"/>
        <v>Row 6</v>
      </c>
      <c r="S12" s="88" t="str">
        <f t="shared" si="4"/>
        <v/>
      </c>
      <c r="T12" s="88" t="str">
        <f t="shared" si="2"/>
        <v/>
      </c>
      <c r="U12" s="88" t="str">
        <f t="shared" si="2"/>
        <v/>
      </c>
      <c r="V12" s="88" t="str">
        <f t="shared" si="2"/>
        <v/>
      </c>
      <c r="W12" s="88" t="str">
        <f t="shared" si="2"/>
        <v/>
      </c>
      <c r="X12" s="88" t="str">
        <f t="shared" si="2"/>
        <v/>
      </c>
      <c r="Y12" s="88" t="str">
        <f t="shared" si="2"/>
        <v/>
      </c>
      <c r="Z12" s="88" t="str">
        <f t="shared" si="2"/>
        <v/>
      </c>
      <c r="AA12" s="88" t="str">
        <f t="shared" si="2"/>
        <v/>
      </c>
      <c r="AB12" s="88" t="str">
        <f t="shared" si="2"/>
        <v/>
      </c>
      <c r="AC12" s="88" t="str">
        <f t="shared" si="2"/>
        <v/>
      </c>
      <c r="AD12" s="88" t="str">
        <f t="shared" si="2"/>
        <v/>
      </c>
      <c r="AN12" s="2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59" ht="16" customHeight="1">
      <c r="A13" s="20"/>
      <c r="B13" s="20"/>
      <c r="C13" s="84" t="s">
        <v>80</v>
      </c>
      <c r="D13" s="89"/>
      <c r="E13" s="89"/>
      <c r="F13" s="89"/>
      <c r="G13" s="89"/>
      <c r="H13" s="89"/>
      <c r="I13" s="85"/>
      <c r="J13" s="85"/>
      <c r="K13" s="85"/>
      <c r="L13" s="85"/>
      <c r="M13" s="85"/>
      <c r="N13" s="85"/>
      <c r="O13" s="85"/>
      <c r="P13" s="71" t="str">
        <f t="shared" si="3"/>
        <v/>
      </c>
      <c r="R13" s="86" t="str">
        <f t="shared" si="1"/>
        <v>Row 7</v>
      </c>
      <c r="S13" s="88" t="str">
        <f t="shared" si="4"/>
        <v/>
      </c>
      <c r="T13" s="88" t="str">
        <f t="shared" si="2"/>
        <v/>
      </c>
      <c r="U13" s="88" t="str">
        <f t="shared" si="2"/>
        <v/>
      </c>
      <c r="V13" s="88" t="str">
        <f t="shared" si="2"/>
        <v/>
      </c>
      <c r="W13" s="88" t="str">
        <f t="shared" si="2"/>
        <v/>
      </c>
      <c r="X13" s="88" t="str">
        <f t="shared" si="2"/>
        <v/>
      </c>
      <c r="Y13" s="88" t="str">
        <f t="shared" si="2"/>
        <v/>
      </c>
      <c r="Z13" s="88" t="str">
        <f t="shared" si="2"/>
        <v/>
      </c>
      <c r="AA13" s="88" t="str">
        <f t="shared" si="2"/>
        <v/>
      </c>
      <c r="AB13" s="88" t="str">
        <f t="shared" si="2"/>
        <v/>
      </c>
      <c r="AC13" s="88" t="str">
        <f t="shared" si="2"/>
        <v/>
      </c>
      <c r="AD13" s="88" t="str">
        <f t="shared" si="2"/>
        <v/>
      </c>
      <c r="AN13" s="2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59" ht="16" customHeight="1">
      <c r="A14" s="20"/>
      <c r="B14" s="20"/>
      <c r="C14" s="84" t="s">
        <v>81</v>
      </c>
      <c r="D14" s="89"/>
      <c r="E14" s="89"/>
      <c r="F14" s="89"/>
      <c r="G14" s="89"/>
      <c r="H14" s="89"/>
      <c r="I14" s="85"/>
      <c r="J14" s="85"/>
      <c r="K14" s="85"/>
      <c r="L14" s="85"/>
      <c r="M14" s="85"/>
      <c r="N14" s="85"/>
      <c r="O14" s="85"/>
      <c r="P14" s="71" t="str">
        <f t="shared" si="3"/>
        <v/>
      </c>
      <c r="R14" s="86" t="str">
        <f t="shared" si="1"/>
        <v>Row 8</v>
      </c>
      <c r="S14" s="88" t="str">
        <f t="shared" si="4"/>
        <v/>
      </c>
      <c r="T14" s="88" t="str">
        <f t="shared" si="2"/>
        <v/>
      </c>
      <c r="U14" s="88" t="str">
        <f t="shared" si="2"/>
        <v/>
      </c>
      <c r="V14" s="88" t="str">
        <f t="shared" si="2"/>
        <v/>
      </c>
      <c r="W14" s="88" t="str">
        <f t="shared" si="2"/>
        <v/>
      </c>
      <c r="X14" s="88" t="str">
        <f t="shared" si="2"/>
        <v/>
      </c>
      <c r="Y14" s="88" t="str">
        <f t="shared" si="2"/>
        <v/>
      </c>
      <c r="Z14" s="88" t="str">
        <f t="shared" si="2"/>
        <v/>
      </c>
      <c r="AA14" s="88" t="str">
        <f t="shared" si="2"/>
        <v/>
      </c>
      <c r="AB14" s="88" t="str">
        <f t="shared" si="2"/>
        <v/>
      </c>
      <c r="AC14" s="88" t="str">
        <f t="shared" si="2"/>
        <v/>
      </c>
      <c r="AD14" s="88" t="str">
        <f t="shared" si="2"/>
        <v/>
      </c>
      <c r="AN14" s="2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59" ht="16" customHeight="1">
      <c r="A15" s="20"/>
      <c r="B15" s="20"/>
      <c r="C15" s="84" t="s">
        <v>82</v>
      </c>
      <c r="D15" s="89"/>
      <c r="E15" s="89"/>
      <c r="F15" s="89"/>
      <c r="G15" s="89"/>
      <c r="H15" s="89"/>
      <c r="I15" s="85"/>
      <c r="J15" s="85"/>
      <c r="K15" s="85"/>
      <c r="L15" s="85"/>
      <c r="M15" s="85"/>
      <c r="N15" s="85"/>
      <c r="O15" s="85"/>
      <c r="P15" s="71" t="str">
        <f t="shared" si="3"/>
        <v/>
      </c>
      <c r="R15" s="86" t="str">
        <f t="shared" si="1"/>
        <v>Row 9</v>
      </c>
      <c r="S15" s="88" t="str">
        <f t="shared" si="4"/>
        <v/>
      </c>
      <c r="T15" s="88" t="str">
        <f t="shared" si="2"/>
        <v/>
      </c>
      <c r="U15" s="88" t="str">
        <f t="shared" si="2"/>
        <v/>
      </c>
      <c r="V15" s="88" t="str">
        <f t="shared" si="2"/>
        <v/>
      </c>
      <c r="W15" s="88" t="str">
        <f t="shared" si="2"/>
        <v/>
      </c>
      <c r="X15" s="88" t="str">
        <f t="shared" si="2"/>
        <v/>
      </c>
      <c r="Y15" s="88" t="str">
        <f t="shared" si="2"/>
        <v/>
      </c>
      <c r="Z15" s="88" t="str">
        <f t="shared" si="2"/>
        <v/>
      </c>
      <c r="AA15" s="88" t="str">
        <f t="shared" si="2"/>
        <v/>
      </c>
      <c r="AB15" s="88" t="str">
        <f t="shared" si="2"/>
        <v/>
      </c>
      <c r="AC15" s="88" t="str">
        <f t="shared" si="2"/>
        <v/>
      </c>
      <c r="AD15" s="88" t="str">
        <f t="shared" si="2"/>
        <v/>
      </c>
      <c r="AN15" s="2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ht="16" customHeight="1">
      <c r="A16" s="20"/>
      <c r="B16" s="20"/>
      <c r="C16" s="84" t="s">
        <v>83</v>
      </c>
      <c r="D16" s="89"/>
      <c r="E16" s="89"/>
      <c r="F16" s="89"/>
      <c r="G16" s="89"/>
      <c r="H16" s="89"/>
      <c r="I16" s="85"/>
      <c r="J16" s="85"/>
      <c r="K16" s="85"/>
      <c r="L16" s="85"/>
      <c r="M16" s="85"/>
      <c r="N16" s="85"/>
      <c r="O16" s="85"/>
      <c r="P16" s="71" t="str">
        <f t="shared" si="3"/>
        <v/>
      </c>
      <c r="R16" s="86" t="str">
        <f t="shared" si="1"/>
        <v>Row 10</v>
      </c>
      <c r="S16" s="88" t="str">
        <f t="shared" si="4"/>
        <v/>
      </c>
      <c r="T16" s="88" t="str">
        <f t="shared" si="2"/>
        <v/>
      </c>
      <c r="U16" s="88" t="str">
        <f t="shared" si="2"/>
        <v/>
      </c>
      <c r="V16" s="88" t="str">
        <f t="shared" si="2"/>
        <v/>
      </c>
      <c r="W16" s="88" t="str">
        <f t="shared" si="2"/>
        <v/>
      </c>
      <c r="X16" s="88" t="str">
        <f t="shared" si="2"/>
        <v/>
      </c>
      <c r="Y16" s="88" t="str">
        <f t="shared" si="2"/>
        <v/>
      </c>
      <c r="Z16" s="88" t="str">
        <f t="shared" si="2"/>
        <v/>
      </c>
      <c r="AA16" s="88" t="str">
        <f t="shared" si="2"/>
        <v/>
      </c>
      <c r="AB16" s="88" t="str">
        <f t="shared" si="2"/>
        <v/>
      </c>
      <c r="AC16" s="88" t="str">
        <f t="shared" si="2"/>
        <v/>
      </c>
      <c r="AD16" s="88" t="str">
        <f t="shared" si="2"/>
        <v/>
      </c>
      <c r="AN16" s="2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ht="16" customHeight="1">
      <c r="A17" s="20"/>
      <c r="B17" s="20"/>
      <c r="C17" s="84" t="s">
        <v>84</v>
      </c>
      <c r="D17" s="89"/>
      <c r="E17" s="89"/>
      <c r="F17" s="89"/>
      <c r="G17" s="89"/>
      <c r="H17" s="89"/>
      <c r="I17" s="85"/>
      <c r="J17" s="85"/>
      <c r="K17" s="85"/>
      <c r="L17" s="85"/>
      <c r="M17" s="85"/>
      <c r="N17" s="85"/>
      <c r="O17" s="85"/>
      <c r="P17" s="71" t="str">
        <f>IF(SUM(D17:O17)&gt;0,SUM(D17:O17),"")</f>
        <v/>
      </c>
      <c r="R17" s="86" t="str">
        <f t="shared" si="1"/>
        <v>Row 11</v>
      </c>
      <c r="S17" s="88" t="str">
        <f t="shared" si="4"/>
        <v/>
      </c>
      <c r="T17" s="88" t="str">
        <f t="shared" si="2"/>
        <v/>
      </c>
      <c r="U17" s="88" t="str">
        <f t="shared" si="2"/>
        <v/>
      </c>
      <c r="V17" s="88" t="str">
        <f t="shared" si="2"/>
        <v/>
      </c>
      <c r="W17" s="88" t="str">
        <f t="shared" si="2"/>
        <v/>
      </c>
      <c r="X17" s="88" t="str">
        <f t="shared" si="2"/>
        <v/>
      </c>
      <c r="Y17" s="88" t="str">
        <f t="shared" si="2"/>
        <v/>
      </c>
      <c r="Z17" s="88" t="str">
        <f t="shared" si="2"/>
        <v/>
      </c>
      <c r="AA17" s="88" t="str">
        <f t="shared" si="2"/>
        <v/>
      </c>
      <c r="AB17" s="88" t="str">
        <f t="shared" si="2"/>
        <v/>
      </c>
      <c r="AC17" s="88" t="str">
        <f t="shared" si="2"/>
        <v/>
      </c>
      <c r="AD17" s="88" t="str">
        <f t="shared" si="2"/>
        <v/>
      </c>
      <c r="AN17" s="2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59" ht="16" customHeight="1">
      <c r="A18" s="20"/>
      <c r="B18" s="20"/>
      <c r="C18" s="61" t="s">
        <v>0</v>
      </c>
      <c r="D18" s="72" t="str">
        <f>IF(SUM(D6:D17)&gt;0,SUM(D6:D17),"")</f>
        <v/>
      </c>
      <c r="E18" s="72" t="str">
        <f>IF(SUM(E6:E17)&gt;0,SUM(E6:E17),"")</f>
        <v/>
      </c>
      <c r="F18" s="72" t="str">
        <f>IF(SUM(F6:F17)&gt;0,SUM(F6:F17),"")</f>
        <v/>
      </c>
      <c r="G18" s="72" t="str">
        <f>IF(SUM(G6:G17)&gt;0,SUM(G6:G17),"")</f>
        <v/>
      </c>
      <c r="H18" s="72" t="str">
        <f>IF(SUM(H6:H17)&gt;0,SUM(H6:H17),"")</f>
        <v/>
      </c>
      <c r="I18" s="72" t="str">
        <f t="shared" ref="I18:O18" si="5">IF(SUM(I6:I17)&gt;0,SUM(I6:I17),"")</f>
        <v/>
      </c>
      <c r="J18" s="72" t="str">
        <f t="shared" si="5"/>
        <v/>
      </c>
      <c r="K18" s="72" t="str">
        <f t="shared" si="5"/>
        <v/>
      </c>
      <c r="L18" s="72" t="str">
        <f t="shared" si="5"/>
        <v/>
      </c>
      <c r="M18" s="72" t="str">
        <f t="shared" si="5"/>
        <v/>
      </c>
      <c r="N18" s="72" t="str">
        <f t="shared" si="5"/>
        <v/>
      </c>
      <c r="O18" s="72" t="str">
        <f t="shared" si="5"/>
        <v/>
      </c>
      <c r="P18" s="72" t="str">
        <f>IF(SUM(P6:P17)&gt;0,SUM(P6:P17),"")</f>
        <v/>
      </c>
      <c r="R18" s="87" t="str">
        <f t="shared" si="1"/>
        <v>Row 12</v>
      </c>
      <c r="S18" s="88" t="str">
        <f t="shared" si="4"/>
        <v/>
      </c>
      <c r="T18" s="88" t="str">
        <f t="shared" si="2"/>
        <v/>
      </c>
      <c r="U18" s="88" t="str">
        <f t="shared" si="2"/>
        <v/>
      </c>
      <c r="V18" s="88" t="str">
        <f t="shared" si="2"/>
        <v/>
      </c>
      <c r="W18" s="88" t="str">
        <f t="shared" si="2"/>
        <v/>
      </c>
      <c r="X18" s="88" t="str">
        <f t="shared" si="2"/>
        <v/>
      </c>
      <c r="Y18" s="88" t="str">
        <f t="shared" si="2"/>
        <v/>
      </c>
      <c r="Z18" s="88" t="str">
        <f t="shared" si="2"/>
        <v/>
      </c>
      <c r="AA18" s="88" t="str">
        <f t="shared" si="2"/>
        <v/>
      </c>
      <c r="AB18" s="88" t="str">
        <f t="shared" si="2"/>
        <v/>
      </c>
      <c r="AC18" s="88" t="str">
        <f t="shared" si="2"/>
        <v/>
      </c>
      <c r="AD18" s="88" t="str">
        <f t="shared" si="2"/>
        <v/>
      </c>
      <c r="AN18" s="2"/>
      <c r="AO18" s="2"/>
      <c r="AP18" s="2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59" ht="16" customHeight="1" thickBo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X19" s="3"/>
      <c r="Y19" s="3"/>
      <c r="Z19" s="3"/>
      <c r="AA19" s="3"/>
      <c r="AB19" s="3"/>
      <c r="AC19" s="3"/>
      <c r="AD19" s="3"/>
      <c r="AE19" s="3"/>
      <c r="AN19" s="2"/>
      <c r="AO19" s="2"/>
      <c r="AP19" s="2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59" ht="16" customHeight="1" thickBot="1">
      <c r="A20" s="20"/>
      <c r="B20" s="20"/>
      <c r="C20" s="137" t="s">
        <v>13</v>
      </c>
      <c r="D20" s="138"/>
      <c r="E20" s="80"/>
      <c r="F20" s="81"/>
      <c r="G20" s="20"/>
      <c r="H20" s="20"/>
      <c r="I20" s="20"/>
      <c r="P20" s="20"/>
      <c r="AN20" s="2"/>
      <c r="AO20" s="2"/>
      <c r="AP20" s="2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59" ht="16" customHeight="1">
      <c r="A21" s="20"/>
      <c r="B21" s="20"/>
      <c r="C21" s="139" t="s">
        <v>86</v>
      </c>
      <c r="D21" s="140"/>
      <c r="E21" s="140"/>
      <c r="F21" s="141"/>
      <c r="G21" s="20"/>
      <c r="H21" s="20"/>
      <c r="P21" s="20"/>
      <c r="AN21" s="2"/>
      <c r="AO21" s="2"/>
      <c r="AP21" s="2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59" ht="16" customHeight="1" thickBot="1">
      <c r="A22" s="20"/>
      <c r="B22" s="20"/>
      <c r="C22" s="142" t="s">
        <v>87</v>
      </c>
      <c r="D22" s="143"/>
      <c r="E22" s="143"/>
      <c r="F22" s="144"/>
      <c r="G22" s="20"/>
      <c r="H22" s="20"/>
      <c r="I22" s="20"/>
      <c r="P22" s="20"/>
      <c r="R22" s="79" t="s">
        <v>62</v>
      </c>
      <c r="S22" s="78"/>
      <c r="T22" s="78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N22" s="2"/>
      <c r="AO22" s="2"/>
      <c r="AP22" s="2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</row>
    <row r="23" spans="1:59" ht="16" customHeight="1">
      <c r="A23" s="20"/>
      <c r="B23" s="20"/>
      <c r="C23" s="145" t="s">
        <v>53</v>
      </c>
      <c r="D23" s="146"/>
      <c r="E23" s="149" t="s">
        <v>66</v>
      </c>
      <c r="F23" s="150" t="s">
        <v>65</v>
      </c>
      <c r="G23" s="20"/>
      <c r="H23" s="20"/>
      <c r="I23" s="20"/>
      <c r="P23" s="20"/>
      <c r="R23" s="73" t="s">
        <v>61</v>
      </c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N23" s="2"/>
      <c r="AO23" s="2"/>
      <c r="AP23" s="2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</row>
    <row r="24" spans="1:59" ht="16" customHeight="1">
      <c r="A24" s="20"/>
      <c r="B24" s="20"/>
      <c r="C24" s="147"/>
      <c r="D24" s="148"/>
      <c r="E24" s="114"/>
      <c r="F24" s="151"/>
      <c r="G24" s="20"/>
      <c r="H24" s="20"/>
      <c r="I24" s="20"/>
      <c r="P24" s="20"/>
      <c r="R24" s="75"/>
      <c r="S24" s="76" t="str">
        <f>S6</f>
        <v>Column 1</v>
      </c>
      <c r="T24" s="76" t="str">
        <f>T6</f>
        <v>Column 2</v>
      </c>
      <c r="U24" s="76" t="str">
        <f>U6</f>
        <v>Column 3</v>
      </c>
      <c r="V24" s="76" t="str">
        <f>V6</f>
        <v>Column 4</v>
      </c>
      <c r="W24" s="76" t="str">
        <f>W6</f>
        <v>Column 5</v>
      </c>
      <c r="X24" s="76" t="str">
        <f t="shared" ref="X24:AD24" si="6">X6</f>
        <v>Column 6</v>
      </c>
      <c r="Y24" s="76" t="str">
        <f t="shared" si="6"/>
        <v>Column 7</v>
      </c>
      <c r="Z24" s="76" t="str">
        <f t="shared" si="6"/>
        <v>Column 8</v>
      </c>
      <c r="AA24" s="76" t="str">
        <f t="shared" si="6"/>
        <v>Column 9</v>
      </c>
      <c r="AB24" s="76" t="str">
        <f t="shared" si="6"/>
        <v>Column 10</v>
      </c>
      <c r="AC24" s="76" t="str">
        <f t="shared" si="6"/>
        <v>Column 11</v>
      </c>
      <c r="AD24" s="77" t="str">
        <f t="shared" si="6"/>
        <v>Column 12</v>
      </c>
      <c r="AN24" s="2"/>
      <c r="AO24" s="2"/>
      <c r="AP24" s="2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 ht="16" customHeight="1" thickBot="1">
      <c r="A25" s="20"/>
      <c r="B25" s="20"/>
      <c r="C25" s="135">
        <f>SUM(S25:AD36)</f>
        <v>0</v>
      </c>
      <c r="D25" s="136"/>
      <c r="E25" s="82">
        <f>(COUNT(P6:P17)-1)*(COUNT(D18:O18)-1)</f>
        <v>1</v>
      </c>
      <c r="F25" s="83">
        <f>CHIDIST(C25,E25)</f>
        <v>1</v>
      </c>
      <c r="G25" s="20"/>
      <c r="H25" s="20"/>
      <c r="I25" s="20"/>
      <c r="P25" s="20"/>
      <c r="R25" s="86" t="str">
        <f t="shared" ref="R25:R36" si="7">R7</f>
        <v>Row 1</v>
      </c>
      <c r="S25" s="88" t="str">
        <f>IF(ISNUMBER(S7),(D6-S7)^2/S7,"")</f>
        <v/>
      </c>
      <c r="T25" s="88" t="str">
        <f t="shared" ref="T25:AD36" si="8">IF(ISNUMBER(T7),(E6-T7)^2/T7,"")</f>
        <v/>
      </c>
      <c r="U25" s="88" t="str">
        <f t="shared" si="8"/>
        <v/>
      </c>
      <c r="V25" s="88" t="str">
        <f t="shared" si="8"/>
        <v/>
      </c>
      <c r="W25" s="88" t="str">
        <f t="shared" si="8"/>
        <v/>
      </c>
      <c r="X25" s="88" t="str">
        <f t="shared" si="8"/>
        <v/>
      </c>
      <c r="Y25" s="88" t="str">
        <f t="shared" si="8"/>
        <v/>
      </c>
      <c r="Z25" s="88" t="str">
        <f t="shared" si="8"/>
        <v/>
      </c>
      <c r="AA25" s="88" t="str">
        <f t="shared" si="8"/>
        <v/>
      </c>
      <c r="AB25" s="88" t="str">
        <f t="shared" si="8"/>
        <v/>
      </c>
      <c r="AC25" s="88" t="str">
        <f t="shared" si="8"/>
        <v/>
      </c>
      <c r="AD25" s="88" t="str">
        <f t="shared" si="8"/>
        <v/>
      </c>
      <c r="AN25" s="2"/>
      <c r="AO25" s="2"/>
      <c r="AP25" s="2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 ht="16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P26" s="20"/>
      <c r="R26" s="86" t="str">
        <f t="shared" si="7"/>
        <v>Row 2</v>
      </c>
      <c r="S26" s="88" t="str">
        <f t="shared" ref="S26:S36" si="9">IF(ISNUMBER(S8),(D7-S8)^2/S8,"")</f>
        <v/>
      </c>
      <c r="T26" s="88" t="str">
        <f t="shared" si="8"/>
        <v/>
      </c>
      <c r="U26" s="88" t="str">
        <f t="shared" si="8"/>
        <v/>
      </c>
      <c r="V26" s="88" t="str">
        <f t="shared" si="8"/>
        <v/>
      </c>
      <c r="W26" s="88" t="str">
        <f t="shared" si="8"/>
        <v/>
      </c>
      <c r="X26" s="88" t="str">
        <f t="shared" si="8"/>
        <v/>
      </c>
      <c r="Y26" s="88" t="str">
        <f t="shared" si="8"/>
        <v/>
      </c>
      <c r="Z26" s="88" t="str">
        <f t="shared" si="8"/>
        <v/>
      </c>
      <c r="AA26" s="88" t="str">
        <f t="shared" si="8"/>
        <v/>
      </c>
      <c r="AB26" s="88" t="str">
        <f t="shared" si="8"/>
        <v/>
      </c>
      <c r="AC26" s="88" t="str">
        <f t="shared" si="8"/>
        <v/>
      </c>
      <c r="AD26" s="88" t="str">
        <f t="shared" si="8"/>
        <v/>
      </c>
      <c r="AN26" s="2"/>
      <c r="AO26" s="2"/>
      <c r="AP26" s="2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</row>
    <row r="27" spans="1:59" ht="16" customHeight="1">
      <c r="A27" s="20"/>
      <c r="B27" s="20"/>
      <c r="D27" s="22"/>
      <c r="E27" s="22"/>
      <c r="F27" s="22"/>
      <c r="R27" s="86" t="str">
        <f t="shared" si="7"/>
        <v>Row 3</v>
      </c>
      <c r="S27" s="88" t="str">
        <f t="shared" si="9"/>
        <v/>
      </c>
      <c r="T27" s="88" t="str">
        <f t="shared" si="8"/>
        <v/>
      </c>
      <c r="U27" s="88" t="str">
        <f t="shared" si="8"/>
        <v/>
      </c>
      <c r="V27" s="88" t="str">
        <f t="shared" si="8"/>
        <v/>
      </c>
      <c r="W27" s="88" t="str">
        <f t="shared" si="8"/>
        <v/>
      </c>
      <c r="X27" s="88" t="str">
        <f t="shared" si="8"/>
        <v/>
      </c>
      <c r="Y27" s="88" t="str">
        <f t="shared" si="8"/>
        <v/>
      </c>
      <c r="Z27" s="88" t="str">
        <f t="shared" si="8"/>
        <v/>
      </c>
      <c r="AA27" s="88" t="str">
        <f t="shared" si="8"/>
        <v/>
      </c>
      <c r="AB27" s="88" t="str">
        <f t="shared" si="8"/>
        <v/>
      </c>
      <c r="AC27" s="88" t="str">
        <f t="shared" si="8"/>
        <v/>
      </c>
      <c r="AD27" s="88" t="str">
        <f t="shared" si="8"/>
        <v/>
      </c>
      <c r="AN27" s="2"/>
      <c r="AO27" s="2"/>
      <c r="AP27" s="2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</row>
    <row r="28" spans="1:59" ht="16" customHeight="1">
      <c r="A28" s="20"/>
      <c r="B28" s="20"/>
      <c r="D28" s="22"/>
      <c r="E28" s="22"/>
      <c r="F28" s="22"/>
      <c r="R28" s="86" t="str">
        <f t="shared" si="7"/>
        <v>Row 4</v>
      </c>
      <c r="S28" s="88" t="str">
        <f t="shared" si="9"/>
        <v/>
      </c>
      <c r="T28" s="88" t="str">
        <f t="shared" si="8"/>
        <v/>
      </c>
      <c r="U28" s="88" t="str">
        <f t="shared" si="8"/>
        <v/>
      </c>
      <c r="V28" s="88" t="str">
        <f t="shared" si="8"/>
        <v/>
      </c>
      <c r="W28" s="88" t="str">
        <f t="shared" si="8"/>
        <v/>
      </c>
      <c r="X28" s="88" t="str">
        <f t="shared" si="8"/>
        <v/>
      </c>
      <c r="Y28" s="88" t="str">
        <f t="shared" si="8"/>
        <v/>
      </c>
      <c r="Z28" s="88" t="str">
        <f t="shared" si="8"/>
        <v/>
      </c>
      <c r="AA28" s="88" t="str">
        <f t="shared" si="8"/>
        <v/>
      </c>
      <c r="AB28" s="88" t="str">
        <f t="shared" si="8"/>
        <v/>
      </c>
      <c r="AC28" s="88" t="str">
        <f t="shared" si="8"/>
        <v/>
      </c>
      <c r="AD28" s="88" t="str">
        <f t="shared" si="8"/>
        <v/>
      </c>
      <c r="AN28" s="24"/>
      <c r="AO28" s="2"/>
      <c r="AP28" s="2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</row>
    <row r="29" spans="1:59" ht="16" customHeight="1">
      <c r="A29" s="20"/>
      <c r="B29" s="20"/>
      <c r="R29" s="86" t="str">
        <f t="shared" si="7"/>
        <v>Row 5</v>
      </c>
      <c r="S29" s="88" t="str">
        <f t="shared" si="9"/>
        <v/>
      </c>
      <c r="T29" s="88" t="str">
        <f t="shared" si="8"/>
        <v/>
      </c>
      <c r="U29" s="88" t="str">
        <f t="shared" si="8"/>
        <v/>
      </c>
      <c r="V29" s="88" t="str">
        <f t="shared" si="8"/>
        <v/>
      </c>
      <c r="W29" s="88" t="str">
        <f t="shared" si="8"/>
        <v/>
      </c>
      <c r="X29" s="88" t="str">
        <f t="shared" si="8"/>
        <v/>
      </c>
      <c r="Y29" s="88" t="str">
        <f t="shared" si="8"/>
        <v/>
      </c>
      <c r="Z29" s="88" t="str">
        <f t="shared" si="8"/>
        <v/>
      </c>
      <c r="AA29" s="88" t="str">
        <f t="shared" si="8"/>
        <v/>
      </c>
      <c r="AB29" s="88" t="str">
        <f t="shared" si="8"/>
        <v/>
      </c>
      <c r="AC29" s="88" t="str">
        <f t="shared" si="8"/>
        <v/>
      </c>
      <c r="AD29" s="88" t="str">
        <f t="shared" si="8"/>
        <v/>
      </c>
      <c r="AN29" s="24"/>
      <c r="AO29" s="2"/>
      <c r="AP29" s="2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</row>
    <row r="30" spans="1:59" ht="16" customHeight="1">
      <c r="A30" s="20"/>
      <c r="B30" s="20"/>
      <c r="G30" s="22"/>
      <c r="H30" s="22"/>
      <c r="I30" s="22"/>
      <c r="J30" s="22"/>
      <c r="K30" s="22"/>
      <c r="L30" s="22"/>
      <c r="M30" s="22"/>
      <c r="N30" s="22"/>
      <c r="O30" s="22"/>
      <c r="R30" s="86" t="str">
        <f t="shared" si="7"/>
        <v>Row 6</v>
      </c>
      <c r="S30" s="88" t="str">
        <f t="shared" si="9"/>
        <v/>
      </c>
      <c r="T30" s="88" t="str">
        <f t="shared" si="8"/>
        <v/>
      </c>
      <c r="U30" s="88" t="str">
        <f t="shared" si="8"/>
        <v/>
      </c>
      <c r="V30" s="88" t="str">
        <f t="shared" si="8"/>
        <v/>
      </c>
      <c r="W30" s="88" t="str">
        <f t="shared" si="8"/>
        <v/>
      </c>
      <c r="X30" s="88" t="str">
        <f t="shared" si="8"/>
        <v/>
      </c>
      <c r="Y30" s="88" t="str">
        <f t="shared" si="8"/>
        <v/>
      </c>
      <c r="Z30" s="88" t="str">
        <f t="shared" si="8"/>
        <v/>
      </c>
      <c r="AA30" s="88" t="str">
        <f t="shared" si="8"/>
        <v/>
      </c>
      <c r="AB30" s="88" t="str">
        <f t="shared" si="8"/>
        <v/>
      </c>
      <c r="AC30" s="88" t="str">
        <f t="shared" si="8"/>
        <v/>
      </c>
      <c r="AD30" s="88" t="str">
        <f t="shared" si="8"/>
        <v/>
      </c>
      <c r="AN30" s="24"/>
      <c r="AO30" s="2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</row>
    <row r="31" spans="1:59" ht="16" customHeight="1">
      <c r="A31" s="20"/>
      <c r="B31" s="20"/>
      <c r="O31" s="22"/>
      <c r="R31" s="86" t="str">
        <f t="shared" si="7"/>
        <v>Row 7</v>
      </c>
      <c r="S31" s="88" t="str">
        <f t="shared" si="9"/>
        <v/>
      </c>
      <c r="T31" s="88" t="str">
        <f t="shared" si="8"/>
        <v/>
      </c>
      <c r="U31" s="88" t="str">
        <f t="shared" si="8"/>
        <v/>
      </c>
      <c r="V31" s="88" t="str">
        <f t="shared" si="8"/>
        <v/>
      </c>
      <c r="W31" s="88" t="str">
        <f t="shared" si="8"/>
        <v/>
      </c>
      <c r="X31" s="88" t="str">
        <f t="shared" si="8"/>
        <v/>
      </c>
      <c r="Y31" s="88" t="str">
        <f t="shared" si="8"/>
        <v/>
      </c>
      <c r="Z31" s="88" t="str">
        <f t="shared" si="8"/>
        <v/>
      </c>
      <c r="AA31" s="88" t="str">
        <f t="shared" si="8"/>
        <v/>
      </c>
      <c r="AB31" s="88" t="str">
        <f t="shared" si="8"/>
        <v/>
      </c>
      <c r="AC31" s="88" t="str">
        <f t="shared" si="8"/>
        <v/>
      </c>
      <c r="AD31" s="88" t="str">
        <f t="shared" si="8"/>
        <v/>
      </c>
      <c r="AN31" s="24"/>
      <c r="AO31" s="2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</row>
    <row r="32" spans="1:59" ht="16" customHeight="1">
      <c r="A32" s="20"/>
      <c r="B32" s="20"/>
      <c r="O32" s="22"/>
      <c r="R32" s="86" t="str">
        <f t="shared" si="7"/>
        <v>Row 8</v>
      </c>
      <c r="S32" s="88" t="str">
        <f t="shared" si="9"/>
        <v/>
      </c>
      <c r="T32" s="88" t="str">
        <f t="shared" si="8"/>
        <v/>
      </c>
      <c r="U32" s="88" t="str">
        <f t="shared" si="8"/>
        <v/>
      </c>
      <c r="V32" s="88" t="str">
        <f t="shared" si="8"/>
        <v/>
      </c>
      <c r="W32" s="88" t="str">
        <f t="shared" si="8"/>
        <v/>
      </c>
      <c r="X32" s="88" t="str">
        <f t="shared" si="8"/>
        <v/>
      </c>
      <c r="Y32" s="88" t="str">
        <f t="shared" si="8"/>
        <v/>
      </c>
      <c r="Z32" s="88" t="str">
        <f t="shared" si="8"/>
        <v/>
      </c>
      <c r="AA32" s="88" t="str">
        <f t="shared" si="8"/>
        <v/>
      </c>
      <c r="AB32" s="88" t="str">
        <f t="shared" si="8"/>
        <v/>
      </c>
      <c r="AC32" s="88" t="str">
        <f t="shared" si="8"/>
        <v/>
      </c>
      <c r="AD32" s="88" t="str">
        <f t="shared" si="8"/>
        <v/>
      </c>
      <c r="AN32" s="24"/>
      <c r="AO32" s="2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</row>
    <row r="33" spans="1:73" ht="16" customHeight="1">
      <c r="A33" s="20"/>
      <c r="B33" s="20"/>
      <c r="O33" s="22"/>
      <c r="R33" s="86" t="str">
        <f t="shared" si="7"/>
        <v>Row 9</v>
      </c>
      <c r="S33" s="88" t="str">
        <f t="shared" si="9"/>
        <v/>
      </c>
      <c r="T33" s="88" t="str">
        <f t="shared" si="8"/>
        <v/>
      </c>
      <c r="U33" s="88" t="str">
        <f t="shared" si="8"/>
        <v/>
      </c>
      <c r="V33" s="88" t="str">
        <f t="shared" si="8"/>
        <v/>
      </c>
      <c r="W33" s="88" t="str">
        <f t="shared" si="8"/>
        <v/>
      </c>
      <c r="X33" s="88" t="str">
        <f t="shared" si="8"/>
        <v/>
      </c>
      <c r="Y33" s="88" t="str">
        <f t="shared" si="8"/>
        <v/>
      </c>
      <c r="Z33" s="88" t="str">
        <f t="shared" si="8"/>
        <v/>
      </c>
      <c r="AA33" s="88" t="str">
        <f t="shared" si="8"/>
        <v/>
      </c>
      <c r="AB33" s="88" t="str">
        <f t="shared" si="8"/>
        <v/>
      </c>
      <c r="AC33" s="88" t="str">
        <f t="shared" si="8"/>
        <v/>
      </c>
      <c r="AD33" s="88" t="str">
        <f t="shared" si="8"/>
        <v/>
      </c>
      <c r="AN33" s="24"/>
      <c r="AO33" s="2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</row>
    <row r="34" spans="1:73" ht="16" customHeight="1">
      <c r="A34" s="20"/>
      <c r="B34" s="20"/>
      <c r="O34" s="22"/>
      <c r="R34" s="86" t="str">
        <f t="shared" si="7"/>
        <v>Row 10</v>
      </c>
      <c r="S34" s="88" t="str">
        <f t="shared" si="9"/>
        <v/>
      </c>
      <c r="T34" s="88" t="str">
        <f t="shared" si="8"/>
        <v/>
      </c>
      <c r="U34" s="88" t="str">
        <f t="shared" si="8"/>
        <v/>
      </c>
      <c r="V34" s="88" t="str">
        <f t="shared" si="8"/>
        <v/>
      </c>
      <c r="W34" s="88" t="str">
        <f t="shared" si="8"/>
        <v/>
      </c>
      <c r="X34" s="88" t="str">
        <f t="shared" si="8"/>
        <v/>
      </c>
      <c r="Y34" s="88" t="str">
        <f t="shared" si="8"/>
        <v/>
      </c>
      <c r="Z34" s="88" t="str">
        <f t="shared" si="8"/>
        <v/>
      </c>
      <c r="AA34" s="88" t="str">
        <f t="shared" si="8"/>
        <v/>
      </c>
      <c r="AB34" s="88" t="str">
        <f t="shared" si="8"/>
        <v/>
      </c>
      <c r="AC34" s="88" t="str">
        <f t="shared" si="8"/>
        <v/>
      </c>
      <c r="AD34" s="88" t="str">
        <f t="shared" si="8"/>
        <v/>
      </c>
      <c r="AN34" s="24"/>
      <c r="AO34" s="2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</row>
    <row r="35" spans="1:73" ht="16" customHeight="1">
      <c r="A35" s="20"/>
      <c r="B35" s="20"/>
      <c r="O35" s="22"/>
      <c r="R35" s="86" t="str">
        <f t="shared" si="7"/>
        <v>Row 11</v>
      </c>
      <c r="S35" s="88" t="str">
        <f t="shared" si="9"/>
        <v/>
      </c>
      <c r="T35" s="88" t="str">
        <f t="shared" si="8"/>
        <v/>
      </c>
      <c r="U35" s="88" t="str">
        <f t="shared" si="8"/>
        <v/>
      </c>
      <c r="V35" s="88" t="str">
        <f t="shared" si="8"/>
        <v/>
      </c>
      <c r="W35" s="88" t="str">
        <f t="shared" si="8"/>
        <v/>
      </c>
      <c r="X35" s="88" t="str">
        <f t="shared" si="8"/>
        <v/>
      </c>
      <c r="Y35" s="88" t="str">
        <f t="shared" si="8"/>
        <v/>
      </c>
      <c r="Z35" s="88" t="str">
        <f t="shared" si="8"/>
        <v/>
      </c>
      <c r="AA35" s="88" t="str">
        <f t="shared" si="8"/>
        <v/>
      </c>
      <c r="AB35" s="88" t="str">
        <f t="shared" si="8"/>
        <v/>
      </c>
      <c r="AC35" s="88" t="str">
        <f t="shared" si="8"/>
        <v/>
      </c>
      <c r="AD35" s="88" t="str">
        <f t="shared" si="8"/>
        <v/>
      </c>
      <c r="AN35" s="24"/>
      <c r="AO35" s="2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</row>
    <row r="36" spans="1:73" ht="16" customHeight="1">
      <c r="A36" s="20"/>
      <c r="B36" s="20"/>
      <c r="O36" s="22"/>
      <c r="R36" s="87" t="str">
        <f t="shared" si="7"/>
        <v>Row 12</v>
      </c>
      <c r="S36" s="88" t="str">
        <f t="shared" si="9"/>
        <v/>
      </c>
      <c r="T36" s="88" t="str">
        <f t="shared" si="8"/>
        <v/>
      </c>
      <c r="U36" s="88" t="str">
        <f t="shared" si="8"/>
        <v/>
      </c>
      <c r="V36" s="88" t="str">
        <f t="shared" si="8"/>
        <v/>
      </c>
      <c r="W36" s="88" t="str">
        <f t="shared" si="8"/>
        <v/>
      </c>
      <c r="X36" s="88" t="str">
        <f t="shared" si="8"/>
        <v/>
      </c>
      <c r="Y36" s="88" t="str">
        <f t="shared" si="8"/>
        <v/>
      </c>
      <c r="Z36" s="88" t="str">
        <f t="shared" si="8"/>
        <v/>
      </c>
      <c r="AA36" s="88" t="str">
        <f t="shared" si="8"/>
        <v/>
      </c>
      <c r="AB36" s="88" t="str">
        <f t="shared" si="8"/>
        <v/>
      </c>
      <c r="AC36" s="88" t="str">
        <f t="shared" si="8"/>
        <v/>
      </c>
      <c r="AD36" s="88" t="str">
        <f t="shared" si="8"/>
        <v/>
      </c>
      <c r="AN36" s="24"/>
      <c r="AO36" s="2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</row>
    <row r="37" spans="1:73" ht="16" customHeight="1">
      <c r="A37" s="20"/>
      <c r="B37" s="20"/>
      <c r="O37" s="22"/>
      <c r="X37" s="3"/>
      <c r="Y37" s="3"/>
      <c r="Z37" s="3"/>
      <c r="AA37" s="3"/>
      <c r="AB37" s="3"/>
      <c r="AC37" s="3"/>
      <c r="AD37" s="3"/>
      <c r="AE37" s="3"/>
      <c r="AN37" s="24"/>
      <c r="AO37" s="2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</row>
    <row r="38" spans="1:73" ht="16" customHeight="1">
      <c r="A38" s="20"/>
      <c r="B38" s="20"/>
      <c r="O38" s="22"/>
      <c r="AN38" s="24"/>
      <c r="AO38" s="2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</row>
    <row r="39" spans="1:73" ht="16" customHeight="1">
      <c r="A39" s="20"/>
      <c r="B39" s="20"/>
      <c r="O39" s="22"/>
      <c r="AN39" s="24"/>
      <c r="AO39" s="2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</row>
    <row r="40" spans="1:73" ht="16" customHeight="1">
      <c r="A40" s="20"/>
      <c r="B40" s="20"/>
      <c r="O40" s="22"/>
      <c r="AN40" s="24"/>
      <c r="AO40" s="2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</row>
    <row r="41" spans="1:73" ht="16" customHeight="1">
      <c r="A41" s="20"/>
      <c r="B41" s="20"/>
      <c r="O41" s="22"/>
      <c r="AN41" s="24"/>
      <c r="AO41" s="2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</row>
    <row r="42" spans="1:73" ht="16" customHeight="1">
      <c r="A42" s="20"/>
      <c r="B42" s="20"/>
      <c r="O42" s="22"/>
      <c r="AN42" s="24"/>
      <c r="AO42" s="2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</row>
    <row r="43" spans="1:73" ht="16" customHeight="1">
      <c r="A43" s="20"/>
      <c r="B43" s="20"/>
      <c r="O43" s="22"/>
      <c r="AO43" s="2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</row>
    <row r="44" spans="1:73" s="24" customFormat="1" ht="16" customHeight="1">
      <c r="A44" s="20"/>
      <c r="B44" s="2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Q44" s="3"/>
      <c r="R44" s="3"/>
      <c r="S44" s="3"/>
      <c r="T44" s="3"/>
      <c r="U44" s="3"/>
      <c r="V44" s="3"/>
      <c r="W44" s="3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2"/>
      <c r="AO44" s="2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</row>
    <row r="45" spans="1:73" s="1" customFormat="1" ht="16" customHeight="1">
      <c r="A45" s="20"/>
      <c r="B45" s="2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Q45" s="3"/>
      <c r="R45" s="3"/>
      <c r="S45" s="3"/>
      <c r="T45" s="3"/>
      <c r="U45" s="3"/>
      <c r="V45" s="3"/>
      <c r="W45" s="3"/>
      <c r="AO45" s="2"/>
      <c r="BE45" s="2"/>
    </row>
    <row r="46" spans="1:73" s="1" customFormat="1" ht="16" customHeight="1">
      <c r="A46" s="20"/>
      <c r="B46" s="2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Q46" s="3"/>
      <c r="R46" s="3"/>
      <c r="S46" s="3"/>
      <c r="T46" s="3"/>
      <c r="U46" s="3"/>
      <c r="V46" s="3"/>
      <c r="W46" s="3"/>
      <c r="AO46" s="2"/>
    </row>
    <row r="47" spans="1:73" s="1" customFormat="1" ht="16" customHeight="1">
      <c r="A47" s="20"/>
      <c r="B47" s="2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28"/>
      <c r="P47" s="28"/>
      <c r="Q47" s="3"/>
      <c r="R47" s="3"/>
      <c r="S47" s="3"/>
      <c r="T47" s="3"/>
      <c r="U47" s="3"/>
      <c r="V47" s="3"/>
      <c r="W47" s="3"/>
      <c r="AO47" s="2"/>
    </row>
    <row r="48" spans="1:73" s="1" customFormat="1" ht="16" customHeight="1">
      <c r="A48" s="20"/>
      <c r="B48" s="2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Q48" s="3"/>
      <c r="R48" s="3"/>
      <c r="S48" s="3"/>
      <c r="T48" s="3"/>
      <c r="U48" s="3"/>
      <c r="V48" s="3"/>
      <c r="W48" s="3"/>
      <c r="AN48" s="2"/>
      <c r="AO48" s="2"/>
      <c r="BE48" s="2"/>
      <c r="BF48" s="2"/>
      <c r="BG48" s="2"/>
      <c r="BH48" s="2"/>
      <c r="BI48" s="2"/>
      <c r="BJ48" s="2"/>
    </row>
    <row r="49" spans="1:62" s="1" customFormat="1" ht="16" customHeight="1">
      <c r="A49" s="20"/>
      <c r="B49" s="2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Q49" s="3"/>
      <c r="R49" s="3"/>
      <c r="S49" s="3"/>
      <c r="T49" s="3"/>
      <c r="U49" s="3"/>
      <c r="V49" s="3"/>
      <c r="W49" s="3"/>
      <c r="AN49" s="2"/>
      <c r="AO49" s="2"/>
      <c r="BE49" s="2"/>
      <c r="BF49" s="2"/>
      <c r="BG49" s="2"/>
      <c r="BH49" s="2"/>
      <c r="BI49" s="2"/>
      <c r="BJ49" s="2"/>
    </row>
    <row r="50" spans="1:62" ht="16" customHeight="1">
      <c r="A50" s="20"/>
      <c r="B50" s="20"/>
      <c r="O50" s="1"/>
      <c r="P50" s="1"/>
      <c r="AN50" s="2"/>
      <c r="AO50" s="2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24"/>
      <c r="BF50" s="24"/>
      <c r="BG50" s="24"/>
      <c r="BH50" s="2"/>
      <c r="BI50" s="2"/>
      <c r="BJ50" s="2"/>
    </row>
    <row r="51" spans="1:62" ht="16" customHeight="1">
      <c r="A51" s="20"/>
      <c r="B51" s="20"/>
      <c r="O51" s="1"/>
      <c r="P51" s="1"/>
      <c r="AN51" s="2"/>
      <c r="AO51" s="2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24"/>
      <c r="BF51" s="24"/>
      <c r="BG51" s="24"/>
      <c r="BH51" s="2"/>
      <c r="BI51" s="2"/>
      <c r="BJ51" s="2"/>
    </row>
    <row r="52" spans="1:62" ht="16" customHeight="1">
      <c r="A52" s="20"/>
      <c r="B52" s="20"/>
      <c r="O52" s="1"/>
      <c r="P52" s="1"/>
      <c r="AN52" s="2"/>
      <c r="AO52" s="2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24"/>
      <c r="BF52" s="24"/>
      <c r="BG52" s="24"/>
      <c r="BH52" s="2"/>
      <c r="BI52" s="2"/>
      <c r="BJ52" s="2"/>
    </row>
    <row r="53" spans="1:62" ht="16" customHeight="1">
      <c r="A53" s="20"/>
      <c r="B53" s="20"/>
      <c r="O53" s="1"/>
      <c r="P53" s="1"/>
      <c r="AN53" s="2"/>
      <c r="AO53" s="2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24"/>
      <c r="BF53" s="24"/>
      <c r="BG53" s="24"/>
      <c r="BH53" s="2"/>
      <c r="BI53" s="2"/>
      <c r="BJ53" s="2"/>
    </row>
    <row r="54" spans="1:62">
      <c r="A54" s="20"/>
      <c r="B54" s="20"/>
      <c r="O54" s="1"/>
      <c r="P54" s="1"/>
      <c r="AN54" s="2"/>
      <c r="AO54" s="2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24"/>
      <c r="BF54" s="24"/>
      <c r="BG54" s="24"/>
      <c r="BH54" s="2"/>
      <c r="BI54" s="2"/>
      <c r="BJ54" s="2"/>
    </row>
    <row r="55" spans="1:62">
      <c r="A55" s="20"/>
      <c r="B55" s="20"/>
      <c r="O55" s="1"/>
      <c r="P55" s="1"/>
      <c r="AN55" s="2"/>
      <c r="AO55" s="2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24"/>
      <c r="BF55" s="24"/>
      <c r="BG55" s="24"/>
      <c r="BH55" s="2"/>
      <c r="BI55" s="2"/>
      <c r="BJ55" s="2"/>
    </row>
    <row r="56" spans="1:62">
      <c r="A56" s="20"/>
      <c r="B56" s="20"/>
      <c r="O56" s="1"/>
      <c r="P56" s="1"/>
      <c r="AN56" s="2"/>
      <c r="AO56" s="24"/>
      <c r="AP56" s="24"/>
      <c r="AQ56" s="24"/>
      <c r="AR56" s="24"/>
      <c r="AS56" s="24"/>
      <c r="AT56" s="24"/>
      <c r="AU56" s="24"/>
      <c r="AV56" s="25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"/>
      <c r="BI56" s="2"/>
      <c r="BJ56" s="2"/>
    </row>
    <row r="57" spans="1:62">
      <c r="A57" s="20"/>
      <c r="B57" s="20"/>
      <c r="AN57" s="2"/>
      <c r="AO57" s="24"/>
      <c r="AP57" s="24"/>
      <c r="AQ57" s="24"/>
      <c r="AR57" s="24"/>
      <c r="AS57" s="24"/>
      <c r="AT57" s="24"/>
      <c r="AU57" s="24"/>
      <c r="AV57" s="25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"/>
      <c r="BI57" s="2"/>
      <c r="BJ57" s="2"/>
    </row>
    <row r="58" spans="1:62">
      <c r="A58" s="20"/>
      <c r="B58" s="20"/>
      <c r="AN58" s="2"/>
      <c r="AO58" s="24"/>
      <c r="AP58" s="24"/>
      <c r="AQ58" s="24"/>
      <c r="AR58" s="24"/>
      <c r="AS58" s="24"/>
      <c r="AT58" s="24"/>
      <c r="AU58" s="24"/>
      <c r="AV58" s="25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"/>
      <c r="BI58" s="2"/>
      <c r="BJ58" s="2"/>
    </row>
    <row r="59" spans="1:62">
      <c r="A59" s="20"/>
      <c r="B59" s="20"/>
      <c r="AN59" s="2"/>
      <c r="AO59" s="24"/>
      <c r="AP59" s="24"/>
      <c r="AQ59" s="24"/>
      <c r="AR59" s="24"/>
      <c r="AS59" s="24"/>
      <c r="AT59" s="24"/>
      <c r="AU59" s="24"/>
      <c r="AV59" s="25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"/>
      <c r="BI59" s="2"/>
      <c r="BJ59" s="2"/>
    </row>
    <row r="60" spans="1:62">
      <c r="A60" s="20"/>
      <c r="B60" s="20"/>
      <c r="AN60" s="2"/>
      <c r="AO60" s="24"/>
      <c r="AP60" s="24"/>
      <c r="AQ60" s="24"/>
      <c r="AR60" s="24"/>
      <c r="AS60" s="24"/>
      <c r="AT60" s="24"/>
      <c r="AU60" s="24"/>
      <c r="AV60" s="25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"/>
      <c r="BI60" s="2"/>
      <c r="BJ60" s="2"/>
    </row>
    <row r="61" spans="1:62">
      <c r="A61" s="20"/>
      <c r="B61" s="20"/>
      <c r="AN61" s="2"/>
      <c r="AO61" s="24"/>
      <c r="AP61" s="24"/>
      <c r="AQ61" s="24"/>
      <c r="AR61" s="24"/>
      <c r="AS61" s="24"/>
      <c r="AT61" s="24"/>
      <c r="AU61" s="24"/>
      <c r="AV61" s="25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"/>
      <c r="BI61" s="2"/>
      <c r="BJ61" s="2"/>
    </row>
    <row r="62" spans="1:62">
      <c r="A62" s="20"/>
      <c r="B62" s="20"/>
      <c r="AN62" s="2"/>
      <c r="AO62" s="24"/>
      <c r="AP62" s="24"/>
      <c r="AQ62" s="24"/>
      <c r="AR62" s="24"/>
      <c r="AS62" s="24"/>
      <c r="AT62" s="24"/>
      <c r="AU62" s="24"/>
      <c r="AV62" s="25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"/>
      <c r="BI62" s="2"/>
      <c r="BJ62" s="2"/>
    </row>
    <row r="63" spans="1:62">
      <c r="A63" s="20"/>
      <c r="B63" s="20"/>
      <c r="AN63" s="2"/>
      <c r="AO63" s="24"/>
      <c r="AP63" s="24"/>
      <c r="AQ63" s="24"/>
      <c r="AR63" s="24"/>
      <c r="AS63" s="24"/>
      <c r="AT63" s="24"/>
      <c r="AU63" s="24"/>
      <c r="AV63" s="25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"/>
      <c r="BI63" s="2"/>
      <c r="BJ63" s="2"/>
    </row>
    <row r="64" spans="1:62">
      <c r="A64" s="20"/>
      <c r="B64" s="20"/>
      <c r="AN64" s="2"/>
      <c r="AO64" s="24"/>
      <c r="AP64" s="24"/>
      <c r="AQ64" s="24"/>
      <c r="AR64" s="24"/>
      <c r="AS64" s="24"/>
      <c r="AT64" s="24"/>
      <c r="AU64" s="24"/>
      <c r="AV64" s="25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"/>
      <c r="BI64" s="2"/>
      <c r="BJ64" s="2"/>
    </row>
    <row r="65" spans="1:62">
      <c r="A65" s="20"/>
      <c r="B65" s="20"/>
      <c r="AN65" s="2"/>
      <c r="AO65" s="24"/>
      <c r="AP65" s="24"/>
      <c r="AQ65" s="24"/>
      <c r="AR65" s="24"/>
      <c r="AS65" s="24"/>
      <c r="AT65" s="24"/>
      <c r="AU65" s="24"/>
      <c r="AV65" s="25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"/>
      <c r="BI65" s="2"/>
      <c r="BJ65" s="2"/>
    </row>
    <row r="66" spans="1:62">
      <c r="A66" s="20"/>
      <c r="B66" s="20"/>
      <c r="AN66" s="2"/>
      <c r="AO66" s="24"/>
      <c r="AP66" s="24"/>
      <c r="AQ66" s="24"/>
      <c r="AR66" s="24"/>
      <c r="AS66" s="24"/>
      <c r="AT66" s="24"/>
      <c r="AU66" s="24"/>
      <c r="AV66" s="25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"/>
      <c r="BI66" s="2"/>
      <c r="BJ66" s="2"/>
    </row>
    <row r="67" spans="1:62">
      <c r="A67" s="20"/>
      <c r="B67" s="20"/>
      <c r="AN67" s="2"/>
      <c r="AO67" s="24"/>
      <c r="AP67" s="24"/>
      <c r="AQ67" s="24"/>
      <c r="AR67" s="24"/>
      <c r="AS67" s="24"/>
      <c r="AT67" s="24"/>
      <c r="AU67" s="24"/>
      <c r="AV67" s="25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"/>
      <c r="BI67" s="2"/>
      <c r="BJ67" s="2"/>
    </row>
    <row r="68" spans="1:62">
      <c r="A68" s="20"/>
      <c r="B68" s="20"/>
      <c r="AN68" s="2"/>
      <c r="AO68" s="24"/>
      <c r="AP68" s="24"/>
      <c r="AQ68" s="24"/>
      <c r="AR68" s="24"/>
      <c r="AS68" s="24"/>
      <c r="AT68" s="24"/>
      <c r="AU68" s="24"/>
      <c r="AV68" s="25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"/>
      <c r="BI68" s="2"/>
      <c r="BJ68" s="2"/>
    </row>
    <row r="69" spans="1:62">
      <c r="A69" s="20"/>
      <c r="B69" s="20"/>
      <c r="AN69" s="2"/>
      <c r="AO69" s="24"/>
      <c r="AP69" s="24"/>
      <c r="AQ69" s="24"/>
      <c r="AR69" s="24"/>
      <c r="AS69" s="24"/>
      <c r="AT69" s="24"/>
      <c r="AU69" s="24"/>
      <c r="AV69" s="25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"/>
      <c r="BI69" s="2"/>
      <c r="BJ69" s="2"/>
    </row>
    <row r="70" spans="1:62">
      <c r="A70" s="20"/>
      <c r="B70" s="20"/>
      <c r="AN70" s="2"/>
      <c r="AO70" s="24"/>
      <c r="AP70" s="24"/>
      <c r="AQ70" s="24"/>
      <c r="AR70" s="24"/>
      <c r="AS70" s="24"/>
      <c r="AT70" s="24"/>
      <c r="AU70" s="24"/>
      <c r="AV70" s="25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"/>
      <c r="BI70" s="2"/>
      <c r="BJ70" s="2"/>
    </row>
    <row r="71" spans="1:62">
      <c r="A71" s="20"/>
      <c r="B71" s="20"/>
      <c r="AN71" s="2"/>
      <c r="AO71" s="24"/>
      <c r="AP71" s="24"/>
      <c r="AQ71" s="24"/>
      <c r="AR71" s="24"/>
      <c r="AS71" s="24"/>
      <c r="AT71" s="24"/>
      <c r="AU71" s="24"/>
      <c r="AV71" s="25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"/>
      <c r="BI71" s="2"/>
      <c r="BJ71" s="2"/>
    </row>
    <row r="72" spans="1:62">
      <c r="A72" s="20"/>
      <c r="B72" s="20"/>
      <c r="AN72" s="2"/>
      <c r="AO72" s="24"/>
      <c r="AP72" s="24"/>
      <c r="AQ72" s="24"/>
      <c r="AR72" s="24"/>
      <c r="AS72" s="24"/>
      <c r="AT72" s="24"/>
      <c r="AU72" s="24"/>
      <c r="AV72" s="25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"/>
      <c r="BI72" s="2"/>
      <c r="BJ72" s="2"/>
    </row>
    <row r="73" spans="1:62">
      <c r="A73" s="20"/>
      <c r="B73" s="20"/>
      <c r="AN73" s="2"/>
      <c r="AO73" s="24"/>
      <c r="AP73" s="24"/>
      <c r="AQ73" s="24"/>
      <c r="AR73" s="24"/>
      <c r="AS73" s="24"/>
      <c r="AT73" s="24"/>
      <c r="AU73" s="24"/>
      <c r="AV73" s="25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"/>
      <c r="BI73" s="2"/>
      <c r="BJ73" s="2"/>
    </row>
    <row r="74" spans="1:62">
      <c r="A74" s="20"/>
      <c r="B74" s="20"/>
      <c r="AN74" s="2"/>
      <c r="AO74" s="24"/>
      <c r="AP74" s="24"/>
      <c r="AQ74" s="24"/>
      <c r="AR74" s="24"/>
      <c r="AS74" s="24"/>
      <c r="AT74" s="24"/>
      <c r="AU74" s="24"/>
      <c r="AV74" s="25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"/>
      <c r="BI74" s="2"/>
      <c r="BJ74" s="2"/>
    </row>
    <row r="75" spans="1:62">
      <c r="A75" s="20"/>
      <c r="B75" s="20"/>
      <c r="AN75" s="2"/>
      <c r="AO75" s="24"/>
      <c r="AP75" s="24"/>
      <c r="AQ75" s="24"/>
      <c r="AR75" s="24"/>
      <c r="AS75" s="24"/>
      <c r="AT75" s="24"/>
      <c r="AU75" s="24"/>
      <c r="AV75" s="25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"/>
      <c r="BI75" s="2"/>
      <c r="BJ75" s="2"/>
    </row>
    <row r="76" spans="1:62">
      <c r="A76" s="20"/>
      <c r="B76" s="20"/>
      <c r="AN76" s="2"/>
      <c r="AO76" s="24"/>
      <c r="AP76" s="24"/>
      <c r="AQ76" s="24"/>
      <c r="AR76" s="24"/>
      <c r="AS76" s="24"/>
      <c r="AT76" s="24"/>
      <c r="AU76" s="24"/>
      <c r="AV76" s="25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"/>
      <c r="BI76" s="2"/>
      <c r="BJ76" s="2"/>
    </row>
    <row r="77" spans="1:62">
      <c r="A77" s="20"/>
      <c r="B77" s="20"/>
      <c r="AN77" s="2"/>
      <c r="AO77" s="24"/>
      <c r="AP77" s="24"/>
      <c r="AQ77" s="24"/>
      <c r="AR77" s="24"/>
      <c r="AS77" s="24"/>
      <c r="AT77" s="24"/>
      <c r="AU77" s="24"/>
      <c r="AV77" s="25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"/>
      <c r="BI77" s="2"/>
      <c r="BJ77" s="2"/>
    </row>
    <row r="78" spans="1:62">
      <c r="A78" s="20"/>
      <c r="B78" s="20"/>
      <c r="AN78" s="2"/>
      <c r="AO78" s="24"/>
      <c r="AP78" s="24"/>
      <c r="AQ78" s="24"/>
      <c r="AR78" s="24"/>
      <c r="AS78" s="24"/>
      <c r="AT78" s="24"/>
      <c r="AU78" s="24"/>
      <c r="AV78" s="25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"/>
      <c r="BI78" s="2"/>
      <c r="BJ78" s="2"/>
    </row>
    <row r="79" spans="1:62">
      <c r="A79" s="20"/>
      <c r="B79" s="20"/>
      <c r="AN79" s="2"/>
      <c r="AO79" s="24"/>
      <c r="AP79" s="24"/>
      <c r="AQ79" s="24"/>
      <c r="AR79" s="24"/>
      <c r="AS79" s="24"/>
      <c r="AT79" s="24"/>
      <c r="AU79" s="24"/>
      <c r="AV79" s="25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"/>
      <c r="BI79" s="2"/>
      <c r="BJ79" s="2"/>
    </row>
    <row r="80" spans="1:62">
      <c r="A80" s="20"/>
      <c r="B80" s="20"/>
      <c r="AN80" s="2"/>
      <c r="AO80" s="24"/>
      <c r="AP80" s="24"/>
      <c r="AQ80" s="24"/>
      <c r="AR80" s="24"/>
      <c r="AS80" s="24"/>
      <c r="AT80" s="24"/>
      <c r="AU80" s="24"/>
      <c r="AV80" s="25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"/>
      <c r="BI80" s="2"/>
      <c r="BJ80" s="2"/>
    </row>
    <row r="81" spans="1:62">
      <c r="A81" s="20"/>
      <c r="B81" s="20"/>
      <c r="AN81" s="2"/>
      <c r="AO81" s="24"/>
      <c r="AP81" s="24"/>
      <c r="AQ81" s="24"/>
      <c r="AR81" s="24"/>
      <c r="AS81" s="24"/>
      <c r="AT81" s="24"/>
      <c r="AU81" s="24"/>
      <c r="AV81" s="25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"/>
      <c r="BI81" s="2"/>
      <c r="BJ81" s="2"/>
    </row>
    <row r="82" spans="1:62">
      <c r="A82" s="20"/>
      <c r="B82" s="20"/>
      <c r="AN82" s="2"/>
      <c r="AO82" s="24"/>
      <c r="AP82" s="24"/>
      <c r="AQ82" s="24"/>
      <c r="AR82" s="24"/>
      <c r="AS82" s="24"/>
      <c r="AT82" s="24"/>
      <c r="AU82" s="24"/>
      <c r="AV82" s="25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"/>
      <c r="BI82" s="2"/>
      <c r="BJ82" s="2"/>
    </row>
    <row r="83" spans="1:62">
      <c r="A83" s="20"/>
      <c r="B83" s="20"/>
      <c r="AN83" s="2"/>
      <c r="AO83" s="24"/>
      <c r="AP83" s="24"/>
      <c r="AQ83" s="24"/>
      <c r="AR83" s="24"/>
      <c r="AS83" s="24"/>
      <c r="AT83" s="24"/>
      <c r="AU83" s="24"/>
      <c r="AV83" s="25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"/>
      <c r="BI83" s="2"/>
      <c r="BJ83" s="2"/>
    </row>
    <row r="84" spans="1:62">
      <c r="A84" s="20"/>
      <c r="B84" s="20"/>
      <c r="AN84" s="2"/>
      <c r="AO84" s="24"/>
      <c r="AP84" s="24"/>
      <c r="AQ84" s="24"/>
      <c r="AR84" s="24"/>
      <c r="AS84" s="24"/>
      <c r="AT84" s="24"/>
      <c r="AU84" s="24"/>
      <c r="AV84" s="25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"/>
      <c r="BI84" s="2"/>
      <c r="BJ84" s="2"/>
    </row>
    <row r="85" spans="1:62">
      <c r="A85" s="20"/>
      <c r="B85" s="20"/>
      <c r="AN85" s="2"/>
      <c r="AO85" s="24"/>
      <c r="AP85" s="24"/>
      <c r="AQ85" s="24"/>
      <c r="AR85" s="24"/>
      <c r="AS85" s="24"/>
      <c r="AT85" s="24"/>
      <c r="AU85" s="24"/>
      <c r="AV85" s="25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"/>
      <c r="BI85" s="2"/>
      <c r="BJ85" s="2"/>
    </row>
    <row r="86" spans="1:62">
      <c r="A86" s="20"/>
      <c r="B86" s="20"/>
      <c r="AN86" s="2"/>
      <c r="AO86" s="24"/>
      <c r="AP86" s="24"/>
      <c r="AQ86" s="24"/>
      <c r="AR86" s="24"/>
      <c r="AS86" s="24"/>
      <c r="AT86" s="24"/>
      <c r="AU86" s="24"/>
      <c r="AV86" s="25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"/>
      <c r="BI86" s="2"/>
      <c r="BJ86" s="2"/>
    </row>
    <row r="87" spans="1:62">
      <c r="A87" s="20"/>
      <c r="B87" s="20"/>
      <c r="AN87" s="2"/>
      <c r="AO87" s="24"/>
      <c r="AP87" s="24"/>
      <c r="AQ87" s="24"/>
      <c r="AR87" s="24"/>
      <c r="AS87" s="24"/>
      <c r="AT87" s="24"/>
      <c r="AU87" s="24"/>
      <c r="AV87" s="25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"/>
      <c r="BI87" s="2"/>
      <c r="BJ87" s="2"/>
    </row>
    <row r="88" spans="1:62">
      <c r="A88" s="20"/>
      <c r="B88" s="20"/>
      <c r="AN88" s="2"/>
      <c r="AO88" s="24"/>
      <c r="AP88" s="24"/>
      <c r="AQ88" s="24"/>
      <c r="AR88" s="24"/>
      <c r="AS88" s="24"/>
      <c r="AT88" s="24"/>
      <c r="AU88" s="24"/>
      <c r="AV88" s="25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"/>
      <c r="BI88" s="2"/>
      <c r="BJ88" s="2"/>
    </row>
    <row r="89" spans="1:62">
      <c r="A89" s="20"/>
      <c r="B89" s="20"/>
      <c r="AN89" s="2"/>
      <c r="AO89" s="24"/>
      <c r="AP89" s="24"/>
      <c r="AQ89" s="24"/>
      <c r="AR89" s="24"/>
      <c r="AS89" s="24"/>
      <c r="AT89" s="24"/>
      <c r="AU89" s="24"/>
      <c r="AV89" s="25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"/>
      <c r="BI89" s="2"/>
      <c r="BJ89" s="2"/>
    </row>
    <row r="90" spans="1:62">
      <c r="A90" s="20"/>
      <c r="B90" s="20"/>
      <c r="AN90" s="2"/>
      <c r="AO90" s="24"/>
      <c r="AP90" s="24"/>
      <c r="AQ90" s="24"/>
      <c r="AR90" s="24"/>
      <c r="AS90" s="24"/>
      <c r="AT90" s="24"/>
      <c r="AU90" s="24"/>
      <c r="AV90" s="25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"/>
      <c r="BI90" s="2"/>
      <c r="BJ90" s="2"/>
    </row>
    <row r="91" spans="1:62">
      <c r="A91" s="20"/>
      <c r="B91" s="20"/>
      <c r="AN91" s="2"/>
      <c r="AO91" s="24"/>
      <c r="AP91" s="24"/>
      <c r="AQ91" s="24"/>
      <c r="AR91" s="24"/>
      <c r="AS91" s="24"/>
      <c r="AT91" s="24"/>
      <c r="AU91" s="24"/>
      <c r="AV91" s="25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"/>
      <c r="BI91" s="2"/>
      <c r="BJ91" s="2"/>
    </row>
    <row r="92" spans="1:62">
      <c r="A92" s="20"/>
      <c r="B92" s="20"/>
      <c r="AN92" s="2"/>
      <c r="AO92" s="24"/>
      <c r="AP92" s="24"/>
      <c r="AQ92" s="24"/>
      <c r="AR92" s="24"/>
      <c r="AS92" s="24"/>
      <c r="AT92" s="24"/>
      <c r="AU92" s="24"/>
      <c r="AV92" s="25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"/>
      <c r="BI92" s="2"/>
      <c r="BJ92" s="2"/>
    </row>
    <row r="93" spans="1:62">
      <c r="A93" s="20"/>
      <c r="B93" s="20"/>
      <c r="AN93" s="2"/>
      <c r="AO93" s="24"/>
      <c r="AP93" s="24"/>
      <c r="AQ93" s="24"/>
      <c r="AR93" s="24"/>
      <c r="AS93" s="24"/>
      <c r="AT93" s="24"/>
      <c r="AU93" s="24"/>
      <c r="AV93" s="25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"/>
      <c r="BI93" s="2"/>
      <c r="BJ93" s="2"/>
    </row>
    <row r="94" spans="1:62">
      <c r="A94" s="20"/>
      <c r="B94" s="20"/>
      <c r="AN94" s="2"/>
      <c r="AO94" s="24"/>
      <c r="AP94" s="24"/>
      <c r="AQ94" s="24"/>
      <c r="AR94" s="24"/>
      <c r="AS94" s="24"/>
      <c r="AT94" s="24"/>
      <c r="AU94" s="24"/>
      <c r="AV94" s="25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"/>
      <c r="BI94" s="2"/>
      <c r="BJ94" s="2"/>
    </row>
    <row r="95" spans="1:62">
      <c r="A95" s="20"/>
      <c r="B95" s="20"/>
      <c r="AN95" s="2"/>
      <c r="AO95" s="24"/>
      <c r="AP95" s="24"/>
      <c r="AQ95" s="24"/>
      <c r="AR95" s="24"/>
      <c r="AS95" s="24"/>
      <c r="AT95" s="24"/>
      <c r="AU95" s="24"/>
      <c r="AV95" s="25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"/>
      <c r="BI95" s="2"/>
      <c r="BJ95" s="2"/>
    </row>
    <row r="96" spans="1:62">
      <c r="A96" s="20"/>
      <c r="B96" s="20"/>
      <c r="AN96" s="2"/>
      <c r="AO96" s="24"/>
      <c r="AP96" s="24"/>
      <c r="AQ96" s="24"/>
      <c r="AR96" s="24"/>
      <c r="AS96" s="24"/>
      <c r="AT96" s="24"/>
      <c r="AU96" s="24"/>
      <c r="AV96" s="25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"/>
      <c r="BI96" s="2"/>
      <c r="BJ96" s="2"/>
    </row>
    <row r="97" spans="1:62">
      <c r="A97" s="20"/>
      <c r="B97" s="20"/>
      <c r="AN97" s="2"/>
      <c r="AO97" s="24"/>
      <c r="AP97" s="24"/>
      <c r="AQ97" s="24"/>
      <c r="AR97" s="24"/>
      <c r="AS97" s="24"/>
      <c r="AT97" s="24"/>
      <c r="AU97" s="24"/>
      <c r="AV97" s="25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"/>
      <c r="BI97" s="2"/>
      <c r="BJ97" s="2"/>
    </row>
    <row r="98" spans="1:62">
      <c r="A98" s="20"/>
      <c r="B98" s="20"/>
      <c r="AN98" s="2"/>
      <c r="AO98" s="24"/>
      <c r="AP98" s="24"/>
      <c r="AQ98" s="24"/>
      <c r="AR98" s="24"/>
      <c r="AS98" s="24"/>
      <c r="AT98" s="24"/>
      <c r="AU98" s="24"/>
      <c r="AV98" s="25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"/>
      <c r="BI98" s="2"/>
      <c r="BJ98" s="2"/>
    </row>
    <row r="99" spans="1:62">
      <c r="A99" s="20"/>
      <c r="B99" s="20"/>
      <c r="AN99" s="2"/>
      <c r="AO99" s="24"/>
      <c r="AP99" s="24"/>
      <c r="AQ99" s="24"/>
      <c r="AR99" s="24"/>
      <c r="AS99" s="24"/>
      <c r="AT99" s="24"/>
      <c r="AU99" s="24"/>
      <c r="AV99" s="25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"/>
      <c r="BI99" s="2"/>
      <c r="BJ99" s="2"/>
    </row>
    <row r="100" spans="1:62">
      <c r="A100" s="20"/>
      <c r="B100" s="20"/>
      <c r="AN100" s="2"/>
      <c r="AO100" s="24"/>
      <c r="AP100" s="24"/>
      <c r="AQ100" s="24"/>
      <c r="AR100" s="24"/>
      <c r="AS100" s="24"/>
      <c r="AT100" s="24"/>
      <c r="AU100" s="24"/>
      <c r="AV100" s="25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"/>
      <c r="BI100" s="2"/>
      <c r="BJ100" s="2"/>
    </row>
    <row r="101" spans="1:62">
      <c r="A101" s="20"/>
      <c r="B101" s="20"/>
      <c r="AN101" s="2"/>
      <c r="AO101" s="24"/>
      <c r="AP101" s="24"/>
      <c r="AQ101" s="24"/>
      <c r="AR101" s="24"/>
      <c r="AS101" s="24"/>
      <c r="AT101" s="24"/>
      <c r="AU101" s="24"/>
      <c r="AV101" s="25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"/>
      <c r="BI101" s="2"/>
      <c r="BJ101" s="2"/>
    </row>
    <row r="102" spans="1:62">
      <c r="A102" s="20"/>
      <c r="B102" s="20"/>
      <c r="AN102" s="2"/>
      <c r="AO102" s="24"/>
      <c r="AP102" s="24"/>
      <c r="AQ102" s="24"/>
      <c r="AR102" s="24"/>
      <c r="AS102" s="24"/>
      <c r="AT102" s="24"/>
      <c r="AU102" s="24"/>
      <c r="AV102" s="25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"/>
      <c r="BI102" s="2"/>
      <c r="BJ102" s="2"/>
    </row>
    <row r="103" spans="1:62">
      <c r="A103" s="20"/>
      <c r="B103" s="20"/>
      <c r="AN103" s="2"/>
      <c r="AO103" s="24"/>
      <c r="AP103" s="24"/>
      <c r="AQ103" s="24"/>
      <c r="AR103" s="24"/>
      <c r="AS103" s="24"/>
      <c r="AT103" s="24"/>
      <c r="AU103" s="24"/>
      <c r="AV103" s="25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"/>
      <c r="BI103" s="2"/>
      <c r="BJ103" s="2"/>
    </row>
    <row r="104" spans="1:62">
      <c r="A104" s="20"/>
      <c r="B104" s="20"/>
      <c r="AN104" s="2"/>
      <c r="AO104" s="24"/>
      <c r="AP104" s="24"/>
      <c r="AQ104" s="24"/>
      <c r="AR104" s="24"/>
      <c r="AS104" s="24"/>
      <c r="AT104" s="24"/>
      <c r="AU104" s="24"/>
      <c r="AV104" s="25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"/>
      <c r="BI104" s="2"/>
      <c r="BJ104" s="2"/>
    </row>
    <row r="105" spans="1:62">
      <c r="A105" s="20"/>
      <c r="B105" s="20"/>
      <c r="AN105" s="2"/>
      <c r="AO105" s="24"/>
      <c r="AP105" s="24"/>
      <c r="AQ105" s="24"/>
      <c r="AR105" s="24"/>
      <c r="AS105" s="24"/>
      <c r="AT105" s="24"/>
      <c r="AU105" s="24"/>
      <c r="AV105" s="25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"/>
      <c r="BI105" s="2"/>
      <c r="BJ105" s="2"/>
    </row>
    <row r="106" spans="1:62">
      <c r="A106" s="20"/>
      <c r="B106" s="20"/>
      <c r="AN106" s="2"/>
      <c r="AO106" s="24"/>
      <c r="AP106" s="24"/>
      <c r="AQ106" s="24"/>
      <c r="AR106" s="24"/>
      <c r="AS106" s="24"/>
      <c r="AT106" s="24"/>
      <c r="AU106" s="24"/>
      <c r="AV106" s="25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"/>
      <c r="BI106" s="2"/>
      <c r="BJ106" s="2"/>
    </row>
    <row r="107" spans="1:62">
      <c r="A107" s="20"/>
      <c r="B107" s="20"/>
      <c r="AN107" s="2"/>
      <c r="AO107" s="24"/>
      <c r="AP107" s="24"/>
      <c r="AQ107" s="24"/>
      <c r="AR107" s="24"/>
      <c r="AS107" s="24"/>
      <c r="AT107" s="24"/>
      <c r="AU107" s="24"/>
      <c r="AV107" s="25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"/>
      <c r="BI107" s="2"/>
      <c r="BJ107" s="2"/>
    </row>
    <row r="108" spans="1:62">
      <c r="A108" s="20"/>
      <c r="B108" s="20"/>
      <c r="AN108" s="2"/>
      <c r="AO108" s="24"/>
      <c r="AP108" s="24"/>
      <c r="AQ108" s="24"/>
      <c r="AR108" s="24"/>
      <c r="AS108" s="24"/>
      <c r="AT108" s="24"/>
      <c r="AU108" s="24"/>
      <c r="AV108" s="25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"/>
      <c r="BI108" s="2"/>
      <c r="BJ108" s="2"/>
    </row>
    <row r="109" spans="1:62">
      <c r="A109" s="20"/>
      <c r="B109" s="20"/>
      <c r="AN109" s="2"/>
      <c r="AO109" s="24"/>
      <c r="AP109" s="24"/>
      <c r="AQ109" s="24"/>
      <c r="AR109" s="24"/>
      <c r="AS109" s="24"/>
      <c r="AT109" s="24"/>
      <c r="AU109" s="24"/>
      <c r="AV109" s="25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"/>
      <c r="BI109" s="2"/>
      <c r="BJ109" s="2"/>
    </row>
    <row r="110" spans="1:62">
      <c r="A110" s="20"/>
      <c r="B110" s="20"/>
      <c r="AN110" s="2"/>
      <c r="AO110" s="24"/>
      <c r="AP110" s="24"/>
      <c r="AQ110" s="24"/>
      <c r="AR110" s="24"/>
      <c r="AS110" s="24"/>
      <c r="AT110" s="24"/>
      <c r="AU110" s="24"/>
      <c r="AV110" s="25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"/>
      <c r="BI110" s="2"/>
      <c r="BJ110" s="2"/>
    </row>
    <row r="111" spans="1:62">
      <c r="A111" s="20"/>
      <c r="B111" s="20"/>
      <c r="AN111" s="2"/>
      <c r="AO111" s="24"/>
      <c r="AP111" s="24"/>
      <c r="AQ111" s="24"/>
      <c r="AR111" s="24"/>
      <c r="AS111" s="24"/>
      <c r="AT111" s="24"/>
      <c r="AU111" s="24"/>
      <c r="AV111" s="25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"/>
      <c r="BI111" s="2"/>
      <c r="BJ111" s="2"/>
    </row>
    <row r="112" spans="1:62">
      <c r="A112" s="20"/>
      <c r="B112" s="20"/>
      <c r="AN112" s="2"/>
      <c r="AO112" s="24"/>
      <c r="AP112" s="24"/>
      <c r="AQ112" s="24"/>
      <c r="AR112" s="24"/>
      <c r="AS112" s="24"/>
      <c r="AT112" s="24"/>
      <c r="AU112" s="24"/>
      <c r="AV112" s="25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"/>
      <c r="BI112" s="2"/>
      <c r="BJ112" s="2"/>
    </row>
    <row r="113" spans="1:62">
      <c r="A113" s="20"/>
      <c r="B113" s="20"/>
      <c r="AN113" s="2"/>
      <c r="AO113" s="24"/>
      <c r="AP113" s="24"/>
      <c r="AQ113" s="24"/>
      <c r="AR113" s="24"/>
      <c r="AS113" s="24"/>
      <c r="AT113" s="24"/>
      <c r="AU113" s="24"/>
      <c r="AV113" s="25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"/>
      <c r="BI113" s="2"/>
      <c r="BJ113" s="2"/>
    </row>
    <row r="114" spans="1:62">
      <c r="A114" s="20"/>
      <c r="B114" s="20"/>
      <c r="AN114" s="2"/>
      <c r="AO114" s="24"/>
      <c r="AP114" s="24"/>
      <c r="AQ114" s="24"/>
      <c r="AR114" s="24"/>
      <c r="AS114" s="24"/>
      <c r="AT114" s="24"/>
      <c r="AU114" s="24"/>
      <c r="AV114" s="25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"/>
      <c r="BI114" s="2"/>
      <c r="BJ114" s="2"/>
    </row>
    <row r="115" spans="1:62">
      <c r="A115" s="20"/>
      <c r="B115" s="20"/>
      <c r="AN115" s="2"/>
      <c r="AO115" s="24"/>
      <c r="AP115" s="24"/>
      <c r="AQ115" s="24"/>
      <c r="AR115" s="24"/>
      <c r="AS115" s="24"/>
      <c r="AT115" s="24"/>
      <c r="AU115" s="24"/>
      <c r="AV115" s="25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"/>
      <c r="BI115" s="2"/>
      <c r="BJ115" s="2"/>
    </row>
    <row r="116" spans="1:62">
      <c r="A116" s="20"/>
      <c r="B116" s="20"/>
      <c r="AN116" s="2"/>
      <c r="AO116" s="24"/>
      <c r="AP116" s="24"/>
      <c r="AQ116" s="24"/>
      <c r="AR116" s="24"/>
      <c r="AS116" s="24"/>
      <c r="AT116" s="24"/>
      <c r="AU116" s="24"/>
      <c r="AV116" s="25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"/>
      <c r="BI116" s="2"/>
      <c r="BJ116" s="2"/>
    </row>
    <row r="117" spans="1:62">
      <c r="A117" s="20"/>
      <c r="B117" s="20"/>
      <c r="AN117" s="2"/>
      <c r="AO117" s="24"/>
      <c r="AP117" s="24"/>
      <c r="AQ117" s="24"/>
      <c r="AR117" s="24"/>
      <c r="AS117" s="24"/>
      <c r="AT117" s="24"/>
      <c r="AU117" s="24"/>
      <c r="AV117" s="25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"/>
      <c r="BI117" s="2"/>
      <c r="BJ117" s="2"/>
    </row>
    <row r="118" spans="1:62">
      <c r="A118" s="20"/>
      <c r="B118" s="20"/>
      <c r="AN118" s="2"/>
      <c r="AO118" s="24"/>
      <c r="AP118" s="24"/>
      <c r="AQ118" s="24"/>
      <c r="AR118" s="24"/>
      <c r="AS118" s="24"/>
      <c r="AT118" s="24"/>
      <c r="AU118" s="24"/>
      <c r="AV118" s="25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"/>
      <c r="BI118" s="2"/>
      <c r="BJ118" s="2"/>
    </row>
    <row r="119" spans="1:62">
      <c r="A119" s="20"/>
      <c r="B119" s="20"/>
      <c r="AN119" s="2"/>
      <c r="AO119" s="24"/>
      <c r="AP119" s="24"/>
      <c r="AQ119" s="24"/>
      <c r="AR119" s="24"/>
      <c r="AS119" s="24"/>
      <c r="AT119" s="24"/>
      <c r="AU119" s="24"/>
      <c r="AV119" s="25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"/>
      <c r="BI119" s="2"/>
      <c r="BJ119" s="2"/>
    </row>
    <row r="120" spans="1:62">
      <c r="A120" s="20"/>
      <c r="B120" s="20"/>
      <c r="AN120" s="2"/>
      <c r="AO120" s="24"/>
      <c r="AP120" s="24"/>
      <c r="AQ120" s="24"/>
      <c r="AR120" s="24"/>
      <c r="AS120" s="24"/>
      <c r="AT120" s="24"/>
      <c r="AU120" s="24"/>
      <c r="AV120" s="25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"/>
      <c r="BI120" s="2"/>
      <c r="BJ120" s="2"/>
    </row>
    <row r="121" spans="1:62">
      <c r="A121" s="20"/>
      <c r="B121" s="20"/>
      <c r="AN121" s="2"/>
      <c r="AO121" s="24"/>
      <c r="AP121" s="24"/>
      <c r="AQ121" s="24"/>
      <c r="AR121" s="24"/>
      <c r="AS121" s="24"/>
      <c r="AT121" s="24"/>
      <c r="AU121" s="24"/>
      <c r="AV121" s="25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"/>
      <c r="BI121" s="2"/>
      <c r="BJ121" s="2"/>
    </row>
    <row r="122" spans="1:62">
      <c r="A122" s="20"/>
      <c r="B122" s="20"/>
      <c r="AN122" s="2"/>
      <c r="AO122" s="24"/>
      <c r="AP122" s="24"/>
      <c r="AQ122" s="24"/>
      <c r="AR122" s="24"/>
      <c r="AS122" s="24"/>
      <c r="AT122" s="24"/>
      <c r="AU122" s="24"/>
      <c r="AV122" s="25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"/>
      <c r="BI122" s="2"/>
      <c r="BJ122" s="2"/>
    </row>
    <row r="123" spans="1:62">
      <c r="A123" s="20"/>
      <c r="B123" s="20"/>
      <c r="AN123" s="2"/>
      <c r="AO123" s="24"/>
      <c r="AP123" s="24"/>
      <c r="AQ123" s="24"/>
      <c r="AR123" s="24"/>
      <c r="AS123" s="24"/>
      <c r="AT123" s="24"/>
      <c r="AU123" s="24"/>
      <c r="AV123" s="25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"/>
      <c r="BI123" s="2"/>
      <c r="BJ123" s="2"/>
    </row>
    <row r="124" spans="1:62">
      <c r="A124" s="20"/>
      <c r="B124" s="20"/>
      <c r="AN124" s="2"/>
      <c r="AO124" s="24"/>
      <c r="AP124" s="24"/>
      <c r="AQ124" s="24"/>
      <c r="AR124" s="24"/>
      <c r="AS124" s="24"/>
      <c r="AT124" s="24"/>
      <c r="AU124" s="24"/>
      <c r="AV124" s="25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"/>
      <c r="BI124" s="2"/>
      <c r="BJ124" s="2"/>
    </row>
    <row r="125" spans="1:62">
      <c r="A125" s="20"/>
      <c r="B125" s="20"/>
      <c r="AN125" s="2"/>
      <c r="AO125" s="24"/>
      <c r="AP125" s="24"/>
      <c r="AQ125" s="24"/>
      <c r="AR125" s="24"/>
      <c r="AS125" s="24"/>
      <c r="AT125" s="24"/>
      <c r="AU125" s="24"/>
      <c r="AV125" s="25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"/>
      <c r="BI125" s="2"/>
      <c r="BJ125" s="2"/>
    </row>
    <row r="126" spans="1:62">
      <c r="A126" s="20"/>
      <c r="B126" s="20"/>
      <c r="AN126" s="2"/>
      <c r="AO126" s="24"/>
      <c r="AP126" s="24"/>
      <c r="AQ126" s="24"/>
      <c r="AR126" s="24"/>
      <c r="AS126" s="24"/>
      <c r="AT126" s="24"/>
      <c r="AU126" s="24"/>
      <c r="AV126" s="25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"/>
      <c r="BI126" s="2"/>
      <c r="BJ126" s="2"/>
    </row>
    <row r="127" spans="1:62">
      <c r="A127" s="20"/>
      <c r="B127" s="20"/>
      <c r="AN127" s="2"/>
      <c r="AO127" s="24"/>
      <c r="AP127" s="24"/>
      <c r="AQ127" s="24"/>
      <c r="AR127" s="24"/>
      <c r="AS127" s="24"/>
      <c r="AT127" s="24"/>
      <c r="AU127" s="24"/>
      <c r="AV127" s="25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"/>
      <c r="BI127" s="2"/>
      <c r="BJ127" s="2"/>
    </row>
    <row r="128" spans="1:62">
      <c r="A128" s="20"/>
      <c r="B128" s="20"/>
      <c r="AN128" s="2"/>
      <c r="AO128" s="24"/>
      <c r="AP128" s="24"/>
      <c r="AQ128" s="24"/>
      <c r="AR128" s="24"/>
      <c r="AS128" s="24"/>
      <c r="AT128" s="24"/>
      <c r="AU128" s="24"/>
      <c r="AV128" s="25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"/>
      <c r="BI128" s="2"/>
      <c r="BJ128" s="2"/>
    </row>
    <row r="129" spans="1:62">
      <c r="A129" s="20"/>
      <c r="B129" s="20"/>
      <c r="AN129" s="2"/>
      <c r="AO129" s="24"/>
      <c r="AP129" s="24"/>
      <c r="AQ129" s="24"/>
      <c r="AR129" s="24"/>
      <c r="AS129" s="24"/>
      <c r="AT129" s="24"/>
      <c r="AU129" s="24"/>
      <c r="AV129" s="25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"/>
      <c r="BI129" s="2"/>
      <c r="BJ129" s="2"/>
    </row>
    <row r="130" spans="1:62">
      <c r="A130" s="20"/>
      <c r="B130" s="20"/>
      <c r="AN130" s="2"/>
      <c r="AO130" s="24"/>
      <c r="AP130" s="24"/>
      <c r="AQ130" s="24"/>
      <c r="AR130" s="24"/>
      <c r="AS130" s="24"/>
      <c r="AT130" s="24"/>
      <c r="AU130" s="24"/>
      <c r="AV130" s="25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"/>
      <c r="BI130" s="2"/>
      <c r="BJ130" s="2"/>
    </row>
    <row r="131" spans="1:62">
      <c r="A131" s="20"/>
      <c r="B131" s="20"/>
      <c r="AN131" s="2"/>
      <c r="AO131" s="24"/>
      <c r="AP131" s="24"/>
      <c r="AQ131" s="24"/>
      <c r="AR131" s="24"/>
      <c r="AS131" s="24"/>
      <c r="AT131" s="24"/>
      <c r="AU131" s="24"/>
      <c r="AV131" s="25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"/>
      <c r="BI131" s="2"/>
      <c r="BJ131" s="2"/>
    </row>
    <row r="132" spans="1:62">
      <c r="A132" s="20"/>
      <c r="B132" s="20"/>
      <c r="AN132" s="2"/>
      <c r="AO132" s="24"/>
      <c r="AP132" s="24"/>
      <c r="AQ132" s="24"/>
      <c r="AR132" s="24"/>
      <c r="AS132" s="24"/>
      <c r="AT132" s="24"/>
      <c r="AU132" s="24"/>
      <c r="AV132" s="25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"/>
      <c r="BI132" s="2"/>
      <c r="BJ132" s="2"/>
    </row>
    <row r="133" spans="1:62">
      <c r="A133" s="20"/>
      <c r="B133" s="20"/>
      <c r="AN133" s="2"/>
      <c r="AO133" s="24"/>
      <c r="AP133" s="24"/>
      <c r="AQ133" s="24"/>
      <c r="AR133" s="24"/>
      <c r="AS133" s="24"/>
      <c r="AT133" s="24"/>
      <c r="AU133" s="24"/>
      <c r="AV133" s="25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"/>
      <c r="BI133" s="2"/>
      <c r="BJ133" s="2"/>
    </row>
    <row r="134" spans="1:62">
      <c r="A134" s="20"/>
      <c r="B134" s="20"/>
      <c r="AN134" s="2"/>
      <c r="AO134" s="24"/>
      <c r="AP134" s="24"/>
      <c r="AQ134" s="24"/>
      <c r="AR134" s="24"/>
      <c r="AS134" s="24"/>
      <c r="AT134" s="24"/>
      <c r="AU134" s="24"/>
      <c r="AV134" s="25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"/>
      <c r="BI134" s="2"/>
      <c r="BJ134" s="2"/>
    </row>
    <row r="135" spans="1:62">
      <c r="A135" s="20"/>
      <c r="B135" s="20"/>
      <c r="AN135" s="2"/>
      <c r="AO135" s="24"/>
      <c r="AP135" s="24"/>
      <c r="AQ135" s="24"/>
      <c r="AR135" s="24"/>
      <c r="AS135" s="24"/>
      <c r="AT135" s="24"/>
      <c r="AU135" s="24"/>
      <c r="AV135" s="25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"/>
      <c r="BI135" s="2"/>
      <c r="BJ135" s="2"/>
    </row>
    <row r="136" spans="1:62">
      <c r="A136" s="20"/>
      <c r="B136" s="20"/>
      <c r="AN136" s="2"/>
      <c r="AO136" s="24"/>
      <c r="AP136" s="24"/>
      <c r="AQ136" s="24"/>
      <c r="AR136" s="24"/>
      <c r="AS136" s="24"/>
      <c r="AT136" s="24"/>
      <c r="AU136" s="24"/>
      <c r="AV136" s="25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"/>
      <c r="BI136" s="2"/>
      <c r="BJ136" s="2"/>
    </row>
    <row r="137" spans="1:62">
      <c r="A137" s="20"/>
      <c r="B137" s="20"/>
      <c r="AN137" s="2"/>
      <c r="AO137" s="24"/>
      <c r="AP137" s="24"/>
      <c r="AQ137" s="24"/>
      <c r="AR137" s="24"/>
      <c r="AS137" s="24"/>
      <c r="AT137" s="24"/>
      <c r="AU137" s="24"/>
      <c r="AV137" s="25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"/>
      <c r="BI137" s="2"/>
      <c r="BJ137" s="2"/>
    </row>
    <row r="138" spans="1:62">
      <c r="A138" s="20"/>
      <c r="B138" s="20"/>
      <c r="AN138" s="2"/>
      <c r="AO138" s="24"/>
      <c r="AP138" s="24"/>
      <c r="AQ138" s="24"/>
      <c r="AR138" s="24"/>
      <c r="AS138" s="24"/>
      <c r="AT138" s="24"/>
      <c r="AU138" s="24"/>
      <c r="AV138" s="25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"/>
      <c r="BI138" s="2"/>
      <c r="BJ138" s="2"/>
    </row>
    <row r="139" spans="1:62">
      <c r="A139" s="20"/>
      <c r="B139" s="20"/>
      <c r="AN139" s="2"/>
      <c r="AO139" s="24"/>
      <c r="AP139" s="24"/>
      <c r="AQ139" s="24"/>
      <c r="AR139" s="24"/>
      <c r="AS139" s="24"/>
      <c r="AT139" s="24"/>
      <c r="AU139" s="24"/>
      <c r="AV139" s="25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"/>
      <c r="BI139" s="2"/>
      <c r="BJ139" s="2"/>
    </row>
    <row r="140" spans="1:62">
      <c r="A140" s="20"/>
      <c r="B140" s="20"/>
      <c r="AN140" s="2"/>
      <c r="AO140" s="24"/>
      <c r="AP140" s="24"/>
      <c r="AQ140" s="24"/>
      <c r="AR140" s="24"/>
      <c r="AS140" s="24"/>
      <c r="AT140" s="24"/>
      <c r="AU140" s="24"/>
      <c r="AV140" s="25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"/>
      <c r="BI140" s="2"/>
      <c r="BJ140" s="2"/>
    </row>
    <row r="141" spans="1:62">
      <c r="A141" s="20"/>
      <c r="B141" s="20"/>
      <c r="AN141" s="2"/>
      <c r="AO141" s="24"/>
      <c r="AP141" s="24"/>
      <c r="AQ141" s="24"/>
      <c r="AR141" s="24"/>
      <c r="AS141" s="24"/>
      <c r="AT141" s="24"/>
      <c r="AU141" s="24"/>
      <c r="AV141" s="25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"/>
      <c r="BI141" s="2"/>
      <c r="BJ141" s="2"/>
    </row>
    <row r="142" spans="1:62">
      <c r="A142" s="20"/>
      <c r="B142" s="20"/>
      <c r="AN142" s="2"/>
      <c r="AO142" s="24"/>
      <c r="AP142" s="24"/>
      <c r="AQ142" s="24"/>
      <c r="AR142" s="24"/>
      <c r="AS142" s="24"/>
      <c r="AT142" s="24"/>
      <c r="AU142" s="24"/>
      <c r="AV142" s="25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"/>
      <c r="BI142" s="2"/>
      <c r="BJ142" s="2"/>
    </row>
    <row r="143" spans="1:62">
      <c r="A143" s="20"/>
      <c r="B143" s="20"/>
      <c r="AN143" s="2"/>
      <c r="AO143" s="24"/>
      <c r="AP143" s="24"/>
      <c r="AQ143" s="24"/>
      <c r="AR143" s="24"/>
      <c r="AS143" s="24"/>
      <c r="AT143" s="24"/>
      <c r="AU143" s="24"/>
      <c r="AV143" s="25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"/>
      <c r="BI143" s="2"/>
      <c r="BJ143" s="2"/>
    </row>
    <row r="144" spans="1:62">
      <c r="A144" s="20"/>
      <c r="B144" s="20"/>
      <c r="AN144" s="2"/>
      <c r="AO144" s="24"/>
      <c r="AP144" s="24"/>
      <c r="AQ144" s="24"/>
      <c r="AR144" s="24"/>
      <c r="AS144" s="24"/>
      <c r="AT144" s="24"/>
      <c r="AU144" s="24"/>
      <c r="AV144" s="25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"/>
      <c r="BI144" s="2"/>
      <c r="BJ144" s="2"/>
    </row>
    <row r="145" spans="1:62">
      <c r="A145" s="20"/>
      <c r="B145" s="20"/>
      <c r="AN145" s="2"/>
      <c r="AO145" s="24"/>
      <c r="AP145" s="24"/>
      <c r="AQ145" s="24"/>
      <c r="AR145" s="24"/>
      <c r="AS145" s="24"/>
      <c r="AT145" s="24"/>
      <c r="AU145" s="24"/>
      <c r="AV145" s="25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"/>
      <c r="BI145" s="2"/>
      <c r="BJ145" s="2"/>
    </row>
    <row r="146" spans="1:62">
      <c r="A146" s="20"/>
      <c r="B146" s="20"/>
      <c r="AN146" s="2"/>
      <c r="AO146" s="24"/>
      <c r="AP146" s="24"/>
      <c r="AQ146" s="24"/>
      <c r="AR146" s="24"/>
      <c r="AS146" s="24"/>
      <c r="AT146" s="24"/>
      <c r="AU146" s="24"/>
      <c r="AV146" s="25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"/>
      <c r="BI146" s="2"/>
      <c r="BJ146" s="2"/>
    </row>
    <row r="147" spans="1:62">
      <c r="A147" s="20"/>
      <c r="B147" s="20"/>
      <c r="AN147" s="2"/>
      <c r="AO147" s="24"/>
      <c r="AP147" s="24"/>
      <c r="AQ147" s="24"/>
      <c r="AR147" s="24"/>
      <c r="AS147" s="24"/>
      <c r="AT147" s="24"/>
      <c r="AU147" s="24"/>
      <c r="AV147" s="25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"/>
      <c r="BI147" s="2"/>
      <c r="BJ147" s="2"/>
    </row>
    <row r="148" spans="1:62">
      <c r="A148" s="20"/>
      <c r="B148" s="20"/>
      <c r="AN148" s="2"/>
      <c r="AO148" s="24"/>
      <c r="AP148" s="24"/>
      <c r="AQ148" s="24"/>
      <c r="AR148" s="24"/>
      <c r="AS148" s="24"/>
      <c r="AT148" s="24"/>
      <c r="AU148" s="24"/>
      <c r="AV148" s="25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"/>
      <c r="BI148" s="2"/>
      <c r="BJ148" s="2"/>
    </row>
    <row r="149" spans="1:62">
      <c r="A149" s="20"/>
      <c r="B149" s="20"/>
      <c r="AN149" s="2"/>
      <c r="AO149" s="24"/>
      <c r="AP149" s="24"/>
      <c r="AQ149" s="24"/>
      <c r="AR149" s="24"/>
      <c r="AS149" s="24"/>
      <c r="AT149" s="24"/>
      <c r="AU149" s="24"/>
      <c r="AV149" s="25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"/>
      <c r="BI149" s="2"/>
      <c r="BJ149" s="2"/>
    </row>
    <row r="150" spans="1:62">
      <c r="A150" s="20"/>
      <c r="B150" s="20"/>
      <c r="AN150" s="2"/>
      <c r="AO150" s="24"/>
      <c r="AP150" s="24"/>
      <c r="AQ150" s="24"/>
      <c r="AR150" s="24"/>
      <c r="AS150" s="24"/>
      <c r="AT150" s="24"/>
      <c r="AU150" s="24"/>
      <c r="AV150" s="25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"/>
      <c r="BI150" s="2"/>
      <c r="BJ150" s="2"/>
    </row>
    <row r="151" spans="1:62">
      <c r="A151" s="20"/>
      <c r="B151" s="20"/>
      <c r="AN151" s="2"/>
      <c r="AO151" s="24"/>
      <c r="AP151" s="24"/>
      <c r="AQ151" s="24"/>
      <c r="AR151" s="24"/>
      <c r="AS151" s="24"/>
      <c r="AT151" s="24"/>
      <c r="AU151" s="24"/>
      <c r="AV151" s="25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"/>
      <c r="BI151" s="2"/>
      <c r="BJ151" s="2"/>
    </row>
    <row r="152" spans="1:62">
      <c r="A152" s="20"/>
      <c r="B152" s="20"/>
      <c r="AN152" s="2"/>
      <c r="AO152" s="24"/>
      <c r="AP152" s="24"/>
      <c r="AQ152" s="24"/>
      <c r="AR152" s="24"/>
      <c r="AS152" s="24"/>
      <c r="AT152" s="24"/>
      <c r="AU152" s="24"/>
      <c r="AV152" s="25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"/>
      <c r="BI152" s="2"/>
      <c r="BJ152" s="2"/>
    </row>
    <row r="153" spans="1:62">
      <c r="A153" s="20"/>
      <c r="B153" s="20"/>
      <c r="AN153" s="2"/>
      <c r="AO153" s="24"/>
      <c r="AP153" s="24"/>
      <c r="AQ153" s="24"/>
      <c r="AR153" s="24"/>
      <c r="AS153" s="24"/>
      <c r="AT153" s="24"/>
      <c r="AU153" s="24"/>
      <c r="AV153" s="25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"/>
      <c r="BI153" s="2"/>
      <c r="BJ153" s="2"/>
    </row>
    <row r="154" spans="1:62">
      <c r="A154" s="20"/>
      <c r="B154" s="20"/>
      <c r="AN154" s="2"/>
      <c r="AO154" s="24"/>
      <c r="AP154" s="24"/>
      <c r="AQ154" s="24"/>
      <c r="AR154" s="24"/>
      <c r="AS154" s="24"/>
      <c r="AT154" s="24"/>
      <c r="AU154" s="24"/>
      <c r="AV154" s="25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"/>
      <c r="BI154" s="2"/>
      <c r="BJ154" s="2"/>
    </row>
    <row r="155" spans="1:62">
      <c r="A155" s="20"/>
      <c r="B155" s="20"/>
      <c r="AN155" s="2"/>
      <c r="AO155" s="24"/>
      <c r="AP155" s="24"/>
      <c r="AQ155" s="24"/>
      <c r="AR155" s="24"/>
      <c r="AS155" s="24"/>
      <c r="AT155" s="24"/>
      <c r="AU155" s="24"/>
      <c r="AV155" s="25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"/>
      <c r="BI155" s="2"/>
      <c r="BJ155" s="2"/>
    </row>
    <row r="156" spans="1:62">
      <c r="A156" s="20"/>
      <c r="B156" s="20"/>
      <c r="AN156" s="2"/>
      <c r="AO156" s="24"/>
      <c r="AP156" s="24"/>
      <c r="AQ156" s="24"/>
      <c r="AR156" s="24"/>
      <c r="AS156" s="24"/>
      <c r="AT156" s="24"/>
      <c r="AU156" s="24"/>
      <c r="AV156" s="25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"/>
      <c r="BI156" s="2"/>
      <c r="BJ156" s="2"/>
    </row>
    <row r="157" spans="1:62">
      <c r="A157" s="20"/>
      <c r="B157" s="20"/>
      <c r="AN157" s="2"/>
      <c r="AO157" s="24"/>
      <c r="AP157" s="24"/>
      <c r="AQ157" s="24"/>
      <c r="AR157" s="24"/>
      <c r="AS157" s="24"/>
      <c r="AT157" s="24"/>
      <c r="AU157" s="24"/>
      <c r="AV157" s="25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"/>
      <c r="BI157" s="2"/>
      <c r="BJ157" s="2"/>
    </row>
    <row r="158" spans="1:62">
      <c r="A158" s="20"/>
      <c r="B158" s="20"/>
      <c r="AN158" s="2"/>
      <c r="AO158" s="24"/>
      <c r="AP158" s="24"/>
      <c r="AQ158" s="24"/>
      <c r="AR158" s="24"/>
      <c r="AS158" s="24"/>
      <c r="AT158" s="24"/>
      <c r="AU158" s="24"/>
      <c r="AV158" s="25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"/>
      <c r="BI158" s="2"/>
      <c r="BJ158" s="2"/>
    </row>
    <row r="159" spans="1:62">
      <c r="A159" s="20"/>
      <c r="B159" s="20"/>
      <c r="AN159" s="2"/>
      <c r="AO159" s="24"/>
      <c r="AP159" s="24"/>
      <c r="AQ159" s="24"/>
      <c r="AR159" s="24"/>
      <c r="AS159" s="24"/>
      <c r="AT159" s="24"/>
      <c r="AU159" s="24"/>
      <c r="AV159" s="25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"/>
      <c r="BI159" s="2"/>
      <c r="BJ159" s="2"/>
    </row>
    <row r="160" spans="1:62">
      <c r="A160" s="20"/>
      <c r="B160" s="20"/>
      <c r="AN160" s="2"/>
      <c r="AO160" s="24"/>
      <c r="AP160" s="24"/>
      <c r="AQ160" s="24"/>
      <c r="AR160" s="24"/>
      <c r="AS160" s="24"/>
      <c r="AT160" s="24"/>
      <c r="AU160" s="24"/>
      <c r="AV160" s="25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"/>
      <c r="BI160" s="2"/>
      <c r="BJ160" s="2"/>
    </row>
    <row r="161" spans="1:62">
      <c r="A161" s="20"/>
      <c r="B161" s="20"/>
      <c r="AN161" s="2"/>
      <c r="AO161" s="24"/>
      <c r="AP161" s="24"/>
      <c r="AQ161" s="24"/>
      <c r="AR161" s="24"/>
      <c r="AS161" s="24"/>
      <c r="AT161" s="24"/>
      <c r="AU161" s="24"/>
      <c r="AV161" s="25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"/>
      <c r="BI161" s="2"/>
      <c r="BJ161" s="2"/>
    </row>
    <row r="162" spans="1:62">
      <c r="A162" s="20"/>
      <c r="B162" s="20"/>
      <c r="AN162" s="2"/>
      <c r="AO162" s="24"/>
      <c r="AP162" s="24"/>
      <c r="AQ162" s="24"/>
      <c r="AR162" s="24"/>
      <c r="AS162" s="24"/>
      <c r="AT162" s="24"/>
      <c r="AU162" s="24"/>
      <c r="AV162" s="25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"/>
      <c r="BI162" s="2"/>
      <c r="BJ162" s="2"/>
    </row>
    <row r="163" spans="1:62">
      <c r="A163" s="20"/>
      <c r="B163" s="20"/>
      <c r="AN163" s="2"/>
      <c r="AO163" s="24"/>
      <c r="AP163" s="24"/>
      <c r="AQ163" s="24"/>
      <c r="AR163" s="24"/>
      <c r="AS163" s="24"/>
      <c r="AT163" s="24"/>
      <c r="AU163" s="24"/>
      <c r="AV163" s="25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"/>
      <c r="BI163" s="2"/>
      <c r="BJ163" s="2"/>
    </row>
    <row r="164" spans="1:62">
      <c r="A164" s="20"/>
      <c r="B164" s="20"/>
      <c r="AN164" s="2"/>
      <c r="AO164" s="24"/>
      <c r="AP164" s="24"/>
      <c r="AQ164" s="24"/>
      <c r="AR164" s="24"/>
      <c r="AS164" s="24"/>
      <c r="AT164" s="24"/>
      <c r="AU164" s="24"/>
      <c r="AV164" s="25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"/>
      <c r="BI164" s="2"/>
      <c r="BJ164" s="2"/>
    </row>
    <row r="165" spans="1:62">
      <c r="A165" s="20"/>
      <c r="B165" s="20"/>
      <c r="AN165" s="2"/>
      <c r="AO165" s="24"/>
      <c r="AP165" s="24"/>
      <c r="AQ165" s="24"/>
      <c r="AR165" s="24"/>
      <c r="AS165" s="24"/>
      <c r="AT165" s="24"/>
      <c r="AU165" s="24"/>
      <c r="AV165" s="25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"/>
      <c r="BI165" s="2"/>
      <c r="BJ165" s="2"/>
    </row>
    <row r="166" spans="1:62">
      <c r="A166" s="20"/>
      <c r="B166" s="20"/>
      <c r="AN166" s="2"/>
      <c r="AO166" s="24"/>
      <c r="AP166" s="24"/>
      <c r="AQ166" s="24"/>
      <c r="AR166" s="24"/>
      <c r="AS166" s="24"/>
      <c r="AT166" s="24"/>
      <c r="AU166" s="24"/>
      <c r="AV166" s="25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"/>
      <c r="BI166" s="2"/>
      <c r="BJ166" s="2"/>
    </row>
    <row r="167" spans="1:62">
      <c r="A167" s="20"/>
      <c r="B167" s="20"/>
      <c r="AN167" s="2"/>
      <c r="AO167" s="24"/>
      <c r="AP167" s="24"/>
      <c r="AQ167" s="24"/>
      <c r="AR167" s="24"/>
      <c r="AS167" s="24"/>
      <c r="AT167" s="24"/>
      <c r="AU167" s="24"/>
      <c r="AV167" s="25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"/>
      <c r="BI167" s="2"/>
      <c r="BJ167" s="2"/>
    </row>
    <row r="168" spans="1:62">
      <c r="A168" s="20"/>
      <c r="B168" s="20"/>
      <c r="AN168" s="2"/>
      <c r="AO168" s="24"/>
      <c r="AP168" s="24"/>
      <c r="AQ168" s="24"/>
      <c r="AR168" s="24"/>
      <c r="AS168" s="24"/>
      <c r="AT168" s="24"/>
      <c r="AU168" s="24"/>
      <c r="AV168" s="25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"/>
      <c r="BI168" s="2"/>
      <c r="BJ168" s="2"/>
    </row>
    <row r="169" spans="1:62">
      <c r="A169" s="20"/>
      <c r="B169" s="20"/>
      <c r="AN169" s="2"/>
      <c r="AO169" s="24"/>
      <c r="AP169" s="24"/>
      <c r="AQ169" s="24"/>
      <c r="AR169" s="24"/>
      <c r="AS169" s="24"/>
      <c r="AT169" s="24"/>
      <c r="AU169" s="24"/>
      <c r="AV169" s="25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"/>
      <c r="BI169" s="2"/>
      <c r="BJ169" s="2"/>
    </row>
    <row r="170" spans="1:62">
      <c r="A170" s="20"/>
      <c r="B170" s="20"/>
      <c r="AN170" s="2"/>
      <c r="AO170" s="24"/>
      <c r="AP170" s="24"/>
      <c r="AQ170" s="24"/>
      <c r="AR170" s="24"/>
      <c r="AS170" s="24"/>
      <c r="AT170" s="24"/>
      <c r="AU170" s="24"/>
      <c r="AV170" s="25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"/>
      <c r="BI170" s="2"/>
      <c r="BJ170" s="2"/>
    </row>
    <row r="171" spans="1:62">
      <c r="A171" s="20"/>
      <c r="B171" s="20"/>
      <c r="AN171" s="2"/>
      <c r="AO171" s="24"/>
      <c r="AP171" s="24"/>
      <c r="AQ171" s="24"/>
      <c r="AR171" s="24"/>
      <c r="AS171" s="24"/>
      <c r="AT171" s="24"/>
      <c r="AU171" s="24"/>
      <c r="AV171" s="25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"/>
      <c r="BI171" s="2"/>
      <c r="BJ171" s="2"/>
    </row>
    <row r="172" spans="1:62">
      <c r="A172" s="20"/>
      <c r="B172" s="20"/>
      <c r="AN172" s="2"/>
      <c r="AO172" s="24"/>
      <c r="AP172" s="24"/>
      <c r="AQ172" s="24"/>
      <c r="AR172" s="24"/>
      <c r="AS172" s="24"/>
      <c r="AT172" s="24"/>
      <c r="AU172" s="24"/>
      <c r="AV172" s="25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"/>
      <c r="BI172" s="2"/>
      <c r="BJ172" s="2"/>
    </row>
    <row r="173" spans="1:62">
      <c r="A173" s="20"/>
      <c r="B173" s="20"/>
      <c r="AN173" s="2"/>
      <c r="AO173" s="24"/>
      <c r="AP173" s="24"/>
      <c r="AQ173" s="24"/>
      <c r="AR173" s="24"/>
      <c r="AS173" s="24"/>
      <c r="AT173" s="24"/>
      <c r="AU173" s="24"/>
      <c r="AV173" s="25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"/>
      <c r="BI173" s="2"/>
      <c r="BJ173" s="2"/>
    </row>
    <row r="174" spans="1:62">
      <c r="A174" s="20"/>
      <c r="B174" s="20"/>
      <c r="AN174" s="2"/>
      <c r="AO174" s="24"/>
      <c r="AP174" s="24"/>
      <c r="AQ174" s="24"/>
      <c r="AR174" s="24"/>
      <c r="AS174" s="24"/>
      <c r="AT174" s="24"/>
      <c r="AU174" s="24"/>
      <c r="AV174" s="25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"/>
      <c r="BI174" s="2"/>
      <c r="BJ174" s="2"/>
    </row>
    <row r="175" spans="1:62">
      <c r="A175" s="20"/>
      <c r="B175" s="20"/>
      <c r="AN175" s="2"/>
      <c r="AO175" s="24"/>
      <c r="AP175" s="24"/>
      <c r="AQ175" s="24"/>
      <c r="AR175" s="24"/>
      <c r="AS175" s="24"/>
      <c r="AT175" s="24"/>
      <c r="AU175" s="24"/>
      <c r="AV175" s="25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"/>
      <c r="BI175" s="2"/>
      <c r="BJ175" s="2"/>
    </row>
    <row r="176" spans="1:62">
      <c r="A176" s="20"/>
      <c r="B176" s="20"/>
      <c r="AN176" s="2"/>
      <c r="AO176" s="24"/>
      <c r="AP176" s="24"/>
      <c r="AQ176" s="24"/>
      <c r="AR176" s="24"/>
      <c r="AS176" s="24"/>
      <c r="AT176" s="24"/>
      <c r="AU176" s="24"/>
      <c r="AV176" s="25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"/>
      <c r="BI176" s="2"/>
      <c r="BJ176" s="2"/>
    </row>
    <row r="177" spans="1:62">
      <c r="A177" s="20"/>
      <c r="B177" s="20"/>
      <c r="AN177" s="2"/>
      <c r="AO177" s="24"/>
      <c r="AP177" s="24"/>
      <c r="AQ177" s="24"/>
      <c r="AR177" s="24"/>
      <c r="AS177" s="24"/>
      <c r="AT177" s="24"/>
      <c r="AU177" s="24"/>
      <c r="AV177" s="25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"/>
      <c r="BI177" s="2"/>
      <c r="BJ177" s="2"/>
    </row>
    <row r="178" spans="1:62">
      <c r="A178" s="20"/>
      <c r="B178" s="20"/>
      <c r="AN178" s="2"/>
      <c r="AO178" s="24"/>
      <c r="AP178" s="24"/>
      <c r="AQ178" s="24"/>
      <c r="AR178" s="24"/>
      <c r="AS178" s="24"/>
      <c r="AT178" s="24"/>
      <c r="AU178" s="24"/>
      <c r="AV178" s="25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"/>
      <c r="BI178" s="2"/>
      <c r="BJ178" s="2"/>
    </row>
    <row r="179" spans="1:62">
      <c r="A179" s="20"/>
      <c r="B179" s="20"/>
      <c r="AN179" s="2"/>
      <c r="AO179" s="24"/>
      <c r="AP179" s="24"/>
      <c r="AQ179" s="24"/>
      <c r="AR179" s="24"/>
      <c r="AS179" s="24"/>
      <c r="AT179" s="24"/>
      <c r="AU179" s="24"/>
      <c r="AV179" s="25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"/>
      <c r="BI179" s="2"/>
      <c r="BJ179" s="2"/>
    </row>
    <row r="180" spans="1:62">
      <c r="A180" s="20"/>
      <c r="B180" s="20"/>
      <c r="AN180" s="2"/>
      <c r="AO180" s="24"/>
      <c r="AP180" s="24"/>
      <c r="AQ180" s="24"/>
      <c r="AR180" s="24"/>
      <c r="AS180" s="24"/>
      <c r="AT180" s="24"/>
      <c r="AU180" s="24"/>
      <c r="AV180" s="25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"/>
      <c r="BI180" s="2"/>
      <c r="BJ180" s="2"/>
    </row>
    <row r="181" spans="1:62">
      <c r="A181" s="20"/>
      <c r="B181" s="20"/>
      <c r="AN181" s="2"/>
      <c r="AO181" s="24"/>
      <c r="AP181" s="24"/>
      <c r="AQ181" s="24"/>
      <c r="AR181" s="24"/>
      <c r="AS181" s="24"/>
      <c r="AT181" s="24"/>
      <c r="AU181" s="24"/>
      <c r="AV181" s="25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"/>
      <c r="BI181" s="2"/>
      <c r="BJ181" s="2"/>
    </row>
    <row r="182" spans="1:62">
      <c r="A182" s="20"/>
      <c r="B182" s="20"/>
      <c r="AN182" s="2"/>
      <c r="AO182" s="24"/>
      <c r="AP182" s="24"/>
      <c r="AQ182" s="24"/>
      <c r="AR182" s="24"/>
      <c r="AS182" s="24"/>
      <c r="AT182" s="24"/>
      <c r="AU182" s="24"/>
      <c r="AV182" s="25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"/>
      <c r="BI182" s="2"/>
      <c r="BJ182" s="2"/>
    </row>
    <row r="183" spans="1:62">
      <c r="A183" s="20"/>
      <c r="B183" s="20"/>
      <c r="AN183" s="2"/>
      <c r="AO183" s="24"/>
      <c r="AP183" s="24"/>
      <c r="AQ183" s="24"/>
      <c r="AR183" s="24"/>
      <c r="AS183" s="24"/>
      <c r="AT183" s="24"/>
      <c r="AU183" s="24"/>
      <c r="AV183" s="25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"/>
      <c r="BI183" s="2"/>
      <c r="BJ183" s="2"/>
    </row>
    <row r="184" spans="1:62">
      <c r="A184" s="20"/>
      <c r="B184" s="20"/>
      <c r="AN184" s="2"/>
      <c r="AO184" s="24"/>
      <c r="AP184" s="24"/>
      <c r="AQ184" s="24"/>
      <c r="AR184" s="24"/>
      <c r="AS184" s="24"/>
      <c r="AT184" s="24"/>
      <c r="AU184" s="24"/>
      <c r="AV184" s="25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"/>
      <c r="BI184" s="2"/>
      <c r="BJ184" s="2"/>
    </row>
    <row r="185" spans="1:62">
      <c r="A185" s="20"/>
      <c r="B185" s="20"/>
      <c r="AN185" s="2"/>
      <c r="AO185" s="24"/>
      <c r="AP185" s="24"/>
      <c r="AQ185" s="24"/>
      <c r="AR185" s="24"/>
      <c r="AS185" s="24"/>
      <c r="AT185" s="24"/>
      <c r="AU185" s="24"/>
      <c r="AV185" s="25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"/>
      <c r="BI185" s="2"/>
      <c r="BJ185" s="2"/>
    </row>
    <row r="186" spans="1:62">
      <c r="A186" s="20"/>
      <c r="B186" s="20"/>
      <c r="AN186" s="2"/>
      <c r="AO186" s="24"/>
      <c r="AP186" s="24"/>
      <c r="AQ186" s="24"/>
      <c r="AR186" s="24"/>
      <c r="AS186" s="24"/>
      <c r="AT186" s="24"/>
      <c r="AU186" s="24"/>
      <c r="AV186" s="25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"/>
      <c r="BI186" s="2"/>
      <c r="BJ186" s="2"/>
    </row>
    <row r="187" spans="1:62">
      <c r="A187" s="20"/>
      <c r="B187" s="20"/>
      <c r="AN187" s="2"/>
      <c r="AO187" s="24"/>
      <c r="AP187" s="24"/>
      <c r="AQ187" s="24"/>
      <c r="AR187" s="24"/>
      <c r="AS187" s="24"/>
      <c r="AT187" s="24"/>
      <c r="AU187" s="24"/>
      <c r="AV187" s="25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"/>
      <c r="BI187" s="2"/>
      <c r="BJ187" s="2"/>
    </row>
    <row r="188" spans="1:62">
      <c r="A188" s="20"/>
      <c r="B188" s="20"/>
      <c r="AN188" s="2"/>
      <c r="AO188" s="24"/>
      <c r="AP188" s="24"/>
      <c r="AQ188" s="24"/>
      <c r="AR188" s="24"/>
      <c r="AS188" s="24"/>
      <c r="AT188" s="24"/>
      <c r="AU188" s="24"/>
      <c r="AV188" s="25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"/>
      <c r="BI188" s="2"/>
      <c r="BJ188" s="2"/>
    </row>
    <row r="189" spans="1:62">
      <c r="A189" s="20"/>
      <c r="B189" s="20"/>
      <c r="AN189" s="2"/>
      <c r="AO189" s="24"/>
      <c r="AP189" s="24"/>
      <c r="AQ189" s="24"/>
      <c r="AR189" s="24"/>
      <c r="AS189" s="24"/>
      <c r="AT189" s="24"/>
      <c r="AU189" s="24"/>
      <c r="AV189" s="25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"/>
      <c r="BI189" s="2"/>
      <c r="BJ189" s="2"/>
    </row>
    <row r="190" spans="1:62">
      <c r="A190" s="20"/>
      <c r="B190" s="20"/>
      <c r="AN190" s="2"/>
      <c r="AO190" s="24"/>
      <c r="AP190" s="24"/>
      <c r="AQ190" s="24"/>
      <c r="AR190" s="24"/>
      <c r="AS190" s="24"/>
      <c r="AT190" s="24"/>
      <c r="AU190" s="24"/>
      <c r="AV190" s="25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"/>
      <c r="BI190" s="2"/>
      <c r="BJ190" s="2"/>
    </row>
    <row r="191" spans="1:62">
      <c r="A191" s="20"/>
      <c r="B191" s="20"/>
      <c r="AN191" s="2"/>
      <c r="AO191" s="24"/>
      <c r="AP191" s="24"/>
      <c r="AQ191" s="24"/>
      <c r="AR191" s="24"/>
      <c r="AS191" s="24"/>
      <c r="AT191" s="24"/>
      <c r="AU191" s="24"/>
      <c r="AV191" s="25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"/>
      <c r="BI191" s="2"/>
      <c r="BJ191" s="2"/>
    </row>
    <row r="192" spans="1:62">
      <c r="A192" s="20"/>
      <c r="B192" s="20"/>
      <c r="AN192" s="2"/>
      <c r="AO192" s="24"/>
      <c r="AP192" s="24"/>
      <c r="AQ192" s="24"/>
      <c r="AR192" s="24"/>
      <c r="AS192" s="24"/>
      <c r="AT192" s="24"/>
      <c r="AU192" s="24"/>
      <c r="AV192" s="25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"/>
      <c r="BI192" s="2"/>
      <c r="BJ192" s="2"/>
    </row>
    <row r="193" spans="1:62">
      <c r="A193" s="20"/>
      <c r="B193" s="20"/>
      <c r="AN193" s="2"/>
      <c r="AO193" s="24"/>
      <c r="AP193" s="24"/>
      <c r="AQ193" s="24"/>
      <c r="AR193" s="24"/>
      <c r="AS193" s="24"/>
      <c r="AT193" s="24"/>
      <c r="AU193" s="24"/>
      <c r="AV193" s="25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"/>
      <c r="BI193" s="2"/>
      <c r="BJ193" s="2"/>
    </row>
    <row r="194" spans="1:62">
      <c r="A194" s="20"/>
      <c r="B194" s="20"/>
      <c r="AN194" s="2"/>
      <c r="AO194" s="24"/>
      <c r="AP194" s="24"/>
      <c r="AQ194" s="24"/>
      <c r="AR194" s="24"/>
      <c r="AS194" s="24"/>
      <c r="AT194" s="24"/>
      <c r="AU194" s="24"/>
      <c r="AV194" s="25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"/>
      <c r="BI194" s="2"/>
      <c r="BJ194" s="2"/>
    </row>
    <row r="195" spans="1:62">
      <c r="A195" s="20"/>
      <c r="B195" s="20"/>
      <c r="AN195" s="2"/>
      <c r="AO195" s="24"/>
      <c r="AP195" s="24"/>
      <c r="AQ195" s="24"/>
      <c r="AR195" s="24"/>
      <c r="AS195" s="24"/>
      <c r="AT195" s="24"/>
      <c r="AU195" s="24"/>
      <c r="AV195" s="25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"/>
      <c r="BI195" s="2"/>
      <c r="BJ195" s="2"/>
    </row>
    <row r="196" spans="1:62">
      <c r="A196" s="20"/>
      <c r="B196" s="20"/>
      <c r="AN196" s="2"/>
      <c r="AO196" s="24"/>
      <c r="AP196" s="24"/>
      <c r="AQ196" s="24"/>
      <c r="AR196" s="24"/>
      <c r="AS196" s="24"/>
      <c r="AT196" s="24"/>
      <c r="AU196" s="24"/>
      <c r="AV196" s="25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"/>
      <c r="BI196" s="2"/>
      <c r="BJ196" s="2"/>
    </row>
    <row r="197" spans="1:62">
      <c r="A197" s="20"/>
      <c r="B197" s="20"/>
      <c r="AN197" s="2"/>
      <c r="AO197" s="24"/>
      <c r="AP197" s="24"/>
      <c r="AQ197" s="24"/>
      <c r="AR197" s="24"/>
      <c r="AS197" s="24"/>
      <c r="AT197" s="24"/>
      <c r="AU197" s="24"/>
      <c r="AV197" s="25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"/>
      <c r="BI197" s="2"/>
      <c r="BJ197" s="2"/>
    </row>
    <row r="198" spans="1:62">
      <c r="A198" s="20"/>
      <c r="B198" s="20"/>
      <c r="AN198" s="2"/>
      <c r="AO198" s="24"/>
      <c r="AP198" s="24"/>
      <c r="AQ198" s="24"/>
      <c r="AR198" s="24"/>
      <c r="AS198" s="24"/>
      <c r="AT198" s="24"/>
      <c r="AU198" s="24"/>
      <c r="AV198" s="25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"/>
      <c r="BI198" s="2"/>
      <c r="BJ198" s="2"/>
    </row>
    <row r="199" spans="1:62">
      <c r="A199" s="20"/>
      <c r="B199" s="20"/>
      <c r="AN199" s="2"/>
      <c r="AO199" s="24"/>
      <c r="AP199" s="24"/>
      <c r="AQ199" s="24"/>
      <c r="AR199" s="24"/>
      <c r="AS199" s="24"/>
      <c r="AT199" s="24"/>
      <c r="AU199" s="24"/>
      <c r="AV199" s="25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"/>
      <c r="BI199" s="2"/>
      <c r="BJ199" s="2"/>
    </row>
    <row r="200" spans="1:62">
      <c r="A200" s="20"/>
      <c r="B200" s="20"/>
      <c r="AN200" s="2"/>
      <c r="AO200" s="24"/>
      <c r="AP200" s="24"/>
      <c r="AQ200" s="24"/>
      <c r="AR200" s="24"/>
      <c r="AS200" s="24"/>
      <c r="AT200" s="24"/>
      <c r="AU200" s="24"/>
      <c r="AV200" s="25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"/>
      <c r="BI200" s="2"/>
      <c r="BJ200" s="2"/>
    </row>
    <row r="201" spans="1:62">
      <c r="A201" s="20"/>
      <c r="B201" s="20"/>
      <c r="AN201" s="2"/>
      <c r="AO201" s="24"/>
      <c r="AP201" s="24"/>
      <c r="AQ201" s="24"/>
      <c r="AR201" s="24"/>
      <c r="AS201" s="24"/>
      <c r="AT201" s="24"/>
      <c r="AU201" s="24"/>
      <c r="AV201" s="25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"/>
      <c r="BI201" s="2"/>
      <c r="BJ201" s="2"/>
    </row>
    <row r="202" spans="1:62">
      <c r="A202" s="20"/>
      <c r="B202" s="20"/>
      <c r="AN202" s="2"/>
      <c r="AO202" s="24"/>
      <c r="AP202" s="24"/>
      <c r="AQ202" s="24"/>
      <c r="AR202" s="24"/>
      <c r="AS202" s="24"/>
      <c r="AT202" s="24"/>
      <c r="AU202" s="24"/>
      <c r="AV202" s="25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"/>
      <c r="BI202" s="2"/>
      <c r="BJ202" s="2"/>
    </row>
    <row r="203" spans="1:62">
      <c r="A203" s="20"/>
      <c r="B203" s="20"/>
      <c r="AN203" s="2"/>
      <c r="AO203" s="24"/>
      <c r="AP203" s="24"/>
      <c r="AQ203" s="24"/>
      <c r="AR203" s="24"/>
      <c r="AS203" s="24"/>
      <c r="AT203" s="24"/>
      <c r="AU203" s="24"/>
      <c r="AV203" s="25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"/>
      <c r="BI203" s="2"/>
      <c r="BJ203" s="2"/>
    </row>
    <row r="204" spans="1:62">
      <c r="A204" s="20"/>
      <c r="B204" s="20"/>
      <c r="AN204" s="2"/>
      <c r="AO204" s="24"/>
      <c r="AP204" s="24"/>
      <c r="AQ204" s="24"/>
      <c r="AR204" s="24"/>
      <c r="AS204" s="24"/>
      <c r="AT204" s="24"/>
      <c r="AU204" s="24"/>
      <c r="AV204" s="25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"/>
      <c r="BI204" s="2"/>
      <c r="BJ204" s="2"/>
    </row>
    <row r="205" spans="1:62">
      <c r="A205" s="20"/>
      <c r="B205" s="20"/>
      <c r="AN205" s="2"/>
      <c r="AO205" s="24"/>
      <c r="AP205" s="24"/>
      <c r="AQ205" s="24"/>
      <c r="AR205" s="24"/>
      <c r="AS205" s="24"/>
      <c r="AT205" s="24"/>
      <c r="AU205" s="24"/>
      <c r="AV205" s="25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"/>
      <c r="BI205" s="2"/>
      <c r="BJ205" s="2"/>
    </row>
    <row r="206" spans="1:62">
      <c r="A206" s="20"/>
      <c r="B206" s="20"/>
      <c r="AN206" s="2"/>
      <c r="AO206" s="24"/>
      <c r="AP206" s="24"/>
      <c r="AQ206" s="24"/>
      <c r="AR206" s="24"/>
      <c r="AS206" s="24"/>
      <c r="AT206" s="24"/>
      <c r="AU206" s="24"/>
      <c r="AV206" s="25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"/>
      <c r="BI206" s="2"/>
      <c r="BJ206" s="2"/>
    </row>
    <row r="207" spans="1:62">
      <c r="A207" s="20"/>
      <c r="B207" s="20"/>
      <c r="AN207" s="2"/>
      <c r="AO207" s="24"/>
      <c r="AP207" s="24"/>
      <c r="AQ207" s="24"/>
      <c r="AR207" s="24"/>
      <c r="AS207" s="24"/>
      <c r="AT207" s="24"/>
      <c r="AU207" s="24"/>
      <c r="AV207" s="25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"/>
      <c r="BI207" s="2"/>
      <c r="BJ207" s="2"/>
    </row>
    <row r="208" spans="1:62">
      <c r="A208" s="20"/>
      <c r="B208" s="20"/>
      <c r="AN208" s="2"/>
      <c r="AO208" s="24"/>
      <c r="AP208" s="24"/>
      <c r="AQ208" s="24"/>
      <c r="AR208" s="24"/>
      <c r="AS208" s="24"/>
      <c r="AT208" s="24"/>
      <c r="AU208" s="24"/>
      <c r="AV208" s="25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"/>
      <c r="BI208" s="2"/>
      <c r="BJ208" s="2"/>
    </row>
    <row r="209" spans="1:62">
      <c r="A209" s="20"/>
      <c r="B209" s="20"/>
      <c r="AN209" s="2"/>
      <c r="AO209" s="24"/>
      <c r="AP209" s="24"/>
      <c r="AQ209" s="24"/>
      <c r="AR209" s="24"/>
      <c r="AS209" s="24"/>
      <c r="AT209" s="24"/>
      <c r="AU209" s="24"/>
      <c r="AV209" s="25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"/>
      <c r="BI209" s="2"/>
      <c r="BJ209" s="2"/>
    </row>
    <row r="210" spans="1:62">
      <c r="A210" s="20"/>
      <c r="B210" s="20"/>
      <c r="AN210" s="2"/>
      <c r="AO210" s="24"/>
      <c r="AP210" s="24"/>
      <c r="AQ210" s="24"/>
      <c r="AR210" s="24"/>
      <c r="AS210" s="24"/>
      <c r="AT210" s="24"/>
      <c r="AU210" s="24"/>
      <c r="AV210" s="25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"/>
      <c r="BI210" s="2"/>
      <c r="BJ210" s="2"/>
    </row>
    <row r="211" spans="1:62">
      <c r="A211" s="20"/>
      <c r="B211" s="20"/>
      <c r="AN211" s="2"/>
      <c r="AO211" s="24"/>
      <c r="AP211" s="24"/>
      <c r="AQ211" s="24"/>
      <c r="AR211" s="24"/>
      <c r="AS211" s="24"/>
      <c r="AT211" s="24"/>
      <c r="AU211" s="24"/>
      <c r="AV211" s="25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"/>
      <c r="BI211" s="2"/>
      <c r="BJ211" s="2"/>
    </row>
    <row r="212" spans="1:62">
      <c r="A212" s="20"/>
      <c r="B212" s="20"/>
      <c r="AN212" s="2"/>
      <c r="AO212" s="24"/>
      <c r="AP212" s="24"/>
      <c r="AQ212" s="24"/>
      <c r="AR212" s="24"/>
      <c r="AS212" s="24"/>
      <c r="AT212" s="24"/>
      <c r="AU212" s="24"/>
      <c r="AV212" s="25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"/>
      <c r="BI212" s="2"/>
      <c r="BJ212" s="2"/>
    </row>
    <row r="213" spans="1:62">
      <c r="A213" s="20"/>
      <c r="B213" s="20"/>
      <c r="AN213" s="2"/>
      <c r="AO213" s="24"/>
      <c r="AP213" s="24"/>
      <c r="AQ213" s="24"/>
      <c r="AR213" s="24"/>
      <c r="AS213" s="24"/>
      <c r="AT213" s="24"/>
      <c r="AU213" s="24"/>
      <c r="AV213" s="25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"/>
      <c r="BI213" s="2"/>
      <c r="BJ213" s="2"/>
    </row>
    <row r="214" spans="1:62">
      <c r="A214" s="20"/>
      <c r="B214" s="20"/>
      <c r="AN214" s="2"/>
      <c r="AO214" s="24"/>
      <c r="AP214" s="24"/>
      <c r="AQ214" s="24"/>
      <c r="AR214" s="24"/>
      <c r="AS214" s="24"/>
      <c r="AT214" s="24"/>
      <c r="AU214" s="24"/>
      <c r="AV214" s="25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"/>
      <c r="BI214" s="2"/>
      <c r="BJ214" s="2"/>
    </row>
    <row r="215" spans="1:62">
      <c r="A215" s="20"/>
      <c r="B215" s="20"/>
      <c r="AN215" s="2"/>
      <c r="AO215" s="24"/>
      <c r="AP215" s="24"/>
      <c r="AQ215" s="24"/>
      <c r="AR215" s="24"/>
      <c r="AS215" s="24"/>
      <c r="AT215" s="24"/>
      <c r="AU215" s="24"/>
      <c r="AV215" s="25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"/>
      <c r="BI215" s="2"/>
      <c r="BJ215" s="2"/>
    </row>
    <row r="216" spans="1:62">
      <c r="A216" s="20"/>
      <c r="B216" s="20"/>
      <c r="AN216" s="2"/>
      <c r="AO216" s="24"/>
      <c r="AP216" s="24"/>
      <c r="AQ216" s="24"/>
      <c r="AR216" s="24"/>
      <c r="AS216" s="24"/>
      <c r="AT216" s="24"/>
      <c r="AU216" s="24"/>
      <c r="AV216" s="25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"/>
      <c r="BI216" s="2"/>
      <c r="BJ216" s="2"/>
    </row>
    <row r="217" spans="1:62">
      <c r="A217" s="20"/>
      <c r="B217" s="20"/>
      <c r="AN217" s="2"/>
      <c r="AO217" s="24"/>
      <c r="AP217" s="24"/>
      <c r="AQ217" s="24"/>
      <c r="AR217" s="24"/>
      <c r="AS217" s="24"/>
      <c r="AT217" s="24"/>
      <c r="AU217" s="24"/>
      <c r="AV217" s="25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"/>
      <c r="BI217" s="2"/>
      <c r="BJ217" s="2"/>
    </row>
    <row r="218" spans="1:62">
      <c r="A218" s="20"/>
      <c r="B218" s="20"/>
      <c r="AN218" s="2"/>
      <c r="AO218" s="24"/>
      <c r="AP218" s="24"/>
      <c r="AQ218" s="24"/>
      <c r="AR218" s="24"/>
      <c r="AS218" s="24"/>
      <c r="AT218" s="24"/>
      <c r="AU218" s="24"/>
      <c r="AV218" s="25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"/>
      <c r="BI218" s="2"/>
      <c r="BJ218" s="2"/>
    </row>
    <row r="219" spans="1:62">
      <c r="A219" s="20"/>
      <c r="B219" s="20"/>
      <c r="AN219" s="2"/>
      <c r="AO219" s="24"/>
      <c r="AP219" s="24"/>
      <c r="AQ219" s="24"/>
      <c r="AR219" s="24"/>
      <c r="AS219" s="24"/>
      <c r="AT219" s="24"/>
      <c r="AU219" s="24"/>
      <c r="AV219" s="25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"/>
      <c r="BI219" s="2"/>
      <c r="BJ219" s="2"/>
    </row>
    <row r="220" spans="1:62">
      <c r="A220" s="20"/>
      <c r="B220" s="20"/>
      <c r="AN220" s="2"/>
      <c r="AO220" s="24"/>
      <c r="AP220" s="24"/>
      <c r="AQ220" s="24"/>
      <c r="AR220" s="24"/>
      <c r="AS220" s="24"/>
      <c r="AT220" s="24"/>
      <c r="AU220" s="24"/>
      <c r="AV220" s="25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"/>
      <c r="BI220" s="2"/>
      <c r="BJ220" s="2"/>
    </row>
    <row r="221" spans="1:62">
      <c r="A221" s="20"/>
      <c r="B221" s="20"/>
      <c r="AN221" s="2"/>
      <c r="AO221" s="24"/>
      <c r="AP221" s="24"/>
      <c r="AQ221" s="24"/>
      <c r="AR221" s="24"/>
      <c r="AS221" s="24"/>
      <c r="AT221" s="24"/>
      <c r="AU221" s="24"/>
      <c r="AV221" s="25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"/>
      <c r="BI221" s="2"/>
      <c r="BJ221" s="2"/>
    </row>
    <row r="222" spans="1:62">
      <c r="A222" s="20"/>
      <c r="B222" s="20"/>
      <c r="AN222" s="2"/>
      <c r="AO222" s="24"/>
      <c r="AP222" s="24"/>
      <c r="AQ222" s="24"/>
      <c r="AR222" s="24"/>
      <c r="AS222" s="24"/>
      <c r="AT222" s="24"/>
      <c r="AU222" s="24"/>
      <c r="AV222" s="25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"/>
      <c r="BI222" s="2"/>
      <c r="BJ222" s="2"/>
    </row>
    <row r="223" spans="1:62">
      <c r="A223" s="20"/>
      <c r="B223" s="20"/>
      <c r="AN223" s="2"/>
      <c r="AO223" s="24"/>
      <c r="AP223" s="24"/>
      <c r="AQ223" s="24"/>
      <c r="AR223" s="24"/>
      <c r="AS223" s="24"/>
      <c r="AT223" s="24"/>
      <c r="AU223" s="24"/>
      <c r="AV223" s="25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"/>
      <c r="BI223" s="2"/>
      <c r="BJ223" s="2"/>
    </row>
    <row r="224" spans="1:62">
      <c r="A224" s="20"/>
      <c r="B224" s="20"/>
      <c r="AN224" s="2"/>
      <c r="AO224" s="24"/>
      <c r="AP224" s="24"/>
      <c r="AQ224" s="24"/>
      <c r="AR224" s="24"/>
      <c r="AS224" s="24"/>
      <c r="AT224" s="24"/>
      <c r="AU224" s="24"/>
      <c r="AV224" s="25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"/>
      <c r="BI224" s="2"/>
      <c r="BJ224" s="2"/>
    </row>
    <row r="225" spans="1:62">
      <c r="A225" s="20"/>
      <c r="B225" s="20"/>
      <c r="AN225" s="2"/>
      <c r="AO225" s="24"/>
      <c r="AP225" s="24"/>
      <c r="AQ225" s="24"/>
      <c r="AR225" s="24"/>
      <c r="AS225" s="24"/>
      <c r="AT225" s="24"/>
      <c r="AU225" s="24"/>
      <c r="AV225" s="25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"/>
      <c r="BI225" s="2"/>
      <c r="BJ225" s="2"/>
    </row>
    <row r="226" spans="1:62">
      <c r="A226" s="20"/>
      <c r="B226" s="20"/>
      <c r="AN226" s="2"/>
      <c r="AO226" s="24"/>
      <c r="AP226" s="24"/>
      <c r="AQ226" s="24"/>
      <c r="AR226" s="24"/>
      <c r="AS226" s="24"/>
      <c r="AT226" s="24"/>
      <c r="AU226" s="24"/>
      <c r="AV226" s="25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"/>
      <c r="BI226" s="2"/>
      <c r="BJ226" s="2"/>
    </row>
    <row r="227" spans="1:62">
      <c r="A227" s="20"/>
      <c r="B227" s="20"/>
      <c r="AN227" s="2"/>
      <c r="AO227" s="24"/>
      <c r="AP227" s="24"/>
      <c r="AQ227" s="24"/>
      <c r="AR227" s="24"/>
      <c r="AS227" s="24"/>
      <c r="AT227" s="24"/>
      <c r="AU227" s="24"/>
      <c r="AV227" s="25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"/>
      <c r="BI227" s="2"/>
      <c r="BJ227" s="2"/>
    </row>
    <row r="228" spans="1:62">
      <c r="A228" s="20"/>
      <c r="B228" s="20"/>
      <c r="AN228" s="2"/>
      <c r="AO228" s="24"/>
      <c r="AP228" s="24"/>
      <c r="AQ228" s="24"/>
      <c r="AR228" s="24"/>
      <c r="AS228" s="24"/>
      <c r="AT228" s="24"/>
      <c r="AU228" s="24"/>
      <c r="AV228" s="25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"/>
      <c r="BI228" s="2"/>
      <c r="BJ228" s="2"/>
    </row>
    <row r="229" spans="1:62">
      <c r="A229" s="20"/>
      <c r="B229" s="20"/>
      <c r="AN229" s="2"/>
      <c r="AO229" s="24"/>
      <c r="AP229" s="24"/>
      <c r="AQ229" s="24"/>
      <c r="AR229" s="24"/>
      <c r="AS229" s="24"/>
      <c r="AT229" s="24"/>
      <c r="AU229" s="24"/>
      <c r="AV229" s="25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"/>
      <c r="BI229" s="2"/>
      <c r="BJ229" s="2"/>
    </row>
    <row r="230" spans="1:62">
      <c r="A230" s="20"/>
      <c r="B230" s="20"/>
      <c r="AN230" s="2"/>
      <c r="AO230" s="24"/>
      <c r="AP230" s="24"/>
      <c r="AQ230" s="24"/>
      <c r="AR230" s="24"/>
      <c r="AS230" s="24"/>
      <c r="AT230" s="24"/>
      <c r="AU230" s="24"/>
      <c r="AV230" s="25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"/>
      <c r="BI230" s="2"/>
      <c r="BJ230" s="2"/>
    </row>
    <row r="231" spans="1:62">
      <c r="A231" s="20"/>
      <c r="B231" s="20"/>
      <c r="AN231" s="2"/>
      <c r="AO231" s="24"/>
      <c r="AP231" s="24"/>
      <c r="AQ231" s="24"/>
      <c r="AR231" s="24"/>
      <c r="AS231" s="24"/>
      <c r="AT231" s="24"/>
      <c r="AU231" s="24"/>
      <c r="AV231" s="25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"/>
      <c r="BI231" s="2"/>
      <c r="BJ231" s="2"/>
    </row>
    <row r="232" spans="1:62">
      <c r="A232" s="20"/>
      <c r="B232" s="20"/>
      <c r="AN232" s="2"/>
      <c r="AO232" s="24"/>
      <c r="AP232" s="24"/>
      <c r="AQ232" s="24"/>
      <c r="AR232" s="24"/>
      <c r="AS232" s="24"/>
      <c r="AT232" s="24"/>
      <c r="AU232" s="24"/>
      <c r="AV232" s="25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"/>
      <c r="BI232" s="2"/>
      <c r="BJ232" s="2"/>
    </row>
    <row r="233" spans="1:62">
      <c r="A233" s="20"/>
      <c r="B233" s="20"/>
      <c r="AN233" s="2"/>
      <c r="AO233" s="24"/>
      <c r="AP233" s="24"/>
      <c r="AQ233" s="24"/>
      <c r="AR233" s="24"/>
      <c r="AS233" s="24"/>
      <c r="AT233" s="24"/>
      <c r="AU233" s="24"/>
      <c r="AV233" s="25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"/>
      <c r="BI233" s="2"/>
      <c r="BJ233" s="2"/>
    </row>
    <row r="234" spans="1:62">
      <c r="A234" s="20"/>
      <c r="B234" s="20"/>
      <c r="AN234" s="2"/>
      <c r="AO234" s="24"/>
      <c r="AP234" s="24"/>
      <c r="AQ234" s="24"/>
      <c r="AR234" s="24"/>
      <c r="AS234" s="24"/>
      <c r="AT234" s="24"/>
      <c r="AU234" s="24"/>
      <c r="AV234" s="25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"/>
      <c r="BI234" s="2"/>
      <c r="BJ234" s="2"/>
    </row>
    <row r="235" spans="1:62">
      <c r="A235" s="20"/>
      <c r="B235" s="20"/>
      <c r="AN235" s="2"/>
      <c r="AO235" s="24"/>
      <c r="AP235" s="24"/>
      <c r="AQ235" s="24"/>
      <c r="AR235" s="24"/>
      <c r="AS235" s="24"/>
      <c r="AT235" s="24"/>
      <c r="AU235" s="24"/>
      <c r="AV235" s="25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"/>
      <c r="BI235" s="2"/>
      <c r="BJ235" s="2"/>
    </row>
    <row r="236" spans="1:62">
      <c r="A236" s="20"/>
      <c r="B236" s="20"/>
      <c r="AN236" s="2"/>
      <c r="AO236" s="24"/>
      <c r="AP236" s="24"/>
      <c r="AQ236" s="24"/>
      <c r="AR236" s="24"/>
      <c r="AS236" s="24"/>
      <c r="AT236" s="24"/>
      <c r="AU236" s="24"/>
      <c r="AV236" s="25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"/>
      <c r="BI236" s="2"/>
      <c r="BJ236" s="2"/>
    </row>
    <row r="237" spans="1:62">
      <c r="A237" s="20"/>
      <c r="B237" s="20"/>
      <c r="AN237" s="2"/>
      <c r="AO237" s="24"/>
      <c r="AP237" s="24"/>
      <c r="AQ237" s="24"/>
      <c r="AR237" s="24"/>
      <c r="AS237" s="24"/>
      <c r="AT237" s="24"/>
      <c r="AU237" s="24"/>
      <c r="AV237" s="25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"/>
      <c r="BI237" s="2"/>
      <c r="BJ237" s="2"/>
    </row>
    <row r="238" spans="1:62">
      <c r="A238" s="20"/>
      <c r="B238" s="20"/>
      <c r="AN238" s="2"/>
      <c r="AO238" s="24"/>
      <c r="AP238" s="24"/>
      <c r="AQ238" s="24"/>
      <c r="AR238" s="24"/>
      <c r="AS238" s="24"/>
      <c r="AT238" s="24"/>
      <c r="AU238" s="24"/>
      <c r="AV238" s="25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"/>
      <c r="BI238" s="2"/>
      <c r="BJ238" s="2"/>
    </row>
    <row r="239" spans="1:62">
      <c r="A239" s="20"/>
      <c r="B239" s="20"/>
      <c r="AN239" s="2"/>
      <c r="AO239" s="24"/>
      <c r="AP239" s="24"/>
      <c r="AQ239" s="24"/>
      <c r="AR239" s="24"/>
      <c r="AS239" s="24"/>
      <c r="AT239" s="24"/>
      <c r="AU239" s="24"/>
      <c r="AV239" s="25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"/>
      <c r="BI239" s="2"/>
      <c r="BJ239" s="2"/>
    </row>
    <row r="240" spans="1:62">
      <c r="A240" s="20"/>
      <c r="B240" s="20"/>
      <c r="AN240" s="2"/>
      <c r="AO240" s="24"/>
      <c r="AP240" s="24"/>
      <c r="AQ240" s="24"/>
      <c r="AR240" s="24"/>
      <c r="AS240" s="24"/>
      <c r="AT240" s="24"/>
      <c r="AU240" s="24"/>
      <c r="AV240" s="25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"/>
      <c r="BI240" s="2"/>
      <c r="BJ240" s="2"/>
    </row>
    <row r="241" spans="1:62">
      <c r="A241" s="20"/>
      <c r="B241" s="20"/>
      <c r="AN241" s="2"/>
      <c r="AO241" s="24"/>
      <c r="AP241" s="24"/>
      <c r="AQ241" s="24"/>
      <c r="AR241" s="24"/>
      <c r="AS241" s="24"/>
      <c r="AT241" s="24"/>
      <c r="AU241" s="24"/>
      <c r="AV241" s="25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"/>
      <c r="BI241" s="2"/>
      <c r="BJ241" s="2"/>
    </row>
    <row r="242" spans="1:62">
      <c r="A242" s="20"/>
      <c r="B242" s="20"/>
      <c r="AN242" s="2"/>
      <c r="AO242" s="24"/>
      <c r="AP242" s="24"/>
      <c r="AQ242" s="24"/>
      <c r="AR242" s="24"/>
      <c r="AS242" s="24"/>
      <c r="AT242" s="24"/>
      <c r="AU242" s="24"/>
      <c r="AV242" s="25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"/>
      <c r="BI242" s="2"/>
      <c r="BJ242" s="2"/>
    </row>
    <row r="243" spans="1:62">
      <c r="A243" s="20"/>
      <c r="B243" s="20"/>
      <c r="AN243" s="2"/>
      <c r="AO243" s="24"/>
      <c r="AP243" s="24"/>
      <c r="AQ243" s="24"/>
      <c r="AR243" s="24"/>
      <c r="AS243" s="24"/>
      <c r="AT243" s="24"/>
      <c r="AU243" s="24"/>
      <c r="AV243" s="25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"/>
      <c r="BI243" s="2"/>
      <c r="BJ243" s="2"/>
    </row>
    <row r="244" spans="1:62">
      <c r="A244" s="20"/>
      <c r="B244" s="20"/>
      <c r="AN244" s="2"/>
      <c r="AO244" s="24"/>
      <c r="AP244" s="24"/>
      <c r="AQ244" s="24"/>
      <c r="AR244" s="24"/>
      <c r="AS244" s="24"/>
      <c r="AT244" s="24"/>
      <c r="AU244" s="24"/>
      <c r="AV244" s="25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"/>
      <c r="BI244" s="2"/>
      <c r="BJ244" s="2"/>
    </row>
    <row r="245" spans="1:62">
      <c r="A245" s="20"/>
      <c r="B245" s="20"/>
      <c r="AN245" s="2"/>
      <c r="AO245" s="24"/>
      <c r="AP245" s="24"/>
      <c r="AQ245" s="24"/>
      <c r="AR245" s="24"/>
      <c r="AS245" s="24"/>
      <c r="AT245" s="24"/>
      <c r="AU245" s="24"/>
      <c r="AV245" s="25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"/>
      <c r="BI245" s="2"/>
      <c r="BJ245" s="2"/>
    </row>
    <row r="246" spans="1:62">
      <c r="A246" s="20"/>
      <c r="B246" s="20"/>
      <c r="AN246" s="2"/>
      <c r="AO246" s="24"/>
      <c r="AP246" s="24"/>
      <c r="AQ246" s="24"/>
      <c r="AR246" s="24"/>
      <c r="AS246" s="24"/>
      <c r="AT246" s="24"/>
      <c r="AU246" s="24"/>
      <c r="AV246" s="25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"/>
      <c r="BI246" s="2"/>
      <c r="BJ246" s="2"/>
    </row>
    <row r="247" spans="1:62">
      <c r="A247" s="20"/>
      <c r="B247" s="20"/>
      <c r="AN247" s="2"/>
      <c r="AO247" s="24"/>
      <c r="AP247" s="24"/>
      <c r="AQ247" s="24"/>
      <c r="AR247" s="24"/>
      <c r="AS247" s="24"/>
      <c r="AT247" s="24"/>
      <c r="AU247" s="24"/>
      <c r="AV247" s="25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"/>
      <c r="BI247" s="2"/>
      <c r="BJ247" s="2"/>
    </row>
    <row r="248" spans="1:62">
      <c r="A248" s="20"/>
      <c r="B248" s="20"/>
      <c r="AN248" s="2"/>
      <c r="AO248" s="24"/>
      <c r="AP248" s="24"/>
      <c r="AQ248" s="24"/>
      <c r="AR248" s="24"/>
      <c r="AS248" s="24"/>
      <c r="AT248" s="24"/>
      <c r="AU248" s="24"/>
      <c r="AV248" s="25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"/>
      <c r="BI248" s="2"/>
      <c r="BJ248" s="2"/>
    </row>
    <row r="249" spans="1:62">
      <c r="A249" s="20"/>
      <c r="B249" s="20"/>
      <c r="AN249" s="2"/>
      <c r="AO249" s="24"/>
      <c r="AP249" s="24"/>
      <c r="AQ249" s="24"/>
      <c r="AR249" s="24"/>
      <c r="AS249" s="24"/>
      <c r="AT249" s="24"/>
      <c r="AU249" s="24"/>
      <c r="AV249" s="25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"/>
      <c r="BI249" s="2"/>
      <c r="BJ249" s="2"/>
    </row>
    <row r="250" spans="1:62">
      <c r="A250" s="20"/>
      <c r="B250" s="20"/>
      <c r="AN250" s="2"/>
      <c r="AO250" s="24"/>
      <c r="AP250" s="24"/>
      <c r="AQ250" s="24"/>
      <c r="AR250" s="24"/>
      <c r="AS250" s="24"/>
      <c r="AT250" s="24"/>
      <c r="AU250" s="24"/>
      <c r="AV250" s="25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"/>
      <c r="BI250" s="2"/>
      <c r="BJ250" s="2"/>
    </row>
    <row r="251" spans="1:62">
      <c r="A251" s="20"/>
      <c r="B251" s="20"/>
      <c r="AN251" s="2"/>
      <c r="AO251" s="24"/>
      <c r="AP251" s="24"/>
      <c r="AQ251" s="24"/>
      <c r="AR251" s="24"/>
      <c r="AS251" s="24"/>
      <c r="AT251" s="24"/>
      <c r="AU251" s="24"/>
      <c r="AV251" s="25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"/>
      <c r="BI251" s="2"/>
      <c r="BJ251" s="2"/>
    </row>
    <row r="252" spans="1:62">
      <c r="A252" s="20"/>
      <c r="B252" s="20"/>
      <c r="AN252" s="2"/>
      <c r="AO252" s="24"/>
      <c r="AP252" s="24"/>
      <c r="AQ252" s="24"/>
      <c r="AR252" s="24"/>
      <c r="AS252" s="24"/>
      <c r="AT252" s="24"/>
      <c r="AU252" s="24"/>
      <c r="AV252" s="25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"/>
      <c r="BI252" s="2"/>
      <c r="BJ252" s="2"/>
    </row>
    <row r="253" spans="1:62">
      <c r="A253" s="20"/>
      <c r="B253" s="20"/>
      <c r="AN253" s="2"/>
      <c r="AO253" s="24"/>
      <c r="AP253" s="24"/>
      <c r="AQ253" s="24"/>
      <c r="AR253" s="24"/>
      <c r="AS253" s="24"/>
      <c r="AT253" s="24"/>
      <c r="AU253" s="24"/>
      <c r="AV253" s="25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"/>
      <c r="BI253" s="2"/>
      <c r="BJ253" s="2"/>
    </row>
    <row r="254" spans="1:62">
      <c r="A254" s="20"/>
      <c r="B254" s="20"/>
      <c r="AN254" s="2"/>
      <c r="AO254" s="24"/>
      <c r="AP254" s="24"/>
      <c r="AQ254" s="24"/>
      <c r="AR254" s="24"/>
      <c r="AS254" s="24"/>
      <c r="AT254" s="24"/>
      <c r="AU254" s="24"/>
      <c r="AV254" s="25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"/>
      <c r="BI254" s="2"/>
      <c r="BJ254" s="2"/>
    </row>
    <row r="255" spans="1:62">
      <c r="A255" s="20"/>
      <c r="B255" s="20"/>
      <c r="AN255" s="2"/>
      <c r="AO255" s="24"/>
      <c r="AP255" s="24"/>
      <c r="AQ255" s="24"/>
      <c r="AR255" s="24"/>
      <c r="AS255" s="24"/>
      <c r="AT255" s="24"/>
      <c r="AU255" s="24"/>
      <c r="AV255" s="25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"/>
      <c r="BI255" s="2"/>
      <c r="BJ255" s="2"/>
    </row>
    <row r="256" spans="1:62">
      <c r="A256" s="20"/>
      <c r="B256" s="20"/>
      <c r="AN256" s="2"/>
      <c r="AO256" s="24"/>
      <c r="AP256" s="24"/>
      <c r="AQ256" s="24"/>
      <c r="AR256" s="24"/>
      <c r="AS256" s="24"/>
      <c r="AT256" s="24"/>
      <c r="AU256" s="24"/>
      <c r="AV256" s="25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"/>
      <c r="BI256" s="2"/>
      <c r="BJ256" s="2"/>
    </row>
    <row r="257" spans="1:62">
      <c r="A257" s="20"/>
      <c r="B257" s="20"/>
      <c r="AN257" s="2"/>
      <c r="AO257" s="24"/>
      <c r="AP257" s="24"/>
      <c r="AQ257" s="24"/>
      <c r="AR257" s="24"/>
      <c r="AS257" s="24"/>
      <c r="AT257" s="24"/>
      <c r="AU257" s="24"/>
      <c r="AV257" s="25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"/>
      <c r="BI257" s="2"/>
      <c r="BJ257" s="2"/>
    </row>
    <row r="258" spans="1:62">
      <c r="A258" s="20"/>
      <c r="B258" s="20"/>
      <c r="AN258" s="2"/>
      <c r="AO258" s="24"/>
      <c r="AP258" s="24"/>
      <c r="AQ258" s="24"/>
      <c r="AR258" s="24"/>
      <c r="AS258" s="24"/>
      <c r="AT258" s="24"/>
      <c r="AU258" s="24"/>
      <c r="AV258" s="25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"/>
      <c r="BI258" s="2"/>
      <c r="BJ258" s="2"/>
    </row>
    <row r="259" spans="1:62">
      <c r="A259" s="20"/>
      <c r="B259" s="20"/>
      <c r="AN259" s="2"/>
      <c r="AO259" s="24"/>
      <c r="AP259" s="24"/>
      <c r="AQ259" s="24"/>
      <c r="AR259" s="24"/>
      <c r="AS259" s="24"/>
      <c r="AT259" s="24"/>
      <c r="AU259" s="24"/>
      <c r="AV259" s="25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"/>
      <c r="BI259" s="2"/>
      <c r="BJ259" s="2"/>
    </row>
    <row r="260" spans="1:62">
      <c r="A260" s="20"/>
      <c r="B260" s="20"/>
      <c r="AN260" s="2"/>
      <c r="AO260" s="24"/>
      <c r="AP260" s="24"/>
      <c r="AQ260" s="24"/>
      <c r="AR260" s="24"/>
      <c r="AS260" s="24"/>
      <c r="AT260" s="24"/>
      <c r="AU260" s="24"/>
      <c r="AV260" s="25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"/>
      <c r="BI260" s="2"/>
      <c r="BJ260" s="2"/>
    </row>
    <row r="261" spans="1:62">
      <c r="A261" s="20"/>
      <c r="B261" s="20"/>
      <c r="AN261" s="2"/>
      <c r="AO261" s="24"/>
      <c r="AP261" s="24"/>
      <c r="AQ261" s="24"/>
      <c r="AR261" s="24"/>
      <c r="AS261" s="24"/>
      <c r="AT261" s="24"/>
      <c r="AU261" s="24"/>
      <c r="AV261" s="25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"/>
      <c r="BI261" s="2"/>
      <c r="BJ261" s="2"/>
    </row>
    <row r="262" spans="1:62">
      <c r="A262" s="20"/>
      <c r="B262" s="20"/>
      <c r="AN262" s="2"/>
      <c r="AO262" s="24"/>
      <c r="AP262" s="24"/>
      <c r="AQ262" s="24"/>
      <c r="AR262" s="24"/>
      <c r="AS262" s="24"/>
      <c r="AT262" s="24"/>
      <c r="AU262" s="24"/>
      <c r="AV262" s="25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"/>
      <c r="BI262" s="2"/>
      <c r="BJ262" s="2"/>
    </row>
    <row r="263" spans="1:62">
      <c r="A263" s="20"/>
      <c r="B263" s="20"/>
      <c r="AN263" s="2"/>
      <c r="AO263" s="24"/>
      <c r="AP263" s="24"/>
      <c r="AQ263" s="24"/>
      <c r="AR263" s="24"/>
      <c r="AS263" s="24"/>
      <c r="AT263" s="24"/>
      <c r="AU263" s="24"/>
      <c r="AV263" s="25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"/>
      <c r="BI263" s="2"/>
      <c r="BJ263" s="2"/>
    </row>
    <row r="264" spans="1:62">
      <c r="A264" s="20"/>
      <c r="B264" s="20"/>
      <c r="AN264" s="2"/>
      <c r="AO264" s="24"/>
      <c r="AP264" s="24"/>
      <c r="AQ264" s="24"/>
      <c r="AR264" s="24"/>
      <c r="AS264" s="24"/>
      <c r="AT264" s="24"/>
      <c r="AU264" s="24"/>
      <c r="AV264" s="25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"/>
      <c r="BI264" s="2"/>
      <c r="BJ264" s="2"/>
    </row>
    <row r="265" spans="1:62">
      <c r="A265" s="20"/>
      <c r="B265" s="20"/>
      <c r="AN265" s="2"/>
      <c r="AO265" s="24"/>
      <c r="AP265" s="24"/>
      <c r="AQ265" s="24"/>
      <c r="AR265" s="24"/>
      <c r="AS265" s="24"/>
      <c r="AT265" s="24"/>
      <c r="AU265" s="24"/>
      <c r="AV265" s="25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"/>
      <c r="BI265" s="2"/>
      <c r="BJ265" s="2"/>
    </row>
    <row r="266" spans="1:62">
      <c r="A266" s="20"/>
      <c r="B266" s="20"/>
      <c r="AN266" s="2"/>
      <c r="AO266" s="24"/>
      <c r="AP266" s="24"/>
      <c r="AQ266" s="24"/>
      <c r="AR266" s="24"/>
      <c r="AS266" s="24"/>
      <c r="AT266" s="24"/>
      <c r="AU266" s="24"/>
      <c r="AV266" s="25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"/>
      <c r="BI266" s="2"/>
      <c r="BJ266" s="2"/>
    </row>
    <row r="267" spans="1:62">
      <c r="A267" s="20"/>
      <c r="B267" s="20"/>
      <c r="AN267" s="2"/>
      <c r="AO267" s="24"/>
      <c r="AP267" s="24"/>
      <c r="AQ267" s="24"/>
      <c r="AR267" s="24"/>
      <c r="AS267" s="24"/>
      <c r="AT267" s="24"/>
      <c r="AU267" s="24"/>
      <c r="AV267" s="25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"/>
      <c r="BI267" s="2"/>
      <c r="BJ267" s="2"/>
    </row>
    <row r="268" spans="1:62">
      <c r="A268" s="20"/>
      <c r="B268" s="20"/>
      <c r="AN268" s="2"/>
      <c r="AO268" s="24"/>
      <c r="AP268" s="24"/>
      <c r="AQ268" s="24"/>
      <c r="AR268" s="24"/>
      <c r="AS268" s="24"/>
      <c r="AT268" s="24"/>
      <c r="AU268" s="24"/>
      <c r="AV268" s="25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"/>
      <c r="BI268" s="2"/>
      <c r="BJ268" s="2"/>
    </row>
    <row r="269" spans="1:62">
      <c r="A269" s="20"/>
      <c r="B269" s="20"/>
      <c r="AN269" s="2"/>
      <c r="AO269" s="24"/>
      <c r="AP269" s="24"/>
      <c r="AQ269" s="24"/>
      <c r="AR269" s="24"/>
      <c r="AS269" s="24"/>
      <c r="AT269" s="24"/>
      <c r="AU269" s="24"/>
      <c r="AV269" s="25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"/>
      <c r="BI269" s="2"/>
      <c r="BJ269" s="2"/>
    </row>
    <row r="270" spans="1:62">
      <c r="A270" s="20"/>
      <c r="B270" s="20"/>
      <c r="AN270" s="2"/>
      <c r="AO270" s="24"/>
      <c r="AP270" s="24"/>
      <c r="AQ270" s="24"/>
      <c r="AR270" s="24"/>
      <c r="AS270" s="24"/>
      <c r="AT270" s="24"/>
      <c r="AU270" s="24"/>
      <c r="AV270" s="25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"/>
      <c r="BI270" s="2"/>
      <c r="BJ270" s="2"/>
    </row>
    <row r="271" spans="1:62">
      <c r="A271" s="20"/>
      <c r="B271" s="20"/>
      <c r="AN271" s="2"/>
      <c r="AO271" s="24"/>
      <c r="AP271" s="24"/>
      <c r="AQ271" s="24"/>
      <c r="AR271" s="24"/>
      <c r="AS271" s="24"/>
      <c r="AT271" s="24"/>
      <c r="AU271" s="24"/>
      <c r="AV271" s="25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"/>
      <c r="BI271" s="2"/>
      <c r="BJ271" s="2"/>
    </row>
    <row r="272" spans="1:62">
      <c r="A272" s="20"/>
      <c r="B272" s="20"/>
      <c r="AN272" s="2"/>
      <c r="AO272" s="24"/>
      <c r="AP272" s="24"/>
      <c r="AQ272" s="24"/>
      <c r="AR272" s="24"/>
      <c r="AS272" s="24"/>
      <c r="AT272" s="24"/>
      <c r="AU272" s="24"/>
      <c r="AV272" s="25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"/>
      <c r="BI272" s="2"/>
      <c r="BJ272" s="2"/>
    </row>
    <row r="273" spans="1:62">
      <c r="A273" s="20"/>
      <c r="B273" s="20"/>
      <c r="AN273" s="2"/>
      <c r="AO273" s="24"/>
      <c r="AP273" s="24"/>
      <c r="AQ273" s="24"/>
      <c r="AR273" s="24"/>
      <c r="AS273" s="24"/>
      <c r="AT273" s="24"/>
      <c r="AU273" s="24"/>
      <c r="AV273" s="25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"/>
      <c r="BI273" s="2"/>
      <c r="BJ273" s="2"/>
    </row>
    <row r="274" spans="1:62">
      <c r="A274" s="20"/>
      <c r="B274" s="20"/>
      <c r="AN274" s="2"/>
      <c r="AO274" s="24"/>
      <c r="AP274" s="24"/>
      <c r="AQ274" s="24"/>
      <c r="AR274" s="24"/>
      <c r="AS274" s="24"/>
      <c r="AT274" s="24"/>
      <c r="AU274" s="24"/>
      <c r="AV274" s="25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"/>
      <c r="BI274" s="2"/>
      <c r="BJ274" s="2"/>
    </row>
    <row r="275" spans="1:62">
      <c r="A275" s="20"/>
      <c r="B275" s="20"/>
      <c r="AN275" s="2"/>
      <c r="AO275" s="24"/>
      <c r="AP275" s="24"/>
      <c r="AQ275" s="24"/>
      <c r="AR275" s="24"/>
      <c r="AS275" s="24"/>
      <c r="AT275" s="24"/>
      <c r="AU275" s="24"/>
      <c r="AV275" s="25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"/>
      <c r="BI275" s="2"/>
      <c r="BJ275" s="2"/>
    </row>
    <row r="276" spans="1:62">
      <c r="A276" s="20"/>
      <c r="B276" s="20"/>
      <c r="AN276" s="2"/>
      <c r="AO276" s="24"/>
      <c r="AP276" s="24"/>
      <c r="AQ276" s="24"/>
      <c r="AR276" s="24"/>
      <c r="AS276" s="24"/>
      <c r="AT276" s="24"/>
      <c r="AU276" s="24"/>
      <c r="AV276" s="25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"/>
      <c r="BI276" s="2"/>
      <c r="BJ276" s="2"/>
    </row>
    <row r="277" spans="1:62">
      <c r="A277" s="20"/>
      <c r="B277" s="20"/>
      <c r="AN277" s="2"/>
      <c r="AO277" s="24"/>
      <c r="AP277" s="24"/>
      <c r="AQ277" s="24"/>
      <c r="AR277" s="24"/>
      <c r="AS277" s="24"/>
      <c r="AT277" s="24"/>
      <c r="AU277" s="24"/>
      <c r="AV277" s="25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"/>
      <c r="BI277" s="2"/>
      <c r="BJ277" s="2"/>
    </row>
    <row r="278" spans="1:62">
      <c r="A278" s="20"/>
      <c r="B278" s="20"/>
      <c r="AN278" s="2"/>
      <c r="AO278" s="24"/>
      <c r="AP278" s="24"/>
      <c r="AQ278" s="24"/>
      <c r="AR278" s="24"/>
      <c r="AS278" s="24"/>
      <c r="AT278" s="24"/>
      <c r="AU278" s="24"/>
      <c r="AV278" s="25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"/>
      <c r="BI278" s="2"/>
      <c r="BJ278" s="2"/>
    </row>
    <row r="279" spans="1:62">
      <c r="A279" s="20"/>
      <c r="B279" s="20"/>
      <c r="AN279" s="2"/>
      <c r="AO279" s="24"/>
      <c r="AP279" s="24"/>
      <c r="AQ279" s="24"/>
      <c r="AR279" s="24"/>
      <c r="AS279" s="24"/>
      <c r="AT279" s="24"/>
      <c r="AU279" s="24"/>
      <c r="AV279" s="25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"/>
      <c r="BI279" s="2"/>
      <c r="BJ279" s="2"/>
    </row>
    <row r="280" spans="1:62">
      <c r="A280" s="20"/>
      <c r="B280" s="20"/>
      <c r="AN280" s="2"/>
      <c r="AO280" s="24"/>
      <c r="AP280" s="24"/>
      <c r="AQ280" s="24"/>
      <c r="AR280" s="24"/>
      <c r="AS280" s="24"/>
      <c r="AT280" s="24"/>
      <c r="AU280" s="24"/>
      <c r="AV280" s="25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"/>
      <c r="BI280" s="2"/>
      <c r="BJ280" s="2"/>
    </row>
    <row r="281" spans="1:62">
      <c r="A281" s="20"/>
      <c r="B281" s="20"/>
      <c r="AN281" s="2"/>
      <c r="AO281" s="24"/>
      <c r="AP281" s="24"/>
      <c r="AQ281" s="24"/>
      <c r="AR281" s="24"/>
      <c r="AS281" s="24"/>
      <c r="AT281" s="24"/>
      <c r="AU281" s="24"/>
      <c r="AV281" s="25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"/>
      <c r="BI281" s="2"/>
      <c r="BJ281" s="2"/>
    </row>
    <row r="282" spans="1:62">
      <c r="A282" s="20"/>
      <c r="B282" s="20"/>
      <c r="AN282" s="2"/>
      <c r="AO282" s="24"/>
      <c r="AP282" s="24"/>
      <c r="AQ282" s="24"/>
      <c r="AR282" s="24"/>
      <c r="AS282" s="24"/>
      <c r="AT282" s="24"/>
      <c r="AU282" s="24"/>
      <c r="AV282" s="25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"/>
      <c r="BI282" s="2"/>
      <c r="BJ282" s="2"/>
    </row>
    <row r="283" spans="1:62">
      <c r="A283" s="20"/>
      <c r="B283" s="20"/>
      <c r="AN283" s="2"/>
      <c r="AO283" s="24"/>
      <c r="AP283" s="24"/>
      <c r="AQ283" s="24"/>
      <c r="AR283" s="24"/>
      <c r="AS283" s="24"/>
      <c r="AT283" s="24"/>
      <c r="AU283" s="24"/>
      <c r="AV283" s="25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"/>
      <c r="BI283" s="2"/>
      <c r="BJ283" s="2"/>
    </row>
    <row r="284" spans="1:62">
      <c r="A284" s="20"/>
      <c r="B284" s="20"/>
      <c r="AN284" s="2"/>
      <c r="AO284" s="24"/>
      <c r="AP284" s="24"/>
      <c r="AQ284" s="24"/>
      <c r="AR284" s="24"/>
      <c r="AS284" s="24"/>
      <c r="AT284" s="24"/>
      <c r="AU284" s="24"/>
      <c r="AV284" s="25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"/>
      <c r="BI284" s="2"/>
      <c r="BJ284" s="2"/>
    </row>
    <row r="285" spans="1:62">
      <c r="A285" s="20"/>
      <c r="B285" s="20"/>
      <c r="AN285" s="2"/>
      <c r="AO285" s="24"/>
      <c r="AP285" s="24"/>
      <c r="AQ285" s="24"/>
      <c r="AR285" s="24"/>
      <c r="AS285" s="24"/>
      <c r="AT285" s="24"/>
      <c r="AU285" s="24"/>
      <c r="AV285" s="25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"/>
      <c r="BI285" s="2"/>
      <c r="BJ285" s="2"/>
    </row>
    <row r="286" spans="1:62">
      <c r="A286" s="20"/>
      <c r="B286" s="20"/>
      <c r="AN286" s="2"/>
      <c r="AO286" s="24"/>
      <c r="AP286" s="24"/>
      <c r="AQ286" s="24"/>
      <c r="AR286" s="24"/>
      <c r="AS286" s="24"/>
      <c r="AT286" s="24"/>
      <c r="AU286" s="24"/>
      <c r="AV286" s="25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"/>
      <c r="BI286" s="2"/>
      <c r="BJ286" s="2"/>
    </row>
    <row r="287" spans="1:62">
      <c r="A287" s="20"/>
      <c r="B287" s="20"/>
      <c r="AN287" s="2"/>
      <c r="AO287" s="24"/>
      <c r="AP287" s="24"/>
      <c r="AQ287" s="24"/>
      <c r="AR287" s="24"/>
      <c r="AS287" s="24"/>
      <c r="AT287" s="24"/>
      <c r="AU287" s="24"/>
      <c r="AV287" s="25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"/>
      <c r="BI287" s="2"/>
      <c r="BJ287" s="2"/>
    </row>
    <row r="288" spans="1:62">
      <c r="A288" s="20"/>
      <c r="B288" s="20"/>
      <c r="AN288" s="2"/>
      <c r="AO288" s="24"/>
      <c r="AP288" s="24"/>
      <c r="AQ288" s="24"/>
      <c r="AR288" s="24"/>
      <c r="AS288" s="24"/>
      <c r="AT288" s="24"/>
      <c r="AU288" s="24"/>
      <c r="AV288" s="25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"/>
      <c r="BI288" s="2"/>
      <c r="BJ288" s="2"/>
    </row>
    <row r="289" spans="1:62">
      <c r="A289" s="20"/>
      <c r="B289" s="20"/>
      <c r="AN289" s="2"/>
      <c r="AO289" s="24"/>
      <c r="AP289" s="24"/>
      <c r="AQ289" s="24"/>
      <c r="AR289" s="24"/>
      <c r="AS289" s="24"/>
      <c r="AT289" s="24"/>
      <c r="AU289" s="24"/>
      <c r="AV289" s="25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"/>
      <c r="BI289" s="2"/>
      <c r="BJ289" s="2"/>
    </row>
    <row r="290" spans="1:62">
      <c r="A290" s="20"/>
      <c r="B290" s="20"/>
      <c r="AN290" s="2"/>
      <c r="AO290" s="24"/>
      <c r="AP290" s="24"/>
      <c r="AQ290" s="24"/>
      <c r="AR290" s="24"/>
      <c r="AS290" s="24"/>
      <c r="AT290" s="24"/>
      <c r="AU290" s="24"/>
      <c r="AV290" s="25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"/>
      <c r="BI290" s="2"/>
      <c r="BJ290" s="2"/>
    </row>
    <row r="291" spans="1:62">
      <c r="A291" s="20"/>
      <c r="B291" s="20"/>
      <c r="AN291" s="2"/>
      <c r="AO291" s="24"/>
      <c r="AP291" s="24"/>
      <c r="AQ291" s="24"/>
      <c r="AR291" s="24"/>
      <c r="AS291" s="24"/>
      <c r="AT291" s="24"/>
      <c r="AU291" s="24"/>
      <c r="AV291" s="25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"/>
      <c r="BI291" s="2"/>
      <c r="BJ291" s="2"/>
    </row>
    <row r="292" spans="1:62">
      <c r="A292" s="20"/>
      <c r="B292" s="20"/>
      <c r="AN292" s="2"/>
      <c r="AO292" s="24"/>
      <c r="AP292" s="24"/>
      <c r="AQ292" s="24"/>
      <c r="AR292" s="24"/>
      <c r="AS292" s="24"/>
      <c r="AT292" s="24"/>
      <c r="AU292" s="24"/>
      <c r="AV292" s="25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"/>
      <c r="BI292" s="2"/>
      <c r="BJ292" s="2"/>
    </row>
    <row r="293" spans="1:62">
      <c r="A293" s="20"/>
      <c r="B293" s="20"/>
      <c r="AN293" s="2"/>
      <c r="AO293" s="24"/>
      <c r="AP293" s="24"/>
      <c r="AQ293" s="24"/>
      <c r="AR293" s="24"/>
      <c r="AS293" s="24"/>
      <c r="AT293" s="24"/>
      <c r="AU293" s="24"/>
      <c r="AV293" s="25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"/>
      <c r="BI293" s="2"/>
      <c r="BJ293" s="2"/>
    </row>
    <row r="294" spans="1:62">
      <c r="A294" s="20"/>
      <c r="B294" s="20"/>
      <c r="AN294" s="2"/>
      <c r="AO294" s="24"/>
      <c r="AP294" s="24"/>
      <c r="AQ294" s="24"/>
      <c r="AR294" s="24"/>
      <c r="AS294" s="24"/>
      <c r="AT294" s="24"/>
      <c r="AU294" s="24"/>
      <c r="AV294" s="25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"/>
      <c r="BI294" s="2"/>
      <c r="BJ294" s="2"/>
    </row>
    <row r="295" spans="1:62">
      <c r="A295" s="20"/>
      <c r="B295" s="20"/>
      <c r="AN295" s="2"/>
      <c r="AO295" s="24"/>
      <c r="AP295" s="24"/>
      <c r="AQ295" s="24"/>
      <c r="AR295" s="24"/>
      <c r="AS295" s="24"/>
      <c r="AT295" s="24"/>
      <c r="AU295" s="24"/>
      <c r="AV295" s="25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"/>
      <c r="BI295" s="2"/>
      <c r="BJ295" s="2"/>
    </row>
    <row r="296" spans="1:62">
      <c r="A296" s="20"/>
      <c r="B296" s="20"/>
      <c r="AN296" s="2"/>
      <c r="AO296" s="24"/>
      <c r="AP296" s="24"/>
      <c r="AQ296" s="24"/>
      <c r="AR296" s="24"/>
      <c r="AS296" s="24"/>
      <c r="AT296" s="24"/>
      <c r="AU296" s="24"/>
      <c r="AV296" s="25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"/>
      <c r="BI296" s="2"/>
      <c r="BJ296" s="2"/>
    </row>
    <row r="297" spans="1:62">
      <c r="A297" s="20"/>
      <c r="B297" s="20"/>
      <c r="AN297" s="2"/>
      <c r="AO297" s="24"/>
      <c r="AP297" s="24"/>
      <c r="AQ297" s="24"/>
      <c r="AR297" s="24"/>
      <c r="AS297" s="24"/>
      <c r="AT297" s="24"/>
      <c r="AU297" s="24"/>
      <c r="AV297" s="25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"/>
      <c r="BI297" s="2"/>
      <c r="BJ297" s="2"/>
    </row>
    <row r="298" spans="1:62">
      <c r="A298" s="20"/>
      <c r="B298" s="20"/>
      <c r="AN298" s="2"/>
      <c r="AO298" s="24"/>
      <c r="AP298" s="24"/>
      <c r="AQ298" s="24"/>
      <c r="AR298" s="24"/>
      <c r="AS298" s="24"/>
      <c r="AT298" s="24"/>
      <c r="AU298" s="24"/>
      <c r="AV298" s="25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"/>
      <c r="BI298" s="2"/>
      <c r="BJ298" s="2"/>
    </row>
    <row r="299" spans="1:62">
      <c r="A299" s="20"/>
      <c r="B299" s="20"/>
      <c r="AN299" s="2"/>
      <c r="AO299" s="24"/>
      <c r="AP299" s="24"/>
      <c r="AQ299" s="24"/>
      <c r="AR299" s="24"/>
      <c r="AS299" s="24"/>
      <c r="AT299" s="24"/>
      <c r="AU299" s="24"/>
      <c r="AV299" s="25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"/>
      <c r="BI299" s="2"/>
      <c r="BJ299" s="2"/>
    </row>
    <row r="300" spans="1:62">
      <c r="A300" s="20"/>
      <c r="B300" s="20"/>
      <c r="AN300" s="2"/>
      <c r="AO300" s="24"/>
      <c r="AP300" s="24"/>
      <c r="AQ300" s="24"/>
      <c r="AR300" s="24"/>
      <c r="AS300" s="24"/>
      <c r="AT300" s="24"/>
      <c r="AU300" s="24"/>
      <c r="AV300" s="25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"/>
      <c r="BI300" s="2"/>
      <c r="BJ300" s="2"/>
    </row>
    <row r="301" spans="1:62">
      <c r="A301" s="20"/>
      <c r="B301" s="20"/>
      <c r="AN301" s="2"/>
      <c r="AO301" s="24"/>
      <c r="AP301" s="24"/>
      <c r="AQ301" s="24"/>
      <c r="AR301" s="24"/>
      <c r="AS301" s="24"/>
      <c r="AT301" s="24"/>
      <c r="AU301" s="24"/>
      <c r="AV301" s="25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"/>
      <c r="BI301" s="2"/>
      <c r="BJ301" s="2"/>
    </row>
    <row r="302" spans="1:62">
      <c r="A302" s="20"/>
      <c r="B302" s="20"/>
      <c r="AN302" s="2"/>
      <c r="AO302" s="24"/>
      <c r="AP302" s="24"/>
      <c r="AQ302" s="24"/>
      <c r="AR302" s="24"/>
      <c r="AS302" s="24"/>
      <c r="AT302" s="24"/>
      <c r="AU302" s="24"/>
      <c r="AV302" s="25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"/>
      <c r="BI302" s="2"/>
      <c r="BJ302" s="2"/>
    </row>
    <row r="303" spans="1:62">
      <c r="A303" s="20"/>
      <c r="B303" s="20"/>
      <c r="AN303" s="2"/>
      <c r="AO303" s="24"/>
      <c r="AP303" s="24"/>
      <c r="AQ303" s="24"/>
      <c r="AR303" s="24"/>
      <c r="AS303" s="24"/>
      <c r="AT303" s="24"/>
      <c r="AU303" s="24"/>
      <c r="AV303" s="25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"/>
      <c r="BI303" s="2"/>
      <c r="BJ303" s="2"/>
    </row>
    <row r="304" spans="1:62">
      <c r="A304" s="20"/>
      <c r="B304" s="20"/>
      <c r="AN304" s="2"/>
      <c r="AO304" s="24"/>
      <c r="AP304" s="24"/>
      <c r="AQ304" s="24"/>
      <c r="AR304" s="24"/>
      <c r="AS304" s="24"/>
      <c r="AT304" s="24"/>
      <c r="AU304" s="24"/>
      <c r="AV304" s="25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"/>
      <c r="BI304" s="2"/>
      <c r="BJ304" s="2"/>
    </row>
    <row r="305" spans="1:62">
      <c r="A305" s="20"/>
      <c r="B305" s="20"/>
      <c r="AN305" s="2"/>
      <c r="AO305" s="24"/>
      <c r="AP305" s="24"/>
      <c r="AQ305" s="24"/>
      <c r="AR305" s="24"/>
      <c r="AS305" s="24"/>
      <c r="AT305" s="24"/>
      <c r="AU305" s="24"/>
      <c r="AV305" s="25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"/>
      <c r="BI305" s="2"/>
      <c r="BJ305" s="2"/>
    </row>
    <row r="306" spans="1:62">
      <c r="A306" s="20"/>
      <c r="B306" s="20"/>
      <c r="AN306" s="2"/>
      <c r="AO306" s="24"/>
      <c r="AP306" s="24"/>
      <c r="AQ306" s="24"/>
      <c r="AR306" s="24"/>
      <c r="AS306" s="24"/>
      <c r="AT306" s="24"/>
      <c r="AU306" s="24"/>
      <c r="AV306" s="25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"/>
      <c r="BI306" s="2"/>
      <c r="BJ306" s="2"/>
    </row>
    <row r="307" spans="1:62">
      <c r="A307" s="20"/>
      <c r="B307" s="20"/>
      <c r="AN307" s="2"/>
      <c r="AO307" s="24"/>
      <c r="AP307" s="24"/>
      <c r="AQ307" s="24"/>
      <c r="AR307" s="24"/>
      <c r="AS307" s="24"/>
      <c r="AT307" s="24"/>
      <c r="AU307" s="24"/>
      <c r="AV307" s="25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"/>
      <c r="BI307" s="2"/>
      <c r="BJ307" s="2"/>
    </row>
    <row r="308" spans="1:62">
      <c r="A308" s="20"/>
      <c r="B308" s="20"/>
      <c r="AN308" s="2"/>
      <c r="AO308" s="24"/>
      <c r="AP308" s="24"/>
      <c r="AQ308" s="24"/>
      <c r="AR308" s="24"/>
      <c r="AS308" s="24"/>
      <c r="AT308" s="24"/>
      <c r="AU308" s="24"/>
      <c r="AV308" s="25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"/>
      <c r="BI308" s="2"/>
      <c r="BJ308" s="2"/>
    </row>
    <row r="309" spans="1:62">
      <c r="A309" s="20"/>
      <c r="B309" s="20"/>
      <c r="AN309" s="2"/>
      <c r="AO309" s="24"/>
      <c r="AP309" s="24"/>
      <c r="AQ309" s="24"/>
      <c r="AR309" s="24"/>
      <c r="AS309" s="24"/>
      <c r="AT309" s="24"/>
      <c r="AU309" s="24"/>
      <c r="AV309" s="25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"/>
      <c r="BI309" s="2"/>
      <c r="BJ309" s="2"/>
    </row>
    <row r="310" spans="1:62">
      <c r="A310" s="20"/>
      <c r="B310" s="20"/>
      <c r="AN310" s="2"/>
      <c r="AO310" s="24"/>
      <c r="AP310" s="24"/>
      <c r="AQ310" s="24"/>
      <c r="AR310" s="24"/>
      <c r="AS310" s="24"/>
      <c r="AT310" s="24"/>
      <c r="AU310" s="24"/>
      <c r="AV310" s="25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"/>
      <c r="BI310" s="2"/>
      <c r="BJ310" s="2"/>
    </row>
    <row r="311" spans="1:62">
      <c r="A311" s="20"/>
      <c r="B311" s="20"/>
      <c r="AN311" s="2"/>
      <c r="AO311" s="24"/>
      <c r="AP311" s="24"/>
      <c r="AQ311" s="24"/>
      <c r="AR311" s="24"/>
      <c r="AS311" s="24"/>
      <c r="AT311" s="24"/>
      <c r="AU311" s="24"/>
      <c r="AV311" s="25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"/>
      <c r="BI311" s="2"/>
      <c r="BJ311" s="2"/>
    </row>
    <row r="312" spans="1:62">
      <c r="A312" s="20"/>
      <c r="B312" s="20"/>
      <c r="AN312" s="2"/>
      <c r="AO312" s="24"/>
      <c r="AP312" s="24"/>
      <c r="AQ312" s="24"/>
      <c r="AR312" s="24"/>
      <c r="AS312" s="24"/>
      <c r="AT312" s="24"/>
      <c r="AU312" s="24"/>
      <c r="AV312" s="25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"/>
      <c r="BI312" s="2"/>
      <c r="BJ312" s="2"/>
    </row>
    <row r="313" spans="1:62">
      <c r="A313" s="20"/>
      <c r="B313" s="20"/>
      <c r="AN313" s="2"/>
      <c r="AO313" s="24"/>
      <c r="AP313" s="24"/>
      <c r="AQ313" s="24"/>
      <c r="AR313" s="24"/>
      <c r="AS313" s="24"/>
      <c r="AT313" s="24"/>
      <c r="AU313" s="24"/>
      <c r="AV313" s="25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"/>
      <c r="BI313" s="2"/>
      <c r="BJ313" s="2"/>
    </row>
    <row r="314" spans="1:62">
      <c r="A314" s="20"/>
      <c r="B314" s="20"/>
      <c r="AN314" s="2"/>
      <c r="AO314" s="24"/>
      <c r="AP314" s="24"/>
      <c r="AQ314" s="24"/>
      <c r="AR314" s="24"/>
      <c r="AS314" s="24"/>
      <c r="AT314" s="24"/>
      <c r="AU314" s="24"/>
      <c r="AV314" s="25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"/>
      <c r="BI314" s="2"/>
      <c r="BJ314" s="2"/>
    </row>
    <row r="315" spans="1:62">
      <c r="A315" s="20"/>
      <c r="B315" s="20"/>
      <c r="AN315" s="2"/>
      <c r="AO315" s="24"/>
      <c r="AP315" s="24"/>
      <c r="AQ315" s="24"/>
      <c r="AR315" s="24"/>
      <c r="AS315" s="24"/>
      <c r="AT315" s="24"/>
      <c r="AU315" s="24"/>
      <c r="AV315" s="25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"/>
      <c r="BI315" s="2"/>
      <c r="BJ315" s="2"/>
    </row>
    <row r="316" spans="1:62">
      <c r="A316" s="20"/>
      <c r="B316" s="20"/>
      <c r="AN316" s="2"/>
      <c r="AO316" s="24"/>
      <c r="AP316" s="24"/>
      <c r="AQ316" s="24"/>
      <c r="AR316" s="24"/>
      <c r="AS316" s="24"/>
      <c r="AT316" s="24"/>
      <c r="AU316" s="24"/>
      <c r="AV316" s="25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"/>
      <c r="BI316" s="2"/>
      <c r="BJ316" s="2"/>
    </row>
    <row r="317" spans="1:62">
      <c r="A317" s="20"/>
      <c r="B317" s="20"/>
      <c r="AN317" s="2"/>
      <c r="AO317" s="24"/>
      <c r="AP317" s="24"/>
      <c r="AQ317" s="24"/>
      <c r="AR317" s="24"/>
      <c r="AS317" s="24"/>
      <c r="AT317" s="24"/>
      <c r="AU317" s="24"/>
      <c r="AV317" s="25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"/>
      <c r="BI317" s="2"/>
      <c r="BJ317" s="2"/>
    </row>
    <row r="318" spans="1:62">
      <c r="A318" s="20"/>
      <c r="B318" s="20"/>
      <c r="AN318" s="2"/>
      <c r="AO318" s="24"/>
      <c r="AP318" s="24"/>
      <c r="AQ318" s="24"/>
      <c r="AR318" s="24"/>
      <c r="AS318" s="24"/>
      <c r="AT318" s="24"/>
      <c r="AU318" s="24"/>
      <c r="AV318" s="25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"/>
      <c r="BI318" s="2"/>
      <c r="BJ318" s="2"/>
    </row>
    <row r="319" spans="1:62">
      <c r="A319" s="20"/>
      <c r="B319" s="20"/>
      <c r="AN319" s="2"/>
      <c r="AO319" s="24"/>
      <c r="AP319" s="24"/>
      <c r="AQ319" s="24"/>
      <c r="AR319" s="24"/>
      <c r="AS319" s="24"/>
      <c r="AT319" s="24"/>
      <c r="AU319" s="24"/>
      <c r="AV319" s="25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"/>
      <c r="BI319" s="2"/>
      <c r="BJ319" s="2"/>
    </row>
    <row r="320" spans="1:62">
      <c r="A320" s="20"/>
      <c r="B320" s="20"/>
      <c r="AN320" s="2"/>
      <c r="AO320" s="24"/>
      <c r="AP320" s="24"/>
      <c r="AQ320" s="24"/>
      <c r="AR320" s="24"/>
      <c r="AS320" s="24"/>
      <c r="AT320" s="24"/>
      <c r="AU320" s="24"/>
      <c r="AV320" s="25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"/>
      <c r="BI320" s="2"/>
      <c r="BJ320" s="2"/>
    </row>
    <row r="321" spans="1:62">
      <c r="A321" s="20"/>
      <c r="B321" s="20"/>
      <c r="AN321" s="2"/>
      <c r="AO321" s="24"/>
      <c r="AP321" s="24"/>
      <c r="AQ321" s="24"/>
      <c r="AR321" s="24"/>
      <c r="AS321" s="24"/>
      <c r="AT321" s="24"/>
      <c r="AU321" s="24"/>
      <c r="AV321" s="25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"/>
      <c r="BI321" s="2"/>
      <c r="BJ321" s="2"/>
    </row>
    <row r="322" spans="1:62">
      <c r="A322" s="20"/>
      <c r="B322" s="20"/>
      <c r="AN322" s="2"/>
      <c r="AO322" s="24"/>
      <c r="AP322" s="24"/>
      <c r="AQ322" s="24"/>
      <c r="AR322" s="24"/>
      <c r="AS322" s="24"/>
      <c r="AT322" s="24"/>
      <c r="AU322" s="24"/>
      <c r="AV322" s="25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"/>
      <c r="BI322" s="2"/>
      <c r="BJ322" s="2"/>
    </row>
    <row r="323" spans="1:62">
      <c r="A323" s="20"/>
      <c r="B323" s="20"/>
      <c r="AN323" s="2"/>
      <c r="AO323" s="24"/>
      <c r="AP323" s="24"/>
      <c r="AQ323" s="24"/>
      <c r="AR323" s="24"/>
      <c r="AS323" s="24"/>
      <c r="AT323" s="24"/>
      <c r="AU323" s="24"/>
      <c r="AV323" s="25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"/>
      <c r="BI323" s="2"/>
      <c r="BJ323" s="2"/>
    </row>
    <row r="324" spans="1:62">
      <c r="A324" s="20"/>
      <c r="B324" s="20"/>
      <c r="AN324" s="2"/>
      <c r="AO324" s="24"/>
      <c r="AP324" s="24"/>
      <c r="AQ324" s="24"/>
      <c r="AR324" s="24"/>
      <c r="AS324" s="24"/>
      <c r="AT324" s="24"/>
      <c r="AU324" s="24"/>
      <c r="AV324" s="25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"/>
      <c r="BI324" s="2"/>
      <c r="BJ324" s="2"/>
    </row>
    <row r="325" spans="1:62">
      <c r="A325" s="20"/>
      <c r="B325" s="20"/>
      <c r="AN325" s="2"/>
      <c r="AO325" s="24"/>
      <c r="AP325" s="24"/>
      <c r="AQ325" s="24"/>
      <c r="AR325" s="24"/>
      <c r="AS325" s="24"/>
      <c r="AT325" s="24"/>
      <c r="AU325" s="24"/>
      <c r="AV325" s="25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"/>
      <c r="BI325" s="2"/>
      <c r="BJ325" s="2"/>
    </row>
    <row r="326" spans="1:62">
      <c r="A326" s="20"/>
      <c r="B326" s="20"/>
      <c r="AN326" s="2"/>
      <c r="AO326" s="24"/>
      <c r="AP326" s="24"/>
      <c r="AQ326" s="24"/>
      <c r="AR326" s="24"/>
      <c r="AS326" s="24"/>
      <c r="AT326" s="24"/>
      <c r="AU326" s="24"/>
      <c r="AV326" s="25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"/>
      <c r="BI326" s="2"/>
      <c r="BJ326" s="2"/>
    </row>
    <row r="327" spans="1:62">
      <c r="A327" s="20"/>
      <c r="B327" s="20"/>
      <c r="AN327" s="2"/>
      <c r="AO327" s="24"/>
      <c r="AP327" s="24"/>
      <c r="AQ327" s="24"/>
      <c r="AR327" s="24"/>
      <c r="AS327" s="24"/>
      <c r="AT327" s="24"/>
      <c r="AU327" s="24"/>
      <c r="AV327" s="25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"/>
      <c r="BI327" s="2"/>
      <c r="BJ327" s="2"/>
    </row>
    <row r="328" spans="1:62">
      <c r="A328" s="20"/>
      <c r="B328" s="20"/>
      <c r="AN328" s="2"/>
      <c r="AO328" s="24"/>
      <c r="AP328" s="24"/>
      <c r="AQ328" s="24"/>
      <c r="AR328" s="24"/>
      <c r="AS328" s="24"/>
      <c r="AT328" s="24"/>
      <c r="AU328" s="24"/>
      <c r="AV328" s="25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"/>
      <c r="BI328" s="2"/>
      <c r="BJ328" s="2"/>
    </row>
    <row r="329" spans="1:62">
      <c r="A329" s="20"/>
      <c r="B329" s="20"/>
      <c r="AN329" s="2"/>
      <c r="AO329" s="24"/>
      <c r="AP329" s="24"/>
      <c r="AQ329" s="24"/>
      <c r="AR329" s="24"/>
      <c r="AS329" s="24"/>
      <c r="AT329" s="24"/>
      <c r="AU329" s="24"/>
      <c r="AV329" s="25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"/>
      <c r="BI329" s="2"/>
      <c r="BJ329" s="2"/>
    </row>
    <row r="330" spans="1:62">
      <c r="A330" s="20"/>
      <c r="B330" s="20"/>
      <c r="AN330" s="2"/>
      <c r="AO330" s="24"/>
      <c r="AP330" s="24"/>
      <c r="AQ330" s="24"/>
      <c r="AR330" s="24"/>
      <c r="AS330" s="24"/>
      <c r="AT330" s="24"/>
      <c r="AU330" s="24"/>
      <c r="AV330" s="25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"/>
      <c r="BI330" s="2"/>
      <c r="BJ330" s="2"/>
    </row>
    <row r="331" spans="1:62">
      <c r="A331" s="20"/>
      <c r="B331" s="20"/>
      <c r="AN331" s="2"/>
      <c r="AO331" s="24"/>
      <c r="AP331" s="24"/>
      <c r="AQ331" s="24"/>
      <c r="AR331" s="24"/>
      <c r="AS331" s="24"/>
      <c r="AT331" s="24"/>
      <c r="AU331" s="24"/>
      <c r="AV331" s="25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"/>
      <c r="BI331" s="2"/>
      <c r="BJ331" s="2"/>
    </row>
    <row r="332" spans="1:62">
      <c r="A332" s="20"/>
      <c r="B332" s="20"/>
      <c r="AN332" s="2"/>
      <c r="AO332" s="24"/>
      <c r="AP332" s="24"/>
      <c r="AQ332" s="24"/>
      <c r="AR332" s="24"/>
      <c r="AS332" s="24"/>
      <c r="AT332" s="24"/>
      <c r="AU332" s="24"/>
      <c r="AV332" s="25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"/>
      <c r="BI332" s="2"/>
      <c r="BJ332" s="2"/>
    </row>
    <row r="333" spans="1:62">
      <c r="A333" s="20"/>
      <c r="B333" s="20"/>
      <c r="AN333" s="2"/>
      <c r="AO333" s="24"/>
      <c r="AP333" s="24"/>
      <c r="AQ333" s="24"/>
      <c r="AR333" s="24"/>
      <c r="AS333" s="24"/>
      <c r="AT333" s="24"/>
      <c r="AU333" s="24"/>
      <c r="AV333" s="25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"/>
      <c r="BI333" s="2"/>
      <c r="BJ333" s="2"/>
    </row>
    <row r="334" spans="1:62">
      <c r="A334" s="20"/>
      <c r="B334" s="20"/>
      <c r="AN334" s="2"/>
      <c r="AO334" s="24"/>
      <c r="AP334" s="24"/>
      <c r="AQ334" s="24"/>
      <c r="AR334" s="24"/>
      <c r="AS334" s="24"/>
      <c r="AT334" s="24"/>
      <c r="AU334" s="24"/>
      <c r="AV334" s="25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"/>
      <c r="BI334" s="2"/>
      <c r="BJ334" s="2"/>
    </row>
    <row r="335" spans="1:62">
      <c r="A335" s="20"/>
      <c r="B335" s="20"/>
      <c r="AN335" s="2"/>
      <c r="AO335" s="24"/>
      <c r="AP335" s="24"/>
      <c r="AQ335" s="24"/>
      <c r="AR335" s="24"/>
      <c r="AS335" s="24"/>
      <c r="AT335" s="24"/>
      <c r="AU335" s="24"/>
      <c r="AV335" s="25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"/>
      <c r="BI335" s="2"/>
      <c r="BJ335" s="2"/>
    </row>
    <row r="336" spans="1:62">
      <c r="A336" s="20"/>
      <c r="B336" s="20"/>
      <c r="AN336" s="2"/>
      <c r="AO336" s="24"/>
      <c r="AP336" s="24"/>
      <c r="AQ336" s="24"/>
      <c r="AR336" s="24"/>
      <c r="AS336" s="24"/>
      <c r="AT336" s="24"/>
      <c r="AU336" s="24"/>
      <c r="AV336" s="25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"/>
      <c r="BI336" s="2"/>
      <c r="BJ336" s="2"/>
    </row>
    <row r="337" spans="1:62">
      <c r="A337" s="20"/>
      <c r="B337" s="20"/>
      <c r="AN337" s="2"/>
      <c r="AO337" s="24"/>
      <c r="AP337" s="24"/>
      <c r="AQ337" s="24"/>
      <c r="AR337" s="24"/>
      <c r="AS337" s="24"/>
      <c r="AT337" s="24"/>
      <c r="AU337" s="24"/>
      <c r="AV337" s="25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"/>
      <c r="BI337" s="2"/>
      <c r="BJ337" s="2"/>
    </row>
    <row r="338" spans="1:62">
      <c r="A338" s="20"/>
      <c r="B338" s="20"/>
      <c r="AN338" s="2"/>
      <c r="AO338" s="24"/>
      <c r="AP338" s="24"/>
      <c r="AQ338" s="24"/>
      <c r="AR338" s="24"/>
      <c r="AS338" s="24"/>
      <c r="AT338" s="24"/>
      <c r="AU338" s="24"/>
      <c r="AV338" s="25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"/>
      <c r="BI338" s="2"/>
      <c r="BJ338" s="2"/>
    </row>
    <row r="339" spans="1:62">
      <c r="A339" s="20"/>
      <c r="B339" s="20"/>
      <c r="AN339" s="2"/>
      <c r="AO339" s="24"/>
      <c r="AP339" s="24"/>
      <c r="AQ339" s="24"/>
      <c r="AR339" s="24"/>
      <c r="AS339" s="24"/>
      <c r="AT339" s="24"/>
      <c r="AU339" s="24"/>
      <c r="AV339" s="25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"/>
      <c r="BI339" s="2"/>
      <c r="BJ339" s="2"/>
    </row>
    <row r="340" spans="1:62">
      <c r="A340" s="20"/>
      <c r="B340" s="20"/>
      <c r="AN340" s="2"/>
      <c r="AO340" s="24"/>
      <c r="AP340" s="24"/>
      <c r="AQ340" s="24"/>
      <c r="AR340" s="24"/>
      <c r="AS340" s="24"/>
      <c r="AT340" s="24"/>
      <c r="AU340" s="24"/>
      <c r="AV340" s="25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"/>
      <c r="BI340" s="2"/>
      <c r="BJ340" s="2"/>
    </row>
    <row r="341" spans="1:62">
      <c r="A341" s="20"/>
      <c r="B341" s="20"/>
      <c r="AN341" s="2"/>
      <c r="AO341" s="24"/>
      <c r="AP341" s="24"/>
      <c r="AQ341" s="24"/>
      <c r="AR341" s="24"/>
      <c r="AS341" s="24"/>
      <c r="AT341" s="24"/>
      <c r="AU341" s="24"/>
      <c r="AV341" s="25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"/>
      <c r="BI341" s="2"/>
      <c r="BJ341" s="2"/>
    </row>
    <row r="342" spans="1:62">
      <c r="A342" s="20"/>
      <c r="B342" s="20"/>
      <c r="AN342" s="2"/>
      <c r="AO342" s="24"/>
      <c r="AP342" s="24"/>
      <c r="AQ342" s="24"/>
      <c r="AR342" s="24"/>
      <c r="AS342" s="24"/>
      <c r="AT342" s="24"/>
      <c r="AU342" s="24"/>
      <c r="AV342" s="25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"/>
      <c r="BI342" s="2"/>
      <c r="BJ342" s="2"/>
    </row>
    <row r="343" spans="1:62">
      <c r="A343" s="20"/>
      <c r="B343" s="20"/>
    </row>
    <row r="344" spans="1:62">
      <c r="A344" s="20"/>
      <c r="B344" s="20"/>
    </row>
    <row r="345" spans="1:62">
      <c r="A345" s="20"/>
      <c r="B345" s="20"/>
    </row>
    <row r="346" spans="1:62">
      <c r="A346" s="20"/>
      <c r="B346" s="20"/>
    </row>
    <row r="347" spans="1:62">
      <c r="A347" s="20"/>
      <c r="B347" s="20"/>
    </row>
    <row r="348" spans="1:62">
      <c r="A348" s="20"/>
      <c r="B348" s="20"/>
    </row>
    <row r="349" spans="1:62">
      <c r="A349" s="20"/>
      <c r="B349" s="20"/>
    </row>
    <row r="350" spans="1:62">
      <c r="A350" s="20"/>
      <c r="B350" s="20"/>
    </row>
    <row r="351" spans="1:62">
      <c r="A351" s="20"/>
      <c r="B351" s="20"/>
    </row>
    <row r="352" spans="1:62">
      <c r="A352" s="20"/>
      <c r="B352" s="20"/>
    </row>
    <row r="353" spans="1:2">
      <c r="A353" s="20"/>
      <c r="B353" s="20"/>
    </row>
    <row r="354" spans="1:2">
      <c r="A354" s="20"/>
      <c r="B354" s="20"/>
    </row>
    <row r="355" spans="1:2">
      <c r="A355" s="20"/>
      <c r="B355" s="20"/>
    </row>
    <row r="356" spans="1:2">
      <c r="A356" s="20"/>
      <c r="B356" s="20"/>
    </row>
    <row r="357" spans="1:2">
      <c r="A357" s="20"/>
      <c r="B357" s="20"/>
    </row>
    <row r="358" spans="1:2">
      <c r="A358" s="20"/>
      <c r="B358" s="20"/>
    </row>
    <row r="359" spans="1:2">
      <c r="A359" s="20"/>
      <c r="B359" s="20"/>
    </row>
    <row r="360" spans="1:2">
      <c r="A360" s="20"/>
      <c r="B360" s="20"/>
    </row>
    <row r="361" spans="1:2">
      <c r="A361" s="20"/>
      <c r="B361" s="20"/>
    </row>
    <row r="362" spans="1:2">
      <c r="A362" s="20"/>
      <c r="B362" s="20"/>
    </row>
    <row r="363" spans="1:2">
      <c r="A363" s="20"/>
      <c r="B363" s="20"/>
    </row>
    <row r="364" spans="1:2">
      <c r="A364" s="20"/>
      <c r="B364" s="20"/>
    </row>
    <row r="365" spans="1:2">
      <c r="A365" s="20"/>
      <c r="B365" s="20"/>
    </row>
    <row r="366" spans="1:2">
      <c r="A366" s="20"/>
      <c r="B366" s="20"/>
    </row>
    <row r="367" spans="1:2">
      <c r="A367" s="20"/>
      <c r="B367" s="20"/>
    </row>
    <row r="368" spans="1:2">
      <c r="A368" s="20"/>
      <c r="B368" s="20"/>
    </row>
    <row r="369" spans="1:2">
      <c r="A369" s="20"/>
      <c r="B369" s="20"/>
    </row>
    <row r="370" spans="1:2">
      <c r="A370" s="20"/>
      <c r="B370" s="20"/>
    </row>
    <row r="371" spans="1:2">
      <c r="A371" s="20"/>
      <c r="B371" s="20"/>
    </row>
    <row r="372" spans="1:2">
      <c r="A372" s="20"/>
      <c r="B372" s="20"/>
    </row>
    <row r="373" spans="1:2">
      <c r="A373" s="20"/>
      <c r="B373" s="20"/>
    </row>
    <row r="374" spans="1:2">
      <c r="A374" s="20"/>
      <c r="B374" s="20"/>
    </row>
    <row r="375" spans="1:2">
      <c r="A375" s="20"/>
      <c r="B375" s="20"/>
    </row>
    <row r="376" spans="1:2">
      <c r="A376" s="20"/>
      <c r="B376" s="20"/>
    </row>
    <row r="377" spans="1:2">
      <c r="A377" s="20"/>
      <c r="B377" s="20"/>
    </row>
    <row r="378" spans="1:2">
      <c r="A378" s="20"/>
      <c r="B378" s="20"/>
    </row>
    <row r="379" spans="1:2">
      <c r="A379" s="20"/>
      <c r="B379" s="20"/>
    </row>
    <row r="380" spans="1:2">
      <c r="A380" s="20"/>
      <c r="B380" s="20"/>
    </row>
    <row r="381" spans="1:2">
      <c r="A381" s="20"/>
      <c r="B381" s="20"/>
    </row>
    <row r="382" spans="1:2">
      <c r="A382" s="20"/>
      <c r="B382" s="20"/>
    </row>
    <row r="383" spans="1:2">
      <c r="A383" s="20"/>
      <c r="B383" s="20"/>
    </row>
    <row r="384" spans="1:2">
      <c r="A384" s="20"/>
      <c r="B384" s="20"/>
    </row>
    <row r="385" spans="1:2">
      <c r="A385" s="20"/>
      <c r="B385" s="20"/>
    </row>
    <row r="386" spans="1:2">
      <c r="A386" s="20"/>
      <c r="B386" s="20"/>
    </row>
    <row r="387" spans="1:2">
      <c r="A387" s="20"/>
      <c r="B387" s="20"/>
    </row>
    <row r="388" spans="1:2">
      <c r="A388" s="20"/>
      <c r="B388" s="20"/>
    </row>
    <row r="389" spans="1:2">
      <c r="A389" s="20"/>
      <c r="B389" s="20"/>
    </row>
    <row r="390" spans="1:2">
      <c r="A390" s="20"/>
      <c r="B390" s="20"/>
    </row>
    <row r="391" spans="1:2">
      <c r="A391" s="20"/>
      <c r="B391" s="20"/>
    </row>
    <row r="392" spans="1:2">
      <c r="A392" s="20"/>
      <c r="B392" s="20"/>
    </row>
    <row r="393" spans="1:2">
      <c r="A393" s="20"/>
      <c r="B393" s="20"/>
    </row>
    <row r="394" spans="1:2">
      <c r="A394" s="20"/>
      <c r="B394" s="20"/>
    </row>
    <row r="395" spans="1:2">
      <c r="A395" s="20"/>
      <c r="B395" s="20"/>
    </row>
    <row r="396" spans="1:2">
      <c r="A396" s="20"/>
      <c r="B396" s="20"/>
    </row>
    <row r="397" spans="1:2">
      <c r="A397" s="20"/>
      <c r="B397" s="20"/>
    </row>
    <row r="398" spans="1:2">
      <c r="A398" s="20"/>
      <c r="B398" s="20"/>
    </row>
    <row r="399" spans="1:2">
      <c r="A399" s="20"/>
      <c r="B399" s="20"/>
    </row>
    <row r="400" spans="1:2">
      <c r="A400" s="20"/>
      <c r="B400" s="20"/>
    </row>
    <row r="401" spans="1:2">
      <c r="A401" s="20"/>
      <c r="B401" s="20"/>
    </row>
    <row r="402" spans="1:2">
      <c r="A402" s="20"/>
      <c r="B402" s="20"/>
    </row>
    <row r="403" spans="1:2">
      <c r="A403" s="20"/>
      <c r="B403" s="20"/>
    </row>
    <row r="404" spans="1:2">
      <c r="A404" s="20"/>
      <c r="B404" s="20"/>
    </row>
    <row r="405" spans="1:2">
      <c r="A405" s="20"/>
      <c r="B405" s="20"/>
    </row>
    <row r="406" spans="1:2">
      <c r="A406" s="20"/>
      <c r="B406" s="20"/>
    </row>
    <row r="407" spans="1:2">
      <c r="A407" s="20"/>
      <c r="B407" s="20"/>
    </row>
    <row r="408" spans="1:2">
      <c r="A408" s="20"/>
      <c r="B408" s="20"/>
    </row>
    <row r="409" spans="1:2">
      <c r="A409" s="20"/>
      <c r="B409" s="20"/>
    </row>
    <row r="410" spans="1:2">
      <c r="A410" s="20"/>
      <c r="B410" s="20"/>
    </row>
    <row r="411" spans="1:2">
      <c r="A411" s="20"/>
      <c r="B411" s="20"/>
    </row>
    <row r="412" spans="1:2">
      <c r="A412" s="20"/>
      <c r="B412" s="20"/>
    </row>
    <row r="413" spans="1:2">
      <c r="A413" s="20"/>
      <c r="B413" s="20"/>
    </row>
    <row r="414" spans="1:2">
      <c r="A414" s="20"/>
      <c r="B414" s="20"/>
    </row>
    <row r="415" spans="1:2">
      <c r="A415" s="20"/>
      <c r="B415" s="20"/>
    </row>
    <row r="416" spans="1:2">
      <c r="A416" s="20"/>
      <c r="B416" s="20"/>
    </row>
    <row r="417" spans="1:2">
      <c r="A417" s="20"/>
      <c r="B417" s="20"/>
    </row>
    <row r="418" spans="1:2">
      <c r="A418" s="20"/>
      <c r="B418" s="20"/>
    </row>
    <row r="419" spans="1:2">
      <c r="A419" s="20"/>
      <c r="B419" s="20"/>
    </row>
    <row r="420" spans="1:2">
      <c r="A420" s="20"/>
      <c r="B420" s="20"/>
    </row>
    <row r="421" spans="1:2">
      <c r="A421" s="20"/>
      <c r="B421" s="20"/>
    </row>
    <row r="422" spans="1:2">
      <c r="A422" s="20"/>
      <c r="B422" s="20"/>
    </row>
    <row r="423" spans="1:2">
      <c r="A423" s="20"/>
      <c r="B423" s="20"/>
    </row>
    <row r="424" spans="1:2">
      <c r="A424" s="20"/>
      <c r="B424" s="20"/>
    </row>
    <row r="425" spans="1:2">
      <c r="A425" s="20"/>
      <c r="B425" s="20"/>
    </row>
    <row r="426" spans="1:2">
      <c r="A426" s="20"/>
      <c r="B426" s="20"/>
    </row>
    <row r="427" spans="1:2">
      <c r="A427" s="20"/>
      <c r="B427" s="20"/>
    </row>
    <row r="428" spans="1:2">
      <c r="A428" s="20"/>
      <c r="B428" s="20"/>
    </row>
    <row r="429" spans="1:2">
      <c r="A429" s="20"/>
      <c r="B429" s="20"/>
    </row>
    <row r="430" spans="1:2">
      <c r="A430" s="20"/>
      <c r="B430" s="20"/>
    </row>
    <row r="431" spans="1:2">
      <c r="A431" s="20"/>
      <c r="B431" s="20"/>
    </row>
    <row r="432" spans="1:2">
      <c r="A432" s="20"/>
      <c r="B432" s="20"/>
    </row>
    <row r="433" spans="1:2">
      <c r="A433" s="20"/>
      <c r="B433" s="20"/>
    </row>
    <row r="434" spans="1:2">
      <c r="A434" s="20"/>
      <c r="B434" s="20"/>
    </row>
    <row r="435" spans="1:2">
      <c r="A435" s="20"/>
      <c r="B435" s="20"/>
    </row>
    <row r="436" spans="1:2">
      <c r="A436" s="20"/>
      <c r="B436" s="20"/>
    </row>
    <row r="437" spans="1:2">
      <c r="A437" s="20"/>
      <c r="B437" s="20"/>
    </row>
    <row r="438" spans="1:2">
      <c r="A438" s="20"/>
      <c r="B438" s="20"/>
    </row>
    <row r="439" spans="1:2">
      <c r="A439" s="20"/>
      <c r="B439" s="20"/>
    </row>
    <row r="440" spans="1:2">
      <c r="A440" s="20"/>
      <c r="B440" s="20"/>
    </row>
    <row r="441" spans="1:2">
      <c r="A441" s="20"/>
      <c r="B441" s="20"/>
    </row>
    <row r="442" spans="1:2">
      <c r="A442" s="20"/>
      <c r="B442" s="20"/>
    </row>
    <row r="443" spans="1:2">
      <c r="A443" s="20"/>
      <c r="B443" s="20"/>
    </row>
    <row r="444" spans="1:2">
      <c r="A444" s="20"/>
      <c r="B444" s="20"/>
    </row>
    <row r="445" spans="1:2">
      <c r="A445" s="20"/>
      <c r="B445" s="20"/>
    </row>
    <row r="446" spans="1:2">
      <c r="A446" s="20"/>
      <c r="B446" s="20"/>
    </row>
    <row r="447" spans="1:2">
      <c r="A447" s="20"/>
      <c r="B447" s="20"/>
    </row>
    <row r="448" spans="1:2">
      <c r="A448" s="20"/>
      <c r="B448" s="20"/>
    </row>
    <row r="449" spans="1:2">
      <c r="A449" s="20"/>
      <c r="B449" s="20"/>
    </row>
    <row r="450" spans="1:2">
      <c r="A450" s="20"/>
      <c r="B450" s="20"/>
    </row>
    <row r="451" spans="1:2">
      <c r="A451" s="20"/>
      <c r="B451" s="20"/>
    </row>
    <row r="452" spans="1:2">
      <c r="A452" s="20"/>
      <c r="B452" s="20"/>
    </row>
    <row r="453" spans="1:2">
      <c r="A453" s="20"/>
      <c r="B453" s="20"/>
    </row>
    <row r="454" spans="1:2">
      <c r="A454" s="20"/>
      <c r="B454" s="20"/>
    </row>
    <row r="455" spans="1:2">
      <c r="A455" s="20"/>
      <c r="B455" s="20"/>
    </row>
    <row r="456" spans="1:2">
      <c r="A456" s="20"/>
      <c r="B456" s="20"/>
    </row>
    <row r="457" spans="1:2">
      <c r="A457" s="20"/>
      <c r="B457" s="20"/>
    </row>
    <row r="458" spans="1:2">
      <c r="A458" s="20"/>
      <c r="B458" s="20"/>
    </row>
    <row r="459" spans="1:2">
      <c r="A459" s="20"/>
      <c r="B459" s="20"/>
    </row>
    <row r="460" spans="1:2">
      <c r="A460" s="20"/>
      <c r="B460" s="20"/>
    </row>
    <row r="461" spans="1:2">
      <c r="A461" s="20"/>
      <c r="B461" s="20"/>
    </row>
    <row r="462" spans="1:2">
      <c r="A462" s="20"/>
      <c r="B462" s="20"/>
    </row>
    <row r="463" spans="1:2">
      <c r="A463" s="20"/>
      <c r="B463" s="20"/>
    </row>
    <row r="464" spans="1:2">
      <c r="A464" s="20"/>
      <c r="B464" s="20"/>
    </row>
    <row r="465" spans="1:2">
      <c r="A465" s="20"/>
      <c r="B465" s="20"/>
    </row>
    <row r="466" spans="1:2">
      <c r="A466" s="20"/>
      <c r="B466" s="20"/>
    </row>
    <row r="467" spans="1:2">
      <c r="A467" s="20"/>
      <c r="B467" s="20"/>
    </row>
    <row r="468" spans="1:2">
      <c r="A468" s="20"/>
      <c r="B468" s="20"/>
    </row>
    <row r="469" spans="1:2">
      <c r="A469" s="20"/>
      <c r="B469" s="20"/>
    </row>
    <row r="470" spans="1:2">
      <c r="A470" s="20"/>
      <c r="B470" s="20"/>
    </row>
    <row r="471" spans="1:2">
      <c r="A471" s="20"/>
      <c r="B471" s="20"/>
    </row>
    <row r="472" spans="1:2">
      <c r="A472" s="20"/>
      <c r="B472" s="20"/>
    </row>
    <row r="473" spans="1:2">
      <c r="A473" s="20"/>
      <c r="B473" s="20"/>
    </row>
    <row r="474" spans="1:2">
      <c r="A474" s="20"/>
      <c r="B474" s="20"/>
    </row>
    <row r="475" spans="1:2">
      <c r="A475" s="20"/>
      <c r="B475" s="20"/>
    </row>
    <row r="476" spans="1:2">
      <c r="A476" s="20"/>
      <c r="B476" s="20"/>
    </row>
    <row r="477" spans="1:2">
      <c r="A477" s="20"/>
      <c r="B477" s="20"/>
    </row>
    <row r="478" spans="1:2">
      <c r="A478" s="20"/>
      <c r="B478" s="20"/>
    </row>
    <row r="479" spans="1:2">
      <c r="A479" s="20"/>
      <c r="B479" s="20"/>
    </row>
    <row r="480" spans="1:2">
      <c r="A480" s="20"/>
      <c r="B480" s="20"/>
    </row>
    <row r="481" spans="1:2">
      <c r="A481" s="20"/>
      <c r="B481" s="20"/>
    </row>
    <row r="482" spans="1:2">
      <c r="A482" s="20"/>
      <c r="B482" s="20"/>
    </row>
    <row r="483" spans="1:2">
      <c r="A483" s="20"/>
      <c r="B483" s="20"/>
    </row>
    <row r="484" spans="1:2">
      <c r="A484" s="20"/>
      <c r="B484" s="20"/>
    </row>
    <row r="485" spans="1:2">
      <c r="A485" s="20"/>
      <c r="B485" s="20"/>
    </row>
    <row r="486" spans="1:2">
      <c r="A486" s="20"/>
      <c r="B486" s="20"/>
    </row>
    <row r="487" spans="1:2">
      <c r="A487" s="20"/>
      <c r="B487" s="20"/>
    </row>
    <row r="488" spans="1:2">
      <c r="A488" s="20"/>
      <c r="B488" s="20"/>
    </row>
    <row r="489" spans="1:2">
      <c r="A489" s="20"/>
      <c r="B489" s="20"/>
    </row>
    <row r="490" spans="1:2">
      <c r="A490" s="20"/>
      <c r="B490" s="20"/>
    </row>
    <row r="491" spans="1:2">
      <c r="A491" s="20"/>
      <c r="B491" s="20"/>
    </row>
    <row r="492" spans="1:2">
      <c r="A492" s="20"/>
      <c r="B492" s="20"/>
    </row>
    <row r="493" spans="1:2">
      <c r="A493" s="20"/>
      <c r="B493" s="20"/>
    </row>
    <row r="494" spans="1:2">
      <c r="A494" s="20"/>
      <c r="B494" s="20"/>
    </row>
    <row r="495" spans="1:2">
      <c r="A495" s="20"/>
      <c r="B495" s="20"/>
    </row>
    <row r="496" spans="1:2">
      <c r="A496" s="20"/>
      <c r="B496" s="20"/>
    </row>
    <row r="497" spans="1:2">
      <c r="A497" s="20"/>
      <c r="B497" s="20"/>
    </row>
    <row r="498" spans="1:2">
      <c r="A498" s="20"/>
      <c r="B498" s="20"/>
    </row>
    <row r="499" spans="1:2">
      <c r="A499" s="20"/>
      <c r="B499" s="20"/>
    </row>
    <row r="500" spans="1:2">
      <c r="A500" s="20"/>
      <c r="B500" s="20"/>
    </row>
    <row r="501" spans="1:2">
      <c r="A501" s="20"/>
      <c r="B501" s="20"/>
    </row>
    <row r="502" spans="1:2">
      <c r="A502" s="20"/>
      <c r="B502" s="20"/>
    </row>
    <row r="503" spans="1:2">
      <c r="A503" s="20"/>
      <c r="B503" s="20"/>
    </row>
    <row r="504" spans="1:2">
      <c r="A504" s="20"/>
      <c r="B504" s="20"/>
    </row>
    <row r="505" spans="1:2">
      <c r="A505" s="20"/>
      <c r="B505" s="20"/>
    </row>
    <row r="506" spans="1:2">
      <c r="A506" s="20"/>
      <c r="B506" s="20"/>
    </row>
    <row r="507" spans="1:2">
      <c r="A507" s="20"/>
      <c r="B507" s="20"/>
    </row>
    <row r="508" spans="1:2">
      <c r="A508" s="20"/>
      <c r="B508" s="20"/>
    </row>
    <row r="509" spans="1:2">
      <c r="A509" s="20"/>
      <c r="B509" s="20"/>
    </row>
    <row r="510" spans="1:2">
      <c r="A510" s="20"/>
      <c r="B510" s="20"/>
    </row>
    <row r="511" spans="1:2">
      <c r="A511" s="20"/>
      <c r="B511" s="20"/>
    </row>
    <row r="512" spans="1:2">
      <c r="A512" s="20"/>
      <c r="B512" s="20"/>
    </row>
    <row r="513" spans="1:2">
      <c r="A513" s="20"/>
      <c r="B513" s="20"/>
    </row>
    <row r="514" spans="1:2">
      <c r="A514" s="20"/>
      <c r="B514" s="20"/>
    </row>
    <row r="515" spans="1:2">
      <c r="A515" s="20"/>
      <c r="B515" s="20"/>
    </row>
    <row r="516" spans="1:2">
      <c r="A516" s="20"/>
      <c r="B516" s="20"/>
    </row>
    <row r="517" spans="1:2">
      <c r="A517" s="20"/>
      <c r="B517" s="20"/>
    </row>
    <row r="518" spans="1:2">
      <c r="A518" s="20"/>
      <c r="B518" s="20"/>
    </row>
    <row r="519" spans="1:2">
      <c r="A519" s="20"/>
      <c r="B519" s="20"/>
    </row>
    <row r="520" spans="1:2">
      <c r="A520" s="20"/>
      <c r="B520" s="20"/>
    </row>
    <row r="521" spans="1:2">
      <c r="A521" s="20"/>
      <c r="B521" s="20"/>
    </row>
    <row r="522" spans="1:2">
      <c r="A522" s="20"/>
      <c r="B522" s="20"/>
    </row>
    <row r="523" spans="1:2">
      <c r="A523" s="20"/>
      <c r="B523" s="20"/>
    </row>
    <row r="524" spans="1:2">
      <c r="A524" s="20"/>
      <c r="B524" s="20"/>
    </row>
    <row r="525" spans="1:2">
      <c r="A525" s="20"/>
      <c r="B525" s="20"/>
    </row>
    <row r="526" spans="1:2">
      <c r="A526" s="20"/>
      <c r="B526" s="20"/>
    </row>
    <row r="527" spans="1:2">
      <c r="A527" s="20"/>
      <c r="B527" s="20"/>
    </row>
    <row r="528" spans="1:2">
      <c r="A528" s="20"/>
      <c r="B528" s="20"/>
    </row>
    <row r="529" spans="1:2">
      <c r="A529" s="20"/>
      <c r="B529" s="20"/>
    </row>
    <row r="530" spans="1:2">
      <c r="A530" s="20"/>
      <c r="B530" s="20"/>
    </row>
    <row r="531" spans="1:2">
      <c r="A531" s="20"/>
      <c r="B531" s="20"/>
    </row>
    <row r="532" spans="1:2">
      <c r="A532" s="20"/>
      <c r="B532" s="20"/>
    </row>
    <row r="533" spans="1:2">
      <c r="A533" s="20"/>
      <c r="B533" s="20"/>
    </row>
    <row r="534" spans="1:2">
      <c r="A534" s="20"/>
      <c r="B534" s="20"/>
    </row>
    <row r="535" spans="1:2">
      <c r="A535" s="20"/>
      <c r="B535" s="20"/>
    </row>
    <row r="536" spans="1:2">
      <c r="A536" s="20"/>
      <c r="B536" s="20"/>
    </row>
    <row r="537" spans="1:2">
      <c r="A537" s="20"/>
      <c r="B537" s="20"/>
    </row>
    <row r="538" spans="1:2">
      <c r="A538" s="20"/>
      <c r="B538" s="20"/>
    </row>
    <row r="539" spans="1:2">
      <c r="A539" s="20"/>
      <c r="B539" s="20"/>
    </row>
    <row r="540" spans="1:2">
      <c r="A540" s="20"/>
      <c r="B540" s="20"/>
    </row>
    <row r="541" spans="1:2">
      <c r="A541" s="20"/>
      <c r="B541" s="20"/>
    </row>
    <row r="542" spans="1:2">
      <c r="A542" s="20"/>
      <c r="B542" s="20"/>
    </row>
    <row r="543" spans="1:2">
      <c r="A543" s="20"/>
      <c r="B543" s="20"/>
    </row>
    <row r="544" spans="1:2">
      <c r="A544" s="20"/>
      <c r="B544" s="20"/>
    </row>
    <row r="545" spans="1:2">
      <c r="A545" s="20"/>
      <c r="B545" s="20"/>
    </row>
    <row r="546" spans="1:2">
      <c r="A546" s="20"/>
      <c r="B546" s="20"/>
    </row>
    <row r="547" spans="1:2">
      <c r="A547" s="20"/>
      <c r="B547" s="20"/>
    </row>
    <row r="548" spans="1:2">
      <c r="A548" s="20"/>
      <c r="B548" s="20"/>
    </row>
    <row r="549" spans="1:2">
      <c r="A549" s="20"/>
      <c r="B549" s="20"/>
    </row>
    <row r="550" spans="1:2">
      <c r="A550" s="20"/>
      <c r="B550" s="20"/>
    </row>
    <row r="551" spans="1:2">
      <c r="A551" s="20"/>
      <c r="B551" s="20"/>
    </row>
    <row r="552" spans="1:2">
      <c r="A552" s="20"/>
      <c r="B552" s="20"/>
    </row>
    <row r="553" spans="1:2">
      <c r="A553" s="20"/>
      <c r="B553" s="20"/>
    </row>
    <row r="554" spans="1:2">
      <c r="A554" s="20"/>
      <c r="B554" s="20"/>
    </row>
    <row r="555" spans="1:2">
      <c r="A555" s="20"/>
      <c r="B555" s="20"/>
    </row>
    <row r="556" spans="1:2">
      <c r="A556" s="20"/>
      <c r="B556" s="20"/>
    </row>
    <row r="557" spans="1:2">
      <c r="A557" s="20"/>
      <c r="B557" s="20"/>
    </row>
    <row r="558" spans="1:2">
      <c r="A558" s="20"/>
      <c r="B558" s="20"/>
    </row>
    <row r="559" spans="1:2">
      <c r="A559" s="20"/>
      <c r="B559" s="20"/>
    </row>
    <row r="560" spans="1:2">
      <c r="A560" s="20"/>
      <c r="B560" s="20"/>
    </row>
    <row r="561" spans="1:2">
      <c r="A561" s="20"/>
      <c r="B561" s="20"/>
    </row>
    <row r="562" spans="1:2">
      <c r="A562" s="20"/>
      <c r="B562" s="20"/>
    </row>
    <row r="563" spans="1:2">
      <c r="A563" s="20"/>
      <c r="B563" s="20"/>
    </row>
    <row r="564" spans="1:2">
      <c r="A564" s="20"/>
      <c r="B564" s="20"/>
    </row>
    <row r="565" spans="1:2">
      <c r="A565" s="20"/>
      <c r="B565" s="20"/>
    </row>
    <row r="566" spans="1:2">
      <c r="A566" s="20"/>
      <c r="B566" s="20"/>
    </row>
    <row r="567" spans="1:2">
      <c r="A567" s="20"/>
      <c r="B567" s="20"/>
    </row>
    <row r="568" spans="1:2">
      <c r="A568" s="20"/>
      <c r="B568" s="20"/>
    </row>
    <row r="569" spans="1:2">
      <c r="A569" s="20"/>
      <c r="B569" s="20"/>
    </row>
    <row r="570" spans="1:2">
      <c r="A570" s="20"/>
      <c r="B570" s="20"/>
    </row>
    <row r="571" spans="1:2">
      <c r="A571" s="20"/>
      <c r="B571" s="20"/>
    </row>
    <row r="572" spans="1:2">
      <c r="A572" s="20"/>
      <c r="B572" s="20"/>
    </row>
    <row r="573" spans="1:2">
      <c r="A573" s="20"/>
      <c r="B573" s="20"/>
    </row>
    <row r="574" spans="1:2">
      <c r="A574" s="20"/>
      <c r="B574" s="20"/>
    </row>
    <row r="575" spans="1:2">
      <c r="A575" s="20"/>
      <c r="B575" s="20"/>
    </row>
    <row r="576" spans="1:2">
      <c r="A576" s="20"/>
      <c r="B576" s="20"/>
    </row>
    <row r="577" spans="1:2">
      <c r="A577" s="20"/>
      <c r="B577" s="20"/>
    </row>
    <row r="578" spans="1:2">
      <c r="A578" s="20"/>
      <c r="B578" s="20"/>
    </row>
    <row r="579" spans="1:2">
      <c r="A579" s="20"/>
      <c r="B579" s="20"/>
    </row>
    <row r="580" spans="1:2">
      <c r="A580" s="20"/>
      <c r="B580" s="20"/>
    </row>
    <row r="581" spans="1:2">
      <c r="A581" s="20"/>
      <c r="B581" s="20"/>
    </row>
    <row r="582" spans="1:2">
      <c r="A582" s="20"/>
      <c r="B582" s="20"/>
    </row>
    <row r="583" spans="1:2">
      <c r="A583" s="20"/>
      <c r="B583" s="20"/>
    </row>
    <row r="584" spans="1:2">
      <c r="A584" s="20"/>
      <c r="B584" s="20"/>
    </row>
    <row r="585" spans="1:2">
      <c r="A585" s="20"/>
      <c r="B585" s="20"/>
    </row>
    <row r="586" spans="1:2">
      <c r="A586" s="20"/>
      <c r="B586" s="20"/>
    </row>
    <row r="587" spans="1:2">
      <c r="A587" s="20"/>
      <c r="B587" s="20"/>
    </row>
    <row r="588" spans="1:2">
      <c r="A588" s="20"/>
      <c r="B588" s="20"/>
    </row>
    <row r="589" spans="1:2">
      <c r="A589" s="20"/>
      <c r="B589" s="20"/>
    </row>
    <row r="590" spans="1:2">
      <c r="A590" s="20"/>
      <c r="B590" s="20"/>
    </row>
    <row r="591" spans="1:2">
      <c r="A591" s="20"/>
      <c r="B591" s="20"/>
    </row>
    <row r="592" spans="1:2">
      <c r="A592" s="20"/>
      <c r="B592" s="20"/>
    </row>
    <row r="593" spans="1:2">
      <c r="A593" s="20"/>
      <c r="B593" s="20"/>
    </row>
    <row r="594" spans="1:2">
      <c r="A594" s="20"/>
      <c r="B594" s="20"/>
    </row>
    <row r="595" spans="1:2">
      <c r="A595" s="20"/>
      <c r="B595" s="20"/>
    </row>
    <row r="596" spans="1:2">
      <c r="A596" s="20"/>
      <c r="B596" s="20"/>
    </row>
    <row r="597" spans="1:2">
      <c r="A597" s="20"/>
      <c r="B597" s="20"/>
    </row>
    <row r="598" spans="1:2">
      <c r="A598" s="20"/>
      <c r="B598" s="20"/>
    </row>
    <row r="599" spans="1:2">
      <c r="A599" s="20"/>
      <c r="B599" s="20"/>
    </row>
    <row r="600" spans="1:2">
      <c r="A600" s="20"/>
      <c r="B600" s="20"/>
    </row>
    <row r="601" spans="1:2">
      <c r="A601" s="20"/>
      <c r="B601" s="20"/>
    </row>
    <row r="602" spans="1:2">
      <c r="A602" s="20"/>
      <c r="B602" s="20"/>
    </row>
    <row r="603" spans="1:2">
      <c r="A603" s="20"/>
      <c r="B603" s="20"/>
    </row>
    <row r="604" spans="1:2">
      <c r="A604" s="20"/>
      <c r="B604" s="20"/>
    </row>
    <row r="605" spans="1:2">
      <c r="A605" s="20"/>
      <c r="B605" s="20"/>
    </row>
    <row r="606" spans="1:2">
      <c r="A606" s="20"/>
      <c r="B606" s="20"/>
    </row>
    <row r="607" spans="1:2">
      <c r="A607" s="20"/>
      <c r="B607" s="20"/>
    </row>
    <row r="608" spans="1:2">
      <c r="A608" s="20"/>
      <c r="B608" s="20"/>
    </row>
    <row r="609" spans="1:2">
      <c r="A609" s="20"/>
      <c r="B609" s="20"/>
    </row>
    <row r="610" spans="1:2">
      <c r="A610" s="20"/>
      <c r="B610" s="20"/>
    </row>
    <row r="611" spans="1:2">
      <c r="A611" s="20"/>
      <c r="B611" s="20"/>
    </row>
    <row r="612" spans="1:2">
      <c r="A612" s="20"/>
      <c r="B612" s="20"/>
    </row>
    <row r="613" spans="1:2">
      <c r="A613" s="20"/>
      <c r="B613" s="20"/>
    </row>
    <row r="614" spans="1:2">
      <c r="A614" s="20"/>
      <c r="B614" s="20"/>
    </row>
    <row r="615" spans="1:2">
      <c r="A615" s="20"/>
      <c r="B615" s="20"/>
    </row>
    <row r="616" spans="1:2">
      <c r="A616" s="20"/>
      <c r="B616" s="20"/>
    </row>
    <row r="617" spans="1:2">
      <c r="A617" s="20"/>
      <c r="B617" s="20"/>
    </row>
    <row r="618" spans="1:2">
      <c r="A618" s="20"/>
      <c r="B618" s="20"/>
    </row>
    <row r="619" spans="1:2">
      <c r="A619" s="20"/>
      <c r="B619" s="20"/>
    </row>
    <row r="620" spans="1:2">
      <c r="A620" s="20"/>
      <c r="B620" s="20"/>
    </row>
    <row r="621" spans="1:2">
      <c r="A621" s="20"/>
      <c r="B621" s="20"/>
    </row>
    <row r="622" spans="1:2">
      <c r="A622" s="20"/>
      <c r="B622" s="20"/>
    </row>
    <row r="623" spans="1:2">
      <c r="A623" s="20"/>
      <c r="B623" s="20"/>
    </row>
    <row r="624" spans="1:2">
      <c r="A624" s="20"/>
      <c r="B624" s="20"/>
    </row>
    <row r="625" spans="1:2">
      <c r="A625" s="20"/>
      <c r="B625" s="20"/>
    </row>
    <row r="626" spans="1:2">
      <c r="A626" s="20"/>
      <c r="B626" s="20"/>
    </row>
    <row r="627" spans="1:2">
      <c r="A627" s="20"/>
      <c r="B627" s="20"/>
    </row>
    <row r="628" spans="1:2">
      <c r="A628" s="20"/>
      <c r="B628" s="20"/>
    </row>
    <row r="629" spans="1:2">
      <c r="A629" s="20"/>
      <c r="B629" s="20"/>
    </row>
    <row r="630" spans="1:2">
      <c r="A630" s="20"/>
      <c r="B630" s="20"/>
    </row>
    <row r="631" spans="1:2">
      <c r="A631" s="20"/>
      <c r="B631" s="20"/>
    </row>
    <row r="632" spans="1:2">
      <c r="A632" s="20"/>
      <c r="B632" s="20"/>
    </row>
    <row r="633" spans="1:2">
      <c r="A633" s="20"/>
      <c r="B633" s="20"/>
    </row>
    <row r="634" spans="1:2">
      <c r="A634" s="20"/>
      <c r="B634" s="20"/>
    </row>
    <row r="635" spans="1:2">
      <c r="A635" s="20"/>
      <c r="B635" s="20"/>
    </row>
    <row r="636" spans="1:2">
      <c r="A636" s="20"/>
      <c r="B636" s="20"/>
    </row>
    <row r="637" spans="1:2">
      <c r="A637" s="20"/>
      <c r="B637" s="20"/>
    </row>
    <row r="638" spans="1:2">
      <c r="A638" s="20"/>
      <c r="B638" s="20"/>
    </row>
    <row r="639" spans="1:2">
      <c r="A639" s="20"/>
      <c r="B639" s="20"/>
    </row>
    <row r="640" spans="1:2">
      <c r="A640" s="20"/>
      <c r="B640" s="20"/>
    </row>
    <row r="641" spans="1:2">
      <c r="A641" s="20"/>
      <c r="B641" s="20"/>
    </row>
    <row r="642" spans="1:2">
      <c r="A642" s="20"/>
      <c r="B642" s="20"/>
    </row>
    <row r="643" spans="1:2">
      <c r="A643" s="20"/>
      <c r="B643" s="20"/>
    </row>
    <row r="644" spans="1:2">
      <c r="A644" s="20"/>
      <c r="B644" s="20"/>
    </row>
    <row r="645" spans="1:2">
      <c r="A645" s="20"/>
      <c r="B645" s="20"/>
    </row>
    <row r="646" spans="1:2">
      <c r="A646" s="20"/>
      <c r="B646" s="20"/>
    </row>
    <row r="647" spans="1:2">
      <c r="A647" s="20"/>
      <c r="B647" s="20"/>
    </row>
    <row r="648" spans="1:2">
      <c r="A648" s="20"/>
      <c r="B648" s="20"/>
    </row>
    <row r="649" spans="1:2">
      <c r="A649" s="20"/>
      <c r="B649" s="20"/>
    </row>
    <row r="650" spans="1:2">
      <c r="A650" s="20"/>
      <c r="B650" s="20"/>
    </row>
    <row r="651" spans="1:2">
      <c r="A651" s="20"/>
      <c r="B651" s="20"/>
    </row>
    <row r="652" spans="1:2">
      <c r="A652" s="20"/>
      <c r="B652" s="20"/>
    </row>
    <row r="653" spans="1:2">
      <c r="A653" s="20"/>
      <c r="B653" s="20"/>
    </row>
    <row r="654" spans="1:2">
      <c r="A654" s="20"/>
      <c r="B654" s="20"/>
    </row>
    <row r="655" spans="1:2">
      <c r="A655" s="20"/>
      <c r="B655" s="20"/>
    </row>
    <row r="656" spans="1:2">
      <c r="A656" s="20"/>
      <c r="B656" s="20"/>
    </row>
    <row r="657" spans="1:2">
      <c r="A657" s="20"/>
      <c r="B657" s="20"/>
    </row>
    <row r="658" spans="1:2">
      <c r="A658" s="20"/>
      <c r="B658" s="20"/>
    </row>
    <row r="659" spans="1:2">
      <c r="A659" s="20"/>
      <c r="B659" s="20"/>
    </row>
    <row r="660" spans="1:2">
      <c r="A660" s="20"/>
      <c r="B660" s="20"/>
    </row>
    <row r="661" spans="1:2">
      <c r="A661" s="20"/>
      <c r="B661" s="20"/>
    </row>
    <row r="662" spans="1:2">
      <c r="A662" s="20"/>
      <c r="B662" s="20"/>
    </row>
    <row r="663" spans="1:2">
      <c r="A663" s="20"/>
      <c r="B663" s="20"/>
    </row>
    <row r="664" spans="1:2">
      <c r="A664" s="20"/>
      <c r="B664" s="20"/>
    </row>
    <row r="665" spans="1:2">
      <c r="A665" s="20"/>
      <c r="B665" s="20"/>
    </row>
    <row r="666" spans="1:2">
      <c r="A666" s="20"/>
      <c r="B666" s="20"/>
    </row>
    <row r="667" spans="1:2">
      <c r="A667" s="20"/>
      <c r="B667" s="20"/>
    </row>
    <row r="668" spans="1:2">
      <c r="A668" s="20"/>
      <c r="B668" s="20"/>
    </row>
    <row r="669" spans="1:2">
      <c r="A669" s="20"/>
      <c r="B669" s="20"/>
    </row>
    <row r="670" spans="1:2">
      <c r="A670" s="20"/>
      <c r="B670" s="20"/>
    </row>
    <row r="671" spans="1:2">
      <c r="A671" s="20"/>
      <c r="B671" s="20"/>
    </row>
    <row r="672" spans="1:2">
      <c r="A672" s="20"/>
      <c r="B672" s="20"/>
    </row>
    <row r="673" spans="1:2">
      <c r="A673" s="20"/>
      <c r="B673" s="20"/>
    </row>
    <row r="674" spans="1:2">
      <c r="A674" s="20"/>
      <c r="B674" s="20"/>
    </row>
    <row r="675" spans="1:2">
      <c r="A675" s="20"/>
      <c r="B675" s="20"/>
    </row>
    <row r="676" spans="1:2">
      <c r="A676" s="20"/>
      <c r="B676" s="20"/>
    </row>
    <row r="677" spans="1:2">
      <c r="A677" s="20"/>
      <c r="B677" s="20"/>
    </row>
    <row r="678" spans="1:2">
      <c r="A678" s="20"/>
      <c r="B678" s="20"/>
    </row>
    <row r="679" spans="1:2">
      <c r="A679" s="20"/>
      <c r="B679" s="20"/>
    </row>
    <row r="680" spans="1:2">
      <c r="A680" s="20"/>
      <c r="B680" s="20"/>
    </row>
    <row r="681" spans="1:2">
      <c r="A681" s="20"/>
      <c r="B681" s="20"/>
    </row>
    <row r="682" spans="1:2">
      <c r="A682" s="20"/>
      <c r="B682" s="20"/>
    </row>
    <row r="683" spans="1:2">
      <c r="A683" s="20"/>
      <c r="B683" s="20"/>
    </row>
    <row r="684" spans="1:2">
      <c r="A684" s="20"/>
      <c r="B684" s="20"/>
    </row>
    <row r="685" spans="1:2">
      <c r="A685" s="20"/>
      <c r="B685" s="20"/>
    </row>
    <row r="686" spans="1:2">
      <c r="A686" s="20"/>
      <c r="B686" s="20"/>
    </row>
    <row r="687" spans="1:2">
      <c r="A687" s="20"/>
      <c r="B687" s="20"/>
    </row>
    <row r="688" spans="1:2">
      <c r="A688" s="20"/>
      <c r="B688" s="20"/>
    </row>
    <row r="689" spans="1:2">
      <c r="A689" s="20"/>
      <c r="B689" s="20"/>
    </row>
    <row r="690" spans="1:2">
      <c r="A690" s="20"/>
      <c r="B690" s="20"/>
    </row>
    <row r="691" spans="1:2">
      <c r="A691" s="20"/>
      <c r="B691" s="20"/>
    </row>
    <row r="692" spans="1:2">
      <c r="A692" s="20"/>
      <c r="B692" s="20"/>
    </row>
    <row r="693" spans="1:2">
      <c r="A693" s="20"/>
      <c r="B693" s="20"/>
    </row>
    <row r="694" spans="1:2">
      <c r="A694" s="20"/>
      <c r="B694" s="20"/>
    </row>
    <row r="695" spans="1:2">
      <c r="A695" s="20"/>
      <c r="B695" s="20"/>
    </row>
    <row r="696" spans="1:2">
      <c r="A696" s="20"/>
      <c r="B696" s="20"/>
    </row>
    <row r="697" spans="1:2">
      <c r="A697" s="20"/>
      <c r="B697" s="20"/>
    </row>
    <row r="698" spans="1:2">
      <c r="A698" s="20"/>
      <c r="B698" s="20"/>
    </row>
    <row r="699" spans="1:2">
      <c r="A699" s="20"/>
      <c r="B699" s="20"/>
    </row>
    <row r="700" spans="1:2">
      <c r="A700" s="20"/>
      <c r="B700" s="20"/>
    </row>
    <row r="701" spans="1:2">
      <c r="A701" s="20"/>
      <c r="B701" s="20"/>
    </row>
    <row r="702" spans="1:2">
      <c r="A702" s="20"/>
      <c r="B702" s="20"/>
    </row>
    <row r="703" spans="1:2">
      <c r="A703" s="20"/>
      <c r="B703" s="20"/>
    </row>
    <row r="704" spans="1:2">
      <c r="A704" s="20"/>
      <c r="B704" s="20"/>
    </row>
    <row r="705" spans="1:2">
      <c r="A705" s="20"/>
      <c r="B705" s="20"/>
    </row>
    <row r="706" spans="1:2">
      <c r="A706" s="20"/>
      <c r="B706" s="20"/>
    </row>
    <row r="707" spans="1:2">
      <c r="A707" s="20"/>
      <c r="B707" s="20"/>
    </row>
    <row r="708" spans="1:2">
      <c r="A708" s="20"/>
      <c r="B708" s="20"/>
    </row>
    <row r="709" spans="1:2">
      <c r="A709" s="20"/>
      <c r="B709" s="20"/>
    </row>
    <row r="710" spans="1:2">
      <c r="A710" s="20"/>
      <c r="B710" s="20"/>
    </row>
    <row r="711" spans="1:2">
      <c r="A711" s="20"/>
      <c r="B711" s="20"/>
    </row>
    <row r="712" spans="1:2">
      <c r="A712" s="20"/>
      <c r="B712" s="20"/>
    </row>
    <row r="713" spans="1:2">
      <c r="A713" s="20"/>
      <c r="B713" s="20"/>
    </row>
    <row r="714" spans="1:2">
      <c r="A714" s="20"/>
      <c r="B714" s="20"/>
    </row>
    <row r="715" spans="1:2">
      <c r="A715" s="20"/>
      <c r="B715" s="20"/>
    </row>
    <row r="716" spans="1:2">
      <c r="A716" s="20"/>
      <c r="B716" s="20"/>
    </row>
    <row r="717" spans="1:2">
      <c r="A717" s="20"/>
      <c r="B717" s="20"/>
    </row>
    <row r="718" spans="1:2">
      <c r="A718" s="20"/>
      <c r="B718" s="20"/>
    </row>
    <row r="719" spans="1:2">
      <c r="A719" s="20"/>
      <c r="B719" s="20"/>
    </row>
    <row r="720" spans="1:2">
      <c r="A720" s="20"/>
      <c r="B720" s="20"/>
    </row>
    <row r="721" spans="1:2">
      <c r="A721" s="20"/>
      <c r="B721" s="20"/>
    </row>
    <row r="722" spans="1:2">
      <c r="A722" s="20"/>
      <c r="B722" s="20"/>
    </row>
    <row r="723" spans="1:2">
      <c r="A723" s="20"/>
      <c r="B723" s="20"/>
    </row>
    <row r="724" spans="1:2">
      <c r="A724" s="20"/>
      <c r="B724" s="20"/>
    </row>
    <row r="725" spans="1:2">
      <c r="A725" s="20"/>
      <c r="B725" s="20"/>
    </row>
    <row r="726" spans="1:2">
      <c r="A726" s="20"/>
      <c r="B726" s="20"/>
    </row>
    <row r="727" spans="1:2">
      <c r="A727" s="20"/>
      <c r="B727" s="20"/>
    </row>
    <row r="728" spans="1:2">
      <c r="A728" s="20"/>
      <c r="B728" s="20"/>
    </row>
    <row r="729" spans="1:2">
      <c r="A729" s="20"/>
      <c r="B729" s="20"/>
    </row>
    <row r="730" spans="1:2">
      <c r="A730" s="20"/>
      <c r="B730" s="20"/>
    </row>
    <row r="731" spans="1:2">
      <c r="A731" s="20"/>
      <c r="B731" s="20"/>
    </row>
    <row r="732" spans="1:2">
      <c r="A732" s="20"/>
      <c r="B732" s="20"/>
    </row>
    <row r="733" spans="1:2">
      <c r="A733" s="20"/>
      <c r="B733" s="20"/>
    </row>
    <row r="734" spans="1:2">
      <c r="A734" s="20"/>
      <c r="B734" s="20"/>
    </row>
    <row r="735" spans="1:2">
      <c r="A735" s="20"/>
      <c r="B735" s="20"/>
    </row>
    <row r="736" spans="1:2">
      <c r="A736" s="20"/>
      <c r="B736" s="20"/>
    </row>
    <row r="737" spans="1:2">
      <c r="A737" s="20"/>
      <c r="B737" s="20"/>
    </row>
    <row r="738" spans="1:2">
      <c r="A738" s="20"/>
      <c r="B738" s="20"/>
    </row>
    <row r="739" spans="1:2">
      <c r="A739" s="20"/>
      <c r="B739" s="20"/>
    </row>
    <row r="740" spans="1:2">
      <c r="A740" s="20"/>
      <c r="B740" s="20"/>
    </row>
    <row r="741" spans="1:2">
      <c r="A741" s="20"/>
      <c r="B741" s="20"/>
    </row>
    <row r="742" spans="1:2">
      <c r="A742" s="20"/>
      <c r="B742" s="20"/>
    </row>
    <row r="743" spans="1:2">
      <c r="A743" s="20"/>
      <c r="B743" s="20"/>
    </row>
    <row r="744" spans="1:2">
      <c r="A744" s="20"/>
      <c r="B744" s="20"/>
    </row>
    <row r="745" spans="1:2">
      <c r="A745" s="20"/>
      <c r="B745" s="20"/>
    </row>
    <row r="746" spans="1:2">
      <c r="A746" s="20"/>
      <c r="B746" s="20"/>
    </row>
    <row r="747" spans="1:2">
      <c r="A747" s="20"/>
      <c r="B747" s="20"/>
    </row>
    <row r="748" spans="1:2">
      <c r="A748" s="20"/>
      <c r="B748" s="20"/>
    </row>
    <row r="749" spans="1:2">
      <c r="A749" s="20"/>
      <c r="B749" s="20"/>
    </row>
    <row r="750" spans="1:2">
      <c r="A750" s="20"/>
      <c r="B750" s="20"/>
    </row>
    <row r="751" spans="1:2">
      <c r="A751" s="20"/>
      <c r="B751" s="20"/>
    </row>
    <row r="752" spans="1:2">
      <c r="A752" s="20"/>
      <c r="B752" s="20"/>
    </row>
    <row r="753" spans="1:2">
      <c r="A753" s="20"/>
      <c r="B753" s="20"/>
    </row>
    <row r="754" spans="1:2">
      <c r="A754" s="20"/>
      <c r="B754" s="20"/>
    </row>
    <row r="755" spans="1:2">
      <c r="A755" s="20"/>
      <c r="B755" s="20"/>
    </row>
    <row r="756" spans="1:2">
      <c r="A756" s="20"/>
      <c r="B756" s="20"/>
    </row>
    <row r="757" spans="1:2">
      <c r="A757" s="20"/>
      <c r="B757" s="20"/>
    </row>
    <row r="758" spans="1:2">
      <c r="A758" s="20"/>
      <c r="B758" s="20"/>
    </row>
    <row r="759" spans="1:2">
      <c r="A759" s="20"/>
      <c r="B759" s="20"/>
    </row>
    <row r="760" spans="1:2">
      <c r="A760" s="20"/>
      <c r="B760" s="20"/>
    </row>
    <row r="761" spans="1:2">
      <c r="A761" s="20"/>
      <c r="B761" s="20"/>
    </row>
    <row r="762" spans="1:2">
      <c r="A762" s="20"/>
      <c r="B762" s="20"/>
    </row>
    <row r="763" spans="1:2">
      <c r="A763" s="20"/>
      <c r="B763" s="20"/>
    </row>
    <row r="764" spans="1:2">
      <c r="A764" s="20"/>
      <c r="B764" s="20"/>
    </row>
    <row r="765" spans="1:2">
      <c r="A765" s="20"/>
      <c r="B765" s="20"/>
    </row>
    <row r="766" spans="1:2">
      <c r="A766" s="20"/>
      <c r="B766" s="20"/>
    </row>
    <row r="767" spans="1:2">
      <c r="A767" s="20"/>
      <c r="B767" s="20"/>
    </row>
    <row r="768" spans="1:2">
      <c r="A768" s="20"/>
      <c r="B768" s="20"/>
    </row>
    <row r="769" spans="1:2">
      <c r="A769" s="20"/>
      <c r="B769" s="20"/>
    </row>
    <row r="770" spans="1:2">
      <c r="A770" s="20"/>
      <c r="B770" s="20"/>
    </row>
    <row r="771" spans="1:2">
      <c r="A771" s="20"/>
      <c r="B771" s="20"/>
    </row>
    <row r="772" spans="1:2">
      <c r="A772" s="20"/>
      <c r="B772" s="20"/>
    </row>
    <row r="773" spans="1:2">
      <c r="A773" s="20"/>
      <c r="B773" s="20"/>
    </row>
    <row r="774" spans="1:2">
      <c r="A774" s="20"/>
      <c r="B774" s="20"/>
    </row>
    <row r="775" spans="1:2">
      <c r="A775" s="20"/>
      <c r="B775" s="20"/>
    </row>
    <row r="776" spans="1:2">
      <c r="A776" s="20"/>
      <c r="B776" s="20"/>
    </row>
    <row r="777" spans="1:2">
      <c r="A777" s="20"/>
      <c r="B777" s="20"/>
    </row>
    <row r="778" spans="1:2">
      <c r="A778" s="20"/>
      <c r="B778" s="20"/>
    </row>
    <row r="779" spans="1:2">
      <c r="A779" s="20"/>
      <c r="B779" s="20"/>
    </row>
    <row r="780" spans="1:2">
      <c r="A780" s="20"/>
      <c r="B780" s="20"/>
    </row>
    <row r="781" spans="1:2">
      <c r="A781" s="20"/>
      <c r="B781" s="20"/>
    </row>
    <row r="782" spans="1:2">
      <c r="A782" s="20"/>
      <c r="B782" s="20"/>
    </row>
    <row r="783" spans="1:2">
      <c r="A783" s="20"/>
      <c r="B783" s="20"/>
    </row>
    <row r="784" spans="1:2">
      <c r="A784" s="20"/>
      <c r="B784" s="20"/>
    </row>
    <row r="785" spans="1:2">
      <c r="A785" s="20"/>
      <c r="B785" s="20"/>
    </row>
    <row r="786" spans="1:2">
      <c r="A786" s="20"/>
      <c r="B786" s="20"/>
    </row>
    <row r="787" spans="1:2">
      <c r="A787" s="20"/>
      <c r="B787" s="20"/>
    </row>
    <row r="788" spans="1:2">
      <c r="A788" s="20"/>
      <c r="B788" s="20"/>
    </row>
    <row r="789" spans="1:2">
      <c r="A789" s="20"/>
      <c r="B789" s="20"/>
    </row>
    <row r="790" spans="1:2">
      <c r="A790" s="20"/>
      <c r="B790" s="20"/>
    </row>
    <row r="791" spans="1:2">
      <c r="A791" s="20"/>
      <c r="B791" s="20"/>
    </row>
    <row r="792" spans="1:2">
      <c r="A792" s="20"/>
      <c r="B792" s="20"/>
    </row>
    <row r="793" spans="1:2">
      <c r="A793" s="20"/>
      <c r="B793" s="20"/>
    </row>
    <row r="794" spans="1:2">
      <c r="A794" s="20"/>
      <c r="B794" s="20"/>
    </row>
    <row r="795" spans="1:2">
      <c r="A795" s="20"/>
      <c r="B795" s="20"/>
    </row>
    <row r="796" spans="1:2">
      <c r="A796" s="20"/>
      <c r="B796" s="20"/>
    </row>
    <row r="797" spans="1:2">
      <c r="A797" s="20"/>
      <c r="B797" s="20"/>
    </row>
    <row r="798" spans="1:2">
      <c r="A798" s="20"/>
      <c r="B798" s="20"/>
    </row>
    <row r="799" spans="1:2">
      <c r="A799" s="20"/>
      <c r="B799" s="20"/>
    </row>
    <row r="800" spans="1:2">
      <c r="A800" s="20"/>
      <c r="B800" s="20"/>
    </row>
    <row r="801" spans="1:2">
      <c r="A801" s="20"/>
      <c r="B801" s="20"/>
    </row>
    <row r="802" spans="1:2">
      <c r="A802" s="20"/>
      <c r="B802" s="20"/>
    </row>
    <row r="803" spans="1:2">
      <c r="A803" s="20"/>
      <c r="B803" s="20"/>
    </row>
    <row r="804" spans="1:2">
      <c r="A804" s="20"/>
      <c r="B804" s="20"/>
    </row>
    <row r="805" spans="1:2">
      <c r="A805" s="20"/>
      <c r="B805" s="20"/>
    </row>
    <row r="806" spans="1:2">
      <c r="A806" s="20"/>
      <c r="B806" s="20"/>
    </row>
    <row r="807" spans="1:2">
      <c r="A807" s="20"/>
      <c r="B807" s="20"/>
    </row>
    <row r="808" spans="1:2">
      <c r="A808" s="20"/>
      <c r="B808" s="20"/>
    </row>
    <row r="809" spans="1:2">
      <c r="A809" s="20"/>
      <c r="B809" s="20"/>
    </row>
    <row r="810" spans="1:2">
      <c r="A810" s="20"/>
      <c r="B810" s="20"/>
    </row>
    <row r="811" spans="1:2">
      <c r="A811" s="20"/>
      <c r="B811" s="20"/>
    </row>
    <row r="812" spans="1:2">
      <c r="A812" s="20"/>
      <c r="B812" s="20"/>
    </row>
    <row r="813" spans="1:2">
      <c r="A813" s="20"/>
      <c r="B813" s="20"/>
    </row>
    <row r="814" spans="1:2">
      <c r="A814" s="20"/>
      <c r="B814" s="20"/>
    </row>
    <row r="815" spans="1:2">
      <c r="A815" s="20"/>
      <c r="B815" s="20"/>
    </row>
    <row r="816" spans="1:2">
      <c r="A816" s="20"/>
      <c r="B816" s="20"/>
    </row>
    <row r="817" spans="1:2">
      <c r="A817" s="20"/>
      <c r="B817" s="20"/>
    </row>
    <row r="818" spans="1:2">
      <c r="A818" s="20"/>
      <c r="B818" s="20"/>
    </row>
    <row r="819" spans="1:2">
      <c r="A819" s="20"/>
      <c r="B819" s="20"/>
    </row>
    <row r="820" spans="1:2">
      <c r="A820" s="20"/>
      <c r="B820" s="20"/>
    </row>
    <row r="821" spans="1:2">
      <c r="A821" s="20"/>
      <c r="B821" s="20"/>
    </row>
    <row r="822" spans="1:2">
      <c r="A822" s="20"/>
      <c r="B822" s="20"/>
    </row>
    <row r="823" spans="1:2">
      <c r="A823" s="20"/>
      <c r="B823" s="20"/>
    </row>
    <row r="824" spans="1:2">
      <c r="A824" s="20"/>
      <c r="B824" s="20"/>
    </row>
    <row r="825" spans="1:2">
      <c r="A825" s="20"/>
      <c r="B825" s="20"/>
    </row>
    <row r="826" spans="1:2">
      <c r="A826" s="20"/>
      <c r="B826" s="20"/>
    </row>
    <row r="827" spans="1:2">
      <c r="A827" s="20"/>
      <c r="B827" s="20"/>
    </row>
    <row r="828" spans="1:2">
      <c r="A828" s="20"/>
      <c r="B828" s="20"/>
    </row>
    <row r="829" spans="1:2">
      <c r="A829" s="20"/>
      <c r="B829" s="20"/>
    </row>
    <row r="830" spans="1:2">
      <c r="A830" s="20"/>
      <c r="B830" s="20"/>
    </row>
    <row r="831" spans="1:2">
      <c r="A831" s="20"/>
      <c r="B831" s="20"/>
    </row>
    <row r="832" spans="1:2">
      <c r="A832" s="20"/>
      <c r="B832" s="20"/>
    </row>
    <row r="833" spans="1:2">
      <c r="A833" s="20"/>
      <c r="B833" s="20"/>
    </row>
    <row r="834" spans="1:2">
      <c r="A834" s="20"/>
      <c r="B834" s="20"/>
    </row>
    <row r="835" spans="1:2">
      <c r="A835" s="20"/>
      <c r="B835" s="20"/>
    </row>
    <row r="836" spans="1:2">
      <c r="A836" s="20"/>
      <c r="B836" s="20"/>
    </row>
    <row r="837" spans="1:2">
      <c r="A837" s="20"/>
      <c r="B837" s="20"/>
    </row>
    <row r="838" spans="1:2">
      <c r="A838" s="20"/>
      <c r="B838" s="20"/>
    </row>
    <row r="839" spans="1:2">
      <c r="A839" s="20"/>
      <c r="B839" s="20"/>
    </row>
    <row r="840" spans="1:2">
      <c r="A840" s="20"/>
      <c r="B840" s="20"/>
    </row>
    <row r="841" spans="1:2">
      <c r="A841" s="20"/>
      <c r="B841" s="20"/>
    </row>
    <row r="842" spans="1:2">
      <c r="A842" s="20"/>
      <c r="B842" s="20"/>
    </row>
    <row r="843" spans="1:2">
      <c r="A843" s="20"/>
      <c r="B843" s="20"/>
    </row>
    <row r="844" spans="1:2">
      <c r="A844" s="20"/>
      <c r="B844" s="20"/>
    </row>
    <row r="845" spans="1:2">
      <c r="A845" s="20"/>
      <c r="B845" s="20"/>
    </row>
    <row r="846" spans="1:2">
      <c r="A846" s="20"/>
      <c r="B846" s="20"/>
    </row>
    <row r="847" spans="1:2">
      <c r="A847" s="20"/>
      <c r="B847" s="20"/>
    </row>
    <row r="848" spans="1:2">
      <c r="A848" s="20"/>
      <c r="B848" s="20"/>
    </row>
    <row r="849" spans="1:2">
      <c r="A849" s="20"/>
      <c r="B849" s="20"/>
    </row>
    <row r="850" spans="1:2">
      <c r="A850" s="20"/>
      <c r="B850" s="20"/>
    </row>
    <row r="851" spans="1:2">
      <c r="A851" s="20"/>
      <c r="B851" s="20"/>
    </row>
    <row r="852" spans="1:2">
      <c r="A852" s="20"/>
      <c r="B852" s="20"/>
    </row>
    <row r="853" spans="1:2">
      <c r="A853" s="20"/>
      <c r="B853" s="20"/>
    </row>
    <row r="854" spans="1:2">
      <c r="A854" s="20"/>
      <c r="B854" s="20"/>
    </row>
    <row r="855" spans="1:2">
      <c r="A855" s="20"/>
      <c r="B855" s="20"/>
    </row>
    <row r="856" spans="1:2">
      <c r="A856" s="20"/>
      <c r="B856" s="20"/>
    </row>
    <row r="857" spans="1:2">
      <c r="A857" s="20"/>
      <c r="B857" s="20"/>
    </row>
    <row r="858" spans="1:2">
      <c r="A858" s="20"/>
      <c r="B858" s="20"/>
    </row>
    <row r="859" spans="1:2">
      <c r="A859" s="20"/>
      <c r="B859" s="20"/>
    </row>
    <row r="860" spans="1:2">
      <c r="A860" s="20"/>
      <c r="B860" s="20"/>
    </row>
    <row r="861" spans="1:2">
      <c r="A861" s="20"/>
      <c r="B861" s="20"/>
    </row>
    <row r="862" spans="1:2">
      <c r="A862" s="20"/>
      <c r="B862" s="20"/>
    </row>
    <row r="863" spans="1:2">
      <c r="A863" s="20"/>
      <c r="B863" s="20"/>
    </row>
    <row r="864" spans="1:2">
      <c r="A864" s="20"/>
      <c r="B864" s="20"/>
    </row>
    <row r="865" spans="1:2">
      <c r="A865" s="20"/>
      <c r="B865" s="20"/>
    </row>
    <row r="866" spans="1:2">
      <c r="A866" s="20"/>
      <c r="B866" s="20"/>
    </row>
    <row r="867" spans="1:2">
      <c r="A867" s="20"/>
      <c r="B867" s="20"/>
    </row>
    <row r="868" spans="1:2">
      <c r="A868" s="20"/>
      <c r="B868" s="20"/>
    </row>
    <row r="869" spans="1:2">
      <c r="A869" s="20"/>
      <c r="B869" s="20"/>
    </row>
    <row r="870" spans="1:2">
      <c r="A870" s="20"/>
      <c r="B870" s="20"/>
    </row>
    <row r="871" spans="1:2">
      <c r="A871" s="20"/>
      <c r="B871" s="20"/>
    </row>
    <row r="872" spans="1:2">
      <c r="A872" s="20"/>
      <c r="B872" s="20"/>
    </row>
    <row r="873" spans="1:2">
      <c r="A873" s="20"/>
      <c r="B873" s="20"/>
    </row>
    <row r="874" spans="1:2">
      <c r="A874" s="20"/>
      <c r="B874" s="20"/>
    </row>
    <row r="875" spans="1:2">
      <c r="A875" s="20"/>
      <c r="B875" s="20"/>
    </row>
    <row r="876" spans="1:2">
      <c r="A876" s="20"/>
      <c r="B876" s="20"/>
    </row>
    <row r="877" spans="1:2">
      <c r="A877" s="20"/>
      <c r="B877" s="20"/>
    </row>
    <row r="878" spans="1:2">
      <c r="A878" s="20"/>
      <c r="B878" s="20"/>
    </row>
    <row r="879" spans="1:2">
      <c r="A879" s="20"/>
      <c r="B879" s="20"/>
    </row>
    <row r="880" spans="1:2">
      <c r="A880" s="20"/>
      <c r="B880" s="20"/>
    </row>
    <row r="881" spans="1:2">
      <c r="A881" s="20"/>
      <c r="B881" s="20"/>
    </row>
    <row r="882" spans="1:2">
      <c r="A882" s="20"/>
      <c r="B882" s="20"/>
    </row>
    <row r="883" spans="1:2">
      <c r="A883" s="20"/>
      <c r="B883" s="20"/>
    </row>
    <row r="884" spans="1:2">
      <c r="A884" s="20"/>
      <c r="B884" s="20"/>
    </row>
    <row r="885" spans="1:2">
      <c r="A885" s="20"/>
      <c r="B885" s="20"/>
    </row>
    <row r="886" spans="1:2">
      <c r="A886" s="20"/>
      <c r="B886" s="20"/>
    </row>
    <row r="887" spans="1:2">
      <c r="A887" s="20"/>
      <c r="B887" s="20"/>
    </row>
    <row r="888" spans="1:2">
      <c r="A888" s="20"/>
      <c r="B888" s="20"/>
    </row>
    <row r="889" spans="1:2">
      <c r="A889" s="20"/>
      <c r="B889" s="20"/>
    </row>
    <row r="890" spans="1:2">
      <c r="A890" s="20"/>
      <c r="B890" s="20"/>
    </row>
    <row r="891" spans="1:2">
      <c r="A891" s="20"/>
      <c r="B891" s="20"/>
    </row>
    <row r="892" spans="1:2">
      <c r="A892" s="20"/>
      <c r="B892" s="20"/>
    </row>
    <row r="893" spans="1:2">
      <c r="A893" s="20"/>
      <c r="B893" s="20"/>
    </row>
    <row r="894" spans="1:2">
      <c r="A894" s="20"/>
      <c r="B894" s="20"/>
    </row>
    <row r="895" spans="1:2">
      <c r="A895" s="20"/>
      <c r="B895" s="20"/>
    </row>
    <row r="896" spans="1:2">
      <c r="A896" s="20"/>
      <c r="B896" s="20"/>
    </row>
    <row r="897" spans="1:2">
      <c r="A897" s="20"/>
      <c r="B897" s="20"/>
    </row>
    <row r="898" spans="1:2">
      <c r="A898" s="20"/>
      <c r="B898" s="20"/>
    </row>
    <row r="899" spans="1:2">
      <c r="A899" s="20"/>
      <c r="B899" s="20"/>
    </row>
    <row r="900" spans="1:2">
      <c r="A900" s="20"/>
      <c r="B900" s="20"/>
    </row>
    <row r="901" spans="1:2">
      <c r="A901" s="20"/>
      <c r="B901" s="20"/>
    </row>
    <row r="902" spans="1:2">
      <c r="A902" s="20"/>
      <c r="B902" s="20"/>
    </row>
    <row r="903" spans="1:2">
      <c r="A903" s="20"/>
      <c r="B903" s="20"/>
    </row>
    <row r="904" spans="1:2">
      <c r="A904" s="20"/>
      <c r="B904" s="20"/>
    </row>
    <row r="905" spans="1:2">
      <c r="A905" s="20"/>
      <c r="B905" s="20"/>
    </row>
    <row r="906" spans="1:2">
      <c r="A906" s="20"/>
      <c r="B906" s="20"/>
    </row>
    <row r="907" spans="1:2">
      <c r="A907" s="20"/>
      <c r="B907" s="20"/>
    </row>
    <row r="908" spans="1:2">
      <c r="A908" s="20"/>
      <c r="B908" s="20"/>
    </row>
    <row r="909" spans="1:2">
      <c r="A909" s="20"/>
      <c r="B909" s="20"/>
    </row>
    <row r="910" spans="1:2">
      <c r="A910" s="20"/>
      <c r="B910" s="20"/>
    </row>
    <row r="911" spans="1:2">
      <c r="A911" s="20"/>
      <c r="B911" s="20"/>
    </row>
    <row r="912" spans="1:2">
      <c r="A912" s="20"/>
      <c r="B912" s="20"/>
    </row>
    <row r="913" spans="1:2">
      <c r="A913" s="20"/>
      <c r="B913" s="20"/>
    </row>
    <row r="914" spans="1:2">
      <c r="A914" s="20"/>
      <c r="B914" s="20"/>
    </row>
    <row r="915" spans="1:2">
      <c r="A915" s="20"/>
      <c r="B915" s="20"/>
    </row>
    <row r="916" spans="1:2">
      <c r="A916" s="20"/>
      <c r="B916" s="20"/>
    </row>
    <row r="917" spans="1:2">
      <c r="A917" s="20"/>
      <c r="B917" s="20"/>
    </row>
    <row r="918" spans="1:2">
      <c r="A918" s="20"/>
      <c r="B918" s="20"/>
    </row>
    <row r="919" spans="1:2">
      <c r="A919" s="20"/>
      <c r="B919" s="20"/>
    </row>
    <row r="920" spans="1:2">
      <c r="A920" s="20"/>
      <c r="B920" s="20"/>
    </row>
    <row r="921" spans="1:2">
      <c r="A921" s="20"/>
      <c r="B921" s="20"/>
    </row>
    <row r="922" spans="1:2">
      <c r="A922" s="20"/>
      <c r="B922" s="20"/>
    </row>
    <row r="923" spans="1:2">
      <c r="A923" s="20"/>
      <c r="B923" s="20"/>
    </row>
    <row r="924" spans="1:2">
      <c r="A924" s="20"/>
      <c r="B924" s="20"/>
    </row>
    <row r="925" spans="1:2">
      <c r="A925" s="20"/>
      <c r="B925" s="20"/>
    </row>
    <row r="926" spans="1:2">
      <c r="A926" s="20"/>
      <c r="B926" s="20"/>
    </row>
    <row r="927" spans="1:2">
      <c r="A927" s="20"/>
      <c r="B927" s="20"/>
    </row>
    <row r="928" spans="1:2">
      <c r="A928" s="20"/>
      <c r="B928" s="20"/>
    </row>
    <row r="929" spans="1:2">
      <c r="A929" s="20"/>
      <c r="B929" s="20"/>
    </row>
    <row r="930" spans="1:2">
      <c r="A930" s="20"/>
      <c r="B930" s="20"/>
    </row>
    <row r="931" spans="1:2">
      <c r="A931" s="20"/>
      <c r="B931" s="20"/>
    </row>
    <row r="932" spans="1:2">
      <c r="A932" s="20"/>
      <c r="B932" s="20"/>
    </row>
    <row r="933" spans="1:2">
      <c r="A933" s="20"/>
      <c r="B933" s="20"/>
    </row>
    <row r="934" spans="1:2">
      <c r="A934" s="20"/>
      <c r="B934" s="20"/>
    </row>
    <row r="935" spans="1:2">
      <c r="A935" s="20"/>
      <c r="B935" s="20"/>
    </row>
    <row r="936" spans="1:2">
      <c r="A936" s="20"/>
      <c r="B936" s="20"/>
    </row>
    <row r="937" spans="1:2">
      <c r="A937" s="20"/>
      <c r="B937" s="20"/>
    </row>
    <row r="938" spans="1:2">
      <c r="A938" s="20"/>
      <c r="B938" s="20"/>
    </row>
    <row r="939" spans="1:2">
      <c r="A939" s="20"/>
      <c r="B939" s="20"/>
    </row>
    <row r="940" spans="1:2">
      <c r="A940" s="20"/>
      <c r="B940" s="20"/>
    </row>
    <row r="941" spans="1:2">
      <c r="A941" s="20"/>
      <c r="B941" s="20"/>
    </row>
    <row r="942" spans="1:2">
      <c r="A942" s="20"/>
      <c r="B942" s="20"/>
    </row>
    <row r="943" spans="1:2">
      <c r="A943" s="20"/>
      <c r="B943" s="20"/>
    </row>
    <row r="944" spans="1:2">
      <c r="A944" s="20"/>
      <c r="B944" s="20"/>
    </row>
    <row r="945" spans="1:2">
      <c r="A945" s="20"/>
      <c r="B945" s="20"/>
    </row>
    <row r="946" spans="1:2">
      <c r="A946" s="20"/>
      <c r="B946" s="20"/>
    </row>
    <row r="947" spans="1:2">
      <c r="A947" s="20"/>
      <c r="B947" s="20"/>
    </row>
    <row r="948" spans="1:2">
      <c r="A948" s="20"/>
      <c r="B948" s="20"/>
    </row>
    <row r="949" spans="1:2">
      <c r="A949" s="20"/>
      <c r="B949" s="20"/>
    </row>
    <row r="950" spans="1:2">
      <c r="A950" s="20"/>
      <c r="B950" s="20"/>
    </row>
    <row r="951" spans="1:2">
      <c r="A951" s="20"/>
      <c r="B951" s="20"/>
    </row>
    <row r="952" spans="1:2">
      <c r="A952" s="20"/>
      <c r="B952" s="20"/>
    </row>
    <row r="953" spans="1:2">
      <c r="A953" s="20"/>
      <c r="B953" s="20"/>
    </row>
    <row r="954" spans="1:2">
      <c r="A954" s="20"/>
      <c r="B954" s="20"/>
    </row>
    <row r="955" spans="1:2">
      <c r="A955" s="20"/>
      <c r="B955" s="20"/>
    </row>
    <row r="956" spans="1:2">
      <c r="A956" s="20"/>
      <c r="B956" s="20"/>
    </row>
    <row r="957" spans="1:2">
      <c r="A957" s="20"/>
      <c r="B957" s="20"/>
    </row>
    <row r="958" spans="1:2">
      <c r="A958" s="20"/>
      <c r="B958" s="20"/>
    </row>
    <row r="959" spans="1:2">
      <c r="A959" s="20"/>
      <c r="B959" s="20"/>
    </row>
    <row r="960" spans="1:2">
      <c r="A960" s="20"/>
      <c r="B960" s="20"/>
    </row>
    <row r="961" spans="1:2">
      <c r="A961" s="20"/>
      <c r="B961" s="20"/>
    </row>
    <row r="962" spans="1:2">
      <c r="A962" s="20"/>
      <c r="B962" s="20"/>
    </row>
    <row r="963" spans="1:2">
      <c r="A963" s="20"/>
      <c r="B963" s="20"/>
    </row>
    <row r="964" spans="1:2">
      <c r="A964" s="20"/>
      <c r="B964" s="20"/>
    </row>
    <row r="965" spans="1:2">
      <c r="A965" s="20"/>
      <c r="B965" s="20"/>
    </row>
    <row r="966" spans="1:2">
      <c r="A966" s="20"/>
      <c r="B966" s="20"/>
    </row>
    <row r="967" spans="1:2">
      <c r="A967" s="20"/>
      <c r="B967" s="20"/>
    </row>
    <row r="968" spans="1:2">
      <c r="A968" s="20"/>
      <c r="B968" s="20"/>
    </row>
    <row r="969" spans="1:2">
      <c r="A969" s="20"/>
      <c r="B969" s="20"/>
    </row>
    <row r="970" spans="1:2">
      <c r="A970" s="20"/>
      <c r="B970" s="20"/>
    </row>
    <row r="971" spans="1:2">
      <c r="A971" s="20"/>
      <c r="B971" s="20"/>
    </row>
    <row r="972" spans="1:2">
      <c r="A972" s="20"/>
      <c r="B972" s="20"/>
    </row>
    <row r="973" spans="1:2">
      <c r="A973" s="20"/>
      <c r="B973" s="20"/>
    </row>
    <row r="974" spans="1:2">
      <c r="A974" s="20"/>
      <c r="B974" s="20"/>
    </row>
    <row r="975" spans="1:2">
      <c r="A975" s="20"/>
      <c r="B975" s="20"/>
    </row>
    <row r="976" spans="1:2">
      <c r="A976" s="20"/>
      <c r="B976" s="20"/>
    </row>
    <row r="977" spans="1:2">
      <c r="A977" s="20"/>
      <c r="B977" s="20"/>
    </row>
    <row r="978" spans="1:2">
      <c r="A978" s="20"/>
      <c r="B978" s="20"/>
    </row>
    <row r="979" spans="1:2">
      <c r="A979" s="20"/>
      <c r="B979" s="20"/>
    </row>
    <row r="980" spans="1:2">
      <c r="A980" s="20"/>
      <c r="B980" s="20"/>
    </row>
    <row r="981" spans="1:2">
      <c r="A981" s="20"/>
      <c r="B981" s="20"/>
    </row>
    <row r="982" spans="1:2">
      <c r="A982" s="20"/>
      <c r="B982" s="20"/>
    </row>
    <row r="983" spans="1:2">
      <c r="A983" s="20"/>
      <c r="B983" s="20"/>
    </row>
    <row r="984" spans="1:2">
      <c r="A984" s="20"/>
      <c r="B984" s="20"/>
    </row>
    <row r="985" spans="1:2">
      <c r="A985" s="20"/>
      <c r="B985" s="20"/>
    </row>
    <row r="986" spans="1:2">
      <c r="A986" s="20"/>
      <c r="B986" s="20"/>
    </row>
    <row r="987" spans="1:2">
      <c r="A987" s="20"/>
      <c r="B987" s="20"/>
    </row>
    <row r="988" spans="1:2">
      <c r="A988" s="20"/>
      <c r="B988" s="20"/>
    </row>
    <row r="989" spans="1:2">
      <c r="A989" s="20"/>
      <c r="B989" s="20"/>
    </row>
    <row r="990" spans="1:2">
      <c r="A990" s="20"/>
      <c r="B990" s="20"/>
    </row>
    <row r="991" spans="1:2">
      <c r="A991" s="20"/>
      <c r="B991" s="20"/>
    </row>
    <row r="992" spans="1:2">
      <c r="A992" s="20"/>
      <c r="B992" s="20"/>
    </row>
    <row r="993" spans="1:2">
      <c r="A993" s="20"/>
      <c r="B993" s="20"/>
    </row>
    <row r="994" spans="1:2">
      <c r="A994" s="20"/>
      <c r="B994" s="20"/>
    </row>
    <row r="995" spans="1:2">
      <c r="A995" s="20"/>
      <c r="B995" s="20"/>
    </row>
    <row r="996" spans="1:2">
      <c r="A996" s="20"/>
      <c r="B996" s="20"/>
    </row>
    <row r="997" spans="1:2">
      <c r="A997" s="20"/>
      <c r="B997" s="20"/>
    </row>
    <row r="998" spans="1:2">
      <c r="A998" s="20"/>
      <c r="B998" s="20"/>
    </row>
    <row r="999" spans="1:2">
      <c r="A999" s="20"/>
      <c r="B999" s="20"/>
    </row>
    <row r="1000" spans="1:2">
      <c r="A1000" s="20"/>
      <c r="B1000" s="20"/>
    </row>
    <row r="1001" spans="1:2">
      <c r="A1001" s="20"/>
      <c r="B1001" s="20"/>
    </row>
    <row r="1002" spans="1:2">
      <c r="A1002" s="20"/>
      <c r="B1002" s="20"/>
    </row>
    <row r="1003" spans="1:2">
      <c r="A1003" s="20"/>
      <c r="B1003" s="20"/>
    </row>
    <row r="1004" spans="1:2">
      <c r="A1004" s="20"/>
      <c r="B1004" s="20"/>
    </row>
    <row r="1005" spans="1:2">
      <c r="A1005" s="20"/>
      <c r="B1005" s="20"/>
    </row>
    <row r="1006" spans="1:2">
      <c r="A1006" s="20"/>
      <c r="B1006" s="20"/>
    </row>
    <row r="1007" spans="1:2">
      <c r="A1007" s="20"/>
      <c r="B1007" s="20"/>
    </row>
    <row r="1008" spans="1:2">
      <c r="A1008" s="20"/>
      <c r="B1008" s="20"/>
    </row>
    <row r="1009" spans="1:2">
      <c r="A1009" s="20"/>
      <c r="B1009" s="20"/>
    </row>
    <row r="1010" spans="1:2">
      <c r="A1010" s="20"/>
      <c r="B1010" s="20"/>
    </row>
    <row r="1011" spans="1:2">
      <c r="A1011" s="20"/>
      <c r="B1011" s="20"/>
    </row>
    <row r="1012" spans="1:2">
      <c r="A1012" s="20"/>
      <c r="B1012" s="20"/>
    </row>
    <row r="1013" spans="1:2">
      <c r="A1013" s="20"/>
      <c r="B1013" s="20"/>
    </row>
    <row r="1014" spans="1:2">
      <c r="A1014" s="20"/>
      <c r="B1014" s="20"/>
    </row>
    <row r="1015" spans="1:2">
      <c r="A1015" s="20"/>
      <c r="B1015" s="20"/>
    </row>
    <row r="1016" spans="1:2">
      <c r="A1016" s="20"/>
      <c r="B1016" s="20"/>
    </row>
    <row r="1017" spans="1:2">
      <c r="A1017" s="20"/>
      <c r="B1017" s="20"/>
    </row>
    <row r="1018" spans="1:2">
      <c r="A1018" s="20"/>
      <c r="B1018" s="20"/>
    </row>
    <row r="1019" spans="1:2">
      <c r="A1019" s="20"/>
      <c r="B1019" s="20"/>
    </row>
    <row r="1020" spans="1:2">
      <c r="A1020" s="20"/>
      <c r="B1020" s="20"/>
    </row>
    <row r="1021" spans="1:2">
      <c r="A1021" s="20"/>
      <c r="B1021" s="20"/>
    </row>
    <row r="1022" spans="1:2">
      <c r="A1022" s="20"/>
      <c r="B1022" s="20"/>
    </row>
    <row r="1023" spans="1:2">
      <c r="A1023" s="20"/>
      <c r="B1023" s="20"/>
    </row>
    <row r="1024" spans="1:2">
      <c r="A1024" s="20"/>
      <c r="B1024" s="20"/>
    </row>
    <row r="1025" spans="1:2">
      <c r="A1025" s="20"/>
      <c r="B1025" s="20"/>
    </row>
    <row r="1026" spans="1:2">
      <c r="A1026" s="20"/>
      <c r="B1026" s="20"/>
    </row>
    <row r="1027" spans="1:2">
      <c r="A1027" s="20"/>
      <c r="B1027" s="20"/>
    </row>
    <row r="1028" spans="1:2">
      <c r="A1028" s="20"/>
      <c r="B1028" s="20"/>
    </row>
    <row r="1029" spans="1:2">
      <c r="A1029" s="20"/>
      <c r="B1029" s="20"/>
    </row>
    <row r="1030" spans="1:2">
      <c r="A1030" s="20"/>
      <c r="B1030" s="20"/>
    </row>
    <row r="1031" spans="1:2">
      <c r="A1031" s="20"/>
      <c r="B1031" s="20"/>
    </row>
    <row r="1032" spans="1:2">
      <c r="A1032" s="20"/>
      <c r="B1032" s="20"/>
    </row>
    <row r="1033" spans="1:2">
      <c r="A1033" s="20"/>
      <c r="B1033" s="20"/>
    </row>
    <row r="1034" spans="1:2">
      <c r="A1034" s="20"/>
      <c r="B1034" s="20"/>
    </row>
    <row r="1035" spans="1:2">
      <c r="A1035" s="20"/>
      <c r="B1035" s="20"/>
    </row>
    <row r="1036" spans="1:2">
      <c r="A1036" s="20"/>
      <c r="B1036" s="20"/>
    </row>
    <row r="1037" spans="1:2">
      <c r="A1037" s="20"/>
      <c r="B1037" s="20"/>
    </row>
    <row r="1038" spans="1:2">
      <c r="A1038" s="20"/>
      <c r="B1038" s="20"/>
    </row>
    <row r="1039" spans="1:2">
      <c r="A1039" s="20"/>
      <c r="B1039" s="20"/>
    </row>
    <row r="1040" spans="1:2">
      <c r="A1040" s="20"/>
      <c r="B1040" s="20"/>
    </row>
    <row r="1041" spans="1:2">
      <c r="A1041" s="20"/>
      <c r="B1041" s="20"/>
    </row>
    <row r="1042" spans="1:2">
      <c r="A1042" s="20"/>
      <c r="B1042" s="20"/>
    </row>
    <row r="1043" spans="1:2">
      <c r="A1043" s="20"/>
      <c r="B1043" s="20"/>
    </row>
    <row r="1044" spans="1:2">
      <c r="A1044" s="20"/>
      <c r="B1044" s="20"/>
    </row>
    <row r="1045" spans="1:2">
      <c r="A1045" s="20"/>
      <c r="B1045" s="20"/>
    </row>
    <row r="1046" spans="1:2">
      <c r="A1046" s="20"/>
      <c r="B1046" s="20"/>
    </row>
    <row r="1047" spans="1:2">
      <c r="A1047" s="20"/>
      <c r="B1047" s="20"/>
    </row>
    <row r="1048" spans="1:2">
      <c r="A1048" s="20"/>
      <c r="B1048" s="20"/>
    </row>
    <row r="1049" spans="1:2">
      <c r="A1049" s="20"/>
      <c r="B1049" s="20"/>
    </row>
    <row r="1050" spans="1:2">
      <c r="A1050" s="20"/>
      <c r="B1050" s="20"/>
    </row>
    <row r="1051" spans="1:2">
      <c r="A1051" s="20"/>
      <c r="B1051" s="20"/>
    </row>
    <row r="1052" spans="1:2">
      <c r="A1052" s="20"/>
      <c r="B1052" s="20"/>
    </row>
    <row r="1053" spans="1:2">
      <c r="A1053" s="20"/>
      <c r="B1053" s="20"/>
    </row>
    <row r="1054" spans="1:2">
      <c r="A1054" s="20"/>
      <c r="B1054" s="20"/>
    </row>
    <row r="1055" spans="1:2">
      <c r="A1055" s="20"/>
      <c r="B1055" s="20"/>
    </row>
    <row r="1056" spans="1:2">
      <c r="A1056" s="20"/>
      <c r="B1056" s="20"/>
    </row>
    <row r="1057" spans="1:2">
      <c r="A1057" s="20"/>
      <c r="B1057" s="20"/>
    </row>
    <row r="1058" spans="1:2">
      <c r="A1058" s="20"/>
      <c r="B1058" s="20"/>
    </row>
    <row r="1059" spans="1:2">
      <c r="A1059" s="20"/>
      <c r="B1059" s="20"/>
    </row>
    <row r="1060" spans="1:2">
      <c r="A1060" s="20"/>
      <c r="B1060" s="20"/>
    </row>
    <row r="1061" spans="1:2">
      <c r="A1061" s="20"/>
      <c r="B1061" s="20"/>
    </row>
    <row r="1062" spans="1:2">
      <c r="A1062" s="20"/>
      <c r="B1062" s="20"/>
    </row>
    <row r="1063" spans="1:2">
      <c r="A1063" s="20"/>
      <c r="B1063" s="20"/>
    </row>
    <row r="1064" spans="1:2">
      <c r="A1064" s="20"/>
      <c r="B1064" s="20"/>
    </row>
    <row r="1065" spans="1:2">
      <c r="A1065" s="20"/>
      <c r="B1065" s="20"/>
    </row>
    <row r="1066" spans="1:2">
      <c r="A1066" s="20"/>
      <c r="B1066" s="20"/>
    </row>
    <row r="1067" spans="1:2">
      <c r="A1067" s="20"/>
      <c r="B1067" s="20"/>
    </row>
    <row r="1068" spans="1:2">
      <c r="A1068" s="20"/>
      <c r="B1068" s="20"/>
    </row>
    <row r="1069" spans="1:2">
      <c r="A1069" s="20"/>
      <c r="B1069" s="20"/>
    </row>
    <row r="1070" spans="1:2">
      <c r="A1070" s="20"/>
      <c r="B1070" s="20"/>
    </row>
    <row r="1071" spans="1:2">
      <c r="A1071" s="20"/>
      <c r="B1071" s="20"/>
    </row>
    <row r="1072" spans="1:2">
      <c r="A1072" s="20"/>
      <c r="B1072" s="20"/>
    </row>
    <row r="1073" spans="1:2">
      <c r="A1073" s="20"/>
      <c r="B1073" s="20"/>
    </row>
    <row r="1074" spans="1:2">
      <c r="A1074" s="20"/>
      <c r="B1074" s="20"/>
    </row>
    <row r="1075" spans="1:2">
      <c r="A1075" s="20"/>
      <c r="B1075" s="20"/>
    </row>
    <row r="1076" spans="1:2">
      <c r="A1076" s="20"/>
      <c r="B1076" s="20"/>
    </row>
    <row r="1077" spans="1:2">
      <c r="A1077" s="20"/>
      <c r="B1077" s="20"/>
    </row>
    <row r="1078" spans="1:2">
      <c r="A1078" s="20"/>
      <c r="B1078" s="20"/>
    </row>
    <row r="1079" spans="1:2">
      <c r="A1079" s="20"/>
      <c r="B1079" s="20"/>
    </row>
    <row r="1080" spans="1:2">
      <c r="A1080" s="20"/>
      <c r="B1080" s="20"/>
    </row>
    <row r="1081" spans="1:2">
      <c r="A1081" s="20"/>
      <c r="B1081" s="20"/>
    </row>
    <row r="1082" spans="1:2">
      <c r="A1082" s="20"/>
      <c r="B1082" s="20"/>
    </row>
    <row r="1083" spans="1:2">
      <c r="A1083" s="20"/>
      <c r="B1083" s="20"/>
    </row>
    <row r="1084" spans="1:2">
      <c r="A1084" s="20"/>
      <c r="B1084" s="20"/>
    </row>
    <row r="1085" spans="1:2">
      <c r="A1085" s="20"/>
      <c r="B1085" s="20"/>
    </row>
    <row r="1086" spans="1:2">
      <c r="A1086" s="20"/>
      <c r="B1086" s="20"/>
    </row>
    <row r="1087" spans="1:2">
      <c r="A1087" s="20"/>
      <c r="B1087" s="20"/>
    </row>
    <row r="1088" spans="1:2">
      <c r="A1088" s="20"/>
      <c r="B1088" s="20"/>
    </row>
    <row r="1089" spans="1:2">
      <c r="A1089" s="20"/>
      <c r="B1089" s="20"/>
    </row>
    <row r="1090" spans="1:2">
      <c r="A1090" s="20"/>
      <c r="B1090" s="20"/>
    </row>
    <row r="1091" spans="1:2">
      <c r="A1091" s="20"/>
      <c r="B1091" s="20"/>
    </row>
    <row r="1092" spans="1:2">
      <c r="A1092" s="20"/>
      <c r="B1092" s="20"/>
    </row>
    <row r="1093" spans="1:2">
      <c r="A1093" s="20"/>
      <c r="B1093" s="20"/>
    </row>
    <row r="1094" spans="1:2">
      <c r="A1094" s="20"/>
      <c r="B1094" s="20"/>
    </row>
    <row r="1095" spans="1:2">
      <c r="A1095" s="20"/>
      <c r="B1095" s="20"/>
    </row>
    <row r="1096" spans="1:2">
      <c r="A1096" s="20"/>
      <c r="B1096" s="20"/>
    </row>
    <row r="1097" spans="1:2">
      <c r="A1097" s="20"/>
      <c r="B1097" s="20"/>
    </row>
    <row r="1098" spans="1:2">
      <c r="A1098" s="20"/>
      <c r="B1098" s="20"/>
    </row>
    <row r="1099" spans="1:2">
      <c r="A1099" s="20"/>
      <c r="B1099" s="20"/>
    </row>
    <row r="1100" spans="1:2">
      <c r="A1100" s="20"/>
      <c r="B1100" s="20"/>
    </row>
    <row r="1101" spans="1:2">
      <c r="A1101" s="20"/>
      <c r="B1101" s="20"/>
    </row>
    <row r="1102" spans="1:2">
      <c r="A1102" s="20"/>
      <c r="B1102" s="20"/>
    </row>
    <row r="1103" spans="1:2">
      <c r="A1103" s="20"/>
      <c r="B1103" s="20"/>
    </row>
    <row r="1104" spans="1:2">
      <c r="A1104" s="20"/>
      <c r="B1104" s="20"/>
    </row>
    <row r="1105" spans="1:2">
      <c r="A1105" s="20"/>
      <c r="B1105" s="20"/>
    </row>
    <row r="1106" spans="1:2">
      <c r="A1106" s="20"/>
      <c r="B1106" s="20"/>
    </row>
    <row r="1107" spans="1:2">
      <c r="A1107" s="20"/>
      <c r="B1107" s="20"/>
    </row>
    <row r="1108" spans="1:2">
      <c r="A1108" s="20"/>
      <c r="B1108" s="20"/>
    </row>
    <row r="1109" spans="1:2">
      <c r="A1109" s="20"/>
      <c r="B1109" s="20"/>
    </row>
    <row r="1110" spans="1:2">
      <c r="A1110" s="20"/>
      <c r="B1110" s="20"/>
    </row>
    <row r="1111" spans="1:2">
      <c r="A1111" s="20"/>
      <c r="B1111" s="20"/>
    </row>
    <row r="1112" spans="1:2">
      <c r="A1112" s="20"/>
      <c r="B1112" s="20"/>
    </row>
    <row r="1113" spans="1:2">
      <c r="A1113" s="20"/>
      <c r="B1113" s="20"/>
    </row>
    <row r="1114" spans="1:2">
      <c r="A1114" s="20"/>
      <c r="B1114" s="20"/>
    </row>
    <row r="1115" spans="1:2">
      <c r="A1115" s="20"/>
      <c r="B1115" s="20"/>
    </row>
    <row r="1116" spans="1:2">
      <c r="A1116" s="20"/>
      <c r="B1116" s="20"/>
    </row>
    <row r="1117" spans="1:2">
      <c r="A1117" s="20"/>
      <c r="B1117" s="20"/>
    </row>
    <row r="1118" spans="1:2">
      <c r="A1118" s="20"/>
      <c r="B1118" s="20"/>
    </row>
    <row r="1119" spans="1:2">
      <c r="A1119" s="20"/>
      <c r="B1119" s="20"/>
    </row>
    <row r="1120" spans="1:2">
      <c r="A1120" s="20"/>
      <c r="B1120" s="20"/>
    </row>
    <row r="1121" spans="1:2">
      <c r="A1121" s="20"/>
      <c r="B1121" s="20"/>
    </row>
    <row r="1122" spans="1:2">
      <c r="A1122" s="20"/>
      <c r="B1122" s="20"/>
    </row>
    <row r="1123" spans="1:2">
      <c r="A1123" s="20"/>
      <c r="B1123" s="20"/>
    </row>
    <row r="1124" spans="1:2">
      <c r="A1124" s="20"/>
      <c r="B1124" s="20"/>
    </row>
    <row r="1125" spans="1:2">
      <c r="A1125" s="20"/>
      <c r="B1125" s="20"/>
    </row>
    <row r="1126" spans="1:2">
      <c r="A1126" s="20"/>
      <c r="B1126" s="20"/>
    </row>
    <row r="1127" spans="1:2">
      <c r="A1127" s="20"/>
      <c r="B1127" s="20"/>
    </row>
    <row r="1128" spans="1:2">
      <c r="A1128" s="20"/>
      <c r="B1128" s="20"/>
    </row>
    <row r="1129" spans="1:2">
      <c r="A1129" s="20"/>
      <c r="B1129" s="20"/>
    </row>
    <row r="1130" spans="1:2">
      <c r="A1130" s="20"/>
      <c r="B1130" s="20"/>
    </row>
    <row r="1131" spans="1:2">
      <c r="A1131" s="20"/>
      <c r="B1131" s="20"/>
    </row>
    <row r="1132" spans="1:2">
      <c r="A1132" s="20"/>
      <c r="B1132" s="20"/>
    </row>
    <row r="1133" spans="1:2">
      <c r="A1133" s="20"/>
      <c r="B1133" s="20"/>
    </row>
    <row r="1134" spans="1:2">
      <c r="A1134" s="20"/>
      <c r="B1134" s="20"/>
    </row>
    <row r="1135" spans="1:2">
      <c r="A1135" s="20"/>
      <c r="B1135" s="20"/>
    </row>
    <row r="1136" spans="1:2">
      <c r="A1136" s="20"/>
      <c r="B1136" s="20"/>
    </row>
    <row r="1137" spans="1:2">
      <c r="A1137" s="20"/>
      <c r="B1137" s="20"/>
    </row>
    <row r="1138" spans="1:2">
      <c r="A1138" s="20"/>
      <c r="B1138" s="20"/>
    </row>
    <row r="1139" spans="1:2">
      <c r="A1139" s="20"/>
      <c r="B1139" s="20"/>
    </row>
    <row r="1140" spans="1:2">
      <c r="A1140" s="20"/>
      <c r="B1140" s="20"/>
    </row>
    <row r="1141" spans="1:2">
      <c r="A1141" s="20"/>
      <c r="B1141" s="20"/>
    </row>
    <row r="1142" spans="1:2">
      <c r="A1142" s="20"/>
      <c r="B1142" s="20"/>
    </row>
    <row r="1143" spans="1:2">
      <c r="A1143" s="20"/>
      <c r="B1143" s="20"/>
    </row>
    <row r="1144" spans="1:2">
      <c r="A1144" s="20"/>
      <c r="B1144" s="20"/>
    </row>
    <row r="1145" spans="1:2">
      <c r="A1145" s="20"/>
      <c r="B1145" s="20"/>
    </row>
    <row r="1146" spans="1:2">
      <c r="A1146" s="20"/>
      <c r="B1146" s="20"/>
    </row>
    <row r="1147" spans="1:2">
      <c r="A1147" s="20"/>
      <c r="B1147" s="20"/>
    </row>
    <row r="1148" spans="1:2">
      <c r="A1148" s="20"/>
      <c r="B1148" s="20"/>
    </row>
    <row r="1149" spans="1:2">
      <c r="A1149" s="20"/>
      <c r="B1149" s="20"/>
    </row>
    <row r="1150" spans="1:2">
      <c r="A1150" s="20"/>
      <c r="B1150" s="20"/>
    </row>
    <row r="1151" spans="1:2">
      <c r="A1151" s="20"/>
      <c r="B1151" s="20"/>
    </row>
    <row r="1152" spans="1:2">
      <c r="A1152" s="20"/>
      <c r="B1152" s="20"/>
    </row>
    <row r="1153" spans="1:2">
      <c r="A1153" s="20"/>
      <c r="B1153" s="20"/>
    </row>
    <row r="1154" spans="1:2">
      <c r="A1154" s="20"/>
      <c r="B1154" s="20"/>
    </row>
    <row r="1155" spans="1:2">
      <c r="A1155" s="20"/>
      <c r="B1155" s="20"/>
    </row>
    <row r="1156" spans="1:2">
      <c r="A1156" s="20"/>
      <c r="B1156" s="20"/>
    </row>
    <row r="1157" spans="1:2">
      <c r="A1157" s="20"/>
      <c r="B1157" s="20"/>
    </row>
    <row r="1158" spans="1:2">
      <c r="A1158" s="20"/>
      <c r="B1158" s="20"/>
    </row>
    <row r="1159" spans="1:2">
      <c r="A1159" s="20"/>
      <c r="B1159" s="20"/>
    </row>
    <row r="1160" spans="1:2">
      <c r="A1160" s="20"/>
      <c r="B1160" s="20"/>
    </row>
    <row r="1161" spans="1:2">
      <c r="A1161" s="20"/>
      <c r="B1161" s="20"/>
    </row>
    <row r="1162" spans="1:2">
      <c r="A1162" s="20"/>
      <c r="B1162" s="20"/>
    </row>
    <row r="1163" spans="1:2">
      <c r="A1163" s="20"/>
      <c r="B1163" s="20"/>
    </row>
    <row r="1164" spans="1:2">
      <c r="A1164" s="20"/>
      <c r="B1164" s="20"/>
    </row>
    <row r="1165" spans="1:2">
      <c r="A1165" s="20"/>
      <c r="B1165" s="20"/>
    </row>
    <row r="1166" spans="1:2">
      <c r="A1166" s="20"/>
      <c r="B1166" s="20"/>
    </row>
    <row r="1167" spans="1:2">
      <c r="A1167" s="20"/>
      <c r="B1167" s="20"/>
    </row>
    <row r="1168" spans="1:2">
      <c r="A1168" s="20"/>
      <c r="B1168" s="20"/>
    </row>
    <row r="1169" spans="1:2">
      <c r="A1169" s="20"/>
      <c r="B1169" s="20"/>
    </row>
    <row r="1170" spans="1:2">
      <c r="A1170" s="20"/>
      <c r="B1170" s="20"/>
    </row>
    <row r="1171" spans="1:2">
      <c r="A1171" s="20"/>
      <c r="B1171" s="20"/>
    </row>
    <row r="1172" spans="1:2">
      <c r="A1172" s="20"/>
      <c r="B1172" s="20"/>
    </row>
    <row r="1173" spans="1:2">
      <c r="A1173" s="20"/>
      <c r="B1173" s="20"/>
    </row>
    <row r="1174" spans="1:2">
      <c r="A1174" s="20"/>
      <c r="B1174" s="20"/>
    </row>
    <row r="1175" spans="1:2">
      <c r="A1175" s="20"/>
      <c r="B1175" s="20"/>
    </row>
    <row r="1176" spans="1:2">
      <c r="A1176" s="20"/>
      <c r="B1176" s="20"/>
    </row>
    <row r="1177" spans="1:2">
      <c r="A1177" s="20"/>
      <c r="B1177" s="20"/>
    </row>
    <row r="1178" spans="1:2">
      <c r="A1178" s="20"/>
      <c r="B1178" s="20"/>
    </row>
    <row r="1179" spans="1:2">
      <c r="A1179" s="20"/>
      <c r="B1179" s="20"/>
    </row>
    <row r="1180" spans="1:2">
      <c r="A1180" s="20"/>
      <c r="B1180" s="20"/>
    </row>
    <row r="1181" spans="1:2">
      <c r="A1181" s="20"/>
      <c r="B1181" s="20"/>
    </row>
    <row r="1182" spans="1:2">
      <c r="A1182" s="20"/>
      <c r="B1182" s="20"/>
    </row>
    <row r="1183" spans="1:2">
      <c r="A1183" s="20"/>
      <c r="B1183" s="20"/>
    </row>
    <row r="1184" spans="1:2">
      <c r="A1184" s="20"/>
      <c r="B1184" s="20"/>
    </row>
    <row r="1185" spans="1:2">
      <c r="A1185" s="20"/>
      <c r="B1185" s="20"/>
    </row>
    <row r="1186" spans="1:2">
      <c r="A1186" s="20"/>
      <c r="B1186" s="20"/>
    </row>
    <row r="1187" spans="1:2">
      <c r="A1187" s="20"/>
      <c r="B1187" s="20"/>
    </row>
    <row r="1188" spans="1:2">
      <c r="A1188" s="20"/>
      <c r="B1188" s="20"/>
    </row>
    <row r="1189" spans="1:2">
      <c r="A1189" s="20"/>
      <c r="B1189" s="20"/>
    </row>
    <row r="1190" spans="1:2">
      <c r="A1190" s="20"/>
      <c r="B1190" s="20"/>
    </row>
    <row r="1191" spans="1:2">
      <c r="A1191" s="20"/>
      <c r="B1191" s="20"/>
    </row>
    <row r="1192" spans="1:2">
      <c r="A1192" s="20"/>
      <c r="B1192" s="20"/>
    </row>
    <row r="1193" spans="1:2">
      <c r="A1193" s="20"/>
      <c r="B1193" s="20"/>
    </row>
    <row r="1194" spans="1:2">
      <c r="A1194" s="20"/>
      <c r="B1194" s="20"/>
    </row>
    <row r="1195" spans="1:2">
      <c r="A1195" s="20"/>
      <c r="B1195" s="20"/>
    </row>
    <row r="1196" spans="1:2">
      <c r="A1196" s="20"/>
      <c r="B1196" s="20"/>
    </row>
    <row r="1197" spans="1:2">
      <c r="A1197" s="20"/>
      <c r="B1197" s="20"/>
    </row>
    <row r="1198" spans="1:2">
      <c r="A1198" s="20"/>
      <c r="B1198" s="20"/>
    </row>
    <row r="1199" spans="1:2">
      <c r="A1199" s="20"/>
      <c r="B1199" s="20"/>
    </row>
    <row r="1200" spans="1:2">
      <c r="A1200" s="20"/>
      <c r="B1200" s="20"/>
    </row>
    <row r="1201" spans="1:2">
      <c r="A1201" s="20"/>
      <c r="B1201" s="20"/>
    </row>
    <row r="1202" spans="1:2">
      <c r="A1202" s="20"/>
      <c r="B1202" s="20"/>
    </row>
    <row r="1203" spans="1:2">
      <c r="A1203" s="20"/>
      <c r="B1203" s="20"/>
    </row>
    <row r="1204" spans="1:2">
      <c r="A1204" s="20"/>
      <c r="B1204" s="20"/>
    </row>
    <row r="1205" spans="1:2">
      <c r="A1205" s="20"/>
      <c r="B1205" s="20"/>
    </row>
    <row r="1206" spans="1:2">
      <c r="A1206" s="20"/>
      <c r="B1206" s="20"/>
    </row>
    <row r="1207" spans="1:2">
      <c r="A1207" s="20"/>
      <c r="B1207" s="20"/>
    </row>
    <row r="1208" spans="1:2">
      <c r="A1208" s="20"/>
      <c r="B1208" s="20"/>
    </row>
    <row r="1209" spans="1:2">
      <c r="A1209" s="20"/>
      <c r="B1209" s="20"/>
    </row>
    <row r="1210" spans="1:2">
      <c r="A1210" s="20"/>
      <c r="B1210" s="20"/>
    </row>
    <row r="1211" spans="1:2">
      <c r="A1211" s="20"/>
      <c r="B1211" s="20"/>
    </row>
    <row r="1212" spans="1:2">
      <c r="A1212" s="20"/>
      <c r="B1212" s="20"/>
    </row>
    <row r="1213" spans="1:2">
      <c r="A1213" s="20"/>
      <c r="B1213" s="20"/>
    </row>
    <row r="1214" spans="1:2">
      <c r="A1214" s="20"/>
      <c r="B1214" s="20"/>
    </row>
    <row r="1215" spans="1:2">
      <c r="A1215" s="20"/>
      <c r="B1215" s="20"/>
    </row>
    <row r="1216" spans="1:2">
      <c r="A1216" s="20"/>
      <c r="B1216" s="20"/>
    </row>
    <row r="1217" spans="1:2">
      <c r="A1217" s="20"/>
      <c r="B1217" s="20"/>
    </row>
    <row r="1218" spans="1:2">
      <c r="A1218" s="20"/>
      <c r="B1218" s="20"/>
    </row>
    <row r="1219" spans="1:2">
      <c r="A1219" s="20"/>
      <c r="B1219" s="20"/>
    </row>
    <row r="1220" spans="1:2">
      <c r="A1220" s="20"/>
      <c r="B1220" s="20"/>
    </row>
    <row r="1221" spans="1:2">
      <c r="A1221" s="20"/>
      <c r="B1221" s="20"/>
    </row>
    <row r="1222" spans="1:2">
      <c r="A1222" s="20"/>
      <c r="B1222" s="20"/>
    </row>
    <row r="1223" spans="1:2">
      <c r="A1223" s="20"/>
      <c r="B1223" s="20"/>
    </row>
    <row r="1224" spans="1:2">
      <c r="A1224" s="20"/>
      <c r="B1224" s="20"/>
    </row>
    <row r="1225" spans="1:2">
      <c r="A1225" s="20"/>
      <c r="B1225" s="20"/>
    </row>
    <row r="1226" spans="1:2">
      <c r="A1226" s="20"/>
      <c r="B1226" s="20"/>
    </row>
    <row r="1227" spans="1:2">
      <c r="A1227" s="20"/>
      <c r="B1227" s="20"/>
    </row>
    <row r="1228" spans="1:2">
      <c r="A1228" s="20"/>
      <c r="B1228" s="20"/>
    </row>
    <row r="1229" spans="1:2">
      <c r="A1229" s="20"/>
      <c r="B1229" s="20"/>
    </row>
    <row r="1230" spans="1:2">
      <c r="A1230" s="20"/>
      <c r="B1230" s="20"/>
    </row>
    <row r="1231" spans="1:2">
      <c r="A1231" s="20"/>
      <c r="B1231" s="20"/>
    </row>
    <row r="1232" spans="1:2">
      <c r="A1232" s="20"/>
      <c r="B1232" s="20"/>
    </row>
    <row r="1233" spans="1:2">
      <c r="A1233" s="20"/>
      <c r="B1233" s="20"/>
    </row>
    <row r="1234" spans="1:2">
      <c r="A1234" s="20"/>
      <c r="B1234" s="20"/>
    </row>
    <row r="1235" spans="1:2">
      <c r="A1235" s="20"/>
      <c r="B1235" s="20"/>
    </row>
    <row r="1236" spans="1:2">
      <c r="A1236" s="20"/>
      <c r="B1236" s="20"/>
    </row>
    <row r="1237" spans="1:2">
      <c r="A1237" s="20"/>
      <c r="B1237" s="20"/>
    </row>
    <row r="1238" spans="1:2">
      <c r="A1238" s="20"/>
      <c r="B1238" s="20"/>
    </row>
    <row r="1239" spans="1:2">
      <c r="A1239" s="20"/>
      <c r="B1239" s="20"/>
    </row>
    <row r="1240" spans="1:2">
      <c r="A1240" s="20"/>
      <c r="B1240" s="20"/>
    </row>
    <row r="1241" spans="1:2">
      <c r="A1241" s="20"/>
      <c r="B1241" s="20"/>
    </row>
    <row r="1242" spans="1:2">
      <c r="A1242" s="20"/>
      <c r="B1242" s="20"/>
    </row>
    <row r="1243" spans="1:2">
      <c r="A1243" s="20"/>
      <c r="B1243" s="20"/>
    </row>
    <row r="1244" spans="1:2">
      <c r="A1244" s="20"/>
      <c r="B1244" s="20"/>
    </row>
    <row r="1245" spans="1:2">
      <c r="A1245" s="20"/>
      <c r="B1245" s="20"/>
    </row>
    <row r="1246" spans="1:2">
      <c r="A1246" s="20"/>
      <c r="B1246" s="20"/>
    </row>
    <row r="1247" spans="1:2">
      <c r="A1247" s="20"/>
      <c r="B1247" s="20"/>
    </row>
    <row r="1248" spans="1:2">
      <c r="A1248" s="20"/>
      <c r="B1248" s="20"/>
    </row>
    <row r="1249" spans="1:2">
      <c r="A1249" s="20"/>
      <c r="B1249" s="20"/>
    </row>
    <row r="1250" spans="1:2">
      <c r="A1250" s="20"/>
      <c r="B1250" s="20"/>
    </row>
    <row r="1251" spans="1:2">
      <c r="A1251" s="20"/>
      <c r="B1251" s="20"/>
    </row>
    <row r="1252" spans="1:2">
      <c r="A1252" s="20"/>
      <c r="B1252" s="20"/>
    </row>
    <row r="1253" spans="1:2">
      <c r="A1253" s="20"/>
      <c r="B1253" s="20"/>
    </row>
    <row r="1254" spans="1:2">
      <c r="A1254" s="20"/>
      <c r="B1254" s="20"/>
    </row>
    <row r="1255" spans="1:2">
      <c r="A1255" s="20"/>
      <c r="B1255" s="20"/>
    </row>
    <row r="1256" spans="1:2">
      <c r="A1256" s="20"/>
      <c r="B1256" s="20"/>
    </row>
    <row r="1257" spans="1:2">
      <c r="A1257" s="20"/>
      <c r="B1257" s="20"/>
    </row>
    <row r="1258" spans="1:2">
      <c r="A1258" s="20"/>
      <c r="B1258" s="20"/>
    </row>
    <row r="1259" spans="1:2">
      <c r="A1259" s="20"/>
      <c r="B1259" s="20"/>
    </row>
    <row r="1260" spans="1:2">
      <c r="A1260" s="20"/>
      <c r="B1260" s="20"/>
    </row>
    <row r="1261" spans="1:2">
      <c r="A1261" s="20"/>
      <c r="B1261" s="20"/>
    </row>
    <row r="1262" spans="1:2">
      <c r="A1262" s="20"/>
      <c r="B1262" s="20"/>
    </row>
    <row r="1263" spans="1:2">
      <c r="A1263" s="20"/>
      <c r="B1263" s="20"/>
    </row>
    <row r="1264" spans="1:2">
      <c r="A1264" s="20"/>
      <c r="B1264" s="20"/>
    </row>
    <row r="1265" spans="1:2">
      <c r="A1265" s="20"/>
      <c r="B1265" s="20"/>
    </row>
    <row r="1266" spans="1:2">
      <c r="A1266" s="20"/>
      <c r="B1266" s="20"/>
    </row>
    <row r="1267" spans="1:2">
      <c r="A1267" s="20"/>
      <c r="B1267" s="20"/>
    </row>
    <row r="1268" spans="1:2">
      <c r="A1268" s="20"/>
      <c r="B1268" s="20"/>
    </row>
    <row r="1269" spans="1:2">
      <c r="A1269" s="20"/>
      <c r="B1269" s="20"/>
    </row>
    <row r="1270" spans="1:2">
      <c r="A1270" s="20"/>
      <c r="B1270" s="20"/>
    </row>
    <row r="1271" spans="1:2">
      <c r="A1271" s="20"/>
      <c r="B1271" s="20"/>
    </row>
    <row r="1272" spans="1:2">
      <c r="A1272" s="20"/>
      <c r="B1272" s="20"/>
    </row>
    <row r="1273" spans="1:2">
      <c r="A1273" s="20"/>
      <c r="B1273" s="20"/>
    </row>
    <row r="1274" spans="1:2">
      <c r="A1274" s="20"/>
      <c r="B1274" s="20"/>
    </row>
    <row r="1275" spans="1:2">
      <c r="A1275" s="20"/>
      <c r="B1275" s="20"/>
    </row>
    <row r="1276" spans="1:2">
      <c r="A1276" s="20"/>
      <c r="B1276" s="20"/>
    </row>
    <row r="1277" spans="1:2">
      <c r="A1277" s="20"/>
      <c r="B1277" s="20"/>
    </row>
    <row r="1278" spans="1:2">
      <c r="A1278" s="20"/>
      <c r="B1278" s="20"/>
    </row>
    <row r="1279" spans="1:2">
      <c r="A1279" s="20"/>
      <c r="B1279" s="20"/>
    </row>
    <row r="1280" spans="1:2">
      <c r="A1280" s="20"/>
      <c r="B1280" s="20"/>
    </row>
    <row r="1281" spans="1:2">
      <c r="A1281" s="20"/>
      <c r="B1281" s="20"/>
    </row>
    <row r="1282" spans="1:2">
      <c r="A1282" s="20"/>
      <c r="B1282" s="20"/>
    </row>
    <row r="1283" spans="1:2">
      <c r="A1283" s="20"/>
      <c r="B1283" s="20"/>
    </row>
    <row r="1284" spans="1:2">
      <c r="A1284" s="20"/>
      <c r="B1284" s="20"/>
    </row>
    <row r="1285" spans="1:2">
      <c r="A1285" s="20"/>
      <c r="B1285" s="20"/>
    </row>
    <row r="1286" spans="1:2">
      <c r="A1286" s="20"/>
      <c r="B1286" s="20"/>
    </row>
    <row r="1287" spans="1:2">
      <c r="A1287" s="20"/>
      <c r="B1287" s="20"/>
    </row>
    <row r="1288" spans="1:2">
      <c r="A1288" s="20"/>
      <c r="B1288" s="20"/>
    </row>
    <row r="1289" spans="1:2">
      <c r="A1289" s="20"/>
      <c r="B1289" s="20"/>
    </row>
    <row r="1290" spans="1:2">
      <c r="A1290" s="20"/>
      <c r="B1290" s="20"/>
    </row>
    <row r="1291" spans="1:2">
      <c r="A1291" s="20"/>
      <c r="B1291" s="20"/>
    </row>
    <row r="1292" spans="1:2">
      <c r="A1292" s="20"/>
      <c r="B1292" s="20"/>
    </row>
    <row r="1293" spans="1:2">
      <c r="A1293" s="20"/>
      <c r="B1293" s="20"/>
    </row>
    <row r="1294" spans="1:2">
      <c r="A1294" s="20"/>
      <c r="B1294" s="20"/>
    </row>
    <row r="1295" spans="1:2">
      <c r="A1295" s="20"/>
      <c r="B1295" s="20"/>
    </row>
    <row r="1296" spans="1:2">
      <c r="A1296" s="20"/>
      <c r="B1296" s="20"/>
    </row>
    <row r="1297" spans="1:2">
      <c r="A1297" s="20"/>
      <c r="B1297" s="20"/>
    </row>
    <row r="1298" spans="1:2">
      <c r="A1298" s="20"/>
      <c r="B1298" s="20"/>
    </row>
    <row r="1299" spans="1:2">
      <c r="A1299" s="20"/>
      <c r="B1299" s="20"/>
    </row>
    <row r="1300" spans="1:2">
      <c r="A1300" s="20"/>
      <c r="B1300" s="20"/>
    </row>
    <row r="1301" spans="1:2">
      <c r="A1301" s="20"/>
      <c r="B1301" s="20"/>
    </row>
    <row r="1302" spans="1:2">
      <c r="A1302" s="20"/>
      <c r="B1302" s="20"/>
    </row>
    <row r="1303" spans="1:2">
      <c r="A1303" s="20"/>
      <c r="B1303" s="20"/>
    </row>
    <row r="1304" spans="1:2">
      <c r="A1304" s="20"/>
      <c r="B1304" s="20"/>
    </row>
    <row r="1305" spans="1:2">
      <c r="A1305" s="20"/>
      <c r="B1305" s="20"/>
    </row>
    <row r="1306" spans="1:2">
      <c r="A1306" s="20"/>
      <c r="B1306" s="20"/>
    </row>
    <row r="1307" spans="1:2">
      <c r="A1307" s="20"/>
      <c r="B1307" s="20"/>
    </row>
    <row r="1308" spans="1:2">
      <c r="A1308" s="20"/>
      <c r="B1308" s="20"/>
    </row>
    <row r="1309" spans="1:2">
      <c r="A1309" s="20"/>
      <c r="B1309" s="20"/>
    </row>
    <row r="1310" spans="1:2">
      <c r="A1310" s="20"/>
      <c r="B1310" s="20"/>
    </row>
    <row r="1311" spans="1:2">
      <c r="A1311" s="20"/>
      <c r="B1311" s="20"/>
    </row>
    <row r="1312" spans="1:2">
      <c r="A1312" s="20"/>
      <c r="B1312" s="20"/>
    </row>
    <row r="1313" spans="1:2">
      <c r="A1313" s="20"/>
      <c r="B1313" s="20"/>
    </row>
    <row r="1314" spans="1:2">
      <c r="A1314" s="20"/>
      <c r="B1314" s="20"/>
    </row>
    <row r="1315" spans="1:2">
      <c r="A1315" s="20"/>
      <c r="B1315" s="20"/>
    </row>
    <row r="1316" spans="1:2">
      <c r="A1316" s="20"/>
      <c r="B1316" s="20"/>
    </row>
    <row r="1317" spans="1:2">
      <c r="A1317" s="20"/>
      <c r="B1317" s="20"/>
    </row>
    <row r="1318" spans="1:2">
      <c r="A1318" s="20"/>
      <c r="B1318" s="20"/>
    </row>
    <row r="1319" spans="1:2">
      <c r="A1319" s="20"/>
      <c r="B1319" s="20"/>
    </row>
    <row r="1320" spans="1:2">
      <c r="A1320" s="20"/>
      <c r="B1320" s="20"/>
    </row>
    <row r="1321" spans="1:2">
      <c r="A1321" s="20"/>
      <c r="B1321" s="20"/>
    </row>
    <row r="1322" spans="1:2">
      <c r="A1322" s="20"/>
      <c r="B1322" s="20"/>
    </row>
    <row r="1323" spans="1:2">
      <c r="A1323" s="20"/>
      <c r="B1323" s="20"/>
    </row>
    <row r="1324" spans="1:2">
      <c r="A1324" s="20"/>
      <c r="B1324" s="20"/>
    </row>
    <row r="1325" spans="1:2">
      <c r="A1325" s="20"/>
      <c r="B1325" s="20"/>
    </row>
    <row r="1326" spans="1:2">
      <c r="A1326" s="20"/>
      <c r="B1326" s="20"/>
    </row>
    <row r="1327" spans="1:2">
      <c r="A1327" s="20"/>
      <c r="B1327" s="20"/>
    </row>
    <row r="1328" spans="1:2">
      <c r="A1328" s="20"/>
      <c r="B1328" s="20"/>
    </row>
    <row r="1329" spans="1:2">
      <c r="A1329" s="20"/>
      <c r="B1329" s="20"/>
    </row>
    <row r="1330" spans="1:2">
      <c r="A1330" s="20"/>
      <c r="B1330" s="20"/>
    </row>
    <row r="1331" spans="1:2">
      <c r="A1331" s="20"/>
      <c r="B1331" s="20"/>
    </row>
    <row r="1332" spans="1:2">
      <c r="A1332" s="20"/>
      <c r="B1332" s="20"/>
    </row>
    <row r="1333" spans="1:2">
      <c r="A1333" s="20"/>
      <c r="B1333" s="20"/>
    </row>
    <row r="1334" spans="1:2">
      <c r="A1334" s="20"/>
      <c r="B1334" s="20"/>
    </row>
    <row r="1335" spans="1:2">
      <c r="A1335" s="20"/>
      <c r="B1335" s="20"/>
    </row>
    <row r="1336" spans="1:2">
      <c r="A1336" s="20"/>
      <c r="B1336" s="20"/>
    </row>
    <row r="1337" spans="1:2">
      <c r="A1337" s="20"/>
      <c r="B1337" s="20"/>
    </row>
    <row r="1338" spans="1:2">
      <c r="A1338" s="20"/>
      <c r="B1338" s="20"/>
    </row>
    <row r="1339" spans="1:2">
      <c r="A1339" s="20"/>
      <c r="B1339" s="20"/>
    </row>
    <row r="1340" spans="1:2">
      <c r="A1340" s="20"/>
      <c r="B1340" s="20"/>
    </row>
    <row r="1341" spans="1:2">
      <c r="A1341" s="20"/>
      <c r="B1341" s="20"/>
    </row>
    <row r="1342" spans="1:2">
      <c r="A1342" s="20"/>
      <c r="B1342" s="20"/>
    </row>
    <row r="1343" spans="1:2">
      <c r="A1343" s="20"/>
      <c r="B1343" s="20"/>
    </row>
    <row r="1344" spans="1:2">
      <c r="A1344" s="20"/>
      <c r="B1344" s="20"/>
    </row>
    <row r="1345" spans="1:2">
      <c r="A1345" s="20"/>
      <c r="B1345" s="20"/>
    </row>
    <row r="1346" spans="1:2">
      <c r="A1346" s="20"/>
      <c r="B1346" s="20"/>
    </row>
    <row r="1347" spans="1:2">
      <c r="A1347" s="20"/>
      <c r="B1347" s="20"/>
    </row>
    <row r="1348" spans="1:2">
      <c r="A1348" s="20"/>
      <c r="B1348" s="20"/>
    </row>
    <row r="1349" spans="1:2">
      <c r="A1349" s="20"/>
      <c r="B1349" s="20"/>
    </row>
    <row r="1350" spans="1:2">
      <c r="A1350" s="20"/>
      <c r="B1350" s="20"/>
    </row>
    <row r="1351" spans="1:2">
      <c r="A1351" s="20"/>
      <c r="B1351" s="20"/>
    </row>
    <row r="1352" spans="1:2">
      <c r="A1352" s="20"/>
      <c r="B1352" s="20"/>
    </row>
    <row r="1353" spans="1:2">
      <c r="A1353" s="20"/>
      <c r="B1353" s="20"/>
    </row>
    <row r="1354" spans="1:2">
      <c r="A1354" s="20"/>
      <c r="B1354" s="20"/>
    </row>
    <row r="1355" spans="1:2">
      <c r="A1355" s="20"/>
      <c r="B1355" s="20"/>
    </row>
    <row r="1356" spans="1:2">
      <c r="A1356" s="20"/>
      <c r="B1356" s="20"/>
    </row>
    <row r="1357" spans="1:2">
      <c r="A1357" s="20"/>
      <c r="B1357" s="20"/>
    </row>
    <row r="1358" spans="1:2">
      <c r="A1358" s="20"/>
      <c r="B1358" s="20"/>
    </row>
    <row r="1359" spans="1:2">
      <c r="A1359" s="20"/>
      <c r="B1359" s="20"/>
    </row>
    <row r="1360" spans="1:2">
      <c r="A1360" s="20"/>
      <c r="B1360" s="20"/>
    </row>
    <row r="1361" spans="1:2">
      <c r="A1361" s="20"/>
      <c r="B1361" s="20"/>
    </row>
    <row r="1362" spans="1:2">
      <c r="A1362" s="20"/>
      <c r="B1362" s="20"/>
    </row>
    <row r="1363" spans="1:2">
      <c r="A1363" s="20"/>
      <c r="B1363" s="20"/>
    </row>
    <row r="1364" spans="1:2">
      <c r="A1364" s="20"/>
      <c r="B1364" s="20"/>
    </row>
    <row r="1365" spans="1:2">
      <c r="A1365" s="20"/>
      <c r="B1365" s="20"/>
    </row>
    <row r="1366" spans="1:2">
      <c r="A1366" s="20"/>
      <c r="B1366" s="20"/>
    </row>
    <row r="1367" spans="1:2">
      <c r="A1367" s="20"/>
      <c r="B1367" s="20"/>
    </row>
    <row r="1368" spans="1:2">
      <c r="A1368" s="20"/>
      <c r="B1368" s="20"/>
    </row>
    <row r="1369" spans="1:2">
      <c r="A1369" s="20"/>
      <c r="B1369" s="20"/>
    </row>
    <row r="1370" spans="1:2">
      <c r="A1370" s="20"/>
      <c r="B1370" s="20"/>
    </row>
    <row r="1371" spans="1:2">
      <c r="A1371" s="20"/>
      <c r="B1371" s="20"/>
    </row>
    <row r="1372" spans="1:2">
      <c r="A1372" s="20"/>
      <c r="B1372" s="20"/>
    </row>
    <row r="1373" spans="1:2">
      <c r="A1373" s="20"/>
      <c r="B1373" s="20"/>
    </row>
    <row r="1374" spans="1:2">
      <c r="A1374" s="20"/>
      <c r="B1374" s="20"/>
    </row>
    <row r="1375" spans="1:2">
      <c r="A1375" s="20"/>
      <c r="B1375" s="20"/>
    </row>
    <row r="1376" spans="1:2">
      <c r="A1376" s="20"/>
      <c r="B1376" s="20"/>
    </row>
    <row r="1377" spans="1:2">
      <c r="A1377" s="20"/>
      <c r="B1377" s="20"/>
    </row>
    <row r="1378" spans="1:2">
      <c r="A1378" s="20"/>
      <c r="B1378" s="20"/>
    </row>
    <row r="1379" spans="1:2">
      <c r="A1379" s="20"/>
      <c r="B1379" s="20"/>
    </row>
    <row r="1380" spans="1:2">
      <c r="A1380" s="20"/>
      <c r="B1380" s="20"/>
    </row>
    <row r="1381" spans="1:2">
      <c r="A1381" s="20"/>
      <c r="B1381" s="20"/>
    </row>
    <row r="1382" spans="1:2">
      <c r="A1382" s="20"/>
      <c r="B1382" s="20"/>
    </row>
    <row r="1383" spans="1:2">
      <c r="A1383" s="20"/>
      <c r="B1383" s="20"/>
    </row>
    <row r="1384" spans="1:2">
      <c r="A1384" s="20"/>
      <c r="B1384" s="20"/>
    </row>
    <row r="1385" spans="1:2">
      <c r="A1385" s="20"/>
      <c r="B1385" s="20"/>
    </row>
    <row r="1386" spans="1:2">
      <c r="A1386" s="20"/>
      <c r="B1386" s="20"/>
    </row>
    <row r="1387" spans="1:2">
      <c r="A1387" s="20"/>
      <c r="B1387" s="20"/>
    </row>
    <row r="1388" spans="1:2">
      <c r="A1388" s="20"/>
      <c r="B1388" s="20"/>
    </row>
    <row r="1389" spans="1:2">
      <c r="A1389" s="20"/>
      <c r="B1389" s="20"/>
    </row>
    <row r="1390" spans="1:2">
      <c r="A1390" s="20"/>
      <c r="B1390" s="20"/>
    </row>
    <row r="1391" spans="1:2">
      <c r="A1391" s="20"/>
      <c r="B1391" s="20"/>
    </row>
    <row r="1392" spans="1:2">
      <c r="A1392" s="20"/>
      <c r="B1392" s="20"/>
    </row>
    <row r="1393" spans="1:2">
      <c r="A1393" s="20"/>
      <c r="B1393" s="20"/>
    </row>
    <row r="1394" spans="1:2">
      <c r="A1394" s="20"/>
      <c r="B1394" s="20"/>
    </row>
    <row r="1395" spans="1:2">
      <c r="A1395" s="20"/>
      <c r="B1395" s="20"/>
    </row>
    <row r="1396" spans="1:2">
      <c r="A1396" s="20"/>
      <c r="B1396" s="20"/>
    </row>
    <row r="1397" spans="1:2">
      <c r="A1397" s="20"/>
      <c r="B1397" s="20"/>
    </row>
    <row r="1398" spans="1:2">
      <c r="A1398" s="20"/>
      <c r="B1398" s="20"/>
    </row>
    <row r="1399" spans="1:2">
      <c r="A1399" s="20"/>
      <c r="B1399" s="20"/>
    </row>
    <row r="1400" spans="1:2">
      <c r="A1400" s="20"/>
      <c r="B1400" s="20"/>
    </row>
    <row r="1401" spans="1:2">
      <c r="A1401" s="20"/>
      <c r="B1401" s="20"/>
    </row>
    <row r="1402" spans="1:2">
      <c r="A1402" s="20"/>
      <c r="B1402" s="20"/>
    </row>
    <row r="1403" spans="1:2">
      <c r="A1403" s="20"/>
      <c r="B1403" s="20"/>
    </row>
    <row r="1404" spans="1:2">
      <c r="A1404" s="20"/>
      <c r="B1404" s="20"/>
    </row>
    <row r="1405" spans="1:2">
      <c r="A1405" s="20"/>
      <c r="B1405" s="20"/>
    </row>
    <row r="1406" spans="1:2">
      <c r="A1406" s="20"/>
      <c r="B1406" s="20"/>
    </row>
    <row r="1407" spans="1:2">
      <c r="A1407" s="20"/>
      <c r="B1407" s="20"/>
    </row>
    <row r="1408" spans="1:2">
      <c r="A1408" s="20"/>
      <c r="B1408" s="20"/>
    </row>
    <row r="1409" spans="1:2">
      <c r="A1409" s="20"/>
      <c r="B1409" s="20"/>
    </row>
    <row r="1410" spans="1:2">
      <c r="A1410" s="20"/>
      <c r="B1410" s="20"/>
    </row>
    <row r="1411" spans="1:2">
      <c r="A1411" s="20"/>
      <c r="B1411" s="20"/>
    </row>
    <row r="1412" spans="1:2">
      <c r="A1412" s="20"/>
      <c r="B1412" s="20"/>
    </row>
    <row r="1413" spans="1:2">
      <c r="A1413" s="20"/>
      <c r="B1413" s="20"/>
    </row>
    <row r="1414" spans="1:2">
      <c r="A1414" s="20"/>
      <c r="B1414" s="20"/>
    </row>
    <row r="1415" spans="1:2">
      <c r="A1415" s="20"/>
      <c r="B1415" s="20"/>
    </row>
    <row r="1416" spans="1:2">
      <c r="A1416" s="20"/>
      <c r="B1416" s="20"/>
    </row>
    <row r="1417" spans="1:2">
      <c r="A1417" s="20"/>
      <c r="B1417" s="20"/>
    </row>
    <row r="1418" spans="1:2">
      <c r="A1418" s="20"/>
      <c r="B1418" s="20"/>
    </row>
    <row r="1419" spans="1:2">
      <c r="A1419" s="20"/>
      <c r="B1419" s="20"/>
    </row>
    <row r="1420" spans="1:2">
      <c r="A1420" s="20"/>
      <c r="B1420" s="20"/>
    </row>
    <row r="1421" spans="1:2">
      <c r="A1421" s="20"/>
      <c r="B1421" s="20"/>
    </row>
    <row r="1422" spans="1:2">
      <c r="A1422" s="20"/>
      <c r="B1422" s="20"/>
    </row>
    <row r="1423" spans="1:2">
      <c r="A1423" s="20"/>
      <c r="B1423" s="20"/>
    </row>
    <row r="1424" spans="1:2">
      <c r="A1424" s="20"/>
      <c r="B1424" s="20"/>
    </row>
    <row r="1425" spans="1:2">
      <c r="A1425" s="20"/>
      <c r="B1425" s="20"/>
    </row>
    <row r="1426" spans="1:2">
      <c r="A1426" s="20"/>
      <c r="B1426" s="20"/>
    </row>
    <row r="1427" spans="1:2">
      <c r="A1427" s="20"/>
      <c r="B1427" s="20"/>
    </row>
    <row r="1428" spans="1:2">
      <c r="A1428" s="20"/>
      <c r="B1428" s="20"/>
    </row>
    <row r="1429" spans="1:2">
      <c r="A1429" s="20"/>
      <c r="B1429" s="20"/>
    </row>
    <row r="1430" spans="1:2">
      <c r="A1430" s="20"/>
      <c r="B1430" s="20"/>
    </row>
    <row r="1431" spans="1:2">
      <c r="A1431" s="20"/>
      <c r="B1431" s="20"/>
    </row>
    <row r="1432" spans="1:2">
      <c r="A1432" s="20"/>
      <c r="B1432" s="20"/>
    </row>
    <row r="1433" spans="1:2">
      <c r="A1433" s="20"/>
      <c r="B1433" s="20"/>
    </row>
    <row r="1434" spans="1:2">
      <c r="A1434" s="20"/>
      <c r="B1434" s="20"/>
    </row>
    <row r="1435" spans="1:2">
      <c r="A1435" s="20"/>
      <c r="B1435" s="20"/>
    </row>
    <row r="1436" spans="1:2">
      <c r="A1436" s="20"/>
      <c r="B1436" s="20"/>
    </row>
    <row r="1437" spans="1:2">
      <c r="A1437" s="20"/>
      <c r="B1437" s="20"/>
    </row>
    <row r="1438" spans="1:2">
      <c r="A1438" s="20"/>
      <c r="B1438" s="20"/>
    </row>
    <row r="1439" spans="1:2">
      <c r="A1439" s="20"/>
      <c r="B1439" s="20"/>
    </row>
    <row r="1440" spans="1:2">
      <c r="A1440" s="20"/>
      <c r="B1440" s="20"/>
    </row>
    <row r="1441" spans="1:2">
      <c r="A1441" s="20"/>
      <c r="B1441" s="20"/>
    </row>
    <row r="1442" spans="1:2">
      <c r="A1442" s="20"/>
      <c r="B1442" s="20"/>
    </row>
    <row r="1443" spans="1:2">
      <c r="A1443" s="20"/>
      <c r="B1443" s="20"/>
    </row>
    <row r="1444" spans="1:2">
      <c r="A1444" s="20"/>
      <c r="B1444" s="20"/>
    </row>
    <row r="1445" spans="1:2">
      <c r="A1445" s="20"/>
      <c r="B1445" s="20"/>
    </row>
    <row r="1446" spans="1:2">
      <c r="A1446" s="20"/>
      <c r="B1446" s="20"/>
    </row>
    <row r="1447" spans="1:2">
      <c r="A1447" s="20"/>
      <c r="B1447" s="20"/>
    </row>
    <row r="1448" spans="1:2">
      <c r="A1448" s="20"/>
      <c r="B1448" s="20"/>
    </row>
    <row r="1449" spans="1:2">
      <c r="A1449" s="20"/>
      <c r="B1449" s="20"/>
    </row>
    <row r="1450" spans="1:2">
      <c r="A1450" s="20"/>
      <c r="B1450" s="20"/>
    </row>
    <row r="1451" spans="1:2">
      <c r="A1451" s="20"/>
      <c r="B1451" s="20"/>
    </row>
    <row r="1452" spans="1:2">
      <c r="A1452" s="20"/>
      <c r="B1452" s="20"/>
    </row>
    <row r="1453" spans="1:2">
      <c r="A1453" s="20"/>
      <c r="B1453" s="20"/>
    </row>
    <row r="1454" spans="1:2">
      <c r="A1454" s="20"/>
      <c r="B1454" s="20"/>
    </row>
    <row r="1455" spans="1:2">
      <c r="A1455" s="20"/>
      <c r="B1455" s="20"/>
    </row>
    <row r="1456" spans="1:2">
      <c r="A1456" s="20"/>
      <c r="B1456" s="20"/>
    </row>
    <row r="1457" spans="1:2">
      <c r="A1457" s="20"/>
      <c r="B1457" s="20"/>
    </row>
    <row r="1458" spans="1:2">
      <c r="A1458" s="20"/>
      <c r="B1458" s="20"/>
    </row>
    <row r="1459" spans="1:2">
      <c r="A1459" s="20"/>
      <c r="B1459" s="20"/>
    </row>
    <row r="1460" spans="1:2">
      <c r="A1460" s="20"/>
      <c r="B1460" s="20"/>
    </row>
    <row r="1461" spans="1:2">
      <c r="A1461" s="20"/>
      <c r="B1461" s="20"/>
    </row>
    <row r="1462" spans="1:2">
      <c r="A1462" s="20"/>
      <c r="B1462" s="20"/>
    </row>
    <row r="1463" spans="1:2">
      <c r="A1463" s="20"/>
      <c r="B1463" s="20"/>
    </row>
    <row r="1464" spans="1:2">
      <c r="A1464" s="20"/>
      <c r="B1464" s="20"/>
    </row>
    <row r="1465" spans="1:2">
      <c r="A1465" s="20"/>
      <c r="B1465" s="20"/>
    </row>
    <row r="1466" spans="1:2">
      <c r="A1466" s="20"/>
      <c r="B1466" s="20"/>
    </row>
    <row r="1467" spans="1:2">
      <c r="A1467" s="20"/>
      <c r="B1467" s="20"/>
    </row>
    <row r="1468" spans="1:2">
      <c r="A1468" s="20"/>
      <c r="B1468" s="20"/>
    </row>
    <row r="1469" spans="1:2">
      <c r="A1469" s="20"/>
      <c r="B1469" s="20"/>
    </row>
    <row r="1470" spans="1:2">
      <c r="A1470" s="20"/>
      <c r="B1470" s="20"/>
    </row>
    <row r="1471" spans="1:2">
      <c r="A1471" s="20"/>
      <c r="B1471" s="20"/>
    </row>
    <row r="1472" spans="1:2">
      <c r="A1472" s="20"/>
      <c r="B1472" s="20"/>
    </row>
    <row r="1473" spans="1:2">
      <c r="A1473" s="20"/>
      <c r="B1473" s="20"/>
    </row>
    <row r="1474" spans="1:2">
      <c r="A1474" s="20"/>
      <c r="B1474" s="20"/>
    </row>
    <row r="1475" spans="1:2">
      <c r="A1475" s="20"/>
      <c r="B1475" s="20"/>
    </row>
    <row r="1476" spans="1:2">
      <c r="A1476" s="20"/>
      <c r="B1476" s="20"/>
    </row>
    <row r="1477" spans="1:2">
      <c r="A1477" s="20"/>
      <c r="B1477" s="20"/>
    </row>
    <row r="1478" spans="1:2">
      <c r="A1478" s="20"/>
      <c r="B1478" s="20"/>
    </row>
    <row r="1479" spans="1:2">
      <c r="A1479" s="20"/>
      <c r="B1479" s="20"/>
    </row>
    <row r="1480" spans="1:2">
      <c r="A1480" s="20"/>
      <c r="B1480" s="20"/>
    </row>
    <row r="1481" spans="1:2">
      <c r="A1481" s="20"/>
      <c r="B1481" s="20"/>
    </row>
    <row r="1482" spans="1:2">
      <c r="A1482" s="20"/>
      <c r="B1482" s="20"/>
    </row>
    <row r="1483" spans="1:2">
      <c r="A1483" s="20"/>
      <c r="B1483" s="20"/>
    </row>
    <row r="1484" spans="1:2">
      <c r="A1484" s="20"/>
      <c r="B1484" s="20"/>
    </row>
    <row r="1485" spans="1:2">
      <c r="A1485" s="20"/>
      <c r="B1485" s="20"/>
    </row>
    <row r="1486" spans="1:2">
      <c r="A1486" s="20"/>
      <c r="B1486" s="20"/>
    </row>
    <row r="1487" spans="1:2">
      <c r="A1487" s="20"/>
      <c r="B1487" s="20"/>
    </row>
    <row r="1488" spans="1:2">
      <c r="A1488" s="20"/>
      <c r="B1488" s="20"/>
    </row>
    <row r="1489" spans="1:2">
      <c r="A1489" s="20"/>
      <c r="B1489" s="20"/>
    </row>
    <row r="1490" spans="1:2">
      <c r="A1490" s="20"/>
      <c r="B1490" s="20"/>
    </row>
    <row r="1491" spans="1:2">
      <c r="A1491" s="20"/>
      <c r="B1491" s="20"/>
    </row>
    <row r="1492" spans="1:2">
      <c r="A1492" s="20"/>
      <c r="B1492" s="20"/>
    </row>
    <row r="1493" spans="1:2">
      <c r="A1493" s="20"/>
      <c r="B1493" s="20"/>
    </row>
    <row r="1494" spans="1:2">
      <c r="A1494" s="20"/>
      <c r="B1494" s="20"/>
    </row>
    <row r="1495" spans="1:2">
      <c r="A1495" s="20"/>
      <c r="B1495" s="20"/>
    </row>
    <row r="1496" spans="1:2">
      <c r="A1496" s="20"/>
      <c r="B1496" s="20"/>
    </row>
    <row r="1497" spans="1:2">
      <c r="A1497" s="20"/>
      <c r="B1497" s="20"/>
    </row>
    <row r="1498" spans="1:2">
      <c r="A1498" s="20"/>
      <c r="B1498" s="20"/>
    </row>
    <row r="1499" spans="1:2">
      <c r="A1499" s="20"/>
      <c r="B1499" s="20"/>
    </row>
    <row r="1500" spans="1:2">
      <c r="A1500" s="20"/>
      <c r="B1500" s="20"/>
    </row>
    <row r="1501" spans="1:2">
      <c r="A1501" s="20"/>
      <c r="B1501" s="20"/>
    </row>
    <row r="1502" spans="1:2">
      <c r="A1502" s="20"/>
      <c r="B1502" s="20"/>
    </row>
    <row r="1503" spans="1:2">
      <c r="A1503" s="20"/>
      <c r="B1503" s="20"/>
    </row>
    <row r="1504" spans="1:2">
      <c r="A1504" s="20"/>
      <c r="B1504" s="20"/>
    </row>
    <row r="1505" spans="1:2">
      <c r="A1505" s="20"/>
      <c r="B1505" s="20"/>
    </row>
    <row r="1506" spans="1:2">
      <c r="A1506" s="20"/>
      <c r="B1506" s="20"/>
    </row>
    <row r="1507" spans="1:2">
      <c r="A1507" s="20"/>
      <c r="B1507" s="20"/>
    </row>
    <row r="1508" spans="1:2">
      <c r="A1508" s="20"/>
      <c r="B1508" s="20"/>
    </row>
    <row r="1509" spans="1:2">
      <c r="A1509" s="20"/>
      <c r="B1509" s="20"/>
    </row>
    <row r="1510" spans="1:2">
      <c r="A1510" s="20"/>
      <c r="B1510" s="20"/>
    </row>
    <row r="1511" spans="1:2">
      <c r="A1511" s="20"/>
      <c r="B1511" s="20"/>
    </row>
    <row r="1512" spans="1:2">
      <c r="A1512" s="20"/>
      <c r="B1512" s="20"/>
    </row>
    <row r="1513" spans="1:2">
      <c r="A1513" s="20"/>
      <c r="B1513" s="20"/>
    </row>
    <row r="1514" spans="1:2">
      <c r="A1514" s="20"/>
      <c r="B1514" s="20"/>
    </row>
    <row r="1515" spans="1:2">
      <c r="A1515" s="20"/>
      <c r="B1515" s="20"/>
    </row>
    <row r="1516" spans="1:2">
      <c r="A1516" s="20"/>
      <c r="B1516" s="20"/>
    </row>
    <row r="1517" spans="1:2">
      <c r="A1517" s="20"/>
      <c r="B1517" s="20"/>
    </row>
    <row r="1518" spans="1:2">
      <c r="A1518" s="20"/>
      <c r="B1518" s="20"/>
    </row>
    <row r="1519" spans="1:2">
      <c r="A1519" s="20"/>
      <c r="B1519" s="20"/>
    </row>
    <row r="1520" spans="1:2">
      <c r="A1520" s="20"/>
      <c r="B1520" s="20"/>
    </row>
    <row r="1521" spans="1:2">
      <c r="A1521" s="20"/>
      <c r="B1521" s="20"/>
    </row>
    <row r="1522" spans="1:2">
      <c r="A1522" s="20"/>
      <c r="B1522" s="20"/>
    </row>
    <row r="1523" spans="1:2">
      <c r="A1523" s="20"/>
      <c r="B1523" s="20"/>
    </row>
    <row r="1524" spans="1:2">
      <c r="A1524" s="20"/>
      <c r="B1524" s="20"/>
    </row>
    <row r="1525" spans="1:2">
      <c r="A1525" s="20"/>
      <c r="B1525" s="20"/>
    </row>
    <row r="1526" spans="1:2">
      <c r="A1526" s="20"/>
      <c r="B1526" s="20"/>
    </row>
    <row r="1527" spans="1:2">
      <c r="A1527" s="20"/>
      <c r="B1527" s="20"/>
    </row>
    <row r="1528" spans="1:2">
      <c r="A1528" s="20"/>
      <c r="B1528" s="20"/>
    </row>
    <row r="1529" spans="1:2">
      <c r="A1529" s="20"/>
      <c r="B1529" s="20"/>
    </row>
    <row r="1530" spans="1:2">
      <c r="A1530" s="20"/>
      <c r="B1530" s="20"/>
    </row>
    <row r="1531" spans="1:2">
      <c r="A1531" s="20"/>
      <c r="B1531" s="20"/>
    </row>
    <row r="1532" spans="1:2">
      <c r="A1532" s="20"/>
      <c r="B1532" s="20"/>
    </row>
    <row r="1533" spans="1:2">
      <c r="A1533" s="20"/>
      <c r="B1533" s="20"/>
    </row>
    <row r="1534" spans="1:2">
      <c r="A1534" s="20"/>
      <c r="B1534" s="20"/>
    </row>
    <row r="1535" spans="1:2">
      <c r="A1535" s="20"/>
      <c r="B1535" s="20"/>
    </row>
    <row r="1536" spans="1:2">
      <c r="A1536" s="20"/>
      <c r="B1536" s="20"/>
    </row>
    <row r="1537" spans="1:2">
      <c r="A1537" s="20"/>
      <c r="B1537" s="20"/>
    </row>
    <row r="1538" spans="1:2">
      <c r="A1538" s="20"/>
      <c r="B1538" s="20"/>
    </row>
    <row r="1539" spans="1:2">
      <c r="A1539" s="20"/>
      <c r="B1539" s="20"/>
    </row>
    <row r="1540" spans="1:2">
      <c r="A1540" s="20"/>
      <c r="B1540" s="20"/>
    </row>
    <row r="1541" spans="1:2">
      <c r="A1541" s="20"/>
      <c r="B1541" s="20"/>
    </row>
    <row r="1542" spans="1:2">
      <c r="A1542" s="20"/>
      <c r="B1542" s="20"/>
    </row>
    <row r="1543" spans="1:2">
      <c r="A1543" s="20"/>
      <c r="B1543" s="20"/>
    </row>
    <row r="1544" spans="1:2">
      <c r="A1544" s="20"/>
      <c r="B1544" s="20"/>
    </row>
    <row r="1545" spans="1:2">
      <c r="A1545" s="20"/>
      <c r="B1545" s="20"/>
    </row>
    <row r="1546" spans="1:2">
      <c r="A1546" s="20"/>
      <c r="B1546" s="20"/>
    </row>
    <row r="1547" spans="1:2">
      <c r="A1547" s="20"/>
      <c r="B1547" s="20"/>
    </row>
    <row r="1548" spans="1:2">
      <c r="A1548" s="20"/>
      <c r="B1548" s="20"/>
    </row>
    <row r="1549" spans="1:2">
      <c r="A1549" s="20"/>
      <c r="B1549" s="20"/>
    </row>
    <row r="1550" spans="1:2">
      <c r="A1550" s="20"/>
      <c r="B1550" s="20"/>
    </row>
    <row r="1551" spans="1:2">
      <c r="A1551" s="20"/>
      <c r="B1551" s="20"/>
    </row>
    <row r="1552" spans="1:2">
      <c r="A1552" s="20"/>
      <c r="B1552" s="20"/>
    </row>
    <row r="1553" spans="1:2">
      <c r="A1553" s="20"/>
      <c r="B1553" s="20"/>
    </row>
    <row r="1554" spans="1:2">
      <c r="A1554" s="20"/>
      <c r="B1554" s="20"/>
    </row>
    <row r="1555" spans="1:2">
      <c r="A1555" s="20"/>
      <c r="B1555" s="20"/>
    </row>
    <row r="1556" spans="1:2">
      <c r="A1556" s="20"/>
      <c r="B1556" s="20"/>
    </row>
    <row r="1557" spans="1:2">
      <c r="A1557" s="20"/>
      <c r="B1557" s="20"/>
    </row>
    <row r="1558" spans="1:2">
      <c r="A1558" s="20"/>
      <c r="B1558" s="20"/>
    </row>
    <row r="1559" spans="1:2">
      <c r="A1559" s="20"/>
      <c r="B1559" s="20"/>
    </row>
    <row r="1560" spans="1:2">
      <c r="A1560" s="20"/>
      <c r="B1560" s="20"/>
    </row>
    <row r="1561" spans="1:2">
      <c r="A1561" s="20"/>
      <c r="B1561" s="20"/>
    </row>
    <row r="1562" spans="1:2">
      <c r="A1562" s="20"/>
      <c r="B1562" s="20"/>
    </row>
    <row r="1563" spans="1:2">
      <c r="A1563" s="20"/>
      <c r="B1563" s="20"/>
    </row>
    <row r="1564" spans="1:2">
      <c r="A1564" s="20"/>
      <c r="B1564" s="20"/>
    </row>
    <row r="1565" spans="1:2">
      <c r="A1565" s="20"/>
      <c r="B1565" s="20"/>
    </row>
    <row r="1566" spans="1:2">
      <c r="A1566" s="20"/>
      <c r="B1566" s="20"/>
    </row>
    <row r="1567" spans="1:2">
      <c r="A1567" s="20"/>
      <c r="B1567" s="20"/>
    </row>
    <row r="1568" spans="1:2">
      <c r="A1568" s="20"/>
      <c r="B1568" s="20"/>
    </row>
    <row r="1569" spans="1:2">
      <c r="A1569" s="20"/>
      <c r="B1569" s="20"/>
    </row>
    <row r="1570" spans="1:2">
      <c r="A1570" s="20"/>
      <c r="B1570" s="20"/>
    </row>
    <row r="1571" spans="1:2">
      <c r="A1571" s="20"/>
      <c r="B1571" s="20"/>
    </row>
    <row r="1572" spans="1:2">
      <c r="A1572" s="20"/>
      <c r="B1572" s="20"/>
    </row>
    <row r="1573" spans="1:2">
      <c r="A1573" s="20"/>
      <c r="B1573" s="20"/>
    </row>
    <row r="1574" spans="1:2">
      <c r="A1574" s="20"/>
      <c r="B1574" s="20"/>
    </row>
    <row r="1575" spans="1:2">
      <c r="A1575" s="20"/>
      <c r="B1575" s="20"/>
    </row>
    <row r="1576" spans="1:2">
      <c r="A1576" s="20"/>
      <c r="B1576" s="20"/>
    </row>
    <row r="1577" spans="1:2">
      <c r="A1577" s="20"/>
      <c r="B1577" s="20"/>
    </row>
    <row r="1578" spans="1:2">
      <c r="A1578" s="20"/>
      <c r="B1578" s="20"/>
    </row>
    <row r="1579" spans="1:2">
      <c r="A1579" s="20"/>
      <c r="B1579" s="20"/>
    </row>
    <row r="1580" spans="1:2">
      <c r="A1580" s="20"/>
      <c r="B1580" s="20"/>
    </row>
    <row r="1581" spans="1:2">
      <c r="A1581" s="20"/>
      <c r="B1581" s="20"/>
    </row>
    <row r="1582" spans="1:2">
      <c r="A1582" s="20"/>
      <c r="B1582" s="20"/>
    </row>
    <row r="1583" spans="1:2">
      <c r="A1583" s="20"/>
      <c r="B1583" s="20"/>
    </row>
    <row r="1584" spans="1:2">
      <c r="A1584" s="20"/>
      <c r="B1584" s="20"/>
    </row>
    <row r="1585" spans="1:2">
      <c r="A1585" s="20"/>
      <c r="B1585" s="20"/>
    </row>
    <row r="1586" spans="1:2">
      <c r="A1586" s="20"/>
      <c r="B1586" s="20"/>
    </row>
    <row r="1587" spans="1:2">
      <c r="A1587" s="20"/>
      <c r="B1587" s="20"/>
    </row>
    <row r="1588" spans="1:2">
      <c r="A1588" s="20"/>
      <c r="B1588" s="20"/>
    </row>
    <row r="1589" spans="1:2">
      <c r="A1589" s="20"/>
      <c r="B1589" s="20"/>
    </row>
    <row r="1590" spans="1:2">
      <c r="A1590" s="20"/>
      <c r="B1590" s="20"/>
    </row>
    <row r="1591" spans="1:2">
      <c r="A1591" s="20"/>
      <c r="B1591" s="20"/>
    </row>
    <row r="1592" spans="1:2">
      <c r="A1592" s="20"/>
      <c r="B1592" s="20"/>
    </row>
    <row r="1593" spans="1:2">
      <c r="A1593" s="20"/>
      <c r="B1593" s="20"/>
    </row>
    <row r="1594" spans="1:2">
      <c r="A1594" s="20"/>
      <c r="B1594" s="20"/>
    </row>
    <row r="1595" spans="1:2">
      <c r="A1595" s="20"/>
      <c r="B1595" s="20"/>
    </row>
    <row r="1596" spans="1:2">
      <c r="A1596" s="20"/>
      <c r="B1596" s="20"/>
    </row>
    <row r="1597" spans="1:2">
      <c r="A1597" s="20"/>
      <c r="B1597" s="20"/>
    </row>
    <row r="1598" spans="1:2">
      <c r="A1598" s="20"/>
      <c r="B1598" s="20"/>
    </row>
    <row r="1599" spans="1:2">
      <c r="A1599" s="20"/>
      <c r="B1599" s="20"/>
    </row>
    <row r="1600" spans="1:2">
      <c r="A1600" s="20"/>
      <c r="B1600" s="20"/>
    </row>
    <row r="1601" spans="1:2">
      <c r="A1601" s="20"/>
      <c r="B1601" s="20"/>
    </row>
    <row r="1602" spans="1:2">
      <c r="A1602" s="20"/>
      <c r="B1602" s="20"/>
    </row>
    <row r="1603" spans="1:2">
      <c r="A1603" s="20"/>
      <c r="B1603" s="20"/>
    </row>
    <row r="1604" spans="1:2">
      <c r="A1604" s="20"/>
      <c r="B1604" s="20"/>
    </row>
    <row r="1605" spans="1:2">
      <c r="A1605" s="20"/>
      <c r="B1605" s="20"/>
    </row>
    <row r="1606" spans="1:2">
      <c r="A1606" s="20"/>
      <c r="B1606" s="20"/>
    </row>
    <row r="1607" spans="1:2">
      <c r="A1607" s="20"/>
      <c r="B1607" s="20"/>
    </row>
    <row r="1608" spans="1:2">
      <c r="A1608" s="20"/>
      <c r="B1608" s="20"/>
    </row>
    <row r="1609" spans="1:2">
      <c r="A1609" s="20"/>
      <c r="B1609" s="20"/>
    </row>
    <row r="1610" spans="1:2">
      <c r="A1610" s="20"/>
      <c r="B1610" s="20"/>
    </row>
    <row r="1611" spans="1:2">
      <c r="A1611" s="20"/>
      <c r="B1611" s="20"/>
    </row>
    <row r="1612" spans="1:2">
      <c r="A1612" s="20"/>
      <c r="B1612" s="20"/>
    </row>
    <row r="1613" spans="1:2">
      <c r="A1613" s="20"/>
      <c r="B1613" s="20"/>
    </row>
    <row r="1614" spans="1:2">
      <c r="A1614" s="20"/>
      <c r="B1614" s="20"/>
    </row>
    <row r="1615" spans="1:2">
      <c r="A1615" s="20"/>
      <c r="B1615" s="20"/>
    </row>
    <row r="1616" spans="1:2">
      <c r="A1616" s="20"/>
      <c r="B1616" s="20"/>
    </row>
    <row r="1617" spans="1:2">
      <c r="A1617" s="20"/>
      <c r="B1617" s="20"/>
    </row>
    <row r="1618" spans="1:2">
      <c r="A1618" s="20"/>
      <c r="B1618" s="20"/>
    </row>
    <row r="1619" spans="1:2">
      <c r="A1619" s="20"/>
      <c r="B1619" s="20"/>
    </row>
    <row r="1620" spans="1:2">
      <c r="A1620" s="20"/>
      <c r="B1620" s="20"/>
    </row>
    <row r="1621" spans="1:2">
      <c r="A1621" s="20"/>
      <c r="B1621" s="20"/>
    </row>
    <row r="1622" spans="1:2">
      <c r="A1622" s="20"/>
      <c r="B1622" s="20"/>
    </row>
    <row r="1623" spans="1:2">
      <c r="A1623" s="20"/>
      <c r="B1623" s="20"/>
    </row>
    <row r="1624" spans="1:2">
      <c r="A1624" s="20"/>
      <c r="B1624" s="20"/>
    </row>
    <row r="1625" spans="1:2">
      <c r="A1625" s="20"/>
      <c r="B1625" s="20"/>
    </row>
    <row r="1626" spans="1:2">
      <c r="A1626" s="20"/>
      <c r="B1626" s="20"/>
    </row>
    <row r="1627" spans="1:2">
      <c r="A1627" s="20"/>
      <c r="B1627" s="20"/>
    </row>
    <row r="1628" spans="1:2">
      <c r="A1628" s="20"/>
      <c r="B1628" s="20"/>
    </row>
    <row r="1629" spans="1:2">
      <c r="A1629" s="20"/>
      <c r="B1629" s="20"/>
    </row>
    <row r="1630" spans="1:2">
      <c r="A1630" s="20"/>
      <c r="B1630" s="20"/>
    </row>
    <row r="1631" spans="1:2">
      <c r="A1631" s="20"/>
      <c r="B1631" s="20"/>
    </row>
    <row r="1632" spans="1:2">
      <c r="A1632" s="20"/>
      <c r="B1632" s="20"/>
    </row>
    <row r="1633" spans="1:2">
      <c r="A1633" s="20"/>
      <c r="B1633" s="20"/>
    </row>
    <row r="1634" spans="1:2">
      <c r="A1634" s="20"/>
      <c r="B1634" s="20"/>
    </row>
    <row r="1635" spans="1:2">
      <c r="A1635" s="20"/>
      <c r="B1635" s="20"/>
    </row>
    <row r="1636" spans="1:2">
      <c r="A1636" s="20"/>
      <c r="B1636" s="20"/>
    </row>
    <row r="1637" spans="1:2">
      <c r="A1637" s="20"/>
      <c r="B1637" s="20"/>
    </row>
    <row r="1638" spans="1:2">
      <c r="A1638" s="20"/>
      <c r="B1638" s="20"/>
    </row>
    <row r="1639" spans="1:2">
      <c r="A1639" s="20"/>
      <c r="B1639" s="20"/>
    </row>
    <row r="1640" spans="1:2">
      <c r="A1640" s="20"/>
      <c r="B1640" s="20"/>
    </row>
    <row r="1641" spans="1:2">
      <c r="A1641" s="20"/>
      <c r="B1641" s="20"/>
    </row>
    <row r="1642" spans="1:2">
      <c r="A1642" s="20"/>
      <c r="B1642" s="20"/>
    </row>
    <row r="1643" spans="1:2">
      <c r="A1643" s="20"/>
      <c r="B1643" s="20"/>
    </row>
    <row r="1644" spans="1:2">
      <c r="A1644" s="20"/>
      <c r="B1644" s="20"/>
    </row>
    <row r="1645" spans="1:2">
      <c r="A1645" s="20"/>
      <c r="B1645" s="20"/>
    </row>
    <row r="1646" spans="1:2">
      <c r="A1646" s="20"/>
      <c r="B1646" s="20"/>
    </row>
    <row r="1647" spans="1:2">
      <c r="A1647" s="20"/>
      <c r="B1647" s="20"/>
    </row>
    <row r="1648" spans="1:2">
      <c r="A1648" s="20"/>
      <c r="B1648" s="20"/>
    </row>
    <row r="1649" spans="1:2">
      <c r="A1649" s="20"/>
      <c r="B1649" s="20"/>
    </row>
    <row r="1650" spans="1:2">
      <c r="A1650" s="20"/>
      <c r="B1650" s="20"/>
    </row>
    <row r="1651" spans="1:2">
      <c r="A1651" s="20"/>
      <c r="B1651" s="20"/>
    </row>
    <row r="1652" spans="1:2">
      <c r="A1652" s="20"/>
      <c r="B1652" s="20"/>
    </row>
    <row r="1653" spans="1:2">
      <c r="A1653" s="20"/>
      <c r="B1653" s="20"/>
    </row>
    <row r="1654" spans="1:2">
      <c r="A1654" s="20"/>
      <c r="B1654" s="20"/>
    </row>
    <row r="1655" spans="1:2">
      <c r="A1655" s="20"/>
      <c r="B1655" s="20"/>
    </row>
    <row r="1656" spans="1:2">
      <c r="A1656" s="20"/>
      <c r="B1656" s="20"/>
    </row>
    <row r="1657" spans="1:2">
      <c r="A1657" s="20"/>
      <c r="B1657" s="20"/>
    </row>
    <row r="1658" spans="1:2">
      <c r="A1658" s="20"/>
      <c r="B1658" s="20"/>
    </row>
    <row r="1659" spans="1:2">
      <c r="A1659" s="20"/>
      <c r="B1659" s="20"/>
    </row>
    <row r="1660" spans="1:2">
      <c r="A1660" s="20"/>
      <c r="B1660" s="20"/>
    </row>
    <row r="1661" spans="1:2">
      <c r="A1661" s="20"/>
      <c r="B1661" s="20"/>
    </row>
    <row r="1662" spans="1:2">
      <c r="A1662" s="20"/>
      <c r="B1662" s="20"/>
    </row>
    <row r="1663" spans="1:2">
      <c r="A1663" s="20"/>
      <c r="B1663" s="20"/>
    </row>
    <row r="1664" spans="1:2">
      <c r="A1664" s="20"/>
      <c r="B1664" s="20"/>
    </row>
    <row r="1665" spans="1:2">
      <c r="A1665" s="20"/>
      <c r="B1665" s="20"/>
    </row>
    <row r="1666" spans="1:2">
      <c r="A1666" s="20"/>
      <c r="B1666" s="20"/>
    </row>
    <row r="1667" spans="1:2">
      <c r="A1667" s="20"/>
      <c r="B1667" s="20"/>
    </row>
    <row r="1668" spans="1:2">
      <c r="A1668" s="20"/>
      <c r="B1668" s="20"/>
    </row>
    <row r="1669" spans="1:2">
      <c r="A1669" s="20"/>
      <c r="B1669" s="20"/>
    </row>
    <row r="1670" spans="1:2">
      <c r="A1670" s="20"/>
      <c r="B1670" s="20"/>
    </row>
    <row r="1671" spans="1:2">
      <c r="A1671" s="20"/>
      <c r="B1671" s="20"/>
    </row>
    <row r="1672" spans="1:2">
      <c r="A1672" s="20"/>
      <c r="B1672" s="20"/>
    </row>
    <row r="1673" spans="1:2">
      <c r="A1673" s="20"/>
      <c r="B1673" s="20"/>
    </row>
    <row r="1674" spans="1:2">
      <c r="A1674" s="20"/>
      <c r="B1674" s="20"/>
    </row>
    <row r="1675" spans="1:2">
      <c r="A1675" s="20"/>
      <c r="B1675" s="20"/>
    </row>
    <row r="1676" spans="1:2">
      <c r="A1676" s="20"/>
      <c r="B1676" s="20"/>
    </row>
    <row r="1677" spans="1:2">
      <c r="A1677" s="20"/>
      <c r="B1677" s="20"/>
    </row>
    <row r="1678" spans="1:2">
      <c r="A1678" s="20"/>
      <c r="B1678" s="20"/>
    </row>
    <row r="1679" spans="1:2">
      <c r="A1679" s="20"/>
      <c r="B1679" s="20"/>
    </row>
    <row r="1680" spans="1:2">
      <c r="A1680" s="20"/>
      <c r="B1680" s="20"/>
    </row>
    <row r="1681" spans="1:2">
      <c r="A1681" s="20"/>
      <c r="B1681" s="20"/>
    </row>
    <row r="1682" spans="1:2">
      <c r="A1682" s="20"/>
      <c r="B1682" s="20"/>
    </row>
    <row r="1683" spans="1:2">
      <c r="A1683" s="20"/>
      <c r="B1683" s="20"/>
    </row>
    <row r="1684" spans="1:2">
      <c r="A1684" s="20"/>
      <c r="B1684" s="20"/>
    </row>
    <row r="1685" spans="1:2">
      <c r="A1685" s="20"/>
      <c r="B1685" s="20"/>
    </row>
    <row r="1686" spans="1:2">
      <c r="A1686" s="20"/>
      <c r="B1686" s="20"/>
    </row>
    <row r="1687" spans="1:2">
      <c r="A1687" s="20"/>
      <c r="B1687" s="20"/>
    </row>
    <row r="1688" spans="1:2">
      <c r="A1688" s="20"/>
      <c r="B1688" s="20"/>
    </row>
    <row r="1689" spans="1:2">
      <c r="A1689" s="20"/>
      <c r="B1689" s="20"/>
    </row>
    <row r="1690" spans="1:2">
      <c r="A1690" s="20"/>
      <c r="B1690" s="20"/>
    </row>
    <row r="1691" spans="1:2">
      <c r="A1691" s="20"/>
      <c r="B1691" s="20"/>
    </row>
    <row r="1692" spans="1:2">
      <c r="A1692" s="20"/>
      <c r="B1692" s="20"/>
    </row>
    <row r="1693" spans="1:2">
      <c r="A1693" s="20"/>
      <c r="B1693" s="20"/>
    </row>
    <row r="1694" spans="1:2">
      <c r="A1694" s="20"/>
      <c r="B1694" s="20"/>
    </row>
    <row r="1695" spans="1:2">
      <c r="A1695" s="20"/>
      <c r="B1695" s="20"/>
    </row>
    <row r="1696" spans="1:2">
      <c r="A1696" s="20"/>
      <c r="B1696" s="20"/>
    </row>
    <row r="1697" spans="1:2">
      <c r="A1697" s="20"/>
      <c r="B1697" s="20"/>
    </row>
    <row r="1698" spans="1:2">
      <c r="A1698" s="20"/>
      <c r="B1698" s="20"/>
    </row>
    <row r="1699" spans="1:2">
      <c r="A1699" s="20"/>
      <c r="B1699" s="20"/>
    </row>
    <row r="1700" spans="1:2">
      <c r="A1700" s="20"/>
      <c r="B1700" s="20"/>
    </row>
    <row r="1701" spans="1:2">
      <c r="A1701" s="20"/>
      <c r="B1701" s="20"/>
    </row>
    <row r="1702" spans="1:2">
      <c r="A1702" s="20"/>
      <c r="B1702" s="20"/>
    </row>
    <row r="1703" spans="1:2">
      <c r="A1703" s="20"/>
      <c r="B1703" s="20"/>
    </row>
    <row r="1704" spans="1:2">
      <c r="A1704" s="20"/>
      <c r="B1704" s="20"/>
    </row>
    <row r="1705" spans="1:2">
      <c r="A1705" s="20"/>
      <c r="B1705" s="20"/>
    </row>
    <row r="1706" spans="1:2">
      <c r="A1706" s="20"/>
      <c r="B1706" s="20"/>
    </row>
    <row r="1707" spans="1:2">
      <c r="A1707" s="20"/>
      <c r="B1707" s="20"/>
    </row>
    <row r="1708" spans="1:2">
      <c r="A1708" s="20"/>
      <c r="B1708" s="20"/>
    </row>
    <row r="1709" spans="1:2">
      <c r="A1709" s="20"/>
      <c r="B1709" s="20"/>
    </row>
    <row r="1710" spans="1:2">
      <c r="A1710" s="20"/>
      <c r="B1710" s="20"/>
    </row>
    <row r="1711" spans="1:2">
      <c r="A1711" s="20"/>
      <c r="B1711" s="20"/>
    </row>
    <row r="1712" spans="1:2">
      <c r="A1712" s="20"/>
      <c r="B1712" s="20"/>
    </row>
    <row r="1713" spans="1:2">
      <c r="A1713" s="20"/>
      <c r="B1713" s="20"/>
    </row>
    <row r="1714" spans="1:2">
      <c r="A1714" s="20"/>
      <c r="B1714" s="20"/>
    </row>
    <row r="1715" spans="1:2">
      <c r="A1715" s="20"/>
      <c r="B1715" s="20"/>
    </row>
    <row r="1716" spans="1:2">
      <c r="A1716" s="20"/>
      <c r="B1716" s="20"/>
    </row>
    <row r="1717" spans="1:2">
      <c r="A1717" s="20"/>
      <c r="B1717" s="20"/>
    </row>
    <row r="1718" spans="1:2">
      <c r="A1718" s="20"/>
      <c r="B1718" s="20"/>
    </row>
    <row r="1719" spans="1:2">
      <c r="A1719" s="20"/>
      <c r="B1719" s="20"/>
    </row>
    <row r="1720" spans="1:2">
      <c r="A1720" s="20"/>
      <c r="B1720" s="20"/>
    </row>
    <row r="1721" spans="1:2">
      <c r="A1721" s="20"/>
      <c r="B1721" s="20"/>
    </row>
    <row r="1722" spans="1:2">
      <c r="A1722" s="20"/>
      <c r="B1722" s="20"/>
    </row>
    <row r="1723" spans="1:2">
      <c r="A1723" s="20"/>
      <c r="B1723" s="20"/>
    </row>
    <row r="1724" spans="1:2">
      <c r="A1724" s="20"/>
      <c r="B1724" s="20"/>
    </row>
    <row r="1725" spans="1:2">
      <c r="A1725" s="20"/>
      <c r="B1725" s="20"/>
    </row>
    <row r="1726" spans="1:2">
      <c r="A1726" s="20"/>
      <c r="B1726" s="20"/>
    </row>
    <row r="1727" spans="1:2">
      <c r="A1727" s="20"/>
      <c r="B1727" s="20"/>
    </row>
    <row r="1728" spans="1:2">
      <c r="A1728" s="20"/>
      <c r="B1728" s="20"/>
    </row>
    <row r="1729" spans="1:2">
      <c r="A1729" s="20"/>
      <c r="B1729" s="20"/>
    </row>
    <row r="1730" spans="1:2">
      <c r="A1730" s="20"/>
      <c r="B1730" s="20"/>
    </row>
    <row r="1731" spans="1:2">
      <c r="A1731" s="20"/>
      <c r="B1731" s="20"/>
    </row>
    <row r="1732" spans="1:2">
      <c r="A1732" s="20"/>
      <c r="B1732" s="20"/>
    </row>
    <row r="1733" spans="1:2">
      <c r="A1733" s="20"/>
      <c r="B1733" s="20"/>
    </row>
    <row r="1734" spans="1:2">
      <c r="A1734" s="20"/>
      <c r="B1734" s="20"/>
    </row>
    <row r="1735" spans="1:2">
      <c r="A1735" s="20"/>
      <c r="B1735" s="20"/>
    </row>
    <row r="1736" spans="1:2">
      <c r="A1736" s="20"/>
      <c r="B1736" s="20"/>
    </row>
    <row r="1737" spans="1:2">
      <c r="A1737" s="20"/>
      <c r="B1737" s="20"/>
    </row>
    <row r="1738" spans="1:2">
      <c r="A1738" s="20"/>
      <c r="B1738" s="20"/>
    </row>
    <row r="1739" spans="1:2">
      <c r="A1739" s="20"/>
      <c r="B1739" s="20"/>
    </row>
    <row r="1740" spans="1:2">
      <c r="A1740" s="20"/>
      <c r="B1740" s="20"/>
    </row>
    <row r="1741" spans="1:2">
      <c r="A1741" s="20"/>
      <c r="B1741" s="20"/>
    </row>
    <row r="1742" spans="1:2">
      <c r="A1742" s="20"/>
      <c r="B1742" s="20"/>
    </row>
    <row r="1743" spans="1:2">
      <c r="A1743" s="20"/>
      <c r="B1743" s="20"/>
    </row>
    <row r="1744" spans="1:2">
      <c r="A1744" s="20"/>
      <c r="B1744" s="20"/>
    </row>
    <row r="1745" spans="1:2">
      <c r="A1745" s="20"/>
      <c r="B1745" s="20"/>
    </row>
    <row r="1746" spans="1:2">
      <c r="A1746" s="20"/>
      <c r="B1746" s="20"/>
    </row>
    <row r="1747" spans="1:2">
      <c r="A1747" s="20"/>
      <c r="B1747" s="20"/>
    </row>
    <row r="1748" spans="1:2">
      <c r="A1748" s="20"/>
      <c r="B1748" s="20"/>
    </row>
    <row r="1749" spans="1:2">
      <c r="A1749" s="20"/>
      <c r="B1749" s="20"/>
    </row>
    <row r="1750" spans="1:2">
      <c r="A1750" s="20"/>
      <c r="B1750" s="20"/>
    </row>
    <row r="1751" spans="1:2">
      <c r="A1751" s="20"/>
      <c r="B1751" s="20"/>
    </row>
    <row r="1752" spans="1:2">
      <c r="A1752" s="20"/>
      <c r="B1752" s="20"/>
    </row>
    <row r="1753" spans="1:2">
      <c r="A1753" s="20"/>
      <c r="B1753" s="20"/>
    </row>
    <row r="1754" spans="1:2">
      <c r="A1754" s="20"/>
      <c r="B1754" s="20"/>
    </row>
    <row r="1755" spans="1:2">
      <c r="A1755" s="20"/>
      <c r="B1755" s="20"/>
    </row>
    <row r="1756" spans="1:2">
      <c r="A1756" s="20"/>
      <c r="B1756" s="20"/>
    </row>
    <row r="1757" spans="1:2">
      <c r="A1757" s="20"/>
      <c r="B1757" s="20"/>
    </row>
    <row r="1758" spans="1:2">
      <c r="A1758" s="20"/>
      <c r="B1758" s="20"/>
    </row>
    <row r="1759" spans="1:2">
      <c r="A1759" s="20"/>
      <c r="B1759" s="20"/>
    </row>
    <row r="1760" spans="1:2">
      <c r="A1760" s="20"/>
      <c r="B1760" s="20"/>
    </row>
    <row r="1761" spans="1:2">
      <c r="A1761" s="20"/>
      <c r="B1761" s="20"/>
    </row>
    <row r="1762" spans="1:2">
      <c r="A1762" s="20"/>
      <c r="B1762" s="20"/>
    </row>
    <row r="1763" spans="1:2">
      <c r="A1763" s="20"/>
      <c r="B1763" s="20"/>
    </row>
    <row r="1764" spans="1:2">
      <c r="A1764" s="20"/>
      <c r="B1764" s="20"/>
    </row>
    <row r="1765" spans="1:2">
      <c r="A1765" s="20"/>
      <c r="B1765" s="20"/>
    </row>
    <row r="1766" spans="1:2">
      <c r="A1766" s="20"/>
      <c r="B1766" s="20"/>
    </row>
    <row r="1767" spans="1:2">
      <c r="A1767" s="20"/>
      <c r="B1767" s="20"/>
    </row>
    <row r="1768" spans="1:2">
      <c r="A1768" s="20"/>
      <c r="B1768" s="20"/>
    </row>
    <row r="1769" spans="1:2">
      <c r="A1769" s="20"/>
      <c r="B1769" s="20"/>
    </row>
    <row r="1770" spans="1:2">
      <c r="A1770" s="20"/>
      <c r="B1770" s="20"/>
    </row>
    <row r="1771" spans="1:2">
      <c r="A1771" s="20"/>
      <c r="B1771" s="20"/>
    </row>
    <row r="1772" spans="1:2">
      <c r="A1772" s="20"/>
      <c r="B1772" s="20"/>
    </row>
    <row r="1773" spans="1:2">
      <c r="A1773" s="20"/>
      <c r="B1773" s="20"/>
    </row>
    <row r="1774" spans="1:2">
      <c r="A1774" s="20"/>
      <c r="B1774" s="20"/>
    </row>
    <row r="1775" spans="1:2">
      <c r="A1775" s="20"/>
      <c r="B1775" s="20"/>
    </row>
    <row r="1776" spans="1:2">
      <c r="A1776" s="20"/>
      <c r="B1776" s="20"/>
    </row>
    <row r="1777" spans="1:2">
      <c r="A1777" s="20"/>
      <c r="B1777" s="20"/>
    </row>
    <row r="1778" spans="1:2">
      <c r="A1778" s="20"/>
      <c r="B1778" s="20"/>
    </row>
    <row r="1779" spans="1:2">
      <c r="A1779" s="20"/>
      <c r="B1779" s="20"/>
    </row>
    <row r="1780" spans="1:2">
      <c r="A1780" s="20"/>
      <c r="B1780" s="20"/>
    </row>
    <row r="1781" spans="1:2">
      <c r="A1781" s="20"/>
      <c r="B1781" s="20"/>
    </row>
    <row r="1782" spans="1:2">
      <c r="A1782" s="20"/>
      <c r="B1782" s="20"/>
    </row>
    <row r="1783" spans="1:2">
      <c r="A1783" s="20"/>
      <c r="B1783" s="20"/>
    </row>
    <row r="1784" spans="1:2">
      <c r="A1784" s="20"/>
      <c r="B1784" s="20"/>
    </row>
    <row r="1785" spans="1:2">
      <c r="A1785" s="20"/>
      <c r="B1785" s="20"/>
    </row>
    <row r="1786" spans="1:2">
      <c r="A1786" s="20"/>
      <c r="B1786" s="20"/>
    </row>
    <row r="1787" spans="1:2">
      <c r="A1787" s="20"/>
      <c r="B1787" s="20"/>
    </row>
    <row r="1788" spans="1:2">
      <c r="A1788" s="20"/>
      <c r="B1788" s="20"/>
    </row>
    <row r="1789" spans="1:2">
      <c r="A1789" s="20"/>
      <c r="B1789" s="20"/>
    </row>
    <row r="1790" spans="1:2">
      <c r="A1790" s="20"/>
      <c r="B1790" s="20"/>
    </row>
    <row r="1791" spans="1:2">
      <c r="A1791" s="20"/>
      <c r="B1791" s="20"/>
    </row>
    <row r="1792" spans="1:2">
      <c r="A1792" s="20"/>
      <c r="B1792" s="20"/>
    </row>
    <row r="1793" spans="1:2">
      <c r="A1793" s="20"/>
      <c r="B1793" s="20"/>
    </row>
    <row r="1794" spans="1:2">
      <c r="A1794" s="20"/>
      <c r="B1794" s="20"/>
    </row>
    <row r="1795" spans="1:2">
      <c r="A1795" s="20"/>
      <c r="B1795" s="20"/>
    </row>
    <row r="1796" spans="1:2">
      <c r="A1796" s="20"/>
      <c r="B1796" s="20"/>
    </row>
    <row r="1797" spans="1:2">
      <c r="A1797" s="20"/>
      <c r="B1797" s="20"/>
    </row>
    <row r="1798" spans="1:2">
      <c r="A1798" s="20"/>
      <c r="B1798" s="20"/>
    </row>
    <row r="1799" spans="1:2">
      <c r="A1799" s="20"/>
      <c r="B1799" s="20"/>
    </row>
    <row r="1800" spans="1:2">
      <c r="A1800" s="20"/>
      <c r="B1800" s="20"/>
    </row>
    <row r="1801" spans="1:2">
      <c r="A1801" s="20"/>
      <c r="B1801" s="20"/>
    </row>
    <row r="1802" spans="1:2">
      <c r="A1802" s="20"/>
      <c r="B1802" s="20"/>
    </row>
    <row r="1803" spans="1:2">
      <c r="A1803" s="20"/>
      <c r="B1803" s="20"/>
    </row>
    <row r="1804" spans="1:2">
      <c r="A1804" s="20"/>
      <c r="B1804" s="20"/>
    </row>
    <row r="1805" spans="1:2">
      <c r="A1805" s="20"/>
      <c r="B1805" s="20"/>
    </row>
    <row r="1806" spans="1:2">
      <c r="A1806" s="20"/>
      <c r="B1806" s="20"/>
    </row>
    <row r="1807" spans="1:2">
      <c r="A1807" s="20"/>
      <c r="B1807" s="20"/>
    </row>
    <row r="1808" spans="1:2">
      <c r="A1808" s="20"/>
      <c r="B1808" s="20"/>
    </row>
    <row r="1809" spans="1:2">
      <c r="A1809" s="20"/>
      <c r="B1809" s="20"/>
    </row>
    <row r="1810" spans="1:2">
      <c r="A1810" s="20"/>
      <c r="B1810" s="20"/>
    </row>
    <row r="1811" spans="1:2">
      <c r="A1811" s="20"/>
      <c r="B1811" s="20"/>
    </row>
    <row r="1812" spans="1:2">
      <c r="A1812" s="20"/>
      <c r="B1812" s="20"/>
    </row>
    <row r="1813" spans="1:2">
      <c r="A1813" s="20"/>
      <c r="B1813" s="20"/>
    </row>
    <row r="1814" spans="1:2">
      <c r="A1814" s="20"/>
      <c r="B1814" s="20"/>
    </row>
    <row r="1815" spans="1:2">
      <c r="A1815" s="20"/>
      <c r="B1815" s="20"/>
    </row>
    <row r="1816" spans="1:2">
      <c r="A1816" s="20"/>
      <c r="B1816" s="20"/>
    </row>
    <row r="1817" spans="1:2">
      <c r="A1817" s="20"/>
      <c r="B1817" s="20"/>
    </row>
    <row r="1818" spans="1:2">
      <c r="A1818" s="20"/>
      <c r="B1818" s="20"/>
    </row>
    <row r="1819" spans="1:2">
      <c r="A1819" s="20"/>
      <c r="B1819" s="20"/>
    </row>
    <row r="1820" spans="1:2">
      <c r="A1820" s="20"/>
      <c r="B1820" s="20"/>
    </row>
    <row r="1821" spans="1:2">
      <c r="A1821" s="20"/>
      <c r="B1821" s="20"/>
    </row>
    <row r="1822" spans="1:2">
      <c r="A1822" s="20"/>
      <c r="B1822" s="20"/>
    </row>
    <row r="1823" spans="1:2">
      <c r="A1823" s="20"/>
      <c r="B1823" s="20"/>
    </row>
    <row r="1824" spans="1:2">
      <c r="A1824" s="20"/>
      <c r="B1824" s="20"/>
    </row>
    <row r="1825" spans="1:2">
      <c r="A1825" s="20"/>
      <c r="B1825" s="20"/>
    </row>
    <row r="1826" spans="1:2">
      <c r="A1826" s="20"/>
      <c r="B1826" s="20"/>
    </row>
    <row r="1827" spans="1:2">
      <c r="A1827" s="20"/>
      <c r="B1827" s="20"/>
    </row>
    <row r="1828" spans="1:2">
      <c r="A1828" s="20"/>
      <c r="B1828" s="20"/>
    </row>
    <row r="1829" spans="1:2">
      <c r="A1829" s="20"/>
      <c r="B1829" s="20"/>
    </row>
    <row r="1830" spans="1:2">
      <c r="A1830" s="20"/>
      <c r="B1830" s="20"/>
    </row>
    <row r="1831" spans="1:2">
      <c r="A1831" s="20"/>
      <c r="B1831" s="20"/>
    </row>
    <row r="1832" spans="1:2">
      <c r="A1832" s="20"/>
      <c r="B1832" s="20"/>
    </row>
    <row r="1833" spans="1:2">
      <c r="A1833" s="20"/>
      <c r="B1833" s="20"/>
    </row>
    <row r="1834" spans="1:2">
      <c r="A1834" s="20"/>
      <c r="B1834" s="20"/>
    </row>
    <row r="1835" spans="1:2">
      <c r="A1835" s="20"/>
      <c r="B1835" s="20"/>
    </row>
    <row r="1836" spans="1:2">
      <c r="A1836" s="20"/>
      <c r="B1836" s="20"/>
    </row>
    <row r="1837" spans="1:2">
      <c r="A1837" s="20"/>
      <c r="B1837" s="20"/>
    </row>
    <row r="1838" spans="1:2">
      <c r="A1838" s="20"/>
      <c r="B1838" s="20"/>
    </row>
    <row r="1839" spans="1:2">
      <c r="A1839" s="20"/>
      <c r="B1839" s="20"/>
    </row>
    <row r="1840" spans="1:2">
      <c r="A1840" s="20"/>
      <c r="B1840" s="20"/>
    </row>
    <row r="1841" spans="1:2">
      <c r="A1841" s="20"/>
      <c r="B1841" s="20"/>
    </row>
    <row r="1842" spans="1:2">
      <c r="A1842" s="20"/>
      <c r="B1842" s="20"/>
    </row>
    <row r="1843" spans="1:2">
      <c r="A1843" s="20"/>
      <c r="B1843" s="20"/>
    </row>
    <row r="1844" spans="1:2">
      <c r="A1844" s="20"/>
      <c r="B1844" s="20"/>
    </row>
    <row r="1845" spans="1:2">
      <c r="A1845" s="20"/>
      <c r="B1845" s="20"/>
    </row>
    <row r="1846" spans="1:2">
      <c r="A1846" s="20"/>
      <c r="B1846" s="20"/>
    </row>
    <row r="1847" spans="1:2">
      <c r="A1847" s="20"/>
      <c r="B1847" s="20"/>
    </row>
    <row r="1848" spans="1:2">
      <c r="A1848" s="20"/>
      <c r="B1848" s="20"/>
    </row>
    <row r="1849" spans="1:2">
      <c r="A1849" s="20"/>
      <c r="B1849" s="20"/>
    </row>
    <row r="1850" spans="1:2">
      <c r="A1850" s="20"/>
      <c r="B1850" s="20"/>
    </row>
    <row r="1851" spans="1:2">
      <c r="A1851" s="20"/>
      <c r="B1851" s="20"/>
    </row>
    <row r="1852" spans="1:2">
      <c r="A1852" s="20"/>
      <c r="B1852" s="20"/>
    </row>
    <row r="1853" spans="1:2">
      <c r="A1853" s="20"/>
      <c r="B1853" s="20"/>
    </row>
    <row r="1854" spans="1:2">
      <c r="A1854" s="20"/>
      <c r="B1854" s="20"/>
    </row>
    <row r="1855" spans="1:2">
      <c r="A1855" s="20"/>
      <c r="B1855" s="20"/>
    </row>
    <row r="1856" spans="1:2">
      <c r="A1856" s="20"/>
      <c r="B1856" s="20"/>
    </row>
    <row r="1857" spans="1:2">
      <c r="A1857" s="20"/>
      <c r="B1857" s="20"/>
    </row>
    <row r="1858" spans="1:2">
      <c r="A1858" s="20"/>
      <c r="B1858" s="20"/>
    </row>
    <row r="1859" spans="1:2">
      <c r="A1859" s="20"/>
      <c r="B1859" s="20"/>
    </row>
    <row r="1860" spans="1:2">
      <c r="A1860" s="20"/>
      <c r="B1860" s="20"/>
    </row>
    <row r="1861" spans="1:2">
      <c r="A1861" s="20"/>
      <c r="B1861" s="20"/>
    </row>
    <row r="1862" spans="1:2">
      <c r="A1862" s="20"/>
      <c r="B1862" s="20"/>
    </row>
    <row r="1863" spans="1:2">
      <c r="A1863" s="20"/>
      <c r="B1863" s="20"/>
    </row>
    <row r="1864" spans="1:2">
      <c r="A1864" s="20"/>
      <c r="B1864" s="20"/>
    </row>
    <row r="1865" spans="1:2">
      <c r="A1865" s="20"/>
      <c r="B1865" s="20"/>
    </row>
    <row r="1866" spans="1:2">
      <c r="A1866" s="20"/>
      <c r="B1866" s="20"/>
    </row>
    <row r="1867" spans="1:2">
      <c r="A1867" s="20"/>
      <c r="B1867" s="20"/>
    </row>
    <row r="1868" spans="1:2">
      <c r="A1868" s="20"/>
      <c r="B1868" s="20"/>
    </row>
    <row r="1869" spans="1:2">
      <c r="A1869" s="20"/>
      <c r="B1869" s="20"/>
    </row>
    <row r="1870" spans="1:2">
      <c r="A1870" s="20"/>
      <c r="B1870" s="20"/>
    </row>
    <row r="1871" spans="1:2">
      <c r="A1871" s="20"/>
      <c r="B1871" s="20"/>
    </row>
    <row r="1872" spans="1:2">
      <c r="A1872" s="20"/>
      <c r="B1872" s="20"/>
    </row>
    <row r="1873" spans="1:2">
      <c r="A1873" s="20"/>
      <c r="B1873" s="20"/>
    </row>
    <row r="1874" spans="1:2">
      <c r="A1874" s="20"/>
      <c r="B1874" s="20"/>
    </row>
    <row r="1875" spans="1:2">
      <c r="A1875" s="20"/>
      <c r="B1875" s="20"/>
    </row>
    <row r="1876" spans="1:2">
      <c r="A1876" s="20"/>
      <c r="B1876" s="20"/>
    </row>
    <row r="1877" spans="1:2">
      <c r="A1877" s="20"/>
      <c r="B1877" s="20"/>
    </row>
    <row r="1878" spans="1:2">
      <c r="A1878" s="20"/>
      <c r="B1878" s="20"/>
    </row>
    <row r="1879" spans="1:2">
      <c r="A1879" s="20"/>
      <c r="B1879" s="20"/>
    </row>
    <row r="1880" spans="1:2">
      <c r="A1880" s="20"/>
      <c r="B1880" s="20"/>
    </row>
    <row r="1881" spans="1:2">
      <c r="A1881" s="20"/>
      <c r="B1881" s="20"/>
    </row>
    <row r="1882" spans="1:2">
      <c r="A1882" s="20"/>
      <c r="B1882" s="20"/>
    </row>
    <row r="1883" spans="1:2">
      <c r="A1883" s="20"/>
      <c r="B1883" s="20"/>
    </row>
    <row r="1884" spans="1:2">
      <c r="A1884" s="20"/>
      <c r="B1884" s="20"/>
    </row>
    <row r="1885" spans="1:2">
      <c r="A1885" s="20"/>
      <c r="B1885" s="20"/>
    </row>
    <row r="1886" spans="1:2">
      <c r="A1886" s="20"/>
      <c r="B1886" s="20"/>
    </row>
    <row r="1887" spans="1:2">
      <c r="A1887" s="20"/>
      <c r="B1887" s="20"/>
    </row>
    <row r="1888" spans="1:2">
      <c r="A1888" s="20"/>
      <c r="B1888" s="20"/>
    </row>
    <row r="1889" spans="1:2">
      <c r="A1889" s="20"/>
      <c r="B1889" s="20"/>
    </row>
    <row r="1890" spans="1:2">
      <c r="A1890" s="20"/>
      <c r="B1890" s="20"/>
    </row>
    <row r="1891" spans="1:2">
      <c r="A1891" s="20"/>
      <c r="B1891" s="20"/>
    </row>
    <row r="1892" spans="1:2">
      <c r="A1892" s="20"/>
      <c r="B1892" s="20"/>
    </row>
    <row r="1893" spans="1:2">
      <c r="A1893" s="20"/>
      <c r="B1893" s="20"/>
    </row>
    <row r="1894" spans="1:2">
      <c r="A1894" s="20"/>
      <c r="B1894" s="20"/>
    </row>
    <row r="1895" spans="1:2">
      <c r="A1895" s="20"/>
      <c r="B1895" s="20"/>
    </row>
    <row r="1896" spans="1:2">
      <c r="A1896" s="20"/>
      <c r="B1896" s="20"/>
    </row>
    <row r="1897" spans="1:2">
      <c r="A1897" s="20"/>
      <c r="B1897" s="20"/>
    </row>
    <row r="1898" spans="1:2">
      <c r="A1898" s="20"/>
      <c r="B1898" s="20"/>
    </row>
    <row r="1899" spans="1:2">
      <c r="A1899" s="20"/>
      <c r="B1899" s="20"/>
    </row>
    <row r="1900" spans="1:2">
      <c r="A1900" s="20"/>
      <c r="B1900" s="20"/>
    </row>
    <row r="1901" spans="1:2">
      <c r="A1901" s="20"/>
      <c r="B1901" s="20"/>
    </row>
    <row r="1902" spans="1:2">
      <c r="A1902" s="20"/>
      <c r="B1902" s="20"/>
    </row>
    <row r="1903" spans="1:2">
      <c r="A1903" s="20"/>
      <c r="B1903" s="20"/>
    </row>
    <row r="1904" spans="1:2">
      <c r="A1904" s="20"/>
      <c r="B1904" s="20"/>
    </row>
    <row r="1905" spans="1:2">
      <c r="A1905" s="20"/>
      <c r="B1905" s="20"/>
    </row>
    <row r="1906" spans="1:2">
      <c r="A1906" s="20"/>
      <c r="B1906" s="20"/>
    </row>
    <row r="1907" spans="1:2">
      <c r="A1907" s="20"/>
      <c r="B1907" s="20"/>
    </row>
    <row r="1908" spans="1:2">
      <c r="A1908" s="20"/>
      <c r="B1908" s="20"/>
    </row>
    <row r="1909" spans="1:2">
      <c r="A1909" s="20"/>
      <c r="B1909" s="20"/>
    </row>
    <row r="1910" spans="1:2">
      <c r="A1910" s="20"/>
      <c r="B1910" s="20"/>
    </row>
    <row r="1911" spans="1:2">
      <c r="A1911" s="20"/>
      <c r="B1911" s="20"/>
    </row>
    <row r="1912" spans="1:2">
      <c r="A1912" s="20"/>
      <c r="B1912" s="20"/>
    </row>
    <row r="1913" spans="1:2">
      <c r="A1913" s="20"/>
      <c r="B1913" s="20"/>
    </row>
    <row r="1914" spans="1:2">
      <c r="A1914" s="20"/>
      <c r="B1914" s="20"/>
    </row>
    <row r="1915" spans="1:2">
      <c r="A1915" s="20"/>
      <c r="B1915" s="20"/>
    </row>
    <row r="1916" spans="1:2">
      <c r="A1916" s="20"/>
      <c r="B1916" s="20"/>
    </row>
    <row r="1917" spans="1:2">
      <c r="A1917" s="20"/>
      <c r="B1917" s="20"/>
    </row>
    <row r="1918" spans="1:2">
      <c r="A1918" s="20"/>
      <c r="B1918" s="20"/>
    </row>
    <row r="1919" spans="1:2">
      <c r="A1919" s="20"/>
      <c r="B1919" s="20"/>
    </row>
    <row r="1920" spans="1:2">
      <c r="A1920" s="20"/>
      <c r="B1920" s="20"/>
    </row>
    <row r="1921" spans="1:2">
      <c r="A1921" s="20"/>
      <c r="B1921" s="20"/>
    </row>
    <row r="1922" spans="1:2">
      <c r="A1922" s="20"/>
      <c r="B1922" s="20"/>
    </row>
    <row r="1923" spans="1:2">
      <c r="A1923" s="20"/>
      <c r="B1923" s="20"/>
    </row>
    <row r="1924" spans="1:2">
      <c r="A1924" s="20"/>
      <c r="B1924" s="20"/>
    </row>
    <row r="1925" spans="1:2">
      <c r="A1925" s="20"/>
      <c r="B1925" s="20"/>
    </row>
    <row r="1926" spans="1:2">
      <c r="A1926" s="20"/>
      <c r="B1926" s="20"/>
    </row>
    <row r="1927" spans="1:2">
      <c r="A1927" s="20"/>
      <c r="B1927" s="20"/>
    </row>
    <row r="1928" spans="1:2">
      <c r="A1928" s="20"/>
      <c r="B1928" s="20"/>
    </row>
    <row r="1929" spans="1:2">
      <c r="A1929" s="20"/>
      <c r="B1929" s="20"/>
    </row>
    <row r="1930" spans="1:2">
      <c r="A1930" s="20"/>
      <c r="B1930" s="20"/>
    </row>
    <row r="1931" spans="1:2">
      <c r="A1931" s="20"/>
      <c r="B1931" s="20"/>
    </row>
    <row r="1932" spans="1:2">
      <c r="A1932" s="20"/>
      <c r="B1932" s="20"/>
    </row>
    <row r="1933" spans="1:2">
      <c r="A1933" s="20"/>
      <c r="B1933" s="20"/>
    </row>
    <row r="1934" spans="1:2">
      <c r="A1934" s="20"/>
      <c r="B1934" s="20"/>
    </row>
    <row r="1935" spans="1:2">
      <c r="A1935" s="20"/>
      <c r="B1935" s="20"/>
    </row>
    <row r="1936" spans="1:2">
      <c r="A1936" s="20"/>
      <c r="B1936" s="20"/>
    </row>
    <row r="1937" spans="1:2">
      <c r="A1937" s="20"/>
      <c r="B1937" s="20"/>
    </row>
    <row r="1938" spans="1:2">
      <c r="A1938" s="20"/>
      <c r="B1938" s="20"/>
    </row>
    <row r="1939" spans="1:2">
      <c r="A1939" s="20"/>
      <c r="B1939" s="20"/>
    </row>
    <row r="1940" spans="1:2">
      <c r="A1940" s="20"/>
      <c r="B1940" s="20"/>
    </row>
    <row r="1941" spans="1:2">
      <c r="A1941" s="20"/>
      <c r="B1941" s="20"/>
    </row>
    <row r="1942" spans="1:2">
      <c r="A1942" s="20"/>
      <c r="B1942" s="20"/>
    </row>
    <row r="1943" spans="1:2">
      <c r="A1943" s="20"/>
      <c r="B1943" s="20"/>
    </row>
    <row r="1944" spans="1:2">
      <c r="A1944" s="20"/>
      <c r="B1944" s="20"/>
    </row>
    <row r="1945" spans="1:2">
      <c r="A1945" s="20"/>
      <c r="B1945" s="20"/>
    </row>
    <row r="1946" spans="1:2">
      <c r="A1946" s="20"/>
      <c r="B1946" s="20"/>
    </row>
    <row r="1947" spans="1:2">
      <c r="A1947" s="20"/>
      <c r="B1947" s="20"/>
    </row>
    <row r="1948" spans="1:2">
      <c r="A1948" s="20"/>
      <c r="B1948" s="20"/>
    </row>
    <row r="1949" spans="1:2">
      <c r="A1949" s="20"/>
      <c r="B1949" s="20"/>
    </row>
    <row r="1950" spans="1:2">
      <c r="A1950" s="20"/>
      <c r="B1950" s="20"/>
    </row>
    <row r="1951" spans="1:2">
      <c r="A1951" s="20"/>
      <c r="B1951" s="20"/>
    </row>
    <row r="1952" spans="1:2">
      <c r="A1952" s="20"/>
      <c r="B1952" s="20"/>
    </row>
    <row r="1953" spans="1:2">
      <c r="A1953" s="20"/>
      <c r="B1953" s="20"/>
    </row>
    <row r="1954" spans="1:2">
      <c r="A1954" s="20"/>
      <c r="B1954" s="20"/>
    </row>
    <row r="1955" spans="1:2">
      <c r="A1955" s="20"/>
      <c r="B1955" s="20"/>
    </row>
    <row r="1956" spans="1:2">
      <c r="A1956" s="20"/>
      <c r="B1956" s="20"/>
    </row>
    <row r="1957" spans="1:2">
      <c r="A1957" s="20"/>
      <c r="B1957" s="20"/>
    </row>
    <row r="1958" spans="1:2">
      <c r="A1958" s="20"/>
      <c r="B1958" s="20"/>
    </row>
    <row r="1959" spans="1:2">
      <c r="A1959" s="20"/>
      <c r="B1959" s="20"/>
    </row>
    <row r="1960" spans="1:2">
      <c r="A1960" s="20"/>
      <c r="B1960" s="20"/>
    </row>
    <row r="1961" spans="1:2">
      <c r="A1961" s="20"/>
      <c r="B1961" s="20"/>
    </row>
    <row r="1962" spans="1:2">
      <c r="A1962" s="20"/>
      <c r="B1962" s="20"/>
    </row>
    <row r="1963" spans="1:2">
      <c r="A1963" s="20"/>
      <c r="B1963" s="20"/>
    </row>
    <row r="1964" spans="1:2">
      <c r="A1964" s="20"/>
      <c r="B1964" s="20"/>
    </row>
    <row r="1965" spans="1:2">
      <c r="A1965" s="20"/>
      <c r="B1965" s="20"/>
    </row>
    <row r="1966" spans="1:2">
      <c r="A1966" s="20"/>
      <c r="B1966" s="20"/>
    </row>
    <row r="1967" spans="1:2">
      <c r="A1967" s="20"/>
      <c r="B1967" s="20"/>
    </row>
    <row r="1968" spans="1:2">
      <c r="A1968" s="20"/>
      <c r="B1968" s="20"/>
    </row>
    <row r="1969" spans="1:2">
      <c r="A1969" s="20"/>
      <c r="B1969" s="20"/>
    </row>
    <row r="1970" spans="1:2">
      <c r="A1970" s="20"/>
      <c r="B1970" s="20"/>
    </row>
    <row r="1971" spans="1:2">
      <c r="A1971" s="20"/>
      <c r="B1971" s="20"/>
    </row>
    <row r="1972" spans="1:2">
      <c r="A1972" s="20"/>
      <c r="B1972" s="20"/>
    </row>
    <row r="1973" spans="1:2">
      <c r="A1973" s="20"/>
      <c r="B1973" s="20"/>
    </row>
    <row r="1974" spans="1:2">
      <c r="A1974" s="20"/>
      <c r="B1974" s="20"/>
    </row>
    <row r="1975" spans="1:2">
      <c r="A1975" s="20"/>
      <c r="B1975" s="20"/>
    </row>
    <row r="1976" spans="1:2">
      <c r="A1976" s="20"/>
      <c r="B1976" s="20"/>
    </row>
    <row r="1977" spans="1:2">
      <c r="A1977" s="20"/>
      <c r="B1977" s="20"/>
    </row>
    <row r="1978" spans="1:2">
      <c r="A1978" s="20"/>
      <c r="B1978" s="20"/>
    </row>
    <row r="1979" spans="1:2">
      <c r="A1979" s="20"/>
      <c r="B1979" s="20"/>
    </row>
    <row r="1980" spans="1:2">
      <c r="A1980" s="20"/>
      <c r="B1980" s="20"/>
    </row>
    <row r="1981" spans="1:2">
      <c r="A1981" s="20"/>
      <c r="B1981" s="20"/>
    </row>
    <row r="1982" spans="1:2">
      <c r="A1982" s="20"/>
      <c r="B1982" s="20"/>
    </row>
    <row r="1983" spans="1:2">
      <c r="A1983" s="20"/>
      <c r="B1983" s="20"/>
    </row>
    <row r="1984" spans="1:2">
      <c r="A1984" s="20"/>
      <c r="B1984" s="20"/>
    </row>
    <row r="1985" spans="1:2">
      <c r="A1985" s="20"/>
      <c r="B1985" s="20"/>
    </row>
    <row r="1986" spans="1:2">
      <c r="A1986" s="20"/>
      <c r="B1986" s="20"/>
    </row>
    <row r="1987" spans="1:2">
      <c r="A1987" s="20"/>
      <c r="B1987" s="20"/>
    </row>
    <row r="1988" spans="1:2">
      <c r="A1988" s="20"/>
      <c r="B1988" s="20"/>
    </row>
    <row r="1989" spans="1:2">
      <c r="A1989" s="20"/>
      <c r="B1989" s="20"/>
    </row>
    <row r="1990" spans="1:2">
      <c r="A1990" s="20"/>
      <c r="B1990" s="20"/>
    </row>
    <row r="1991" spans="1:2">
      <c r="A1991" s="20"/>
      <c r="B1991" s="20"/>
    </row>
    <row r="1992" spans="1:2">
      <c r="A1992" s="20"/>
      <c r="B1992" s="20"/>
    </row>
    <row r="1993" spans="1:2">
      <c r="A1993" s="20"/>
      <c r="B1993" s="20"/>
    </row>
    <row r="1994" spans="1:2">
      <c r="A1994" s="20"/>
      <c r="B1994" s="20"/>
    </row>
    <row r="1995" spans="1:2">
      <c r="A1995" s="20"/>
      <c r="B1995" s="20"/>
    </row>
    <row r="1996" spans="1:2">
      <c r="A1996" s="20"/>
      <c r="B1996" s="20"/>
    </row>
    <row r="1997" spans="1:2">
      <c r="A1997" s="20"/>
      <c r="B1997" s="20"/>
    </row>
    <row r="1998" spans="1:2">
      <c r="A1998" s="20"/>
      <c r="B1998" s="20"/>
    </row>
    <row r="1999" spans="1:2">
      <c r="A1999" s="20"/>
      <c r="B1999" s="20"/>
    </row>
    <row r="2000" spans="1:2">
      <c r="A2000" s="20"/>
      <c r="B2000" s="20"/>
    </row>
    <row r="2001" spans="1:2">
      <c r="A2001" s="20"/>
      <c r="B2001" s="20"/>
    </row>
    <row r="2002" spans="1:2">
      <c r="A2002" s="20"/>
      <c r="B2002" s="20"/>
    </row>
    <row r="2003" spans="1:2">
      <c r="A2003" s="20"/>
      <c r="B2003" s="20"/>
    </row>
    <row r="2004" spans="1:2">
      <c r="A2004" s="20"/>
      <c r="B2004" s="20"/>
    </row>
    <row r="2005" spans="1:2">
      <c r="A2005" s="20"/>
      <c r="B2005" s="20"/>
    </row>
    <row r="2006" spans="1:2">
      <c r="A2006" s="20"/>
      <c r="B2006" s="20"/>
    </row>
    <row r="2007" spans="1:2">
      <c r="A2007" s="20"/>
      <c r="B2007" s="20"/>
    </row>
    <row r="2008" spans="1:2">
      <c r="A2008" s="20"/>
      <c r="B2008" s="20"/>
    </row>
    <row r="2009" spans="1:2">
      <c r="A2009" s="20"/>
      <c r="B2009" s="20"/>
    </row>
    <row r="2010" spans="1:2">
      <c r="A2010" s="20"/>
      <c r="B2010" s="20"/>
    </row>
    <row r="2011" spans="1:2">
      <c r="A2011" s="20"/>
      <c r="B2011" s="20"/>
    </row>
    <row r="2012" spans="1:2">
      <c r="A2012" s="20"/>
      <c r="B2012" s="20"/>
    </row>
    <row r="2013" spans="1:2">
      <c r="A2013" s="20"/>
      <c r="B2013" s="20"/>
    </row>
    <row r="2014" spans="1:2">
      <c r="A2014" s="20"/>
      <c r="B2014" s="20"/>
    </row>
    <row r="2015" spans="1:2">
      <c r="A2015" s="20"/>
      <c r="B2015" s="20"/>
    </row>
    <row r="2016" spans="1:2">
      <c r="A2016" s="20"/>
      <c r="B2016" s="20"/>
    </row>
    <row r="2017" spans="1:2">
      <c r="A2017" s="20"/>
      <c r="B2017" s="20"/>
    </row>
    <row r="2018" spans="1:2">
      <c r="A2018" s="20"/>
      <c r="B2018" s="20"/>
    </row>
    <row r="2019" spans="1:2">
      <c r="A2019" s="20"/>
      <c r="B2019" s="20"/>
    </row>
    <row r="2020" spans="1:2">
      <c r="A2020" s="20"/>
      <c r="B2020" s="20"/>
    </row>
    <row r="2021" spans="1:2">
      <c r="A2021" s="20"/>
      <c r="B2021" s="20"/>
    </row>
    <row r="2022" spans="1:2">
      <c r="A2022" s="20"/>
      <c r="B2022" s="20"/>
    </row>
    <row r="2023" spans="1:2">
      <c r="A2023" s="20"/>
      <c r="B2023" s="20"/>
    </row>
    <row r="2024" spans="1:2">
      <c r="A2024" s="20"/>
      <c r="B2024" s="20"/>
    </row>
    <row r="2025" spans="1:2">
      <c r="A2025" s="20"/>
      <c r="B2025" s="20"/>
    </row>
    <row r="2026" spans="1:2">
      <c r="A2026" s="20"/>
      <c r="B2026" s="20"/>
    </row>
    <row r="2027" spans="1:2">
      <c r="A2027" s="20"/>
      <c r="B2027" s="20"/>
    </row>
    <row r="2028" spans="1:2">
      <c r="A2028" s="20"/>
      <c r="B2028" s="20"/>
    </row>
    <row r="2029" spans="1:2">
      <c r="A2029" s="20"/>
      <c r="B2029" s="20"/>
    </row>
    <row r="2030" spans="1:2">
      <c r="A2030" s="20"/>
      <c r="B2030" s="20"/>
    </row>
    <row r="2031" spans="1:2">
      <c r="A2031" s="20"/>
      <c r="B2031" s="20"/>
    </row>
    <row r="2032" spans="1:2">
      <c r="A2032" s="20"/>
      <c r="B2032" s="20"/>
    </row>
    <row r="2033" spans="1:2">
      <c r="A2033" s="20"/>
      <c r="B2033" s="20"/>
    </row>
    <row r="2034" spans="1:2">
      <c r="A2034" s="20"/>
      <c r="B2034" s="20"/>
    </row>
    <row r="2035" spans="1:2">
      <c r="A2035" s="20"/>
      <c r="B2035" s="20"/>
    </row>
    <row r="2036" spans="1:2">
      <c r="A2036" s="20"/>
      <c r="B2036" s="20"/>
    </row>
    <row r="2037" spans="1:2">
      <c r="A2037" s="20"/>
      <c r="B2037" s="20"/>
    </row>
    <row r="2038" spans="1:2">
      <c r="A2038" s="20"/>
      <c r="B2038" s="20"/>
    </row>
    <row r="2039" spans="1:2">
      <c r="A2039" s="20"/>
      <c r="B2039" s="20"/>
    </row>
    <row r="2040" spans="1:2">
      <c r="A2040" s="20"/>
      <c r="B2040" s="20"/>
    </row>
    <row r="2041" spans="1:2">
      <c r="A2041" s="20"/>
      <c r="B2041" s="20"/>
    </row>
    <row r="2042" spans="1:2">
      <c r="A2042" s="20"/>
      <c r="B2042" s="20"/>
    </row>
    <row r="2043" spans="1:2">
      <c r="A2043" s="20"/>
      <c r="B2043" s="20"/>
    </row>
    <row r="2044" spans="1:2">
      <c r="A2044" s="20"/>
      <c r="B2044" s="20"/>
    </row>
    <row r="2045" spans="1:2">
      <c r="A2045" s="20"/>
      <c r="B2045" s="20"/>
    </row>
    <row r="2046" spans="1:2">
      <c r="A2046" s="20"/>
      <c r="B2046" s="20"/>
    </row>
    <row r="2047" spans="1:2">
      <c r="A2047" s="20"/>
      <c r="B2047" s="20"/>
    </row>
    <row r="2048" spans="1:2">
      <c r="A2048" s="20"/>
      <c r="B2048" s="20"/>
    </row>
    <row r="2049" spans="1:2">
      <c r="A2049" s="20"/>
      <c r="B2049" s="20"/>
    </row>
    <row r="2050" spans="1:2">
      <c r="A2050" s="20"/>
      <c r="B2050" s="20"/>
    </row>
    <row r="2051" spans="1:2">
      <c r="A2051" s="20"/>
      <c r="B2051" s="20"/>
    </row>
    <row r="2052" spans="1:2">
      <c r="A2052" s="20"/>
      <c r="B2052" s="20"/>
    </row>
    <row r="2053" spans="1:2">
      <c r="A2053" s="20"/>
      <c r="B2053" s="20"/>
    </row>
    <row r="2054" spans="1:2">
      <c r="A2054" s="20"/>
      <c r="B2054" s="20"/>
    </row>
    <row r="2055" spans="1:2">
      <c r="A2055" s="20"/>
      <c r="B2055" s="20"/>
    </row>
    <row r="2056" spans="1:2">
      <c r="A2056" s="20"/>
      <c r="B2056" s="20"/>
    </row>
    <row r="2057" spans="1:2">
      <c r="A2057" s="20"/>
      <c r="B2057" s="20"/>
    </row>
    <row r="2058" spans="1:2">
      <c r="A2058" s="20"/>
      <c r="B2058" s="20"/>
    </row>
    <row r="2059" spans="1:2">
      <c r="A2059" s="20"/>
      <c r="B2059" s="20"/>
    </row>
    <row r="2060" spans="1:2">
      <c r="A2060" s="20"/>
      <c r="B2060" s="20"/>
    </row>
    <row r="2061" spans="1:2">
      <c r="A2061" s="20"/>
      <c r="B2061" s="20"/>
    </row>
    <row r="2062" spans="1:2">
      <c r="A2062" s="20"/>
      <c r="B2062" s="20"/>
    </row>
    <row r="2063" spans="1:2">
      <c r="A2063" s="20"/>
      <c r="B2063" s="20"/>
    </row>
    <row r="2064" spans="1:2">
      <c r="A2064" s="20"/>
      <c r="B2064" s="20"/>
    </row>
    <row r="2065" spans="1:2">
      <c r="A2065" s="20"/>
      <c r="B2065" s="20"/>
    </row>
    <row r="2066" spans="1:2">
      <c r="A2066" s="20"/>
      <c r="B2066" s="20"/>
    </row>
    <row r="2067" spans="1:2">
      <c r="A2067" s="20"/>
      <c r="B2067" s="20"/>
    </row>
    <row r="2068" spans="1:2">
      <c r="A2068" s="20"/>
      <c r="B2068" s="20"/>
    </row>
    <row r="2069" spans="1:2">
      <c r="A2069" s="20"/>
      <c r="B2069" s="20"/>
    </row>
    <row r="2070" spans="1:2">
      <c r="A2070" s="20"/>
      <c r="B2070" s="20"/>
    </row>
    <row r="2071" spans="1:2">
      <c r="A2071" s="20"/>
      <c r="B2071" s="20"/>
    </row>
    <row r="2072" spans="1:2">
      <c r="A2072" s="20"/>
      <c r="B2072" s="20"/>
    </row>
    <row r="2073" spans="1:2">
      <c r="A2073" s="20"/>
      <c r="B2073" s="20"/>
    </row>
    <row r="2074" spans="1:2">
      <c r="A2074" s="20"/>
      <c r="B2074" s="20"/>
    </row>
    <row r="2075" spans="1:2">
      <c r="A2075" s="20"/>
      <c r="B2075" s="20"/>
    </row>
    <row r="2076" spans="1:2">
      <c r="A2076" s="20"/>
      <c r="B2076" s="20"/>
    </row>
    <row r="2077" spans="1:2">
      <c r="A2077" s="20"/>
      <c r="B2077" s="20"/>
    </row>
    <row r="2078" spans="1:2">
      <c r="A2078" s="20"/>
      <c r="B2078" s="20"/>
    </row>
    <row r="2079" spans="1:2">
      <c r="A2079" s="20"/>
      <c r="B2079" s="20"/>
    </row>
    <row r="2080" spans="1:2">
      <c r="A2080" s="20"/>
      <c r="B2080" s="20"/>
    </row>
    <row r="2081" spans="1:2">
      <c r="A2081" s="20"/>
      <c r="B2081" s="20"/>
    </row>
    <row r="2082" spans="1:2">
      <c r="A2082" s="20"/>
      <c r="B2082" s="20"/>
    </row>
    <row r="2083" spans="1:2">
      <c r="A2083" s="20"/>
      <c r="B2083" s="20"/>
    </row>
    <row r="2084" spans="1:2">
      <c r="A2084" s="20"/>
      <c r="B2084" s="20"/>
    </row>
    <row r="2085" spans="1:2">
      <c r="A2085" s="20"/>
      <c r="B2085" s="20"/>
    </row>
    <row r="2086" spans="1:2">
      <c r="A2086" s="20"/>
      <c r="B2086" s="20"/>
    </row>
    <row r="2087" spans="1:2">
      <c r="A2087" s="20"/>
      <c r="B2087" s="20"/>
    </row>
    <row r="2088" spans="1:2">
      <c r="A2088" s="20"/>
      <c r="B2088" s="20"/>
    </row>
    <row r="2089" spans="1:2">
      <c r="A2089" s="20"/>
      <c r="B2089" s="20"/>
    </row>
    <row r="2090" spans="1:2">
      <c r="A2090" s="20"/>
      <c r="B2090" s="20"/>
    </row>
    <row r="2091" spans="1:2">
      <c r="A2091" s="20"/>
      <c r="B2091" s="20"/>
    </row>
    <row r="2092" spans="1:2">
      <c r="A2092" s="20"/>
      <c r="B2092" s="20"/>
    </row>
    <row r="2093" spans="1:2">
      <c r="A2093" s="20"/>
      <c r="B2093" s="20"/>
    </row>
    <row r="2094" spans="1:2">
      <c r="A2094" s="20"/>
      <c r="B2094" s="20"/>
    </row>
    <row r="2095" spans="1:2">
      <c r="A2095" s="20"/>
      <c r="B2095" s="20"/>
    </row>
    <row r="2096" spans="1:2">
      <c r="A2096" s="20"/>
      <c r="B2096" s="20"/>
    </row>
    <row r="2097" spans="1:2">
      <c r="A2097" s="20"/>
      <c r="B2097" s="20"/>
    </row>
    <row r="2098" spans="1:2">
      <c r="A2098" s="20"/>
      <c r="B2098" s="20"/>
    </row>
    <row r="2099" spans="1:2">
      <c r="A2099" s="20"/>
      <c r="B2099" s="20"/>
    </row>
    <row r="2100" spans="1:2">
      <c r="A2100" s="20"/>
      <c r="B2100" s="20"/>
    </row>
    <row r="2101" spans="1:2">
      <c r="A2101" s="20"/>
      <c r="B2101" s="20"/>
    </row>
    <row r="2102" spans="1:2">
      <c r="A2102" s="20"/>
      <c r="B2102" s="20"/>
    </row>
    <row r="2103" spans="1:2">
      <c r="A2103" s="20"/>
      <c r="B2103" s="20"/>
    </row>
    <row r="2104" spans="1:2">
      <c r="A2104" s="20"/>
      <c r="B2104" s="20"/>
    </row>
    <row r="2105" spans="1:2">
      <c r="A2105" s="20"/>
      <c r="B2105" s="20"/>
    </row>
    <row r="2106" spans="1:2">
      <c r="A2106" s="20"/>
      <c r="B2106" s="20"/>
    </row>
    <row r="2107" spans="1:2">
      <c r="A2107" s="20"/>
      <c r="B2107" s="20"/>
    </row>
    <row r="2108" spans="1:2">
      <c r="A2108" s="20"/>
      <c r="B2108" s="20"/>
    </row>
    <row r="2109" spans="1:2">
      <c r="A2109" s="20"/>
      <c r="B2109" s="20"/>
    </row>
    <row r="2110" spans="1:2">
      <c r="A2110" s="20"/>
      <c r="B2110" s="20"/>
    </row>
    <row r="2111" spans="1:2">
      <c r="A2111" s="20"/>
      <c r="B2111" s="20"/>
    </row>
    <row r="2112" spans="1:2">
      <c r="A2112" s="20"/>
      <c r="B2112" s="20"/>
    </row>
    <row r="2113" spans="1:2">
      <c r="A2113" s="20"/>
      <c r="B2113" s="20"/>
    </row>
    <row r="2114" spans="1:2">
      <c r="A2114" s="20"/>
      <c r="B2114" s="20"/>
    </row>
    <row r="2115" spans="1:2">
      <c r="A2115" s="20"/>
      <c r="B2115" s="20"/>
    </row>
    <row r="2116" spans="1:2">
      <c r="A2116" s="20"/>
      <c r="B2116" s="20"/>
    </row>
    <row r="2117" spans="1:2">
      <c r="A2117" s="20"/>
      <c r="B2117" s="20"/>
    </row>
    <row r="2118" spans="1:2">
      <c r="A2118" s="20"/>
      <c r="B2118" s="20"/>
    </row>
    <row r="2119" spans="1:2">
      <c r="A2119" s="20"/>
      <c r="B2119" s="20"/>
    </row>
    <row r="2120" spans="1:2">
      <c r="A2120" s="20"/>
      <c r="B2120" s="20"/>
    </row>
    <row r="2121" spans="1:2">
      <c r="A2121" s="20"/>
      <c r="B2121" s="20"/>
    </row>
    <row r="2122" spans="1:2">
      <c r="A2122" s="20"/>
      <c r="B2122" s="20"/>
    </row>
    <row r="2123" spans="1:2">
      <c r="A2123" s="20"/>
      <c r="B2123" s="20"/>
    </row>
    <row r="2124" spans="1:2">
      <c r="A2124" s="20"/>
      <c r="B2124" s="20"/>
    </row>
    <row r="2125" spans="1:2">
      <c r="A2125" s="20"/>
      <c r="B2125" s="20"/>
    </row>
    <row r="2126" spans="1:2">
      <c r="A2126" s="20"/>
      <c r="B2126" s="20"/>
    </row>
    <row r="2127" spans="1:2">
      <c r="A2127" s="20"/>
      <c r="B2127" s="20"/>
    </row>
    <row r="2128" spans="1:2">
      <c r="A2128" s="20"/>
      <c r="B2128" s="20"/>
    </row>
    <row r="2129" spans="1:2">
      <c r="A2129" s="20"/>
      <c r="B2129" s="20"/>
    </row>
    <row r="2130" spans="1:2">
      <c r="A2130" s="20"/>
      <c r="B2130" s="20"/>
    </row>
    <row r="2131" spans="1:2">
      <c r="A2131" s="20"/>
      <c r="B2131" s="20"/>
    </row>
    <row r="2132" spans="1:2">
      <c r="A2132" s="20"/>
      <c r="B2132" s="20"/>
    </row>
    <row r="2133" spans="1:2">
      <c r="A2133" s="20"/>
      <c r="B2133" s="20"/>
    </row>
    <row r="2134" spans="1:2">
      <c r="A2134" s="20"/>
      <c r="B2134" s="20"/>
    </row>
    <row r="2135" spans="1:2">
      <c r="A2135" s="20"/>
      <c r="B2135" s="20"/>
    </row>
    <row r="2136" spans="1:2">
      <c r="A2136" s="20"/>
      <c r="B2136" s="20"/>
    </row>
    <row r="2137" spans="1:2">
      <c r="A2137" s="20"/>
      <c r="B2137" s="20"/>
    </row>
    <row r="2138" spans="1:2">
      <c r="A2138" s="20"/>
      <c r="B2138" s="20"/>
    </row>
    <row r="2139" spans="1:2">
      <c r="A2139" s="20"/>
      <c r="B2139" s="20"/>
    </row>
    <row r="2140" spans="1:2">
      <c r="A2140" s="20"/>
      <c r="B2140" s="20"/>
    </row>
    <row r="2141" spans="1:2">
      <c r="A2141" s="20"/>
      <c r="B2141" s="20"/>
    </row>
    <row r="2142" spans="1:2">
      <c r="A2142" s="20"/>
      <c r="B2142" s="20"/>
    </row>
    <row r="2143" spans="1:2">
      <c r="A2143" s="20"/>
      <c r="B2143" s="20"/>
    </row>
    <row r="2144" spans="1:2">
      <c r="A2144" s="20"/>
      <c r="B2144" s="20"/>
    </row>
    <row r="2145" spans="1:2">
      <c r="A2145" s="20"/>
      <c r="B2145" s="20"/>
    </row>
    <row r="2146" spans="1:2">
      <c r="A2146" s="20"/>
      <c r="B2146" s="20"/>
    </row>
    <row r="2147" spans="1:2">
      <c r="A2147" s="20"/>
      <c r="B2147" s="20"/>
    </row>
    <row r="2148" spans="1:2">
      <c r="A2148" s="20"/>
      <c r="B2148" s="20"/>
    </row>
    <row r="2149" spans="1:2">
      <c r="A2149" s="20"/>
      <c r="B2149" s="20"/>
    </row>
    <row r="2150" spans="1:2">
      <c r="A2150" s="20"/>
      <c r="B2150" s="20"/>
    </row>
    <row r="2151" spans="1:2">
      <c r="A2151" s="20"/>
      <c r="B2151" s="20"/>
    </row>
    <row r="2152" spans="1:2">
      <c r="A2152" s="20"/>
      <c r="B2152" s="20"/>
    </row>
    <row r="2153" spans="1:2">
      <c r="A2153" s="20"/>
      <c r="B2153" s="20"/>
    </row>
    <row r="2154" spans="1:2">
      <c r="A2154" s="20"/>
      <c r="B2154" s="20"/>
    </row>
    <row r="2155" spans="1:2">
      <c r="A2155" s="20"/>
      <c r="B2155" s="20"/>
    </row>
    <row r="2156" spans="1:2">
      <c r="A2156" s="20"/>
      <c r="B2156" s="20"/>
    </row>
    <row r="2157" spans="1:2">
      <c r="A2157" s="20"/>
      <c r="B2157" s="20"/>
    </row>
    <row r="2158" spans="1:2">
      <c r="A2158" s="20"/>
      <c r="B2158" s="20"/>
    </row>
    <row r="2159" spans="1:2">
      <c r="A2159" s="20"/>
      <c r="B2159" s="20"/>
    </row>
    <row r="2160" spans="1:2">
      <c r="A2160" s="20"/>
      <c r="B2160" s="20"/>
    </row>
    <row r="2161" spans="1:2">
      <c r="A2161" s="20"/>
      <c r="B2161" s="20"/>
    </row>
    <row r="2162" spans="1:2">
      <c r="A2162" s="20"/>
      <c r="B2162" s="20"/>
    </row>
    <row r="2163" spans="1:2">
      <c r="A2163" s="20"/>
      <c r="B2163" s="20"/>
    </row>
    <row r="2164" spans="1:2">
      <c r="A2164" s="20"/>
      <c r="B2164" s="20"/>
    </row>
    <row r="2165" spans="1:2">
      <c r="A2165" s="20"/>
      <c r="B2165" s="20"/>
    </row>
    <row r="2166" spans="1:2">
      <c r="A2166" s="20"/>
      <c r="B2166" s="20"/>
    </row>
    <row r="2167" spans="1:2">
      <c r="A2167" s="20"/>
      <c r="B2167" s="20"/>
    </row>
    <row r="2168" spans="1:2">
      <c r="A2168" s="20"/>
      <c r="B2168" s="20"/>
    </row>
    <row r="2169" spans="1:2">
      <c r="A2169" s="20"/>
      <c r="B2169" s="20"/>
    </row>
    <row r="2170" spans="1:2">
      <c r="A2170" s="20"/>
      <c r="B2170" s="20"/>
    </row>
    <row r="2171" spans="1:2">
      <c r="A2171" s="20"/>
      <c r="B2171" s="20"/>
    </row>
    <row r="2172" spans="1:2">
      <c r="A2172" s="20"/>
      <c r="B2172" s="20"/>
    </row>
    <row r="2173" spans="1:2">
      <c r="A2173" s="20"/>
      <c r="B2173" s="20"/>
    </row>
    <row r="2174" spans="1:2">
      <c r="A2174" s="20"/>
      <c r="B2174" s="20"/>
    </row>
    <row r="2175" spans="1:2">
      <c r="A2175" s="20"/>
      <c r="B2175" s="20"/>
    </row>
    <row r="2176" spans="1:2">
      <c r="A2176" s="20"/>
      <c r="B2176" s="20"/>
    </row>
    <row r="2177" spans="1:2">
      <c r="A2177" s="20"/>
      <c r="B2177" s="20"/>
    </row>
    <row r="2178" spans="1:2">
      <c r="A2178" s="20"/>
      <c r="B2178" s="20"/>
    </row>
    <row r="2179" spans="1:2">
      <c r="A2179" s="20"/>
      <c r="B2179" s="20"/>
    </row>
    <row r="2180" spans="1:2">
      <c r="A2180" s="20"/>
      <c r="B2180" s="20"/>
    </row>
    <row r="2181" spans="1:2">
      <c r="A2181" s="20"/>
      <c r="B2181" s="20"/>
    </row>
    <row r="2182" spans="1:2">
      <c r="A2182" s="20"/>
      <c r="B2182" s="20"/>
    </row>
    <row r="2183" spans="1:2">
      <c r="A2183" s="20"/>
      <c r="B2183" s="20"/>
    </row>
    <row r="2184" spans="1:2">
      <c r="A2184" s="20"/>
      <c r="B2184" s="20"/>
    </row>
    <row r="2185" spans="1:2">
      <c r="A2185" s="20"/>
      <c r="B2185" s="20"/>
    </row>
    <row r="2186" spans="1:2">
      <c r="A2186" s="20"/>
      <c r="B2186" s="20"/>
    </row>
    <row r="2187" spans="1:2">
      <c r="A2187" s="20"/>
      <c r="B2187" s="20"/>
    </row>
    <row r="2188" spans="1:2">
      <c r="A2188" s="20"/>
      <c r="B2188" s="20"/>
    </row>
    <row r="2189" spans="1:2">
      <c r="A2189" s="20"/>
      <c r="B2189" s="20"/>
    </row>
    <row r="2190" spans="1:2">
      <c r="A2190" s="20"/>
      <c r="B2190" s="20"/>
    </row>
    <row r="2191" spans="1:2">
      <c r="A2191" s="20"/>
      <c r="B2191" s="20"/>
    </row>
    <row r="2192" spans="1:2">
      <c r="A2192" s="20"/>
      <c r="B2192" s="20"/>
    </row>
    <row r="2193" spans="1:2">
      <c r="A2193" s="20"/>
      <c r="B2193" s="20"/>
    </row>
    <row r="2194" spans="1:2">
      <c r="A2194" s="20"/>
      <c r="B2194" s="20"/>
    </row>
    <row r="2195" spans="1:2">
      <c r="A2195" s="20"/>
      <c r="B2195" s="20"/>
    </row>
    <row r="2196" spans="1:2">
      <c r="A2196" s="20"/>
      <c r="B2196" s="20"/>
    </row>
    <row r="2197" spans="1:2">
      <c r="A2197" s="20"/>
      <c r="B2197" s="20"/>
    </row>
    <row r="2198" spans="1:2">
      <c r="A2198" s="20"/>
      <c r="B2198" s="20"/>
    </row>
    <row r="2199" spans="1:2">
      <c r="A2199" s="20"/>
      <c r="B2199" s="20"/>
    </row>
    <row r="2200" spans="1:2">
      <c r="A2200" s="20"/>
      <c r="B2200" s="20"/>
    </row>
    <row r="2201" spans="1:2">
      <c r="A2201" s="20"/>
      <c r="B2201" s="20"/>
    </row>
    <row r="2202" spans="1:2">
      <c r="A2202" s="20"/>
      <c r="B2202" s="20"/>
    </row>
    <row r="2203" spans="1:2">
      <c r="A2203" s="20"/>
      <c r="B2203" s="20"/>
    </row>
    <row r="2204" spans="1:2">
      <c r="A2204" s="20"/>
      <c r="B2204" s="20"/>
    </row>
    <row r="2205" spans="1:2">
      <c r="A2205" s="20"/>
      <c r="B2205" s="20"/>
    </row>
    <row r="2206" spans="1:2">
      <c r="A2206" s="20"/>
      <c r="B2206" s="20"/>
    </row>
    <row r="2207" spans="1:2">
      <c r="A2207" s="20"/>
      <c r="B2207" s="20"/>
    </row>
    <row r="2208" spans="1:2">
      <c r="A2208" s="20"/>
      <c r="B2208" s="20"/>
    </row>
    <row r="2209" spans="1:2">
      <c r="A2209" s="20"/>
      <c r="B2209" s="20"/>
    </row>
    <row r="2210" spans="1:2">
      <c r="A2210" s="20"/>
      <c r="B2210" s="20"/>
    </row>
    <row r="2211" spans="1:2">
      <c r="A2211" s="20"/>
      <c r="B2211" s="20"/>
    </row>
    <row r="2212" spans="1:2">
      <c r="A2212" s="20"/>
      <c r="B2212" s="20"/>
    </row>
    <row r="2213" spans="1:2">
      <c r="A2213" s="20"/>
      <c r="B2213" s="20"/>
    </row>
    <row r="2214" spans="1:2">
      <c r="A2214" s="20"/>
      <c r="B2214" s="20"/>
    </row>
    <row r="2215" spans="1:2">
      <c r="A2215" s="20"/>
      <c r="B2215" s="20"/>
    </row>
    <row r="2216" spans="1:2">
      <c r="A2216" s="20"/>
      <c r="B2216" s="20"/>
    </row>
    <row r="2217" spans="1:2">
      <c r="A2217" s="20"/>
      <c r="B2217" s="20"/>
    </row>
    <row r="2218" spans="1:2">
      <c r="A2218" s="20"/>
      <c r="B2218" s="20"/>
    </row>
    <row r="2219" spans="1:2">
      <c r="A2219" s="20"/>
      <c r="B2219" s="20"/>
    </row>
    <row r="2220" spans="1:2">
      <c r="A2220" s="20"/>
      <c r="B2220" s="20"/>
    </row>
    <row r="2221" spans="1:2">
      <c r="A2221" s="20"/>
      <c r="B2221" s="20"/>
    </row>
    <row r="2222" spans="1:2">
      <c r="A2222" s="20"/>
      <c r="B2222" s="20"/>
    </row>
    <row r="2223" spans="1:2">
      <c r="A2223" s="20"/>
      <c r="B2223" s="20"/>
    </row>
    <row r="2224" spans="1:2">
      <c r="A2224" s="20"/>
      <c r="B2224" s="20"/>
    </row>
    <row r="2225" spans="1:2">
      <c r="A2225" s="20"/>
      <c r="B2225" s="20"/>
    </row>
    <row r="2226" spans="1:2">
      <c r="A2226" s="20"/>
      <c r="B2226" s="20"/>
    </row>
    <row r="2227" spans="1:2">
      <c r="A2227" s="20"/>
      <c r="B2227" s="20"/>
    </row>
    <row r="2228" spans="1:2">
      <c r="A2228" s="20"/>
      <c r="B2228" s="20"/>
    </row>
    <row r="2229" spans="1:2">
      <c r="A2229" s="20"/>
      <c r="B2229" s="20"/>
    </row>
    <row r="2230" spans="1:2">
      <c r="A2230" s="20"/>
      <c r="B2230" s="20"/>
    </row>
    <row r="2231" spans="1:2">
      <c r="A2231" s="20"/>
      <c r="B2231" s="20"/>
    </row>
    <row r="2232" spans="1:2">
      <c r="A2232" s="20"/>
      <c r="B2232" s="20"/>
    </row>
    <row r="2233" spans="1:2">
      <c r="A2233" s="20"/>
      <c r="B2233" s="20"/>
    </row>
    <row r="2234" spans="1:2">
      <c r="A2234" s="20"/>
      <c r="B2234" s="20"/>
    </row>
    <row r="2235" spans="1:2">
      <c r="A2235" s="20"/>
      <c r="B2235" s="20"/>
    </row>
    <row r="2236" spans="1:2">
      <c r="A2236" s="20"/>
      <c r="B2236" s="20"/>
    </row>
    <row r="2237" spans="1:2">
      <c r="A2237" s="20"/>
      <c r="B2237" s="20"/>
    </row>
    <row r="2238" spans="1:2">
      <c r="A2238" s="20"/>
      <c r="B2238" s="20"/>
    </row>
    <row r="2239" spans="1:2">
      <c r="A2239" s="20"/>
      <c r="B2239" s="20"/>
    </row>
    <row r="2240" spans="1:2">
      <c r="A2240" s="20"/>
      <c r="B2240" s="20"/>
    </row>
    <row r="2241" spans="1:2">
      <c r="A2241" s="20"/>
      <c r="B2241" s="20"/>
    </row>
    <row r="2242" spans="1:2">
      <c r="A2242" s="20"/>
      <c r="B2242" s="20"/>
    </row>
    <row r="2243" spans="1:2">
      <c r="A2243" s="20"/>
      <c r="B2243" s="20"/>
    </row>
    <row r="2244" spans="1:2">
      <c r="A2244" s="20"/>
      <c r="B2244" s="20"/>
    </row>
    <row r="2245" spans="1:2">
      <c r="A2245" s="20"/>
      <c r="B2245" s="20"/>
    </row>
    <row r="2246" spans="1:2">
      <c r="A2246" s="20"/>
      <c r="B2246" s="20"/>
    </row>
    <row r="2247" spans="1:2">
      <c r="A2247" s="20"/>
      <c r="B2247" s="20"/>
    </row>
    <row r="2248" spans="1:2">
      <c r="A2248" s="20"/>
      <c r="B2248" s="20"/>
    </row>
    <row r="2249" spans="1:2">
      <c r="A2249" s="20"/>
      <c r="B2249" s="20"/>
    </row>
    <row r="2250" spans="1:2">
      <c r="A2250" s="20"/>
      <c r="B2250" s="20"/>
    </row>
    <row r="2251" spans="1:2">
      <c r="A2251" s="20"/>
      <c r="B2251" s="20"/>
    </row>
    <row r="2252" spans="1:2">
      <c r="A2252" s="20"/>
      <c r="B2252" s="20"/>
    </row>
    <row r="2253" spans="1:2">
      <c r="A2253" s="20"/>
      <c r="B2253" s="20"/>
    </row>
    <row r="2254" spans="1:2">
      <c r="A2254" s="20"/>
      <c r="B2254" s="20"/>
    </row>
    <row r="2255" spans="1:2">
      <c r="A2255" s="20"/>
      <c r="B2255" s="20"/>
    </row>
    <row r="2256" spans="1:2">
      <c r="A2256" s="20"/>
      <c r="B2256" s="20"/>
    </row>
    <row r="2257" spans="1:2">
      <c r="A2257" s="20"/>
      <c r="B2257" s="20"/>
    </row>
    <row r="2258" spans="1:2">
      <c r="A2258" s="20"/>
      <c r="B2258" s="20"/>
    </row>
    <row r="2259" spans="1:2">
      <c r="A2259" s="20"/>
      <c r="B2259" s="20"/>
    </row>
    <row r="2260" spans="1:2">
      <c r="A2260" s="20"/>
      <c r="B2260" s="20"/>
    </row>
    <row r="2261" spans="1:2">
      <c r="A2261" s="20"/>
      <c r="B2261" s="20"/>
    </row>
    <row r="2262" spans="1:2">
      <c r="A2262" s="20"/>
      <c r="B2262" s="20"/>
    </row>
    <row r="2263" spans="1:2">
      <c r="A2263" s="20"/>
      <c r="B2263" s="20"/>
    </row>
    <row r="2264" spans="1:2">
      <c r="A2264" s="20"/>
      <c r="B2264" s="20"/>
    </row>
    <row r="2265" spans="1:2">
      <c r="A2265" s="20"/>
      <c r="B2265" s="20"/>
    </row>
    <row r="2266" spans="1:2">
      <c r="A2266" s="20"/>
      <c r="B2266" s="20"/>
    </row>
    <row r="2267" spans="1:2">
      <c r="A2267" s="20"/>
      <c r="B2267" s="20"/>
    </row>
    <row r="2268" spans="1:2">
      <c r="A2268" s="20"/>
      <c r="B2268" s="20"/>
    </row>
    <row r="2269" spans="1:2">
      <c r="A2269" s="20"/>
      <c r="B2269" s="20"/>
    </row>
    <row r="2270" spans="1:2">
      <c r="A2270" s="20"/>
      <c r="B2270" s="20"/>
    </row>
    <row r="2271" spans="1:2">
      <c r="A2271" s="20"/>
      <c r="B2271" s="20"/>
    </row>
    <row r="2272" spans="1:2">
      <c r="A2272" s="20"/>
      <c r="B2272" s="20"/>
    </row>
    <row r="2273" spans="1:2">
      <c r="A2273" s="20"/>
      <c r="B2273" s="20"/>
    </row>
    <row r="2274" spans="1:2">
      <c r="A2274" s="20"/>
      <c r="B2274" s="20"/>
    </row>
    <row r="2275" spans="1:2">
      <c r="A2275" s="20"/>
      <c r="B2275" s="20"/>
    </row>
    <row r="2276" spans="1:2">
      <c r="A2276" s="20"/>
      <c r="B2276" s="20"/>
    </row>
    <row r="2277" spans="1:2">
      <c r="A2277" s="20"/>
      <c r="B2277" s="20"/>
    </row>
    <row r="2278" spans="1:2">
      <c r="A2278" s="20"/>
      <c r="B2278" s="20"/>
    </row>
    <row r="2279" spans="1:2">
      <c r="A2279" s="20"/>
      <c r="B2279" s="20"/>
    </row>
    <row r="2280" spans="1:2">
      <c r="A2280" s="20"/>
      <c r="B2280" s="20"/>
    </row>
    <row r="2281" spans="1:2">
      <c r="A2281" s="20"/>
      <c r="B2281" s="20"/>
    </row>
    <row r="2282" spans="1:2">
      <c r="A2282" s="20"/>
      <c r="B2282" s="20"/>
    </row>
    <row r="2283" spans="1:2">
      <c r="A2283" s="20"/>
      <c r="B2283" s="20"/>
    </row>
    <row r="2284" spans="1:2">
      <c r="A2284" s="20"/>
      <c r="B2284" s="20"/>
    </row>
    <row r="2285" spans="1:2">
      <c r="A2285" s="20"/>
      <c r="B2285" s="20"/>
    </row>
    <row r="2286" spans="1:2">
      <c r="A2286" s="20"/>
      <c r="B2286" s="20"/>
    </row>
    <row r="2287" spans="1:2">
      <c r="A2287" s="20"/>
      <c r="B2287" s="20"/>
    </row>
    <row r="2288" spans="1:2">
      <c r="A2288" s="20"/>
      <c r="B2288" s="20"/>
    </row>
    <row r="2289" spans="1:2">
      <c r="A2289" s="20"/>
      <c r="B2289" s="20"/>
    </row>
    <row r="2290" spans="1:2">
      <c r="A2290" s="20"/>
      <c r="B2290" s="20"/>
    </row>
    <row r="2291" spans="1:2">
      <c r="A2291" s="20"/>
      <c r="B2291" s="20"/>
    </row>
    <row r="2292" spans="1:2">
      <c r="A2292" s="20"/>
      <c r="B2292" s="20"/>
    </row>
    <row r="2293" spans="1:2">
      <c r="A2293" s="20"/>
      <c r="B2293" s="20"/>
    </row>
    <row r="2294" spans="1:2">
      <c r="A2294" s="20"/>
      <c r="B2294" s="20"/>
    </row>
    <row r="2295" spans="1:2">
      <c r="A2295" s="20"/>
      <c r="B2295" s="20"/>
    </row>
    <row r="2296" spans="1:2">
      <c r="A2296" s="20"/>
      <c r="B2296" s="20"/>
    </row>
    <row r="2297" spans="1:2">
      <c r="A2297" s="20"/>
      <c r="B2297" s="20"/>
    </row>
    <row r="2298" spans="1:2">
      <c r="A2298" s="20"/>
      <c r="B2298" s="20"/>
    </row>
    <row r="2299" spans="1:2">
      <c r="A2299" s="20"/>
      <c r="B2299" s="20"/>
    </row>
    <row r="2300" spans="1:2">
      <c r="A2300" s="20"/>
      <c r="B2300" s="20"/>
    </row>
    <row r="2301" spans="1:2">
      <c r="A2301" s="20"/>
      <c r="B2301" s="20"/>
    </row>
    <row r="2302" spans="1:2">
      <c r="A2302" s="20"/>
      <c r="B2302" s="20"/>
    </row>
    <row r="2303" spans="1:2">
      <c r="A2303" s="20"/>
      <c r="B2303" s="20"/>
    </row>
    <row r="2304" spans="1:2">
      <c r="A2304" s="20"/>
      <c r="B2304" s="20"/>
    </row>
    <row r="2305" spans="1:2">
      <c r="A2305" s="20"/>
      <c r="B2305" s="20"/>
    </row>
    <row r="2306" spans="1:2">
      <c r="A2306" s="20"/>
      <c r="B2306" s="20"/>
    </row>
    <row r="2307" spans="1:2">
      <c r="A2307" s="20"/>
      <c r="B2307" s="20"/>
    </row>
    <row r="2308" spans="1:2">
      <c r="A2308" s="20"/>
      <c r="B2308" s="20"/>
    </row>
    <row r="2309" spans="1:2">
      <c r="A2309" s="20"/>
      <c r="B2309" s="20"/>
    </row>
    <row r="2310" spans="1:2">
      <c r="A2310" s="20"/>
      <c r="B2310" s="20"/>
    </row>
    <row r="2311" spans="1:2">
      <c r="A2311" s="20"/>
      <c r="B2311" s="20"/>
    </row>
    <row r="2312" spans="1:2">
      <c r="A2312" s="20"/>
      <c r="B2312" s="20"/>
    </row>
    <row r="2313" spans="1:2">
      <c r="A2313" s="20"/>
      <c r="B2313" s="20"/>
    </row>
    <row r="2314" spans="1:2">
      <c r="A2314" s="20"/>
      <c r="B2314" s="20"/>
    </row>
    <row r="2315" spans="1:2">
      <c r="A2315" s="20"/>
      <c r="B2315" s="20"/>
    </row>
    <row r="2316" spans="1:2">
      <c r="A2316" s="20"/>
      <c r="B2316" s="20"/>
    </row>
    <row r="2317" spans="1:2">
      <c r="A2317" s="20"/>
      <c r="B2317" s="20"/>
    </row>
    <row r="2318" spans="1:2">
      <c r="A2318" s="20"/>
      <c r="B2318" s="20"/>
    </row>
    <row r="2319" spans="1:2">
      <c r="A2319" s="20"/>
      <c r="B2319" s="20"/>
    </row>
    <row r="2320" spans="1:2">
      <c r="A2320" s="20"/>
      <c r="B2320" s="20"/>
    </row>
    <row r="2321" spans="1:2">
      <c r="A2321" s="20"/>
      <c r="B2321" s="20"/>
    </row>
    <row r="2322" spans="1:2">
      <c r="A2322" s="20"/>
      <c r="B2322" s="20"/>
    </row>
    <row r="2323" spans="1:2">
      <c r="A2323" s="20"/>
      <c r="B2323" s="20"/>
    </row>
    <row r="2324" spans="1:2">
      <c r="A2324" s="20"/>
      <c r="B2324" s="20"/>
    </row>
    <row r="2325" spans="1:2">
      <c r="A2325" s="20"/>
      <c r="B2325" s="20"/>
    </row>
    <row r="2326" spans="1:2">
      <c r="A2326" s="20"/>
      <c r="B2326" s="20"/>
    </row>
    <row r="2327" spans="1:2">
      <c r="A2327" s="20"/>
      <c r="B2327" s="20"/>
    </row>
    <row r="2328" spans="1:2">
      <c r="A2328" s="20"/>
      <c r="B2328" s="20"/>
    </row>
    <row r="2329" spans="1:2">
      <c r="A2329" s="20"/>
      <c r="B2329" s="20"/>
    </row>
    <row r="2330" spans="1:2">
      <c r="A2330" s="20"/>
      <c r="B2330" s="20"/>
    </row>
    <row r="2331" spans="1:2">
      <c r="A2331" s="20"/>
      <c r="B2331" s="20"/>
    </row>
    <row r="2332" spans="1:2">
      <c r="A2332" s="20"/>
      <c r="B2332" s="20"/>
    </row>
    <row r="2333" spans="1:2">
      <c r="A2333" s="20"/>
      <c r="B2333" s="20"/>
    </row>
    <row r="2334" spans="1:2">
      <c r="A2334" s="20"/>
      <c r="B2334" s="20"/>
    </row>
    <row r="2335" spans="1:2">
      <c r="A2335" s="20"/>
      <c r="B2335" s="20"/>
    </row>
    <row r="2336" spans="1:2">
      <c r="A2336" s="20"/>
      <c r="B2336" s="20"/>
    </row>
    <row r="2337" spans="1:2">
      <c r="A2337" s="20"/>
      <c r="B2337" s="20"/>
    </row>
    <row r="2338" spans="1:2">
      <c r="A2338" s="20"/>
      <c r="B2338" s="20"/>
    </row>
    <row r="2339" spans="1:2">
      <c r="A2339" s="20"/>
      <c r="B2339" s="20"/>
    </row>
    <row r="2340" spans="1:2">
      <c r="A2340" s="20"/>
      <c r="B2340" s="20"/>
    </row>
    <row r="2341" spans="1:2">
      <c r="A2341" s="20"/>
      <c r="B2341" s="20"/>
    </row>
    <row r="2342" spans="1:2">
      <c r="A2342" s="20"/>
      <c r="B2342" s="20"/>
    </row>
    <row r="2343" spans="1:2">
      <c r="A2343" s="20"/>
      <c r="B2343" s="20"/>
    </row>
    <row r="2344" spans="1:2">
      <c r="A2344" s="20"/>
      <c r="B2344" s="20"/>
    </row>
    <row r="2345" spans="1:2">
      <c r="A2345" s="20"/>
      <c r="B2345" s="20"/>
    </row>
    <row r="2346" spans="1:2">
      <c r="A2346" s="20"/>
      <c r="B2346" s="20"/>
    </row>
    <row r="2347" spans="1:2">
      <c r="A2347" s="20"/>
      <c r="B2347" s="20"/>
    </row>
    <row r="2348" spans="1:2">
      <c r="A2348" s="20"/>
      <c r="B2348" s="20"/>
    </row>
    <row r="2349" spans="1:2">
      <c r="A2349" s="20"/>
      <c r="B2349" s="20"/>
    </row>
    <row r="2350" spans="1:2">
      <c r="A2350" s="20"/>
      <c r="B2350" s="20"/>
    </row>
    <row r="2351" spans="1:2">
      <c r="A2351" s="20"/>
      <c r="B2351" s="20"/>
    </row>
    <row r="2352" spans="1:2">
      <c r="A2352" s="20"/>
      <c r="B2352" s="20"/>
    </row>
    <row r="2353" spans="1:2">
      <c r="A2353" s="20"/>
      <c r="B2353" s="20"/>
    </row>
    <row r="2354" spans="1:2">
      <c r="A2354" s="20"/>
      <c r="B2354" s="20"/>
    </row>
    <row r="2355" spans="1:2">
      <c r="A2355" s="20"/>
      <c r="B2355" s="20"/>
    </row>
    <row r="2356" spans="1:2">
      <c r="A2356" s="20"/>
      <c r="B2356" s="20"/>
    </row>
    <row r="2357" spans="1:2">
      <c r="A2357" s="20"/>
      <c r="B2357" s="20"/>
    </row>
    <row r="2358" spans="1:2">
      <c r="A2358" s="20"/>
      <c r="B2358" s="20"/>
    </row>
    <row r="2359" spans="1:2">
      <c r="A2359" s="20"/>
      <c r="B2359" s="20"/>
    </row>
    <row r="2360" spans="1:2">
      <c r="A2360" s="20"/>
      <c r="B2360" s="20"/>
    </row>
    <row r="2361" spans="1:2">
      <c r="A2361" s="20"/>
      <c r="B2361" s="20"/>
    </row>
    <row r="2362" spans="1:2">
      <c r="A2362" s="20"/>
      <c r="B2362" s="20"/>
    </row>
    <row r="2363" spans="1:2">
      <c r="A2363" s="20"/>
      <c r="B2363" s="20"/>
    </row>
    <row r="2364" spans="1:2">
      <c r="A2364" s="20"/>
      <c r="B2364" s="20"/>
    </row>
    <row r="2365" spans="1:2">
      <c r="A2365" s="20"/>
      <c r="B2365" s="20"/>
    </row>
    <row r="2366" spans="1:2">
      <c r="A2366" s="20"/>
      <c r="B2366" s="20"/>
    </row>
    <row r="2367" spans="1:2">
      <c r="A2367" s="20"/>
      <c r="B2367" s="20"/>
    </row>
    <row r="2368" spans="1:2">
      <c r="A2368" s="20"/>
      <c r="B2368" s="20"/>
    </row>
    <row r="2369" spans="1:2">
      <c r="A2369" s="20"/>
      <c r="B2369" s="20"/>
    </row>
    <row r="2370" spans="1:2">
      <c r="A2370" s="20"/>
      <c r="B2370" s="20"/>
    </row>
    <row r="2371" spans="1:2">
      <c r="A2371" s="20"/>
      <c r="B2371" s="20"/>
    </row>
    <row r="2372" spans="1:2">
      <c r="A2372" s="20"/>
      <c r="B2372" s="20"/>
    </row>
    <row r="2373" spans="1:2">
      <c r="A2373" s="20"/>
      <c r="B2373" s="20"/>
    </row>
    <row r="2374" spans="1:2">
      <c r="A2374" s="20"/>
      <c r="B2374" s="20"/>
    </row>
    <row r="2375" spans="1:2">
      <c r="A2375" s="20"/>
      <c r="B2375" s="20"/>
    </row>
    <row r="2376" spans="1:2">
      <c r="A2376" s="20"/>
      <c r="B2376" s="20"/>
    </row>
    <row r="2377" spans="1:2">
      <c r="A2377" s="20"/>
      <c r="B2377" s="20"/>
    </row>
    <row r="2378" spans="1:2">
      <c r="A2378" s="20"/>
      <c r="B2378" s="20"/>
    </row>
    <row r="2379" spans="1:2">
      <c r="A2379" s="20"/>
      <c r="B2379" s="20"/>
    </row>
    <row r="2380" spans="1:2">
      <c r="A2380" s="20"/>
      <c r="B2380" s="20"/>
    </row>
    <row r="2381" spans="1:2">
      <c r="A2381" s="20"/>
      <c r="B2381" s="20"/>
    </row>
    <row r="2382" spans="1:2">
      <c r="A2382" s="20"/>
      <c r="B2382" s="20"/>
    </row>
    <row r="2383" spans="1:2">
      <c r="A2383" s="20"/>
      <c r="B2383" s="20"/>
    </row>
    <row r="2384" spans="1:2">
      <c r="A2384" s="20"/>
      <c r="B2384" s="20"/>
    </row>
    <row r="2385" spans="1:2">
      <c r="A2385" s="20"/>
      <c r="B2385" s="20"/>
    </row>
    <row r="2386" spans="1:2">
      <c r="A2386" s="20"/>
      <c r="B2386" s="20"/>
    </row>
    <row r="2387" spans="1:2">
      <c r="A2387" s="20"/>
      <c r="B2387" s="20"/>
    </row>
    <row r="2388" spans="1:2">
      <c r="A2388" s="20"/>
      <c r="B2388" s="20"/>
    </row>
    <row r="2389" spans="1:2">
      <c r="A2389" s="20"/>
      <c r="B2389" s="20"/>
    </row>
    <row r="2390" spans="1:2">
      <c r="A2390" s="20"/>
      <c r="B2390" s="20"/>
    </row>
    <row r="2391" spans="1:2">
      <c r="A2391" s="20"/>
      <c r="B2391" s="20"/>
    </row>
    <row r="2392" spans="1:2">
      <c r="A2392" s="20"/>
      <c r="B2392" s="20"/>
    </row>
    <row r="2393" spans="1:2">
      <c r="A2393" s="20"/>
      <c r="B2393" s="20"/>
    </row>
    <row r="2394" spans="1:2">
      <c r="A2394" s="20"/>
      <c r="B2394" s="20"/>
    </row>
    <row r="2395" spans="1:2">
      <c r="A2395" s="20"/>
      <c r="B2395" s="20"/>
    </row>
    <row r="2396" spans="1:2">
      <c r="A2396" s="20"/>
      <c r="B2396" s="20"/>
    </row>
    <row r="2397" spans="1:2">
      <c r="A2397" s="20"/>
      <c r="B2397" s="20"/>
    </row>
    <row r="2398" spans="1:2">
      <c r="A2398" s="20"/>
      <c r="B2398" s="20"/>
    </row>
    <row r="2399" spans="1:2">
      <c r="A2399" s="20"/>
      <c r="B2399" s="20"/>
    </row>
    <row r="2400" spans="1:2">
      <c r="A2400" s="20"/>
      <c r="B2400" s="20"/>
    </row>
    <row r="2401" spans="1:2">
      <c r="A2401" s="20"/>
      <c r="B2401" s="20"/>
    </row>
    <row r="2402" spans="1:2">
      <c r="A2402" s="20"/>
      <c r="B2402" s="20"/>
    </row>
    <row r="2403" spans="1:2">
      <c r="A2403" s="20"/>
      <c r="B2403" s="20"/>
    </row>
    <row r="2404" spans="1:2">
      <c r="A2404" s="20"/>
      <c r="B2404" s="20"/>
    </row>
    <row r="2405" spans="1:2">
      <c r="A2405" s="20"/>
      <c r="B2405" s="20"/>
    </row>
    <row r="2406" spans="1:2">
      <c r="A2406" s="20"/>
      <c r="B2406" s="20"/>
    </row>
    <row r="2407" spans="1:2">
      <c r="A2407" s="20"/>
      <c r="B2407" s="20"/>
    </row>
    <row r="2408" spans="1:2">
      <c r="A2408" s="20"/>
      <c r="B2408" s="20"/>
    </row>
    <row r="2409" spans="1:2">
      <c r="A2409" s="20"/>
      <c r="B2409" s="20"/>
    </row>
    <row r="2410" spans="1:2">
      <c r="A2410" s="20"/>
      <c r="B2410" s="20"/>
    </row>
    <row r="2411" spans="1:2">
      <c r="A2411" s="20"/>
      <c r="B2411" s="20"/>
    </row>
    <row r="2412" spans="1:2">
      <c r="A2412" s="20"/>
      <c r="B2412" s="20"/>
    </row>
    <row r="2413" spans="1:2">
      <c r="A2413" s="20"/>
      <c r="B2413" s="20"/>
    </row>
    <row r="2414" spans="1:2">
      <c r="A2414" s="20"/>
      <c r="B2414" s="20"/>
    </row>
    <row r="2415" spans="1:2">
      <c r="A2415" s="20"/>
      <c r="B2415" s="20"/>
    </row>
    <row r="2416" spans="1:2">
      <c r="A2416" s="20"/>
      <c r="B2416" s="20"/>
    </row>
    <row r="2417" spans="1:2">
      <c r="A2417" s="20"/>
      <c r="B2417" s="20"/>
    </row>
    <row r="2418" spans="1:2">
      <c r="A2418" s="20"/>
      <c r="B2418" s="20"/>
    </row>
    <row r="2419" spans="1:2">
      <c r="A2419" s="20"/>
      <c r="B2419" s="20"/>
    </row>
    <row r="2420" spans="1:2">
      <c r="A2420" s="20"/>
      <c r="B2420" s="20"/>
    </row>
    <row r="2421" spans="1:2">
      <c r="A2421" s="20"/>
      <c r="B2421" s="20"/>
    </row>
    <row r="2422" spans="1:2">
      <c r="A2422" s="20"/>
      <c r="B2422" s="20"/>
    </row>
    <row r="2423" spans="1:2">
      <c r="A2423" s="20"/>
      <c r="B2423" s="20"/>
    </row>
    <row r="2424" spans="1:2">
      <c r="A2424" s="20"/>
      <c r="B2424" s="20"/>
    </row>
    <row r="2425" spans="1:2">
      <c r="A2425" s="20"/>
      <c r="B2425" s="20"/>
    </row>
    <row r="2426" spans="1:2">
      <c r="A2426" s="20"/>
      <c r="B2426" s="20"/>
    </row>
    <row r="2427" spans="1:2">
      <c r="A2427" s="20"/>
      <c r="B2427" s="20"/>
    </row>
    <row r="2428" spans="1:2">
      <c r="A2428" s="20"/>
      <c r="B2428" s="20"/>
    </row>
    <row r="2429" spans="1:2">
      <c r="A2429" s="20"/>
      <c r="B2429" s="20"/>
    </row>
    <row r="2430" spans="1:2">
      <c r="A2430" s="20"/>
      <c r="B2430" s="20"/>
    </row>
    <row r="2431" spans="1:2">
      <c r="A2431" s="20"/>
      <c r="B2431" s="20"/>
    </row>
    <row r="2432" spans="1:2">
      <c r="A2432" s="20"/>
      <c r="B2432" s="20"/>
    </row>
    <row r="2433" spans="1:2">
      <c r="A2433" s="20"/>
      <c r="B2433" s="20"/>
    </row>
    <row r="2434" spans="1:2">
      <c r="A2434" s="20"/>
      <c r="B2434" s="20"/>
    </row>
    <row r="2435" spans="1:2">
      <c r="A2435" s="20"/>
      <c r="B2435" s="20"/>
    </row>
    <row r="2436" spans="1:2">
      <c r="A2436" s="20"/>
      <c r="B2436" s="20"/>
    </row>
    <row r="2437" spans="1:2">
      <c r="A2437" s="20"/>
      <c r="B2437" s="20"/>
    </row>
    <row r="2438" spans="1:2">
      <c r="A2438" s="20"/>
      <c r="B2438" s="20"/>
    </row>
    <row r="2439" spans="1:2">
      <c r="A2439" s="20"/>
      <c r="B2439" s="20"/>
    </row>
    <row r="2440" spans="1:2">
      <c r="A2440" s="20"/>
      <c r="B2440" s="20"/>
    </row>
    <row r="2441" spans="1:2">
      <c r="A2441" s="20"/>
      <c r="B2441" s="20"/>
    </row>
    <row r="2442" spans="1:2">
      <c r="A2442" s="20"/>
      <c r="B2442" s="20"/>
    </row>
    <row r="2443" spans="1:2">
      <c r="A2443" s="20"/>
      <c r="B2443" s="20"/>
    </row>
    <row r="2444" spans="1:2">
      <c r="A2444" s="20"/>
      <c r="B2444" s="20"/>
    </row>
    <row r="2445" spans="1:2">
      <c r="A2445" s="20"/>
      <c r="B2445" s="20"/>
    </row>
    <row r="2446" spans="1:2">
      <c r="A2446" s="20"/>
      <c r="B2446" s="20"/>
    </row>
    <row r="2447" spans="1:2">
      <c r="A2447" s="20"/>
      <c r="B2447" s="20"/>
    </row>
    <row r="2448" spans="1:2">
      <c r="A2448" s="20"/>
      <c r="B2448" s="20"/>
    </row>
    <row r="2449" spans="1:2">
      <c r="A2449" s="20"/>
      <c r="B2449" s="20"/>
    </row>
    <row r="2450" spans="1:2">
      <c r="A2450" s="20"/>
      <c r="B2450" s="20"/>
    </row>
    <row r="2451" spans="1:2">
      <c r="A2451" s="20"/>
      <c r="B2451" s="20"/>
    </row>
    <row r="2452" spans="1:2">
      <c r="A2452" s="20"/>
      <c r="B2452" s="20"/>
    </row>
    <row r="2453" spans="1:2">
      <c r="A2453" s="20"/>
      <c r="B2453" s="20"/>
    </row>
    <row r="2454" spans="1:2">
      <c r="A2454" s="20"/>
      <c r="B2454" s="20"/>
    </row>
    <row r="2455" spans="1:2">
      <c r="A2455" s="20"/>
      <c r="B2455" s="20"/>
    </row>
    <row r="2456" spans="1:2">
      <c r="A2456" s="20"/>
      <c r="B2456" s="20"/>
    </row>
    <row r="2457" spans="1:2">
      <c r="A2457" s="20"/>
      <c r="B2457" s="20"/>
    </row>
    <row r="2458" spans="1:2">
      <c r="A2458" s="20"/>
      <c r="B2458" s="20"/>
    </row>
    <row r="2459" spans="1:2">
      <c r="A2459" s="20"/>
      <c r="B2459" s="20"/>
    </row>
    <row r="2460" spans="1:2">
      <c r="A2460" s="20"/>
      <c r="B2460" s="20"/>
    </row>
    <row r="2461" spans="1:2">
      <c r="A2461" s="20"/>
      <c r="B2461" s="20"/>
    </row>
    <row r="2462" spans="1:2">
      <c r="A2462" s="20"/>
      <c r="B2462" s="20"/>
    </row>
    <row r="2463" spans="1:2">
      <c r="A2463" s="20"/>
      <c r="B2463" s="20"/>
    </row>
    <row r="2464" spans="1:2">
      <c r="A2464" s="20"/>
      <c r="B2464" s="20"/>
    </row>
    <row r="2465" spans="1:2">
      <c r="A2465" s="20"/>
      <c r="B2465" s="20"/>
    </row>
    <row r="2466" spans="1:2">
      <c r="A2466" s="20"/>
      <c r="B2466" s="20"/>
    </row>
    <row r="2467" spans="1:2">
      <c r="A2467" s="20"/>
      <c r="B2467" s="20"/>
    </row>
    <row r="2468" spans="1:2">
      <c r="A2468" s="20"/>
      <c r="B2468" s="20"/>
    </row>
    <row r="2469" spans="1:2">
      <c r="A2469" s="20"/>
      <c r="B2469" s="20"/>
    </row>
    <row r="2470" spans="1:2">
      <c r="A2470" s="20"/>
      <c r="B2470" s="20"/>
    </row>
    <row r="2471" spans="1:2">
      <c r="A2471" s="20"/>
      <c r="B2471" s="20"/>
    </row>
    <row r="2472" spans="1:2">
      <c r="A2472" s="20"/>
      <c r="B2472" s="20"/>
    </row>
    <row r="2473" spans="1:2">
      <c r="A2473" s="20"/>
      <c r="B2473" s="20"/>
    </row>
    <row r="2474" spans="1:2">
      <c r="A2474" s="20"/>
      <c r="B2474" s="20"/>
    </row>
    <row r="2475" spans="1:2">
      <c r="A2475" s="20"/>
      <c r="B2475" s="20"/>
    </row>
    <row r="2476" spans="1:2">
      <c r="A2476" s="20"/>
      <c r="B2476" s="20"/>
    </row>
    <row r="2477" spans="1:2">
      <c r="A2477" s="20"/>
      <c r="B2477" s="20"/>
    </row>
    <row r="2478" spans="1:2">
      <c r="A2478" s="20"/>
      <c r="B2478" s="20"/>
    </row>
    <row r="2479" spans="1:2">
      <c r="A2479" s="20"/>
      <c r="B2479" s="20"/>
    </row>
    <row r="2480" spans="1:2">
      <c r="A2480" s="20"/>
      <c r="B2480" s="20"/>
    </row>
    <row r="2481" spans="1:2">
      <c r="A2481" s="20"/>
      <c r="B2481" s="20"/>
    </row>
    <row r="2482" spans="1:2">
      <c r="A2482" s="20"/>
      <c r="B2482" s="20"/>
    </row>
    <row r="2483" spans="1:2">
      <c r="A2483" s="20"/>
      <c r="B2483" s="20"/>
    </row>
    <row r="2484" spans="1:2">
      <c r="A2484" s="20"/>
      <c r="B2484" s="20"/>
    </row>
    <row r="2485" spans="1:2">
      <c r="A2485" s="20"/>
      <c r="B2485" s="20"/>
    </row>
    <row r="2486" spans="1:2">
      <c r="A2486" s="20"/>
      <c r="B2486" s="20"/>
    </row>
    <row r="2487" spans="1:2">
      <c r="A2487" s="20"/>
      <c r="B2487" s="20"/>
    </row>
    <row r="2488" spans="1:2">
      <c r="A2488" s="20"/>
      <c r="B2488" s="20"/>
    </row>
    <row r="2489" spans="1:2">
      <c r="A2489" s="20"/>
      <c r="B2489" s="20"/>
    </row>
    <row r="2490" spans="1:2">
      <c r="A2490" s="20"/>
      <c r="B2490" s="20"/>
    </row>
    <row r="2491" spans="1:2">
      <c r="A2491" s="20"/>
      <c r="B2491" s="20"/>
    </row>
    <row r="2492" spans="1:2">
      <c r="A2492" s="20"/>
      <c r="B2492" s="20"/>
    </row>
    <row r="2493" spans="1:2">
      <c r="A2493" s="20"/>
      <c r="B2493" s="20"/>
    </row>
    <row r="2494" spans="1:2">
      <c r="A2494" s="20"/>
      <c r="B2494" s="20"/>
    </row>
    <row r="2495" spans="1:2">
      <c r="A2495" s="20"/>
      <c r="B2495" s="20"/>
    </row>
    <row r="2496" spans="1:2">
      <c r="A2496" s="20"/>
      <c r="B2496" s="20"/>
    </row>
    <row r="2497" spans="1:2">
      <c r="A2497" s="20"/>
      <c r="B2497" s="20"/>
    </row>
    <row r="2498" spans="1:2">
      <c r="A2498" s="20"/>
      <c r="B2498" s="20"/>
    </row>
    <row r="2499" spans="1:2">
      <c r="A2499" s="20"/>
      <c r="B2499" s="20"/>
    </row>
    <row r="2500" spans="1:2">
      <c r="A2500" s="20"/>
      <c r="B2500" s="20"/>
    </row>
    <row r="2501" spans="1:2">
      <c r="A2501" s="20"/>
      <c r="B2501" s="20"/>
    </row>
    <row r="2502" spans="1:2">
      <c r="A2502" s="20"/>
      <c r="B2502" s="20"/>
    </row>
    <row r="2503" spans="1:2">
      <c r="A2503" s="20"/>
      <c r="B2503" s="20"/>
    </row>
    <row r="2504" spans="1:2">
      <c r="A2504" s="20"/>
      <c r="B2504" s="20"/>
    </row>
    <row r="2505" spans="1:2">
      <c r="A2505" s="20"/>
      <c r="B2505" s="20"/>
    </row>
    <row r="2506" spans="1:2">
      <c r="A2506" s="20"/>
      <c r="B2506" s="20"/>
    </row>
    <row r="2507" spans="1:2">
      <c r="A2507" s="20"/>
      <c r="B2507" s="20"/>
    </row>
    <row r="2508" spans="1:2">
      <c r="A2508" s="20"/>
      <c r="B2508" s="20"/>
    </row>
    <row r="2509" spans="1:2">
      <c r="A2509" s="20"/>
      <c r="B2509" s="20"/>
    </row>
    <row r="2510" spans="1:2">
      <c r="A2510" s="20"/>
      <c r="B2510" s="20"/>
    </row>
    <row r="2511" spans="1:2">
      <c r="A2511" s="20"/>
      <c r="B2511" s="20"/>
    </row>
    <row r="2512" spans="1:2">
      <c r="A2512" s="20"/>
      <c r="B2512" s="20"/>
    </row>
    <row r="2513" spans="1:2">
      <c r="A2513" s="20"/>
      <c r="B2513" s="20"/>
    </row>
    <row r="2514" spans="1:2">
      <c r="A2514" s="20"/>
      <c r="B2514" s="20"/>
    </row>
    <row r="2515" spans="1:2">
      <c r="A2515" s="20"/>
      <c r="B2515" s="20"/>
    </row>
    <row r="2516" spans="1:2">
      <c r="A2516" s="20"/>
      <c r="B2516" s="20"/>
    </row>
    <row r="2517" spans="1:2">
      <c r="A2517" s="20"/>
      <c r="B2517" s="20"/>
    </row>
    <row r="2518" spans="1:2">
      <c r="A2518" s="20"/>
      <c r="B2518" s="20"/>
    </row>
    <row r="2519" spans="1:2">
      <c r="A2519" s="20"/>
      <c r="B2519" s="20"/>
    </row>
    <row r="2520" spans="1:2">
      <c r="A2520" s="20"/>
      <c r="B2520" s="20"/>
    </row>
    <row r="2521" spans="1:2">
      <c r="A2521" s="20"/>
      <c r="B2521" s="20"/>
    </row>
    <row r="2522" spans="1:2">
      <c r="A2522" s="20"/>
      <c r="B2522" s="20"/>
    </row>
    <row r="2523" spans="1:2">
      <c r="A2523" s="20"/>
      <c r="B2523" s="20"/>
    </row>
    <row r="2524" spans="1:2">
      <c r="A2524" s="20"/>
      <c r="B2524" s="20"/>
    </row>
    <row r="2525" spans="1:2">
      <c r="A2525" s="20"/>
      <c r="B2525" s="20"/>
    </row>
    <row r="2526" spans="1:2">
      <c r="A2526" s="20"/>
      <c r="B2526" s="20"/>
    </row>
    <row r="2527" spans="1:2">
      <c r="A2527" s="20"/>
      <c r="B2527" s="20"/>
    </row>
    <row r="2528" spans="1:2">
      <c r="A2528" s="20"/>
      <c r="B2528" s="20"/>
    </row>
    <row r="2529" spans="1:2">
      <c r="A2529" s="20"/>
      <c r="B2529" s="20"/>
    </row>
    <row r="2530" spans="1:2">
      <c r="A2530" s="20"/>
      <c r="B2530" s="20"/>
    </row>
    <row r="2531" spans="1:2">
      <c r="A2531" s="20"/>
      <c r="B2531" s="20"/>
    </row>
    <row r="2532" spans="1:2">
      <c r="A2532" s="20"/>
      <c r="B2532" s="20"/>
    </row>
    <row r="2533" spans="1:2">
      <c r="A2533" s="20"/>
      <c r="B2533" s="20"/>
    </row>
    <row r="2534" spans="1:2">
      <c r="A2534" s="20"/>
      <c r="B2534" s="20"/>
    </row>
    <row r="2535" spans="1:2">
      <c r="A2535" s="20"/>
      <c r="B2535" s="20"/>
    </row>
    <row r="2536" spans="1:2">
      <c r="A2536" s="20"/>
      <c r="B2536" s="20"/>
    </row>
    <row r="2537" spans="1:2">
      <c r="A2537" s="20"/>
      <c r="B2537" s="20"/>
    </row>
    <row r="2538" spans="1:2">
      <c r="A2538" s="20"/>
      <c r="B2538" s="20"/>
    </row>
    <row r="2539" spans="1:2">
      <c r="A2539" s="20"/>
      <c r="B2539" s="20"/>
    </row>
    <row r="2540" spans="1:2">
      <c r="A2540" s="20"/>
      <c r="B2540" s="20"/>
    </row>
    <row r="2541" spans="1:2">
      <c r="A2541" s="20"/>
      <c r="B2541" s="20"/>
    </row>
    <row r="2542" spans="1:2">
      <c r="A2542" s="20"/>
      <c r="B2542" s="20"/>
    </row>
    <row r="2543" spans="1:2">
      <c r="A2543" s="20"/>
      <c r="B2543" s="20"/>
    </row>
    <row r="2544" spans="1:2">
      <c r="A2544" s="20"/>
      <c r="B2544" s="20"/>
    </row>
    <row r="2545" spans="1:2">
      <c r="A2545" s="20"/>
      <c r="B2545" s="20"/>
    </row>
    <row r="2546" spans="1:2">
      <c r="A2546" s="20"/>
      <c r="B2546" s="20"/>
    </row>
    <row r="2547" spans="1:2">
      <c r="A2547" s="20"/>
      <c r="B2547" s="20"/>
    </row>
    <row r="2548" spans="1:2">
      <c r="A2548" s="20"/>
      <c r="B2548" s="20"/>
    </row>
    <row r="2549" spans="1:2">
      <c r="A2549" s="20"/>
      <c r="B2549" s="20"/>
    </row>
    <row r="2550" spans="1:2">
      <c r="A2550" s="20"/>
      <c r="B2550" s="20"/>
    </row>
    <row r="2551" spans="1:2">
      <c r="A2551" s="20"/>
      <c r="B2551" s="20"/>
    </row>
    <row r="2552" spans="1:2">
      <c r="A2552" s="20"/>
      <c r="B2552" s="20"/>
    </row>
    <row r="2553" spans="1:2">
      <c r="A2553" s="20"/>
      <c r="B2553" s="20"/>
    </row>
    <row r="2554" spans="1:2">
      <c r="A2554" s="20"/>
      <c r="B2554" s="20"/>
    </row>
    <row r="2555" spans="1:2">
      <c r="A2555" s="20"/>
      <c r="B2555" s="20"/>
    </row>
    <row r="2556" spans="1:2">
      <c r="A2556" s="20"/>
      <c r="B2556" s="20"/>
    </row>
    <row r="2557" spans="1:2">
      <c r="A2557" s="20"/>
      <c r="B2557" s="20"/>
    </row>
    <row r="2558" spans="1:2">
      <c r="A2558" s="20"/>
      <c r="B2558" s="20"/>
    </row>
    <row r="2559" spans="1:2">
      <c r="A2559" s="20"/>
      <c r="B2559" s="20"/>
    </row>
    <row r="2560" spans="1:2">
      <c r="A2560" s="20"/>
      <c r="B2560" s="20"/>
    </row>
    <row r="2561" spans="1:2">
      <c r="A2561" s="20"/>
      <c r="B2561" s="20"/>
    </row>
    <row r="2562" spans="1:2">
      <c r="A2562" s="20"/>
      <c r="B2562" s="20"/>
    </row>
    <row r="2563" spans="1:2">
      <c r="A2563" s="20"/>
      <c r="B2563" s="20"/>
    </row>
    <row r="2564" spans="1:2">
      <c r="A2564" s="20"/>
      <c r="B2564" s="20"/>
    </row>
    <row r="2565" spans="1:2">
      <c r="A2565" s="20"/>
      <c r="B2565" s="20"/>
    </row>
    <row r="2566" spans="1:2">
      <c r="A2566" s="20"/>
      <c r="B2566" s="20"/>
    </row>
    <row r="2567" spans="1:2">
      <c r="A2567" s="20"/>
      <c r="B2567" s="20"/>
    </row>
    <row r="2568" spans="1:2">
      <c r="A2568" s="20"/>
      <c r="B2568" s="20"/>
    </row>
    <row r="2569" spans="1:2">
      <c r="A2569" s="20"/>
      <c r="B2569" s="20"/>
    </row>
    <row r="2570" spans="1:2">
      <c r="A2570" s="20"/>
      <c r="B2570" s="20"/>
    </row>
    <row r="2571" spans="1:2">
      <c r="A2571" s="20"/>
      <c r="B2571" s="20"/>
    </row>
    <row r="2572" spans="1:2">
      <c r="A2572" s="20"/>
      <c r="B2572" s="20"/>
    </row>
    <row r="2573" spans="1:2">
      <c r="A2573" s="20"/>
      <c r="B2573" s="20"/>
    </row>
    <row r="2574" spans="1:2">
      <c r="A2574" s="20"/>
      <c r="B2574" s="20"/>
    </row>
    <row r="2575" spans="1:2">
      <c r="A2575" s="20"/>
      <c r="B2575" s="20"/>
    </row>
    <row r="2576" spans="1:2">
      <c r="A2576" s="20"/>
      <c r="B2576" s="20"/>
    </row>
    <row r="2577" spans="1:2">
      <c r="A2577" s="20"/>
      <c r="B2577" s="20"/>
    </row>
    <row r="2578" spans="1:2">
      <c r="A2578" s="20"/>
      <c r="B2578" s="20"/>
    </row>
    <row r="2579" spans="1:2">
      <c r="A2579" s="20"/>
      <c r="B2579" s="20"/>
    </row>
    <row r="2580" spans="1:2">
      <c r="A2580" s="20"/>
      <c r="B2580" s="20"/>
    </row>
    <row r="2581" spans="1:2">
      <c r="A2581" s="20"/>
      <c r="B2581" s="20"/>
    </row>
    <row r="2582" spans="1:2">
      <c r="A2582" s="20"/>
      <c r="B2582" s="20"/>
    </row>
    <row r="2583" spans="1:2">
      <c r="A2583" s="20"/>
      <c r="B2583" s="20"/>
    </row>
    <row r="2584" spans="1:2">
      <c r="A2584" s="20"/>
      <c r="B2584" s="20"/>
    </row>
    <row r="2585" spans="1:2">
      <c r="A2585" s="20"/>
      <c r="B2585" s="20"/>
    </row>
    <row r="2586" spans="1:2">
      <c r="A2586" s="20"/>
      <c r="B2586" s="20"/>
    </row>
    <row r="2587" spans="1:2">
      <c r="A2587" s="20"/>
      <c r="B2587" s="20"/>
    </row>
    <row r="2588" spans="1:2">
      <c r="A2588" s="20"/>
      <c r="B2588" s="20"/>
    </row>
    <row r="2589" spans="1:2">
      <c r="A2589" s="20"/>
      <c r="B2589" s="20"/>
    </row>
    <row r="2590" spans="1:2">
      <c r="A2590" s="20"/>
      <c r="B2590" s="20"/>
    </row>
    <row r="2591" spans="1:2">
      <c r="A2591" s="20"/>
      <c r="B2591" s="20"/>
    </row>
    <row r="2592" spans="1:2">
      <c r="A2592" s="20"/>
      <c r="B2592" s="20"/>
    </row>
    <row r="2593" spans="1:2">
      <c r="A2593" s="20"/>
      <c r="B2593" s="20"/>
    </row>
    <row r="2594" spans="1:2">
      <c r="A2594" s="20"/>
      <c r="B2594" s="20"/>
    </row>
    <row r="2595" spans="1:2">
      <c r="A2595" s="20"/>
      <c r="B2595" s="20"/>
    </row>
    <row r="2596" spans="1:2">
      <c r="A2596" s="20"/>
      <c r="B2596" s="20"/>
    </row>
    <row r="2597" spans="1:2">
      <c r="A2597" s="20"/>
      <c r="B2597" s="20"/>
    </row>
    <row r="2598" spans="1:2">
      <c r="A2598" s="20"/>
      <c r="B2598" s="20"/>
    </row>
    <row r="2599" spans="1:2">
      <c r="A2599" s="20"/>
      <c r="B2599" s="20"/>
    </row>
    <row r="2600" spans="1:2">
      <c r="A2600" s="20"/>
      <c r="B2600" s="20"/>
    </row>
    <row r="2601" spans="1:2">
      <c r="A2601" s="20"/>
      <c r="B2601" s="20"/>
    </row>
    <row r="2602" spans="1:2">
      <c r="A2602" s="20"/>
      <c r="B2602" s="20"/>
    </row>
    <row r="2603" spans="1:2">
      <c r="A2603" s="20"/>
      <c r="B2603" s="20"/>
    </row>
    <row r="2604" spans="1:2">
      <c r="A2604" s="20"/>
      <c r="B2604" s="20"/>
    </row>
    <row r="2605" spans="1:2">
      <c r="A2605" s="20"/>
      <c r="B2605" s="20"/>
    </row>
    <row r="2606" spans="1:2">
      <c r="A2606" s="20"/>
      <c r="B2606" s="20"/>
    </row>
    <row r="2607" spans="1:2">
      <c r="A2607" s="20"/>
      <c r="B2607" s="20"/>
    </row>
    <row r="2608" spans="1:2">
      <c r="A2608" s="20"/>
      <c r="B2608" s="20"/>
    </row>
    <row r="2609" spans="1:2">
      <c r="A2609" s="20"/>
      <c r="B2609" s="20"/>
    </row>
    <row r="2610" spans="1:2">
      <c r="A2610" s="20"/>
      <c r="B2610" s="20"/>
    </row>
    <row r="2611" spans="1:2">
      <c r="A2611" s="20"/>
      <c r="B2611" s="20"/>
    </row>
    <row r="2612" spans="1:2">
      <c r="A2612" s="20"/>
      <c r="B2612" s="20"/>
    </row>
    <row r="2613" spans="1:2">
      <c r="A2613" s="20"/>
      <c r="B2613" s="20"/>
    </row>
    <row r="2614" spans="1:2">
      <c r="A2614" s="20"/>
      <c r="B2614" s="20"/>
    </row>
    <row r="2615" spans="1:2">
      <c r="A2615" s="20"/>
      <c r="B2615" s="20"/>
    </row>
    <row r="2616" spans="1:2">
      <c r="A2616" s="20"/>
      <c r="B2616" s="20"/>
    </row>
    <row r="2617" spans="1:2">
      <c r="A2617" s="20"/>
      <c r="B2617" s="20"/>
    </row>
    <row r="2618" spans="1:2">
      <c r="A2618" s="20"/>
      <c r="B2618" s="20"/>
    </row>
    <row r="2619" spans="1:2">
      <c r="A2619" s="20"/>
      <c r="B2619" s="20"/>
    </row>
    <row r="2620" spans="1:2">
      <c r="A2620" s="20"/>
      <c r="B2620" s="20"/>
    </row>
    <row r="2621" spans="1:2">
      <c r="A2621" s="20"/>
      <c r="B2621" s="20"/>
    </row>
    <row r="2622" spans="1:2">
      <c r="A2622" s="20"/>
      <c r="B2622" s="20"/>
    </row>
    <row r="2623" spans="1:2">
      <c r="A2623" s="20"/>
      <c r="B2623" s="20"/>
    </row>
    <row r="2624" spans="1:2">
      <c r="A2624" s="20"/>
      <c r="B2624" s="20"/>
    </row>
    <row r="2625" spans="1:2">
      <c r="A2625" s="20"/>
      <c r="B2625" s="20"/>
    </row>
    <row r="2626" spans="1:2">
      <c r="A2626" s="20"/>
      <c r="B2626" s="20"/>
    </row>
    <row r="2627" spans="1:2">
      <c r="A2627" s="20"/>
      <c r="B2627" s="20"/>
    </row>
    <row r="2628" spans="1:2">
      <c r="A2628" s="20"/>
      <c r="B2628" s="20"/>
    </row>
    <row r="2629" spans="1:2">
      <c r="A2629" s="20"/>
      <c r="B2629" s="20"/>
    </row>
    <row r="2630" spans="1:2">
      <c r="A2630" s="20"/>
      <c r="B2630" s="20"/>
    </row>
    <row r="2631" spans="1:2">
      <c r="A2631" s="20"/>
      <c r="B2631" s="20"/>
    </row>
    <row r="2632" spans="1:2">
      <c r="A2632" s="20"/>
      <c r="B2632" s="20"/>
    </row>
    <row r="2633" spans="1:2">
      <c r="A2633" s="20"/>
      <c r="B2633" s="20"/>
    </row>
    <row r="2634" spans="1:2">
      <c r="A2634" s="20"/>
      <c r="B2634" s="20"/>
    </row>
    <row r="2635" spans="1:2">
      <c r="A2635" s="20"/>
      <c r="B2635" s="20"/>
    </row>
    <row r="2636" spans="1:2">
      <c r="A2636" s="20"/>
      <c r="B2636" s="20"/>
    </row>
    <row r="2637" spans="1:2">
      <c r="A2637" s="20"/>
      <c r="B2637" s="20"/>
    </row>
    <row r="2638" spans="1:2">
      <c r="A2638" s="20"/>
      <c r="B2638" s="20"/>
    </row>
    <row r="2639" spans="1:2">
      <c r="A2639" s="20"/>
      <c r="B2639" s="20"/>
    </row>
    <row r="2640" spans="1:2">
      <c r="A2640" s="20"/>
      <c r="B2640" s="20"/>
    </row>
    <row r="2641" spans="1:2">
      <c r="A2641" s="20"/>
      <c r="B2641" s="20"/>
    </row>
    <row r="2642" spans="1:2">
      <c r="A2642" s="20"/>
      <c r="B2642" s="20"/>
    </row>
    <row r="2643" spans="1:2">
      <c r="A2643" s="20"/>
      <c r="B2643" s="20"/>
    </row>
    <row r="2644" spans="1:2">
      <c r="A2644" s="20"/>
      <c r="B2644" s="20"/>
    </row>
    <row r="2645" spans="1:2">
      <c r="A2645" s="20"/>
      <c r="B2645" s="20"/>
    </row>
    <row r="2646" spans="1:2">
      <c r="A2646" s="20"/>
      <c r="B2646" s="20"/>
    </row>
    <row r="2647" spans="1:2">
      <c r="A2647" s="20"/>
      <c r="B2647" s="20"/>
    </row>
    <row r="2648" spans="1:2">
      <c r="A2648" s="20"/>
      <c r="B2648" s="20"/>
    </row>
    <row r="2649" spans="1:2">
      <c r="A2649" s="20"/>
      <c r="B2649" s="20"/>
    </row>
    <row r="2650" spans="1:2">
      <c r="A2650" s="20"/>
      <c r="B2650" s="20"/>
    </row>
    <row r="2651" spans="1:2">
      <c r="A2651" s="20"/>
      <c r="B2651" s="20"/>
    </row>
    <row r="2652" spans="1:2">
      <c r="A2652" s="20"/>
      <c r="B2652" s="20"/>
    </row>
    <row r="2653" spans="1:2">
      <c r="A2653" s="20"/>
      <c r="B2653" s="20"/>
    </row>
    <row r="2654" spans="1:2">
      <c r="A2654" s="20"/>
      <c r="B2654" s="20"/>
    </row>
    <row r="2655" spans="1:2">
      <c r="A2655" s="20"/>
      <c r="B2655" s="20"/>
    </row>
    <row r="2656" spans="1:2">
      <c r="A2656" s="20"/>
      <c r="B2656" s="20"/>
    </row>
    <row r="2657" spans="1:2">
      <c r="A2657" s="20"/>
      <c r="B2657" s="20"/>
    </row>
    <row r="2658" spans="1:2">
      <c r="A2658" s="20"/>
      <c r="B2658" s="20"/>
    </row>
    <row r="2659" spans="1:2">
      <c r="A2659" s="20"/>
      <c r="B2659" s="20"/>
    </row>
    <row r="2660" spans="1:2">
      <c r="A2660" s="20"/>
      <c r="B2660" s="20"/>
    </row>
    <row r="2661" spans="1:2">
      <c r="A2661" s="20"/>
      <c r="B2661" s="20"/>
    </row>
    <row r="2662" spans="1:2">
      <c r="A2662" s="20"/>
      <c r="B2662" s="20"/>
    </row>
    <row r="2663" spans="1:2">
      <c r="A2663" s="20"/>
      <c r="B2663" s="20"/>
    </row>
    <row r="2664" spans="1:2">
      <c r="A2664" s="20"/>
      <c r="B2664" s="20"/>
    </row>
    <row r="2665" spans="1:2">
      <c r="A2665" s="20"/>
      <c r="B2665" s="20"/>
    </row>
    <row r="2666" spans="1:2">
      <c r="A2666" s="20"/>
      <c r="B2666" s="20"/>
    </row>
    <row r="2667" spans="1:2">
      <c r="A2667" s="20"/>
      <c r="B2667" s="20"/>
    </row>
    <row r="2668" spans="1:2">
      <c r="A2668" s="20"/>
      <c r="B2668" s="20"/>
    </row>
    <row r="2669" spans="1:2">
      <c r="A2669" s="20"/>
      <c r="B2669" s="20"/>
    </row>
    <row r="2670" spans="1:2">
      <c r="A2670" s="20"/>
      <c r="B2670" s="20"/>
    </row>
    <row r="2671" spans="1:2">
      <c r="A2671" s="20"/>
      <c r="B2671" s="20"/>
    </row>
    <row r="2672" spans="1:2">
      <c r="A2672" s="20"/>
      <c r="B2672" s="20"/>
    </row>
    <row r="2673" spans="1:2">
      <c r="A2673" s="20"/>
      <c r="B2673" s="20"/>
    </row>
    <row r="2674" spans="1:2">
      <c r="A2674" s="20"/>
      <c r="B2674" s="20"/>
    </row>
    <row r="2675" spans="1:2">
      <c r="A2675" s="20"/>
      <c r="B2675" s="20"/>
    </row>
    <row r="2676" spans="1:2">
      <c r="A2676" s="20"/>
      <c r="B2676" s="20"/>
    </row>
    <row r="2677" spans="1:2">
      <c r="A2677" s="20"/>
      <c r="B2677" s="20"/>
    </row>
    <row r="2678" spans="1:2">
      <c r="A2678" s="20"/>
      <c r="B2678" s="20"/>
    </row>
    <row r="2679" spans="1:2">
      <c r="A2679" s="20"/>
      <c r="B2679" s="20"/>
    </row>
    <row r="2680" spans="1:2">
      <c r="A2680" s="20"/>
      <c r="B2680" s="20"/>
    </row>
    <row r="2681" spans="1:2">
      <c r="A2681" s="20"/>
      <c r="B2681" s="20"/>
    </row>
    <row r="2682" spans="1:2">
      <c r="A2682" s="20"/>
      <c r="B2682" s="20"/>
    </row>
    <row r="2683" spans="1:2">
      <c r="A2683" s="20"/>
      <c r="B2683" s="20"/>
    </row>
    <row r="2684" spans="1:2">
      <c r="A2684" s="20"/>
      <c r="B2684" s="20"/>
    </row>
    <row r="2685" spans="1:2">
      <c r="A2685" s="20"/>
      <c r="B2685" s="20"/>
    </row>
    <row r="2686" spans="1:2">
      <c r="A2686" s="20"/>
      <c r="B2686" s="20"/>
    </row>
    <row r="2687" spans="1:2">
      <c r="A2687" s="20"/>
      <c r="B2687" s="20"/>
    </row>
    <row r="2688" spans="1:2">
      <c r="A2688" s="20"/>
      <c r="B2688" s="20"/>
    </row>
    <row r="2689" spans="1:2">
      <c r="A2689" s="20"/>
      <c r="B2689" s="20"/>
    </row>
    <row r="2690" spans="1:2">
      <c r="A2690" s="20"/>
      <c r="B2690" s="20"/>
    </row>
    <row r="2691" spans="1:2">
      <c r="A2691" s="20"/>
      <c r="B2691" s="20"/>
    </row>
    <row r="2692" spans="1:2">
      <c r="A2692" s="20"/>
      <c r="B2692" s="20"/>
    </row>
    <row r="2693" spans="1:2">
      <c r="A2693" s="20"/>
      <c r="B2693" s="20"/>
    </row>
    <row r="2694" spans="1:2">
      <c r="A2694" s="20"/>
      <c r="B2694" s="20"/>
    </row>
    <row r="2695" spans="1:2">
      <c r="A2695" s="20"/>
      <c r="B2695" s="20"/>
    </row>
    <row r="2696" spans="1:2">
      <c r="A2696" s="20"/>
      <c r="B2696" s="20"/>
    </row>
    <row r="2697" spans="1:2">
      <c r="A2697" s="20"/>
      <c r="B2697" s="20"/>
    </row>
    <row r="2698" spans="1:2">
      <c r="A2698" s="20"/>
      <c r="B2698" s="20"/>
    </row>
    <row r="2699" spans="1:2">
      <c r="A2699" s="20"/>
      <c r="B2699" s="20"/>
    </row>
    <row r="2700" spans="1:2">
      <c r="A2700" s="20"/>
      <c r="B2700" s="20"/>
    </row>
    <row r="2701" spans="1:2">
      <c r="A2701" s="20"/>
      <c r="B2701" s="20"/>
    </row>
    <row r="2702" spans="1:2">
      <c r="A2702" s="20"/>
      <c r="B2702" s="20"/>
    </row>
    <row r="2703" spans="1:2">
      <c r="A2703" s="20"/>
      <c r="B2703" s="20"/>
    </row>
    <row r="2704" spans="1:2">
      <c r="A2704" s="20"/>
      <c r="B2704" s="20"/>
    </row>
    <row r="2705" spans="1:2">
      <c r="A2705" s="20"/>
      <c r="B2705" s="20"/>
    </row>
    <row r="2706" spans="1:2">
      <c r="A2706" s="20"/>
      <c r="B2706" s="20"/>
    </row>
    <row r="2707" spans="1:2">
      <c r="A2707" s="20"/>
      <c r="B2707" s="20"/>
    </row>
    <row r="2708" spans="1:2">
      <c r="A2708" s="20"/>
      <c r="B2708" s="20"/>
    </row>
    <row r="2709" spans="1:2">
      <c r="A2709" s="20"/>
      <c r="B2709" s="20"/>
    </row>
    <row r="2710" spans="1:2">
      <c r="A2710" s="20"/>
      <c r="B2710" s="20"/>
    </row>
    <row r="2711" spans="1:2">
      <c r="A2711" s="20"/>
      <c r="B2711" s="20"/>
    </row>
    <row r="2712" spans="1:2">
      <c r="A2712" s="20"/>
      <c r="B2712" s="20"/>
    </row>
    <row r="2713" spans="1:2">
      <c r="A2713" s="20"/>
      <c r="B2713" s="20"/>
    </row>
    <row r="2714" spans="1:2">
      <c r="A2714" s="20"/>
      <c r="B2714" s="20"/>
    </row>
    <row r="2715" spans="1:2">
      <c r="A2715" s="20"/>
      <c r="B2715" s="20"/>
    </row>
    <row r="2716" spans="1:2">
      <c r="A2716" s="20"/>
      <c r="B2716" s="20"/>
    </row>
    <row r="2717" spans="1:2">
      <c r="A2717" s="20"/>
      <c r="B2717" s="20"/>
    </row>
    <row r="2718" spans="1:2">
      <c r="A2718" s="20"/>
      <c r="B2718" s="20"/>
    </row>
    <row r="2719" spans="1:2">
      <c r="A2719" s="20"/>
      <c r="B2719" s="20"/>
    </row>
    <row r="2720" spans="1:2">
      <c r="A2720" s="20"/>
      <c r="B2720" s="20"/>
    </row>
    <row r="2721" spans="1:2">
      <c r="A2721" s="20"/>
      <c r="B2721" s="20"/>
    </row>
    <row r="2722" spans="1:2">
      <c r="A2722" s="20"/>
      <c r="B2722" s="20"/>
    </row>
    <row r="2723" spans="1:2">
      <c r="A2723" s="20"/>
      <c r="B2723" s="20"/>
    </row>
    <row r="2724" spans="1:2">
      <c r="A2724" s="20"/>
      <c r="B2724" s="20"/>
    </row>
    <row r="2725" spans="1:2">
      <c r="A2725" s="20"/>
      <c r="B2725" s="20"/>
    </row>
    <row r="2726" spans="1:2">
      <c r="A2726" s="20"/>
      <c r="B2726" s="20"/>
    </row>
    <row r="2727" spans="1:2">
      <c r="A2727" s="20"/>
      <c r="B2727" s="20"/>
    </row>
    <row r="2728" spans="1:2">
      <c r="A2728" s="20"/>
      <c r="B2728" s="20"/>
    </row>
    <row r="2729" spans="1:2">
      <c r="A2729" s="20"/>
      <c r="B2729" s="20"/>
    </row>
    <row r="2730" spans="1:2">
      <c r="A2730" s="20"/>
      <c r="B2730" s="20"/>
    </row>
    <row r="2731" spans="1:2">
      <c r="A2731" s="20"/>
      <c r="B2731" s="20"/>
    </row>
    <row r="2732" spans="1:2">
      <c r="A2732" s="20"/>
      <c r="B2732" s="20"/>
    </row>
    <row r="2733" spans="1:2">
      <c r="A2733" s="20"/>
      <c r="B2733" s="20"/>
    </row>
    <row r="2734" spans="1:2">
      <c r="A2734" s="20"/>
      <c r="B2734" s="20"/>
    </row>
    <row r="2735" spans="1:2">
      <c r="A2735" s="20"/>
      <c r="B2735" s="20"/>
    </row>
    <row r="2736" spans="1:2">
      <c r="A2736" s="20"/>
      <c r="B2736" s="20"/>
    </row>
    <row r="2737" spans="1:2">
      <c r="A2737" s="20"/>
      <c r="B2737" s="20"/>
    </row>
    <row r="2738" spans="1:2">
      <c r="A2738" s="20"/>
      <c r="B2738" s="20"/>
    </row>
    <row r="2739" spans="1:2">
      <c r="A2739" s="20"/>
      <c r="B2739" s="20"/>
    </row>
    <row r="2740" spans="1:2">
      <c r="A2740" s="20"/>
      <c r="B2740" s="20"/>
    </row>
    <row r="2741" spans="1:2">
      <c r="A2741" s="20"/>
      <c r="B2741" s="20"/>
    </row>
    <row r="2742" spans="1:2">
      <c r="A2742" s="20"/>
      <c r="B2742" s="20"/>
    </row>
    <row r="2743" spans="1:2">
      <c r="A2743" s="20"/>
      <c r="B2743" s="20"/>
    </row>
    <row r="2744" spans="1:2">
      <c r="A2744" s="20"/>
      <c r="B2744" s="20"/>
    </row>
    <row r="2745" spans="1:2">
      <c r="A2745" s="20"/>
      <c r="B2745" s="20"/>
    </row>
    <row r="2746" spans="1:2">
      <c r="A2746" s="20"/>
      <c r="B2746" s="20"/>
    </row>
    <row r="2747" spans="1:2">
      <c r="A2747" s="20"/>
      <c r="B2747" s="20"/>
    </row>
    <row r="2748" spans="1:2">
      <c r="A2748" s="20"/>
      <c r="B2748" s="20"/>
    </row>
    <row r="2749" spans="1:2">
      <c r="A2749" s="20"/>
      <c r="B2749" s="20"/>
    </row>
    <row r="2750" spans="1:2">
      <c r="A2750" s="20"/>
      <c r="B2750" s="20"/>
    </row>
    <row r="2751" spans="1:2">
      <c r="A2751" s="20"/>
      <c r="B2751" s="20"/>
    </row>
    <row r="2752" spans="1:2">
      <c r="A2752" s="20"/>
      <c r="B2752" s="20"/>
    </row>
    <row r="2753" spans="1:2">
      <c r="A2753" s="20"/>
      <c r="B2753" s="20"/>
    </row>
    <row r="2754" spans="1:2">
      <c r="A2754" s="20"/>
      <c r="B2754" s="20"/>
    </row>
    <row r="2755" spans="1:2">
      <c r="A2755" s="20"/>
      <c r="B2755" s="20"/>
    </row>
    <row r="2756" spans="1:2">
      <c r="A2756" s="20"/>
      <c r="B2756" s="20"/>
    </row>
    <row r="2757" spans="1:2">
      <c r="A2757" s="20"/>
      <c r="B2757" s="20"/>
    </row>
    <row r="2758" spans="1:2">
      <c r="A2758" s="20"/>
      <c r="B2758" s="20"/>
    </row>
    <row r="2759" spans="1:2">
      <c r="A2759" s="20"/>
      <c r="B2759" s="20"/>
    </row>
    <row r="2760" spans="1:2">
      <c r="A2760" s="20"/>
      <c r="B2760" s="20"/>
    </row>
    <row r="2761" spans="1:2">
      <c r="A2761" s="20"/>
      <c r="B2761" s="20"/>
    </row>
    <row r="2762" spans="1:2">
      <c r="A2762" s="20"/>
      <c r="B2762" s="20"/>
    </row>
    <row r="2763" spans="1:2">
      <c r="A2763" s="20"/>
      <c r="B2763" s="20"/>
    </row>
    <row r="2764" spans="1:2">
      <c r="A2764" s="20"/>
      <c r="B2764" s="20"/>
    </row>
    <row r="2765" spans="1:2">
      <c r="A2765" s="20"/>
      <c r="B2765" s="20"/>
    </row>
    <row r="2766" spans="1:2">
      <c r="A2766" s="20"/>
      <c r="B2766" s="20"/>
    </row>
    <row r="2767" spans="1:2">
      <c r="A2767" s="20"/>
      <c r="B2767" s="20"/>
    </row>
    <row r="2768" spans="1:2">
      <c r="A2768" s="20"/>
      <c r="B2768" s="20"/>
    </row>
    <row r="2769" spans="1:2">
      <c r="A2769" s="20"/>
      <c r="B2769" s="20"/>
    </row>
    <row r="2770" spans="1:2">
      <c r="A2770" s="20"/>
      <c r="B2770" s="20"/>
    </row>
    <row r="2771" spans="1:2">
      <c r="A2771" s="20"/>
      <c r="B2771" s="20"/>
    </row>
    <row r="2772" spans="1:2">
      <c r="A2772" s="20"/>
      <c r="B2772" s="20"/>
    </row>
    <row r="2773" spans="1:2">
      <c r="A2773" s="20"/>
      <c r="B2773" s="20"/>
    </row>
    <row r="2774" spans="1:2">
      <c r="A2774" s="20"/>
      <c r="B2774" s="20"/>
    </row>
    <row r="2775" spans="1:2">
      <c r="A2775" s="20"/>
      <c r="B2775" s="20"/>
    </row>
    <row r="2776" spans="1:2">
      <c r="A2776" s="20"/>
      <c r="B2776" s="20"/>
    </row>
    <row r="2777" spans="1:2">
      <c r="A2777" s="20"/>
      <c r="B2777" s="20"/>
    </row>
    <row r="2778" spans="1:2">
      <c r="A2778" s="20"/>
      <c r="B2778" s="20"/>
    </row>
    <row r="2779" spans="1:2">
      <c r="A2779" s="20"/>
      <c r="B2779" s="20"/>
    </row>
    <row r="2780" spans="1:2">
      <c r="A2780" s="20"/>
      <c r="B2780" s="20"/>
    </row>
    <row r="2781" spans="1:2">
      <c r="A2781" s="20"/>
      <c r="B2781" s="20"/>
    </row>
    <row r="2782" spans="1:2">
      <c r="A2782" s="20"/>
      <c r="B2782" s="20"/>
    </row>
    <row r="2783" spans="1:2">
      <c r="A2783" s="20"/>
      <c r="B2783" s="20"/>
    </row>
    <row r="2784" spans="1:2">
      <c r="A2784" s="20"/>
      <c r="B2784" s="20"/>
    </row>
    <row r="2785" spans="1:2">
      <c r="A2785" s="20"/>
      <c r="B2785" s="20"/>
    </row>
    <row r="2786" spans="1:2">
      <c r="A2786" s="20"/>
      <c r="B2786" s="20"/>
    </row>
    <row r="2787" spans="1:2">
      <c r="A2787" s="20"/>
      <c r="B2787" s="20"/>
    </row>
    <row r="2788" spans="1:2">
      <c r="A2788" s="20"/>
      <c r="B2788" s="20"/>
    </row>
    <row r="2789" spans="1:2">
      <c r="A2789" s="20"/>
      <c r="B2789" s="20"/>
    </row>
    <row r="2790" spans="1:2">
      <c r="A2790" s="20"/>
      <c r="B2790" s="20"/>
    </row>
    <row r="2791" spans="1:2">
      <c r="A2791" s="20"/>
      <c r="B2791" s="20"/>
    </row>
    <row r="2792" spans="1:2">
      <c r="A2792" s="20"/>
      <c r="B2792" s="20"/>
    </row>
    <row r="2793" spans="1:2">
      <c r="A2793" s="20"/>
      <c r="B2793" s="20"/>
    </row>
    <row r="2794" spans="1:2">
      <c r="A2794" s="20"/>
      <c r="B2794" s="20"/>
    </row>
    <row r="2795" spans="1:2">
      <c r="A2795" s="20"/>
      <c r="B2795" s="20"/>
    </row>
    <row r="2796" spans="1:2">
      <c r="A2796" s="20"/>
      <c r="B2796" s="20"/>
    </row>
    <row r="2797" spans="1:2">
      <c r="A2797" s="20"/>
      <c r="B2797" s="20"/>
    </row>
    <row r="2798" spans="1:2">
      <c r="A2798" s="20"/>
      <c r="B2798" s="20"/>
    </row>
    <row r="2799" spans="1:2">
      <c r="A2799" s="20"/>
      <c r="B2799" s="20"/>
    </row>
    <row r="2800" spans="1:2">
      <c r="A2800" s="20"/>
      <c r="B2800" s="20"/>
    </row>
    <row r="2801" spans="1:2">
      <c r="A2801" s="20"/>
      <c r="B2801" s="20"/>
    </row>
    <row r="2802" spans="1:2">
      <c r="A2802" s="20"/>
      <c r="B2802" s="20"/>
    </row>
    <row r="2803" spans="1:2">
      <c r="A2803" s="20"/>
      <c r="B2803" s="20"/>
    </row>
    <row r="2804" spans="1:2">
      <c r="A2804" s="20"/>
      <c r="B2804" s="20"/>
    </row>
    <row r="2805" spans="1:2">
      <c r="A2805" s="20"/>
      <c r="B2805" s="20"/>
    </row>
    <row r="2806" spans="1:2">
      <c r="A2806" s="20"/>
      <c r="B2806" s="20"/>
    </row>
    <row r="2807" spans="1:2">
      <c r="A2807" s="20"/>
      <c r="B2807" s="20"/>
    </row>
    <row r="2808" spans="1:2">
      <c r="A2808" s="20"/>
      <c r="B2808" s="20"/>
    </row>
    <row r="2809" spans="1:2">
      <c r="A2809" s="20"/>
      <c r="B2809" s="20"/>
    </row>
    <row r="2810" spans="1:2">
      <c r="A2810" s="20"/>
      <c r="B2810" s="20"/>
    </row>
    <row r="2811" spans="1:2">
      <c r="A2811" s="20"/>
      <c r="B2811" s="20"/>
    </row>
    <row r="2812" spans="1:2">
      <c r="A2812" s="20"/>
      <c r="B2812" s="20"/>
    </row>
    <row r="2813" spans="1:2">
      <c r="A2813" s="20"/>
      <c r="B2813" s="20"/>
    </row>
    <row r="2814" spans="1:2">
      <c r="A2814" s="20"/>
      <c r="B2814" s="20"/>
    </row>
    <row r="2815" spans="1:2">
      <c r="A2815" s="20"/>
      <c r="B2815" s="20"/>
    </row>
    <row r="2816" spans="1:2">
      <c r="A2816" s="20"/>
      <c r="B2816" s="20"/>
    </row>
    <row r="2817" spans="1:2">
      <c r="A2817" s="20"/>
      <c r="B2817" s="20"/>
    </row>
    <row r="2818" spans="1:2">
      <c r="A2818" s="20"/>
      <c r="B2818" s="20"/>
    </row>
    <row r="2819" spans="1:2">
      <c r="A2819" s="20"/>
      <c r="B2819" s="20"/>
    </row>
    <row r="2820" spans="1:2">
      <c r="A2820" s="20"/>
      <c r="B2820" s="20"/>
    </row>
    <row r="2821" spans="1:2">
      <c r="A2821" s="20"/>
      <c r="B2821" s="20"/>
    </row>
    <row r="2822" spans="1:2">
      <c r="A2822" s="20"/>
      <c r="B2822" s="20"/>
    </row>
    <row r="2823" spans="1:2">
      <c r="A2823" s="20"/>
      <c r="B2823" s="20"/>
    </row>
    <row r="2824" spans="1:2">
      <c r="A2824" s="20"/>
      <c r="B2824" s="20"/>
    </row>
    <row r="2825" spans="1:2">
      <c r="A2825" s="20"/>
      <c r="B2825" s="20"/>
    </row>
    <row r="2826" spans="1:2">
      <c r="A2826" s="20"/>
      <c r="B2826" s="20"/>
    </row>
    <row r="2827" spans="1:2">
      <c r="A2827" s="20"/>
      <c r="B2827" s="20"/>
    </row>
    <row r="2828" spans="1:2">
      <c r="A2828" s="20"/>
      <c r="B2828" s="20"/>
    </row>
    <row r="2829" spans="1:2">
      <c r="A2829" s="20"/>
      <c r="B2829" s="20"/>
    </row>
    <row r="2830" spans="1:2">
      <c r="A2830" s="20"/>
      <c r="B2830" s="20"/>
    </row>
    <row r="2831" spans="1:2">
      <c r="A2831" s="20"/>
      <c r="B2831" s="20"/>
    </row>
    <row r="2832" spans="1:2">
      <c r="A2832" s="20"/>
      <c r="B2832" s="20"/>
    </row>
    <row r="2833" spans="1:2">
      <c r="A2833" s="20"/>
      <c r="B2833" s="20"/>
    </row>
    <row r="2834" spans="1:2">
      <c r="A2834" s="20"/>
      <c r="B2834" s="20"/>
    </row>
    <row r="2835" spans="1:2">
      <c r="A2835" s="20"/>
      <c r="B2835" s="20"/>
    </row>
    <row r="2836" spans="1:2">
      <c r="A2836" s="20"/>
      <c r="B2836" s="20"/>
    </row>
    <row r="2837" spans="1:2">
      <c r="A2837" s="20"/>
      <c r="B2837" s="20"/>
    </row>
    <row r="2838" spans="1:2">
      <c r="A2838" s="20"/>
      <c r="B2838" s="20"/>
    </row>
    <row r="2839" spans="1:2">
      <c r="A2839" s="20"/>
      <c r="B2839" s="20"/>
    </row>
    <row r="2840" spans="1:2">
      <c r="A2840" s="20"/>
      <c r="B2840" s="20"/>
    </row>
    <row r="2841" spans="1:2">
      <c r="A2841" s="20"/>
      <c r="B2841" s="20"/>
    </row>
    <row r="2842" spans="1:2">
      <c r="A2842" s="20"/>
      <c r="B2842" s="20"/>
    </row>
    <row r="2843" spans="1:2">
      <c r="A2843" s="20"/>
      <c r="B2843" s="20"/>
    </row>
    <row r="2844" spans="1:2">
      <c r="A2844" s="20"/>
      <c r="B2844" s="20"/>
    </row>
    <row r="2845" spans="1:2">
      <c r="A2845" s="20"/>
      <c r="B2845" s="20"/>
    </row>
    <row r="2846" spans="1:2">
      <c r="A2846" s="20"/>
      <c r="B2846" s="20"/>
    </row>
    <row r="2847" spans="1:2">
      <c r="A2847" s="20"/>
      <c r="B2847" s="20"/>
    </row>
    <row r="2848" spans="1:2">
      <c r="A2848" s="20"/>
      <c r="B2848" s="20"/>
    </row>
    <row r="2849" spans="1:2">
      <c r="A2849" s="20"/>
      <c r="B2849" s="20"/>
    </row>
    <row r="2850" spans="1:2">
      <c r="A2850" s="20"/>
      <c r="B2850" s="20"/>
    </row>
    <row r="2851" spans="1:2">
      <c r="A2851" s="20"/>
      <c r="B2851" s="20"/>
    </row>
    <row r="2852" spans="1:2">
      <c r="A2852" s="20"/>
      <c r="B2852" s="20"/>
    </row>
    <row r="2853" spans="1:2">
      <c r="A2853" s="20"/>
      <c r="B2853" s="20"/>
    </row>
    <row r="2854" spans="1:2">
      <c r="A2854" s="20"/>
      <c r="B2854" s="20"/>
    </row>
    <row r="2855" spans="1:2">
      <c r="A2855" s="20"/>
      <c r="B2855" s="20"/>
    </row>
    <row r="2856" spans="1:2">
      <c r="A2856" s="20"/>
      <c r="B2856" s="20"/>
    </row>
    <row r="2857" spans="1:2">
      <c r="A2857" s="20"/>
      <c r="B2857" s="20"/>
    </row>
    <row r="2858" spans="1:2">
      <c r="A2858" s="20"/>
      <c r="B2858" s="20"/>
    </row>
    <row r="2859" spans="1:2">
      <c r="A2859" s="20"/>
      <c r="B2859" s="20"/>
    </row>
    <row r="2860" spans="1:2">
      <c r="A2860" s="20"/>
      <c r="B2860" s="20"/>
    </row>
    <row r="2861" spans="1:2">
      <c r="A2861" s="20"/>
      <c r="B2861" s="20"/>
    </row>
    <row r="2862" spans="1:2">
      <c r="A2862" s="20"/>
      <c r="B2862" s="20"/>
    </row>
    <row r="2863" spans="1:2">
      <c r="A2863" s="20"/>
      <c r="B2863" s="20"/>
    </row>
    <row r="2864" spans="1:2">
      <c r="A2864" s="20"/>
      <c r="B2864" s="20"/>
    </row>
    <row r="2865" spans="1:2">
      <c r="A2865" s="20"/>
      <c r="B2865" s="20"/>
    </row>
    <row r="2866" spans="1:2">
      <c r="A2866" s="20"/>
      <c r="B2866" s="20"/>
    </row>
    <row r="2867" spans="1:2">
      <c r="A2867" s="20"/>
      <c r="B2867" s="20"/>
    </row>
    <row r="2868" spans="1:2">
      <c r="A2868" s="20"/>
      <c r="B2868" s="20"/>
    </row>
    <row r="2869" spans="1:2">
      <c r="A2869" s="20"/>
      <c r="B2869" s="20"/>
    </row>
    <row r="2870" spans="1:2">
      <c r="A2870" s="20"/>
      <c r="B2870" s="20"/>
    </row>
    <row r="2871" spans="1:2">
      <c r="A2871" s="20"/>
      <c r="B2871" s="20"/>
    </row>
    <row r="2872" spans="1:2">
      <c r="A2872" s="20"/>
      <c r="B2872" s="20"/>
    </row>
    <row r="2873" spans="1:2">
      <c r="A2873" s="20"/>
      <c r="B2873" s="20"/>
    </row>
    <row r="2874" spans="1:2">
      <c r="A2874" s="20"/>
      <c r="B2874" s="20"/>
    </row>
    <row r="2875" spans="1:2">
      <c r="A2875" s="20"/>
      <c r="B2875" s="20"/>
    </row>
    <row r="2876" spans="1:2">
      <c r="A2876" s="20"/>
      <c r="B2876" s="20"/>
    </row>
    <row r="2877" spans="1:2">
      <c r="A2877" s="20"/>
      <c r="B2877" s="20"/>
    </row>
    <row r="2878" spans="1:2">
      <c r="A2878" s="20"/>
      <c r="B2878" s="20"/>
    </row>
    <row r="2879" spans="1:2">
      <c r="A2879" s="20"/>
      <c r="B2879" s="20"/>
    </row>
    <row r="2880" spans="1:2">
      <c r="A2880" s="20"/>
      <c r="B2880" s="20"/>
    </row>
    <row r="2881" spans="1:2">
      <c r="A2881" s="20"/>
      <c r="B2881" s="20"/>
    </row>
    <row r="2882" spans="1:2">
      <c r="A2882" s="20"/>
      <c r="B2882" s="20"/>
    </row>
    <row r="2883" spans="1:2">
      <c r="A2883" s="20"/>
      <c r="B2883" s="20"/>
    </row>
    <row r="2884" spans="1:2">
      <c r="A2884" s="20"/>
      <c r="B2884" s="20"/>
    </row>
    <row r="2885" spans="1:2">
      <c r="A2885" s="20"/>
      <c r="B2885" s="20"/>
    </row>
    <row r="2886" spans="1:2">
      <c r="A2886" s="20"/>
      <c r="B2886" s="20"/>
    </row>
    <row r="2887" spans="1:2">
      <c r="A2887" s="20"/>
      <c r="B2887" s="20"/>
    </row>
    <row r="2888" spans="1:2">
      <c r="A2888" s="20"/>
      <c r="B2888" s="20"/>
    </row>
    <row r="2889" spans="1:2">
      <c r="A2889" s="20"/>
      <c r="B2889" s="20"/>
    </row>
    <row r="2890" spans="1:2">
      <c r="A2890" s="20"/>
      <c r="B2890" s="20"/>
    </row>
    <row r="2891" spans="1:2">
      <c r="A2891" s="20"/>
      <c r="B2891" s="20"/>
    </row>
    <row r="2892" spans="1:2">
      <c r="A2892" s="20"/>
      <c r="B2892" s="20"/>
    </row>
    <row r="2893" spans="1:2">
      <c r="A2893" s="20"/>
      <c r="B2893" s="20"/>
    </row>
    <row r="2894" spans="1:2">
      <c r="A2894" s="20"/>
      <c r="B2894" s="20"/>
    </row>
    <row r="2895" spans="1:2">
      <c r="A2895" s="20"/>
      <c r="B2895" s="20"/>
    </row>
    <row r="2896" spans="1:2">
      <c r="A2896" s="20"/>
      <c r="B2896" s="20"/>
    </row>
    <row r="2897" spans="1:2">
      <c r="A2897" s="20"/>
      <c r="B2897" s="20"/>
    </row>
    <row r="2898" spans="1:2">
      <c r="A2898" s="20"/>
      <c r="B2898" s="20"/>
    </row>
    <row r="2899" spans="1:2">
      <c r="A2899" s="20"/>
      <c r="B2899" s="20"/>
    </row>
    <row r="2900" spans="1:2">
      <c r="A2900" s="20"/>
      <c r="B2900" s="20"/>
    </row>
    <row r="2901" spans="1:2">
      <c r="A2901" s="20"/>
      <c r="B2901" s="20"/>
    </row>
    <row r="2902" spans="1:2">
      <c r="A2902" s="20"/>
      <c r="B2902" s="20"/>
    </row>
    <row r="2903" spans="1:2">
      <c r="A2903" s="20"/>
      <c r="B2903" s="20"/>
    </row>
    <row r="2904" spans="1:2">
      <c r="A2904" s="20"/>
      <c r="B2904" s="20"/>
    </row>
    <row r="2905" spans="1:2">
      <c r="A2905" s="20"/>
      <c r="B2905" s="20"/>
    </row>
    <row r="2906" spans="1:2">
      <c r="A2906" s="20"/>
      <c r="B2906" s="20"/>
    </row>
    <row r="2907" spans="1:2">
      <c r="A2907" s="20"/>
      <c r="B2907" s="20"/>
    </row>
    <row r="2908" spans="1:2">
      <c r="A2908" s="20"/>
      <c r="B2908" s="20"/>
    </row>
    <row r="2909" spans="1:2">
      <c r="A2909" s="20"/>
      <c r="B2909" s="20"/>
    </row>
    <row r="2910" spans="1:2">
      <c r="A2910" s="20"/>
      <c r="B2910" s="20"/>
    </row>
    <row r="2911" spans="1:2">
      <c r="A2911" s="20"/>
      <c r="B2911" s="20"/>
    </row>
    <row r="2912" spans="1:2">
      <c r="A2912" s="20"/>
      <c r="B2912" s="20"/>
    </row>
    <row r="2913" spans="1:2">
      <c r="A2913" s="20"/>
      <c r="B2913" s="20"/>
    </row>
    <row r="2914" spans="1:2">
      <c r="A2914" s="20"/>
      <c r="B2914" s="20"/>
    </row>
    <row r="2915" spans="1:2">
      <c r="A2915" s="20"/>
      <c r="B2915" s="20"/>
    </row>
    <row r="2916" spans="1:2">
      <c r="A2916" s="20"/>
      <c r="B2916" s="20"/>
    </row>
    <row r="2917" spans="1:2">
      <c r="A2917" s="20"/>
      <c r="B2917" s="20"/>
    </row>
    <row r="2918" spans="1:2">
      <c r="A2918" s="20"/>
      <c r="B2918" s="20"/>
    </row>
    <row r="2919" spans="1:2">
      <c r="A2919" s="20"/>
      <c r="B2919" s="20"/>
    </row>
    <row r="2920" spans="1:2">
      <c r="A2920" s="20"/>
      <c r="B2920" s="20"/>
    </row>
    <row r="2921" spans="1:2">
      <c r="A2921" s="20"/>
      <c r="B2921" s="20"/>
    </row>
    <row r="2922" spans="1:2">
      <c r="A2922" s="20"/>
      <c r="B2922" s="20"/>
    </row>
    <row r="2923" spans="1:2">
      <c r="A2923" s="20"/>
      <c r="B2923" s="20"/>
    </row>
    <row r="2924" spans="1:2">
      <c r="A2924" s="20"/>
      <c r="B2924" s="20"/>
    </row>
    <row r="2925" spans="1:2">
      <c r="A2925" s="20"/>
      <c r="B2925" s="20"/>
    </row>
    <row r="2926" spans="1:2">
      <c r="A2926" s="20"/>
      <c r="B2926" s="20"/>
    </row>
    <row r="2927" spans="1:2">
      <c r="A2927" s="20"/>
      <c r="B2927" s="20"/>
    </row>
    <row r="2928" spans="1:2">
      <c r="A2928" s="20"/>
      <c r="B2928" s="20"/>
    </row>
    <row r="2929" spans="1:2">
      <c r="A2929" s="20"/>
      <c r="B2929" s="20"/>
    </row>
    <row r="2930" spans="1:2">
      <c r="A2930" s="20"/>
      <c r="B2930" s="20"/>
    </row>
    <row r="2931" spans="1:2">
      <c r="A2931" s="20"/>
      <c r="B2931" s="20"/>
    </row>
    <row r="2932" spans="1:2">
      <c r="A2932" s="20"/>
      <c r="B2932" s="20"/>
    </row>
    <row r="2933" spans="1:2">
      <c r="A2933" s="20"/>
      <c r="B2933" s="20"/>
    </row>
    <row r="2934" spans="1:2">
      <c r="A2934" s="20"/>
      <c r="B2934" s="20"/>
    </row>
    <row r="2935" spans="1:2">
      <c r="A2935" s="20"/>
      <c r="B2935" s="20"/>
    </row>
    <row r="2936" spans="1:2">
      <c r="A2936" s="20"/>
      <c r="B2936" s="20"/>
    </row>
    <row r="2937" spans="1:2">
      <c r="A2937" s="20"/>
      <c r="B2937" s="20"/>
    </row>
    <row r="2938" spans="1:2">
      <c r="A2938" s="20"/>
      <c r="B2938" s="20"/>
    </row>
    <row r="2939" spans="1:2">
      <c r="A2939" s="20"/>
      <c r="B2939" s="20"/>
    </row>
    <row r="2940" spans="1:2">
      <c r="A2940" s="20"/>
      <c r="B2940" s="20"/>
    </row>
    <row r="2941" spans="1:2">
      <c r="A2941" s="20"/>
      <c r="B2941" s="20"/>
    </row>
    <row r="2942" spans="1:2">
      <c r="A2942" s="20"/>
      <c r="B2942" s="20"/>
    </row>
    <row r="2943" spans="1:2">
      <c r="A2943" s="20"/>
      <c r="B2943" s="20"/>
    </row>
    <row r="2944" spans="1:2">
      <c r="A2944" s="20"/>
      <c r="B2944" s="20"/>
    </row>
    <row r="2945" spans="1:2">
      <c r="A2945" s="20"/>
      <c r="B2945" s="20"/>
    </row>
    <row r="2946" spans="1:2">
      <c r="A2946" s="20"/>
      <c r="B2946" s="20"/>
    </row>
    <row r="2947" spans="1:2">
      <c r="A2947" s="20"/>
      <c r="B2947" s="20"/>
    </row>
    <row r="2948" spans="1:2">
      <c r="A2948" s="20"/>
      <c r="B2948" s="20"/>
    </row>
    <row r="2949" spans="1:2">
      <c r="A2949" s="20"/>
      <c r="B2949" s="20"/>
    </row>
    <row r="2950" spans="1:2">
      <c r="A2950" s="20"/>
      <c r="B2950" s="20"/>
    </row>
    <row r="2951" spans="1:2">
      <c r="A2951" s="20"/>
      <c r="B2951" s="20"/>
    </row>
    <row r="2952" spans="1:2">
      <c r="A2952" s="20"/>
      <c r="B2952" s="20"/>
    </row>
    <row r="2953" spans="1:2">
      <c r="A2953" s="20"/>
      <c r="B2953" s="20"/>
    </row>
    <row r="2954" spans="1:2">
      <c r="A2954" s="20"/>
      <c r="B2954" s="20"/>
    </row>
    <row r="2955" spans="1:2">
      <c r="A2955" s="20"/>
      <c r="B2955" s="20"/>
    </row>
    <row r="2956" spans="1:2">
      <c r="A2956" s="20"/>
      <c r="B2956" s="20"/>
    </row>
    <row r="2957" spans="1:2">
      <c r="A2957" s="20"/>
      <c r="B2957" s="20"/>
    </row>
    <row r="2958" spans="1:2">
      <c r="A2958" s="20"/>
      <c r="B2958" s="20"/>
    </row>
    <row r="2959" spans="1:2">
      <c r="A2959" s="20"/>
      <c r="B2959" s="20"/>
    </row>
    <row r="2960" spans="1:2">
      <c r="A2960" s="20"/>
      <c r="B2960" s="20"/>
    </row>
    <row r="2961" spans="1:2">
      <c r="A2961" s="20"/>
      <c r="B2961" s="20"/>
    </row>
    <row r="2962" spans="1:2">
      <c r="A2962" s="20"/>
      <c r="B2962" s="20"/>
    </row>
    <row r="2963" spans="1:2">
      <c r="A2963" s="20"/>
      <c r="B2963" s="20"/>
    </row>
    <row r="2964" spans="1:2">
      <c r="A2964" s="20"/>
      <c r="B2964" s="20"/>
    </row>
    <row r="2965" spans="1:2">
      <c r="A2965" s="20"/>
      <c r="B2965" s="20"/>
    </row>
    <row r="2966" spans="1:2">
      <c r="A2966" s="20"/>
      <c r="B2966" s="20"/>
    </row>
    <row r="2967" spans="1:2">
      <c r="A2967" s="20"/>
      <c r="B2967" s="20"/>
    </row>
    <row r="2968" spans="1:2">
      <c r="A2968" s="20"/>
      <c r="B2968" s="20"/>
    </row>
    <row r="2969" spans="1:2">
      <c r="A2969" s="20"/>
      <c r="B2969" s="20"/>
    </row>
    <row r="2970" spans="1:2">
      <c r="A2970" s="20"/>
      <c r="B2970" s="20"/>
    </row>
    <row r="2971" spans="1:2">
      <c r="A2971" s="20"/>
      <c r="B2971" s="20"/>
    </row>
    <row r="2972" spans="1:2">
      <c r="A2972" s="20"/>
      <c r="B2972" s="20"/>
    </row>
    <row r="2973" spans="1:2">
      <c r="A2973" s="20"/>
      <c r="B2973" s="20"/>
    </row>
    <row r="2974" spans="1:2">
      <c r="A2974" s="20"/>
      <c r="B2974" s="20"/>
    </row>
    <row r="2975" spans="1:2">
      <c r="A2975" s="20"/>
      <c r="B2975" s="20"/>
    </row>
    <row r="2976" spans="1:2">
      <c r="A2976" s="20"/>
      <c r="B2976" s="20"/>
    </row>
    <row r="2977" spans="1:2">
      <c r="A2977" s="20"/>
      <c r="B2977" s="20"/>
    </row>
    <row r="2978" spans="1:2">
      <c r="A2978" s="20"/>
      <c r="B2978" s="20"/>
    </row>
    <row r="2979" spans="1:2">
      <c r="A2979" s="20"/>
      <c r="B2979" s="20"/>
    </row>
    <row r="2980" spans="1:2">
      <c r="A2980" s="20"/>
      <c r="B2980" s="20"/>
    </row>
    <row r="2981" spans="1:2">
      <c r="A2981" s="20"/>
      <c r="B2981" s="20"/>
    </row>
    <row r="2982" spans="1:2">
      <c r="A2982" s="20"/>
      <c r="B2982" s="20"/>
    </row>
    <row r="2983" spans="1:2">
      <c r="A2983" s="20"/>
      <c r="B2983" s="20"/>
    </row>
    <row r="2984" spans="1:2">
      <c r="A2984" s="20"/>
      <c r="B2984" s="20"/>
    </row>
    <row r="2985" spans="1:2">
      <c r="A2985" s="20"/>
      <c r="B2985" s="20"/>
    </row>
    <row r="2986" spans="1:2">
      <c r="A2986" s="20"/>
      <c r="B2986" s="20"/>
    </row>
    <row r="2987" spans="1:2">
      <c r="A2987" s="20"/>
      <c r="B2987" s="20"/>
    </row>
    <row r="2988" spans="1:2">
      <c r="A2988" s="20"/>
      <c r="B2988" s="20"/>
    </row>
    <row r="2989" spans="1:2">
      <c r="A2989" s="20"/>
      <c r="B2989" s="20"/>
    </row>
    <row r="2990" spans="1:2">
      <c r="A2990" s="20"/>
      <c r="B2990" s="20"/>
    </row>
    <row r="2991" spans="1:2">
      <c r="A2991" s="20"/>
      <c r="B2991" s="20"/>
    </row>
    <row r="2992" spans="1:2">
      <c r="A2992" s="20"/>
      <c r="B2992" s="20"/>
    </row>
    <row r="2993" spans="1:2">
      <c r="A2993" s="20"/>
      <c r="B2993" s="20"/>
    </row>
    <row r="2994" spans="1:2">
      <c r="A2994" s="20"/>
      <c r="B2994" s="20"/>
    </row>
    <row r="2995" spans="1:2">
      <c r="A2995" s="20"/>
      <c r="B2995" s="20"/>
    </row>
    <row r="2996" spans="1:2">
      <c r="A2996" s="20"/>
      <c r="B2996" s="20"/>
    </row>
    <row r="2997" spans="1:2">
      <c r="A2997" s="20"/>
      <c r="B2997" s="20"/>
    </row>
    <row r="2998" spans="1:2">
      <c r="A2998" s="20"/>
      <c r="B2998" s="20"/>
    </row>
    <row r="2999" spans="1:2">
      <c r="A2999" s="20"/>
      <c r="B2999" s="20"/>
    </row>
    <row r="3000" spans="1:2">
      <c r="A3000" s="20"/>
      <c r="B3000" s="20"/>
    </row>
    <row r="3001" spans="1:2">
      <c r="A3001" s="20"/>
      <c r="B3001" s="20"/>
    </row>
    <row r="3002" spans="1:2">
      <c r="A3002" s="20"/>
      <c r="B3002" s="20"/>
    </row>
    <row r="3003" spans="1:2">
      <c r="A3003" s="20"/>
      <c r="B3003" s="20"/>
    </row>
    <row r="3004" spans="1:2">
      <c r="A3004" s="20"/>
      <c r="B3004" s="20"/>
    </row>
    <row r="3005" spans="1:2">
      <c r="A3005" s="20"/>
      <c r="B3005" s="20"/>
    </row>
    <row r="3006" spans="1:2">
      <c r="A3006" s="20"/>
      <c r="B3006" s="20"/>
    </row>
    <row r="3007" spans="1:2">
      <c r="A3007" s="20"/>
      <c r="B3007" s="20"/>
    </row>
    <row r="3008" spans="1:2">
      <c r="A3008" s="20"/>
      <c r="B3008" s="20"/>
    </row>
    <row r="3009" spans="1:2">
      <c r="A3009" s="20"/>
      <c r="B3009" s="20"/>
    </row>
    <row r="3010" spans="1:2">
      <c r="A3010" s="20"/>
      <c r="B3010" s="20"/>
    </row>
    <row r="3011" spans="1:2">
      <c r="A3011" s="20"/>
      <c r="B3011" s="20"/>
    </row>
    <row r="3012" spans="1:2">
      <c r="A3012" s="20"/>
      <c r="B3012" s="20"/>
    </row>
    <row r="3013" spans="1:2">
      <c r="A3013" s="20"/>
      <c r="B3013" s="20"/>
    </row>
    <row r="3014" spans="1:2">
      <c r="A3014" s="20"/>
      <c r="B3014" s="20"/>
    </row>
    <row r="3015" spans="1:2">
      <c r="A3015" s="20"/>
      <c r="B3015" s="20"/>
    </row>
    <row r="3016" spans="1:2">
      <c r="A3016" s="20"/>
      <c r="B3016" s="20"/>
    </row>
    <row r="3017" spans="1:2">
      <c r="A3017" s="20"/>
      <c r="B3017" s="20"/>
    </row>
    <row r="3018" spans="1:2">
      <c r="A3018" s="20"/>
      <c r="B3018" s="20"/>
    </row>
    <row r="3019" spans="1:2">
      <c r="A3019" s="20"/>
      <c r="B3019" s="20"/>
    </row>
    <row r="3020" spans="1:2">
      <c r="A3020" s="20"/>
      <c r="B3020" s="20"/>
    </row>
    <row r="3021" spans="1:2">
      <c r="A3021" s="20"/>
      <c r="B3021" s="20"/>
    </row>
    <row r="3022" spans="1:2">
      <c r="A3022" s="20"/>
      <c r="B3022" s="20"/>
    </row>
    <row r="3023" spans="1:2">
      <c r="A3023" s="20"/>
      <c r="B3023" s="20"/>
    </row>
    <row r="3024" spans="1:2">
      <c r="A3024" s="20"/>
      <c r="B3024" s="20"/>
    </row>
    <row r="3025" spans="1:2">
      <c r="A3025" s="20"/>
      <c r="B3025" s="20"/>
    </row>
    <row r="3026" spans="1:2">
      <c r="A3026" s="20"/>
      <c r="B3026" s="20"/>
    </row>
    <row r="3027" spans="1:2">
      <c r="A3027" s="20"/>
      <c r="B3027" s="20"/>
    </row>
    <row r="3028" spans="1:2">
      <c r="A3028" s="20"/>
      <c r="B3028" s="20"/>
    </row>
    <row r="3029" spans="1:2">
      <c r="A3029" s="20"/>
      <c r="B3029" s="20"/>
    </row>
    <row r="3030" spans="1:2">
      <c r="A3030" s="20"/>
      <c r="B3030" s="20"/>
    </row>
    <row r="3031" spans="1:2">
      <c r="A3031" s="20"/>
      <c r="B3031" s="20"/>
    </row>
    <row r="3032" spans="1:2">
      <c r="A3032" s="20"/>
      <c r="B3032" s="20"/>
    </row>
    <row r="3033" spans="1:2">
      <c r="A3033" s="20"/>
      <c r="B3033" s="20"/>
    </row>
    <row r="3034" spans="1:2">
      <c r="A3034" s="20"/>
      <c r="B3034" s="20"/>
    </row>
    <row r="3035" spans="1:2">
      <c r="A3035" s="20"/>
      <c r="B3035" s="20"/>
    </row>
    <row r="3036" spans="1:2">
      <c r="A3036" s="20"/>
      <c r="B3036" s="20"/>
    </row>
    <row r="3037" spans="1:2">
      <c r="A3037" s="20"/>
      <c r="B3037" s="20"/>
    </row>
    <row r="3038" spans="1:2">
      <c r="A3038" s="20"/>
      <c r="B3038" s="20"/>
    </row>
    <row r="3039" spans="1:2">
      <c r="A3039" s="20"/>
      <c r="B3039" s="20"/>
    </row>
    <row r="3040" spans="1:2">
      <c r="A3040" s="20"/>
      <c r="B3040" s="20"/>
    </row>
    <row r="3041" spans="1:2">
      <c r="A3041" s="20"/>
      <c r="B3041" s="20"/>
    </row>
    <row r="3042" spans="1:2">
      <c r="A3042" s="20"/>
      <c r="B3042" s="20"/>
    </row>
    <row r="3043" spans="1:2">
      <c r="A3043" s="20"/>
      <c r="B3043" s="20"/>
    </row>
    <row r="3044" spans="1:2">
      <c r="A3044" s="20"/>
      <c r="B3044" s="20"/>
    </row>
    <row r="3045" spans="1:2">
      <c r="A3045" s="20"/>
      <c r="B3045" s="20"/>
    </row>
    <row r="3046" spans="1:2">
      <c r="A3046" s="20"/>
      <c r="B3046" s="20"/>
    </row>
    <row r="3047" spans="1:2">
      <c r="A3047" s="20"/>
      <c r="B3047" s="20"/>
    </row>
    <row r="3048" spans="1:2">
      <c r="A3048" s="20"/>
      <c r="B3048" s="20"/>
    </row>
    <row r="3049" spans="1:2">
      <c r="A3049" s="20"/>
      <c r="B3049" s="20"/>
    </row>
    <row r="3050" spans="1:2">
      <c r="A3050" s="20"/>
      <c r="B3050" s="20"/>
    </row>
    <row r="3051" spans="1:2">
      <c r="A3051" s="20"/>
      <c r="B3051" s="20"/>
    </row>
    <row r="3052" spans="1:2">
      <c r="A3052" s="20"/>
      <c r="B3052" s="20"/>
    </row>
    <row r="3053" spans="1:2">
      <c r="A3053" s="20"/>
      <c r="B3053" s="20"/>
    </row>
    <row r="3054" spans="1:2">
      <c r="A3054" s="20"/>
      <c r="B3054" s="20"/>
    </row>
    <row r="3055" spans="1:2">
      <c r="A3055" s="20"/>
      <c r="B3055" s="20"/>
    </row>
    <row r="3056" spans="1:2">
      <c r="A3056" s="20"/>
      <c r="B3056" s="20"/>
    </row>
    <row r="3057" spans="1:2">
      <c r="A3057" s="20"/>
      <c r="B3057" s="20"/>
    </row>
    <row r="3058" spans="1:2">
      <c r="A3058" s="20"/>
      <c r="B3058" s="20"/>
    </row>
    <row r="3059" spans="1:2">
      <c r="A3059" s="20"/>
      <c r="B3059" s="20"/>
    </row>
    <row r="3060" spans="1:2">
      <c r="A3060" s="20"/>
      <c r="B3060" s="20"/>
    </row>
    <row r="3061" spans="1:2">
      <c r="A3061" s="20"/>
      <c r="B3061" s="20"/>
    </row>
    <row r="3062" spans="1:2">
      <c r="A3062" s="20"/>
      <c r="B3062" s="20"/>
    </row>
    <row r="3063" spans="1:2">
      <c r="A3063" s="20"/>
      <c r="B3063" s="20"/>
    </row>
    <row r="3064" spans="1:2">
      <c r="A3064" s="20"/>
      <c r="B3064" s="20"/>
    </row>
    <row r="3065" spans="1:2">
      <c r="A3065" s="20"/>
      <c r="B3065" s="20"/>
    </row>
    <row r="3066" spans="1:2">
      <c r="A3066" s="20"/>
      <c r="B3066" s="20"/>
    </row>
    <row r="3067" spans="1:2">
      <c r="A3067" s="20"/>
      <c r="B3067" s="20"/>
    </row>
    <row r="3068" spans="1:2">
      <c r="A3068" s="20"/>
      <c r="B3068" s="20"/>
    </row>
    <row r="3069" spans="1:2">
      <c r="A3069" s="20"/>
      <c r="B3069" s="20"/>
    </row>
    <row r="3070" spans="1:2">
      <c r="A3070" s="20"/>
      <c r="B3070" s="20"/>
    </row>
    <row r="3071" spans="1:2">
      <c r="A3071" s="20"/>
      <c r="B3071" s="20"/>
    </row>
    <row r="3072" spans="1:2">
      <c r="A3072" s="20"/>
      <c r="B3072" s="20"/>
    </row>
    <row r="3073" spans="1:2">
      <c r="A3073" s="20"/>
      <c r="B3073" s="20"/>
    </row>
    <row r="3074" spans="1:2">
      <c r="A3074" s="20"/>
      <c r="B3074" s="20"/>
    </row>
    <row r="3075" spans="1:2">
      <c r="A3075" s="20"/>
      <c r="B3075" s="20"/>
    </row>
    <row r="3076" spans="1:2">
      <c r="A3076" s="20"/>
      <c r="B3076" s="20"/>
    </row>
    <row r="3077" spans="1:2">
      <c r="A3077" s="20"/>
      <c r="B3077" s="20"/>
    </row>
    <row r="3078" spans="1:2">
      <c r="A3078" s="20"/>
      <c r="B3078" s="20"/>
    </row>
    <row r="3079" spans="1:2">
      <c r="A3079" s="20"/>
      <c r="B3079" s="20"/>
    </row>
    <row r="3080" spans="1:2">
      <c r="A3080" s="20"/>
      <c r="B3080" s="20"/>
    </row>
    <row r="3081" spans="1:2">
      <c r="A3081" s="20"/>
      <c r="B3081" s="20"/>
    </row>
    <row r="3082" spans="1:2">
      <c r="A3082" s="20"/>
      <c r="B3082" s="20"/>
    </row>
    <row r="3083" spans="1:2">
      <c r="A3083" s="20"/>
      <c r="B3083" s="20"/>
    </row>
    <row r="3084" spans="1:2">
      <c r="A3084" s="20"/>
      <c r="B3084" s="20"/>
    </row>
    <row r="3085" spans="1:2">
      <c r="A3085" s="20"/>
      <c r="B3085" s="20"/>
    </row>
    <row r="3086" spans="1:2">
      <c r="A3086" s="20"/>
      <c r="B3086" s="20"/>
    </row>
    <row r="3087" spans="1:2">
      <c r="A3087" s="20"/>
      <c r="B3087" s="20"/>
    </row>
    <row r="3088" spans="1:2">
      <c r="A3088" s="20"/>
      <c r="B3088" s="20"/>
    </row>
    <row r="3089" spans="1:2">
      <c r="A3089" s="20"/>
      <c r="B3089" s="20"/>
    </row>
    <row r="3090" spans="1:2">
      <c r="A3090" s="20"/>
      <c r="B3090" s="20"/>
    </row>
    <row r="3091" spans="1:2">
      <c r="A3091" s="20"/>
      <c r="B3091" s="20"/>
    </row>
    <row r="3092" spans="1:2">
      <c r="A3092" s="20"/>
      <c r="B3092" s="20"/>
    </row>
    <row r="3093" spans="1:2">
      <c r="A3093" s="20"/>
      <c r="B3093" s="20"/>
    </row>
    <row r="3094" spans="1:2">
      <c r="A3094" s="20"/>
      <c r="B3094" s="20"/>
    </row>
    <row r="3095" spans="1:2">
      <c r="A3095" s="20"/>
      <c r="B3095" s="20"/>
    </row>
    <row r="3096" spans="1:2">
      <c r="A3096" s="20"/>
      <c r="B3096" s="20"/>
    </row>
    <row r="3097" spans="1:2">
      <c r="A3097" s="20"/>
      <c r="B3097" s="20"/>
    </row>
    <row r="3098" spans="1:2">
      <c r="A3098" s="20"/>
      <c r="B3098" s="20"/>
    </row>
    <row r="3099" spans="1:2">
      <c r="A3099" s="20"/>
      <c r="B3099" s="20"/>
    </row>
    <row r="3100" spans="1:2">
      <c r="A3100" s="20"/>
      <c r="B3100" s="20"/>
    </row>
    <row r="3101" spans="1:2">
      <c r="A3101" s="20"/>
      <c r="B3101" s="20"/>
    </row>
    <row r="3102" spans="1:2">
      <c r="A3102" s="20"/>
      <c r="B3102" s="20"/>
    </row>
    <row r="3103" spans="1:2">
      <c r="A3103" s="20"/>
      <c r="B3103" s="20"/>
    </row>
    <row r="3104" spans="1:2">
      <c r="A3104" s="20"/>
      <c r="B3104" s="20"/>
    </row>
    <row r="3105" spans="1:2">
      <c r="A3105" s="20"/>
      <c r="B3105" s="20"/>
    </row>
    <row r="3106" spans="1:2">
      <c r="A3106" s="20"/>
      <c r="B3106" s="20"/>
    </row>
    <row r="3107" spans="1:2">
      <c r="A3107" s="20"/>
      <c r="B3107" s="20"/>
    </row>
    <row r="3108" spans="1:2">
      <c r="A3108" s="20"/>
      <c r="B3108" s="20"/>
    </row>
    <row r="3109" spans="1:2">
      <c r="A3109" s="20"/>
      <c r="B3109" s="20"/>
    </row>
    <row r="3110" spans="1:2">
      <c r="A3110" s="20"/>
      <c r="B3110" s="20"/>
    </row>
    <row r="3111" spans="1:2">
      <c r="A3111" s="20"/>
      <c r="B3111" s="20"/>
    </row>
    <row r="3112" spans="1:2">
      <c r="A3112" s="20"/>
      <c r="B3112" s="20"/>
    </row>
    <row r="3113" spans="1:2">
      <c r="A3113" s="20"/>
      <c r="B3113" s="20"/>
    </row>
    <row r="3114" spans="1:2">
      <c r="A3114" s="20"/>
      <c r="B3114" s="20"/>
    </row>
    <row r="3115" spans="1:2">
      <c r="A3115" s="20"/>
      <c r="B3115" s="20"/>
    </row>
    <row r="3116" spans="1:2">
      <c r="A3116" s="20"/>
      <c r="B3116" s="20"/>
    </row>
    <row r="3117" spans="1:2">
      <c r="A3117" s="20"/>
      <c r="B3117" s="20"/>
    </row>
    <row r="3118" spans="1:2">
      <c r="A3118" s="20"/>
      <c r="B3118" s="20"/>
    </row>
    <row r="3119" spans="1:2">
      <c r="A3119" s="20"/>
      <c r="B3119" s="20"/>
    </row>
    <row r="3120" spans="1:2">
      <c r="A3120" s="20"/>
      <c r="B3120" s="20"/>
    </row>
    <row r="3121" spans="1:2">
      <c r="A3121" s="20"/>
      <c r="B3121" s="20"/>
    </row>
    <row r="3122" spans="1:2">
      <c r="A3122" s="20"/>
      <c r="B3122" s="20"/>
    </row>
    <row r="3123" spans="1:2">
      <c r="A3123" s="20"/>
      <c r="B3123" s="20"/>
    </row>
    <row r="3124" spans="1:2">
      <c r="A3124" s="20"/>
      <c r="B3124" s="20"/>
    </row>
    <row r="3125" spans="1:2">
      <c r="A3125" s="20"/>
      <c r="B3125" s="20"/>
    </row>
    <row r="3126" spans="1:2">
      <c r="A3126" s="20"/>
      <c r="B3126" s="20"/>
    </row>
    <row r="3127" spans="1:2">
      <c r="A3127" s="20"/>
      <c r="B3127" s="20"/>
    </row>
    <row r="3128" spans="1:2">
      <c r="A3128" s="20"/>
      <c r="B3128" s="20"/>
    </row>
    <row r="3129" spans="1:2">
      <c r="A3129" s="20"/>
      <c r="B3129" s="20"/>
    </row>
    <row r="3130" spans="1:2">
      <c r="A3130" s="20"/>
      <c r="B3130" s="20"/>
    </row>
    <row r="3131" spans="1:2">
      <c r="A3131" s="20"/>
      <c r="B3131" s="20"/>
    </row>
    <row r="3132" spans="1:2">
      <c r="A3132" s="20"/>
      <c r="B3132" s="20"/>
    </row>
    <row r="3133" spans="1:2">
      <c r="A3133" s="20"/>
      <c r="B3133" s="20"/>
    </row>
    <row r="3134" spans="1:2">
      <c r="A3134" s="20"/>
      <c r="B3134" s="20"/>
    </row>
    <row r="3135" spans="1:2">
      <c r="A3135" s="20"/>
      <c r="B3135" s="20"/>
    </row>
    <row r="3136" spans="1:2">
      <c r="A3136" s="20"/>
      <c r="B3136" s="20"/>
    </row>
    <row r="3137" spans="1:2">
      <c r="A3137" s="20"/>
      <c r="B3137" s="20"/>
    </row>
    <row r="3138" spans="1:2">
      <c r="A3138" s="20"/>
      <c r="B3138" s="20"/>
    </row>
    <row r="3139" spans="1:2">
      <c r="A3139" s="20"/>
      <c r="B3139" s="20"/>
    </row>
    <row r="3140" spans="1:2">
      <c r="A3140" s="20"/>
      <c r="B3140" s="20"/>
    </row>
    <row r="3141" spans="1:2">
      <c r="A3141" s="20"/>
      <c r="B3141" s="20"/>
    </row>
    <row r="3142" spans="1:2">
      <c r="A3142" s="20"/>
      <c r="B3142" s="20"/>
    </row>
    <row r="3143" spans="1:2">
      <c r="A3143" s="20"/>
      <c r="B3143" s="20"/>
    </row>
    <row r="3144" spans="1:2">
      <c r="A3144" s="20"/>
      <c r="B3144" s="20"/>
    </row>
    <row r="3145" spans="1:2">
      <c r="A3145" s="20"/>
      <c r="B3145" s="20"/>
    </row>
    <row r="3146" spans="1:2">
      <c r="A3146" s="20"/>
      <c r="B3146" s="20"/>
    </row>
    <row r="3147" spans="1:2">
      <c r="A3147" s="20"/>
      <c r="B3147" s="20"/>
    </row>
    <row r="3148" spans="1:2">
      <c r="A3148" s="20"/>
      <c r="B3148" s="20"/>
    </row>
    <row r="3149" spans="1:2">
      <c r="A3149" s="20"/>
      <c r="B3149" s="20"/>
    </row>
    <row r="3150" spans="1:2">
      <c r="A3150" s="20"/>
      <c r="B3150" s="20"/>
    </row>
    <row r="3151" spans="1:2">
      <c r="A3151" s="20"/>
      <c r="B3151" s="20"/>
    </row>
    <row r="3152" spans="1:2">
      <c r="A3152" s="20"/>
      <c r="B3152" s="20"/>
    </row>
    <row r="3153" spans="1:2">
      <c r="A3153" s="20"/>
      <c r="B3153" s="20"/>
    </row>
    <row r="3154" spans="1:2">
      <c r="A3154" s="20"/>
      <c r="B3154" s="20"/>
    </row>
    <row r="3155" spans="1:2">
      <c r="A3155" s="20"/>
      <c r="B3155" s="20"/>
    </row>
    <row r="3156" spans="1:2">
      <c r="A3156" s="20"/>
      <c r="B3156" s="20"/>
    </row>
    <row r="3157" spans="1:2">
      <c r="A3157" s="20"/>
      <c r="B3157" s="20"/>
    </row>
    <row r="3158" spans="1:2">
      <c r="A3158" s="20"/>
      <c r="B3158" s="20"/>
    </row>
    <row r="3159" spans="1:2">
      <c r="A3159" s="20"/>
      <c r="B3159" s="20"/>
    </row>
    <row r="3160" spans="1:2">
      <c r="A3160" s="20"/>
      <c r="B3160" s="20"/>
    </row>
    <row r="3161" spans="1:2">
      <c r="A3161" s="20"/>
      <c r="B3161" s="20"/>
    </row>
    <row r="3162" spans="1:2">
      <c r="A3162" s="20"/>
      <c r="B3162" s="20"/>
    </row>
    <row r="3163" spans="1:2">
      <c r="A3163" s="20"/>
      <c r="B3163" s="20"/>
    </row>
    <row r="3164" spans="1:2">
      <c r="A3164" s="20"/>
      <c r="B3164" s="20"/>
    </row>
    <row r="3165" spans="1:2">
      <c r="A3165" s="20"/>
      <c r="B3165" s="20"/>
    </row>
    <row r="3166" spans="1:2">
      <c r="A3166" s="20"/>
      <c r="B3166" s="20"/>
    </row>
    <row r="3167" spans="1:2">
      <c r="A3167" s="20"/>
      <c r="B3167" s="20"/>
    </row>
    <row r="3168" spans="1:2">
      <c r="A3168" s="20"/>
      <c r="B3168" s="20"/>
    </row>
    <row r="3169" spans="1:2">
      <c r="A3169" s="20"/>
      <c r="B3169" s="20"/>
    </row>
    <row r="3170" spans="1:2">
      <c r="A3170" s="20"/>
      <c r="B3170" s="20"/>
    </row>
    <row r="3171" spans="1:2">
      <c r="A3171" s="20"/>
      <c r="B3171" s="20"/>
    </row>
    <row r="3172" spans="1:2">
      <c r="A3172" s="20"/>
      <c r="B3172" s="20"/>
    </row>
    <row r="3173" spans="1:2">
      <c r="A3173" s="20"/>
      <c r="B3173" s="20"/>
    </row>
    <row r="3174" spans="1:2">
      <c r="A3174" s="20"/>
      <c r="B3174" s="20"/>
    </row>
    <row r="3175" spans="1:2">
      <c r="A3175" s="20"/>
      <c r="B3175" s="20"/>
    </row>
    <row r="3176" spans="1:2">
      <c r="A3176" s="20"/>
      <c r="B3176" s="20"/>
    </row>
    <row r="3177" spans="1:2">
      <c r="A3177" s="20"/>
      <c r="B3177" s="20"/>
    </row>
    <row r="3178" spans="1:2">
      <c r="A3178" s="20"/>
      <c r="B3178" s="20"/>
    </row>
    <row r="3179" spans="1:2">
      <c r="A3179" s="20"/>
      <c r="B3179" s="20"/>
    </row>
    <row r="3180" spans="1:2">
      <c r="A3180" s="20"/>
      <c r="B3180" s="20"/>
    </row>
    <row r="3181" spans="1:2">
      <c r="A3181" s="20"/>
      <c r="B3181" s="20"/>
    </row>
    <row r="3182" spans="1:2">
      <c r="A3182" s="20"/>
      <c r="B3182" s="20"/>
    </row>
    <row r="3183" spans="1:2">
      <c r="A3183" s="20"/>
      <c r="B3183" s="20"/>
    </row>
    <row r="3184" spans="1:2">
      <c r="A3184" s="20"/>
      <c r="B3184" s="20"/>
    </row>
    <row r="3185" spans="1:2">
      <c r="A3185" s="20"/>
      <c r="B3185" s="20"/>
    </row>
    <row r="3186" spans="1:2">
      <c r="A3186" s="20"/>
      <c r="B3186" s="20"/>
    </row>
    <row r="3187" spans="1:2">
      <c r="A3187" s="20"/>
      <c r="B3187" s="20"/>
    </row>
    <row r="3188" spans="1:2">
      <c r="A3188" s="20"/>
      <c r="B3188" s="20"/>
    </row>
    <row r="3189" spans="1:2">
      <c r="A3189" s="20"/>
      <c r="B3189" s="20"/>
    </row>
    <row r="3190" spans="1:2">
      <c r="A3190" s="20"/>
      <c r="B3190" s="20"/>
    </row>
    <row r="3191" spans="1:2">
      <c r="A3191" s="20"/>
      <c r="B3191" s="20"/>
    </row>
    <row r="3192" spans="1:2">
      <c r="A3192" s="20"/>
      <c r="B3192" s="20"/>
    </row>
    <row r="3193" spans="1:2">
      <c r="A3193" s="20"/>
      <c r="B3193" s="20"/>
    </row>
    <row r="3194" spans="1:2">
      <c r="A3194" s="20"/>
      <c r="B3194" s="20"/>
    </row>
    <row r="3195" spans="1:2">
      <c r="A3195" s="20"/>
      <c r="B3195" s="20"/>
    </row>
    <row r="3196" spans="1:2">
      <c r="A3196" s="20"/>
      <c r="B3196" s="20"/>
    </row>
    <row r="3197" spans="1:2">
      <c r="A3197" s="20"/>
      <c r="B3197" s="20"/>
    </row>
    <row r="3198" spans="1:2">
      <c r="A3198" s="20"/>
      <c r="B3198" s="20"/>
    </row>
    <row r="3199" spans="1:2">
      <c r="A3199" s="20"/>
      <c r="B3199" s="20"/>
    </row>
    <row r="3200" spans="1:2">
      <c r="A3200" s="20"/>
      <c r="B3200" s="20"/>
    </row>
    <row r="3201" spans="1:2">
      <c r="A3201" s="20"/>
      <c r="B3201" s="20"/>
    </row>
    <row r="3202" spans="1:2">
      <c r="A3202" s="20"/>
      <c r="B3202" s="20"/>
    </row>
    <row r="3203" spans="1:2">
      <c r="A3203" s="20"/>
      <c r="B3203" s="20"/>
    </row>
    <row r="3204" spans="1:2">
      <c r="A3204" s="20"/>
      <c r="B3204" s="20"/>
    </row>
    <row r="3205" spans="1:2">
      <c r="A3205" s="20"/>
      <c r="B3205" s="20"/>
    </row>
    <row r="3206" spans="1:2">
      <c r="A3206" s="20"/>
      <c r="B3206" s="20"/>
    </row>
    <row r="3207" spans="1:2">
      <c r="A3207" s="20"/>
      <c r="B3207" s="20"/>
    </row>
    <row r="3208" spans="1:2">
      <c r="A3208" s="20"/>
      <c r="B3208" s="20"/>
    </row>
    <row r="3209" spans="1:2">
      <c r="A3209" s="20"/>
      <c r="B3209" s="20"/>
    </row>
    <row r="3210" spans="1:2">
      <c r="A3210" s="20"/>
      <c r="B3210" s="20"/>
    </row>
    <row r="3211" spans="1:2">
      <c r="A3211" s="20"/>
      <c r="B3211" s="20"/>
    </row>
    <row r="3212" spans="1:2">
      <c r="A3212" s="20"/>
      <c r="B3212" s="20"/>
    </row>
    <row r="3213" spans="1:2">
      <c r="A3213" s="20"/>
      <c r="B3213" s="20"/>
    </row>
    <row r="3214" spans="1:2">
      <c r="A3214" s="20"/>
      <c r="B3214" s="20"/>
    </row>
    <row r="3215" spans="1:2">
      <c r="A3215" s="20"/>
      <c r="B3215" s="20"/>
    </row>
    <row r="3216" spans="1:2">
      <c r="A3216" s="20"/>
      <c r="B3216" s="20"/>
    </row>
    <row r="3217" spans="1:2">
      <c r="A3217" s="20"/>
      <c r="B3217" s="20"/>
    </row>
    <row r="3218" spans="1:2">
      <c r="A3218" s="20"/>
      <c r="B3218" s="20"/>
    </row>
    <row r="3219" spans="1:2">
      <c r="A3219" s="20"/>
      <c r="B3219" s="20"/>
    </row>
    <row r="3220" spans="1:2">
      <c r="A3220" s="20"/>
      <c r="B3220" s="20"/>
    </row>
    <row r="3221" spans="1:2">
      <c r="A3221" s="20"/>
      <c r="B3221" s="20"/>
    </row>
    <row r="3222" spans="1:2">
      <c r="A3222" s="20"/>
      <c r="B3222" s="20"/>
    </row>
    <row r="3223" spans="1:2">
      <c r="A3223" s="20"/>
      <c r="B3223" s="20"/>
    </row>
    <row r="3224" spans="1:2">
      <c r="A3224" s="20"/>
      <c r="B3224" s="20"/>
    </row>
    <row r="3225" spans="1:2">
      <c r="A3225" s="20"/>
      <c r="B3225" s="20"/>
    </row>
    <row r="3226" spans="1:2">
      <c r="A3226" s="20"/>
      <c r="B3226" s="20"/>
    </row>
    <row r="3227" spans="1:2">
      <c r="A3227" s="20"/>
      <c r="B3227" s="20"/>
    </row>
    <row r="3228" spans="1:2">
      <c r="A3228" s="20"/>
      <c r="B3228" s="20"/>
    </row>
    <row r="3229" spans="1:2">
      <c r="A3229" s="20"/>
      <c r="B3229" s="20"/>
    </row>
    <row r="3230" spans="1:2">
      <c r="A3230" s="20"/>
      <c r="B3230" s="20"/>
    </row>
    <row r="3231" spans="1:2">
      <c r="A3231" s="20"/>
      <c r="B3231" s="20"/>
    </row>
    <row r="3232" spans="1:2">
      <c r="A3232" s="20"/>
      <c r="B3232" s="20"/>
    </row>
    <row r="3233" spans="1:2">
      <c r="A3233" s="20"/>
      <c r="B3233" s="20"/>
    </row>
    <row r="3234" spans="1:2">
      <c r="A3234" s="20"/>
      <c r="B3234" s="20"/>
    </row>
    <row r="3235" spans="1:2">
      <c r="A3235" s="20"/>
      <c r="B3235" s="20"/>
    </row>
    <row r="3236" spans="1:2">
      <c r="A3236" s="20"/>
      <c r="B3236" s="20"/>
    </row>
    <row r="3237" spans="1:2">
      <c r="A3237" s="20"/>
      <c r="B3237" s="20"/>
    </row>
    <row r="3238" spans="1:2">
      <c r="A3238" s="20"/>
      <c r="B3238" s="20"/>
    </row>
    <row r="3239" spans="1:2">
      <c r="A3239" s="20"/>
      <c r="B3239" s="20"/>
    </row>
    <row r="3240" spans="1:2">
      <c r="A3240" s="20"/>
      <c r="B3240" s="20"/>
    </row>
    <row r="3241" spans="1:2">
      <c r="A3241" s="20"/>
      <c r="B3241" s="20"/>
    </row>
    <row r="3242" spans="1:2">
      <c r="A3242" s="20"/>
      <c r="B3242" s="20"/>
    </row>
    <row r="3243" spans="1:2">
      <c r="A3243" s="20"/>
      <c r="B3243" s="20"/>
    </row>
    <row r="3244" spans="1:2">
      <c r="A3244" s="20"/>
      <c r="B3244" s="20"/>
    </row>
    <row r="3245" spans="1:2">
      <c r="A3245" s="20"/>
      <c r="B3245" s="20"/>
    </row>
    <row r="3246" spans="1:2">
      <c r="A3246" s="20"/>
      <c r="B3246" s="20"/>
    </row>
    <row r="3247" spans="1:2">
      <c r="A3247" s="20"/>
      <c r="B3247" s="20"/>
    </row>
    <row r="3248" spans="1:2">
      <c r="A3248" s="20"/>
      <c r="B3248" s="20"/>
    </row>
    <row r="3249" spans="1:2">
      <c r="A3249" s="20"/>
      <c r="B3249" s="20"/>
    </row>
    <row r="3250" spans="1:2">
      <c r="A3250" s="20"/>
      <c r="B3250" s="20"/>
    </row>
    <row r="3251" spans="1:2">
      <c r="A3251" s="20"/>
      <c r="B3251" s="20"/>
    </row>
    <row r="3252" spans="1:2">
      <c r="A3252" s="20"/>
      <c r="B3252" s="20"/>
    </row>
    <row r="3253" spans="1:2">
      <c r="A3253" s="20"/>
      <c r="B3253" s="20"/>
    </row>
    <row r="3254" spans="1:2">
      <c r="A3254" s="20"/>
      <c r="B3254" s="20"/>
    </row>
    <row r="3255" spans="1:2">
      <c r="A3255" s="20"/>
      <c r="B3255" s="20"/>
    </row>
    <row r="3256" spans="1:2">
      <c r="A3256" s="20"/>
      <c r="B3256" s="20"/>
    </row>
    <row r="3257" spans="1:2">
      <c r="A3257" s="20"/>
      <c r="B3257" s="20"/>
    </row>
    <row r="3258" spans="1:2">
      <c r="A3258" s="20"/>
      <c r="B3258" s="20"/>
    </row>
    <row r="3259" spans="1:2">
      <c r="A3259" s="20"/>
      <c r="B3259" s="20"/>
    </row>
    <row r="3260" spans="1:2">
      <c r="A3260" s="20"/>
      <c r="B3260" s="20"/>
    </row>
    <row r="3261" spans="1:2">
      <c r="A3261" s="20"/>
      <c r="B3261" s="20"/>
    </row>
    <row r="3262" spans="1:2">
      <c r="A3262" s="20"/>
      <c r="B3262" s="20"/>
    </row>
    <row r="3263" spans="1:2">
      <c r="A3263" s="20"/>
      <c r="B3263" s="20"/>
    </row>
    <row r="3264" spans="1:2">
      <c r="A3264" s="20"/>
      <c r="B3264" s="20"/>
    </row>
    <row r="3265" spans="1:2">
      <c r="A3265" s="20"/>
      <c r="B3265" s="20"/>
    </row>
    <row r="3266" spans="1:2">
      <c r="A3266" s="20"/>
      <c r="B3266" s="20"/>
    </row>
    <row r="3267" spans="1:2">
      <c r="A3267" s="20"/>
      <c r="B3267" s="20"/>
    </row>
    <row r="3268" spans="1:2">
      <c r="A3268" s="20"/>
      <c r="B3268" s="20"/>
    </row>
    <row r="3269" spans="1:2">
      <c r="A3269" s="20"/>
      <c r="B3269" s="20"/>
    </row>
    <row r="3270" spans="1:2">
      <c r="A3270" s="20"/>
      <c r="B3270" s="20"/>
    </row>
    <row r="3271" spans="1:2">
      <c r="A3271" s="20"/>
      <c r="B3271" s="20"/>
    </row>
    <row r="3272" spans="1:2">
      <c r="A3272" s="20"/>
      <c r="B3272" s="20"/>
    </row>
    <row r="3273" spans="1:2">
      <c r="A3273" s="20"/>
      <c r="B3273" s="20"/>
    </row>
    <row r="3274" spans="1:2">
      <c r="A3274" s="20"/>
      <c r="B3274" s="20"/>
    </row>
    <row r="3275" spans="1:2">
      <c r="A3275" s="20"/>
      <c r="B3275" s="20"/>
    </row>
    <row r="3276" spans="1:2">
      <c r="A3276" s="20"/>
      <c r="B3276" s="20"/>
    </row>
    <row r="3277" spans="1:2">
      <c r="A3277" s="20"/>
      <c r="B3277" s="20"/>
    </row>
    <row r="3278" spans="1:2">
      <c r="A3278" s="20"/>
      <c r="B3278" s="20"/>
    </row>
    <row r="3279" spans="1:2">
      <c r="A3279" s="20"/>
      <c r="B3279" s="20"/>
    </row>
    <row r="3280" spans="1:2">
      <c r="A3280" s="20"/>
      <c r="B3280" s="20"/>
    </row>
    <row r="3281" spans="1:2">
      <c r="A3281" s="20"/>
      <c r="B3281" s="20"/>
    </row>
    <row r="3282" spans="1:2">
      <c r="A3282" s="20"/>
      <c r="B3282" s="20"/>
    </row>
    <row r="3283" spans="1:2">
      <c r="A3283" s="20"/>
      <c r="B3283" s="20"/>
    </row>
    <row r="3284" spans="1:2">
      <c r="A3284" s="20"/>
      <c r="B3284" s="20"/>
    </row>
    <row r="3285" spans="1:2">
      <c r="A3285" s="20"/>
      <c r="B3285" s="20"/>
    </row>
    <row r="3286" spans="1:2">
      <c r="A3286" s="20"/>
      <c r="B3286" s="20"/>
    </row>
    <row r="3287" spans="1:2">
      <c r="A3287" s="20"/>
      <c r="B3287" s="20"/>
    </row>
    <row r="3288" spans="1:2">
      <c r="A3288" s="20"/>
      <c r="B3288" s="20"/>
    </row>
    <row r="3289" spans="1:2">
      <c r="A3289" s="20"/>
      <c r="B3289" s="20"/>
    </row>
    <row r="3290" spans="1:2">
      <c r="A3290" s="20"/>
      <c r="B3290" s="20"/>
    </row>
    <row r="3291" spans="1:2">
      <c r="A3291" s="20"/>
      <c r="B3291" s="20"/>
    </row>
    <row r="3292" spans="1:2">
      <c r="A3292" s="20"/>
      <c r="B3292" s="20"/>
    </row>
    <row r="3293" spans="1:2">
      <c r="A3293" s="20"/>
      <c r="B3293" s="20"/>
    </row>
    <row r="3294" spans="1:2">
      <c r="A3294" s="20"/>
      <c r="B3294" s="20"/>
    </row>
    <row r="3295" spans="1:2">
      <c r="A3295" s="20"/>
      <c r="B3295" s="20"/>
    </row>
    <row r="3296" spans="1:2">
      <c r="A3296" s="20"/>
      <c r="B3296" s="20"/>
    </row>
    <row r="3297" spans="1:2">
      <c r="A3297" s="20"/>
      <c r="B3297" s="20"/>
    </row>
    <row r="3298" spans="1:2">
      <c r="A3298" s="20"/>
      <c r="B3298" s="20"/>
    </row>
    <row r="3299" spans="1:2">
      <c r="A3299" s="20"/>
      <c r="B3299" s="20"/>
    </row>
    <row r="3300" spans="1:2">
      <c r="A3300" s="20"/>
      <c r="B3300" s="20"/>
    </row>
    <row r="3301" spans="1:2">
      <c r="A3301" s="20"/>
      <c r="B3301" s="20"/>
    </row>
    <row r="3302" spans="1:2">
      <c r="A3302" s="20"/>
      <c r="B3302" s="20"/>
    </row>
    <row r="3303" spans="1:2">
      <c r="A3303" s="20"/>
      <c r="B3303" s="20"/>
    </row>
    <row r="3304" spans="1:2">
      <c r="A3304" s="20"/>
      <c r="B3304" s="20"/>
    </row>
    <row r="3305" spans="1:2">
      <c r="A3305" s="20"/>
      <c r="B3305" s="20"/>
    </row>
    <row r="3306" spans="1:2">
      <c r="A3306" s="20"/>
      <c r="B3306" s="20"/>
    </row>
    <row r="3307" spans="1:2">
      <c r="A3307" s="20"/>
      <c r="B3307" s="20"/>
    </row>
    <row r="3308" spans="1:2">
      <c r="A3308" s="20"/>
      <c r="B3308" s="20"/>
    </row>
    <row r="3309" spans="1:2">
      <c r="A3309" s="20"/>
      <c r="B3309" s="20"/>
    </row>
    <row r="3310" spans="1:2">
      <c r="A3310" s="20"/>
      <c r="B3310" s="20"/>
    </row>
    <row r="3311" spans="1:2">
      <c r="A3311" s="20"/>
      <c r="B3311" s="20"/>
    </row>
    <row r="3312" spans="1:2">
      <c r="A3312" s="20"/>
      <c r="B3312" s="20"/>
    </row>
    <row r="3313" spans="1:2">
      <c r="A3313" s="20"/>
      <c r="B3313" s="20"/>
    </row>
    <row r="3314" spans="1:2">
      <c r="A3314" s="20"/>
      <c r="B3314" s="20"/>
    </row>
    <row r="3315" spans="1:2">
      <c r="A3315" s="20"/>
      <c r="B3315" s="20"/>
    </row>
    <row r="3316" spans="1:2">
      <c r="A3316" s="20"/>
      <c r="B3316" s="20"/>
    </row>
    <row r="3317" spans="1:2">
      <c r="A3317" s="20"/>
      <c r="B3317" s="20"/>
    </row>
    <row r="3318" spans="1:2">
      <c r="A3318" s="20"/>
      <c r="B3318" s="20"/>
    </row>
    <row r="3319" spans="1:2">
      <c r="A3319" s="20"/>
      <c r="B3319" s="20"/>
    </row>
    <row r="3320" spans="1:2">
      <c r="A3320" s="20"/>
      <c r="B3320" s="20"/>
    </row>
    <row r="3321" spans="1:2">
      <c r="A3321" s="20"/>
      <c r="B3321" s="20"/>
    </row>
    <row r="3322" spans="1:2">
      <c r="A3322" s="20"/>
      <c r="B3322" s="20"/>
    </row>
    <row r="3323" spans="1:2">
      <c r="A3323" s="20"/>
      <c r="B3323" s="20"/>
    </row>
    <row r="3324" spans="1:2">
      <c r="A3324" s="20"/>
      <c r="B3324" s="20"/>
    </row>
    <row r="3325" spans="1:2">
      <c r="A3325" s="20"/>
      <c r="B3325" s="20"/>
    </row>
    <row r="3326" spans="1:2">
      <c r="A3326" s="20"/>
      <c r="B3326" s="20"/>
    </row>
    <row r="3327" spans="1:2">
      <c r="A3327" s="20"/>
      <c r="B3327" s="20"/>
    </row>
    <row r="3328" spans="1:2">
      <c r="A3328" s="20"/>
      <c r="B3328" s="20"/>
    </row>
    <row r="3329" spans="1:2">
      <c r="A3329" s="20"/>
      <c r="B3329" s="20"/>
    </row>
    <row r="3330" spans="1:2">
      <c r="A3330" s="20"/>
      <c r="B3330" s="20"/>
    </row>
    <row r="3331" spans="1:2">
      <c r="A3331" s="20"/>
      <c r="B3331" s="20"/>
    </row>
    <row r="3332" spans="1:2">
      <c r="A3332" s="20"/>
      <c r="B3332" s="20"/>
    </row>
    <row r="3333" spans="1:2">
      <c r="A3333" s="20"/>
      <c r="B3333" s="20"/>
    </row>
    <row r="3334" spans="1:2">
      <c r="A3334" s="20"/>
      <c r="B3334" s="20"/>
    </row>
    <row r="3335" spans="1:2">
      <c r="A3335" s="20"/>
      <c r="B3335" s="20"/>
    </row>
    <row r="3336" spans="1:2">
      <c r="A3336" s="20"/>
      <c r="B3336" s="20"/>
    </row>
    <row r="3337" spans="1:2">
      <c r="A3337" s="20"/>
      <c r="B3337" s="20"/>
    </row>
    <row r="3338" spans="1:2">
      <c r="A3338" s="20"/>
      <c r="B3338" s="20"/>
    </row>
    <row r="3339" spans="1:2">
      <c r="A3339" s="20"/>
      <c r="B3339" s="20"/>
    </row>
    <row r="3340" spans="1:2">
      <c r="A3340" s="20"/>
      <c r="B3340" s="20"/>
    </row>
    <row r="3341" spans="1:2">
      <c r="A3341" s="20"/>
      <c r="B3341" s="20"/>
    </row>
    <row r="3342" spans="1:2">
      <c r="A3342" s="20"/>
      <c r="B3342" s="20"/>
    </row>
    <row r="3343" spans="1:2">
      <c r="A3343" s="20"/>
      <c r="B3343" s="20"/>
    </row>
    <row r="3344" spans="1:2">
      <c r="A3344" s="20"/>
      <c r="B3344" s="20"/>
    </row>
    <row r="3345" spans="1:2">
      <c r="A3345" s="20"/>
      <c r="B3345" s="20"/>
    </row>
    <row r="3346" spans="1:2">
      <c r="A3346" s="20"/>
      <c r="B3346" s="20"/>
    </row>
    <row r="3347" spans="1:2">
      <c r="A3347" s="20"/>
      <c r="B3347" s="20"/>
    </row>
    <row r="3348" spans="1:2">
      <c r="A3348" s="20"/>
      <c r="B3348" s="20"/>
    </row>
    <row r="3349" spans="1:2">
      <c r="A3349" s="20"/>
      <c r="B3349" s="20"/>
    </row>
    <row r="3350" spans="1:2">
      <c r="A3350" s="20"/>
      <c r="B3350" s="20"/>
    </row>
    <row r="3351" spans="1:2">
      <c r="A3351" s="20"/>
      <c r="B3351" s="20"/>
    </row>
    <row r="3352" spans="1:2">
      <c r="A3352" s="20"/>
      <c r="B3352" s="20"/>
    </row>
    <row r="3353" spans="1:2">
      <c r="A3353" s="20"/>
      <c r="B3353" s="20"/>
    </row>
    <row r="3354" spans="1:2">
      <c r="A3354" s="20"/>
      <c r="B3354" s="20"/>
    </row>
    <row r="3355" spans="1:2">
      <c r="A3355" s="20"/>
      <c r="B3355" s="20"/>
    </row>
    <row r="3356" spans="1:2">
      <c r="A3356" s="20"/>
      <c r="B3356" s="20"/>
    </row>
    <row r="3357" spans="1:2">
      <c r="A3357" s="20"/>
      <c r="B3357" s="20"/>
    </row>
    <row r="3358" spans="1:2">
      <c r="A3358" s="20"/>
      <c r="B3358" s="20"/>
    </row>
    <row r="3359" spans="1:2">
      <c r="A3359" s="20"/>
      <c r="B3359" s="20"/>
    </row>
    <row r="3360" spans="1:2">
      <c r="A3360" s="20"/>
      <c r="B3360" s="20"/>
    </row>
    <row r="3361" spans="1:2">
      <c r="A3361" s="20"/>
      <c r="B3361" s="20"/>
    </row>
    <row r="3362" spans="1:2">
      <c r="A3362" s="20"/>
      <c r="B3362" s="20"/>
    </row>
    <row r="3363" spans="1:2">
      <c r="A3363" s="20"/>
      <c r="B3363" s="20"/>
    </row>
    <row r="3364" spans="1:2">
      <c r="A3364" s="20"/>
      <c r="B3364" s="20"/>
    </row>
    <row r="3365" spans="1:2">
      <c r="A3365" s="20"/>
      <c r="B3365" s="20"/>
    </row>
    <row r="3366" spans="1:2">
      <c r="A3366" s="20"/>
      <c r="B3366" s="20"/>
    </row>
    <row r="3367" spans="1:2">
      <c r="A3367" s="20"/>
      <c r="B3367" s="20"/>
    </row>
    <row r="3368" spans="1:2">
      <c r="A3368" s="20"/>
      <c r="B3368" s="20"/>
    </row>
    <row r="3369" spans="1:2">
      <c r="A3369" s="20"/>
      <c r="B3369" s="20"/>
    </row>
    <row r="3370" spans="1:2">
      <c r="A3370" s="20"/>
      <c r="B3370" s="20"/>
    </row>
    <row r="3371" spans="1:2">
      <c r="A3371" s="20"/>
      <c r="B3371" s="20"/>
    </row>
    <row r="3372" spans="1:2">
      <c r="A3372" s="20"/>
      <c r="B3372" s="20"/>
    </row>
    <row r="3373" spans="1:2">
      <c r="A3373" s="20"/>
      <c r="B3373" s="20"/>
    </row>
    <row r="3374" spans="1:2">
      <c r="A3374" s="20"/>
      <c r="B3374" s="20"/>
    </row>
    <row r="3375" spans="1:2">
      <c r="A3375" s="20"/>
      <c r="B3375" s="20"/>
    </row>
    <row r="3376" spans="1:2">
      <c r="A3376" s="20"/>
      <c r="B3376" s="20"/>
    </row>
    <row r="3377" spans="1:2">
      <c r="A3377" s="20"/>
      <c r="B3377" s="20"/>
    </row>
    <row r="3378" spans="1:2">
      <c r="A3378" s="20"/>
      <c r="B3378" s="20"/>
    </row>
    <row r="3379" spans="1:2">
      <c r="A3379" s="20"/>
      <c r="B3379" s="20"/>
    </row>
    <row r="3380" spans="1:2">
      <c r="A3380" s="20"/>
      <c r="B3380" s="20"/>
    </row>
    <row r="3381" spans="1:2">
      <c r="A3381" s="20"/>
      <c r="B3381" s="20"/>
    </row>
    <row r="3382" spans="1:2">
      <c r="A3382" s="20"/>
      <c r="B3382" s="20"/>
    </row>
    <row r="3383" spans="1:2">
      <c r="A3383" s="20"/>
      <c r="B3383" s="20"/>
    </row>
    <row r="3384" spans="1:2">
      <c r="A3384" s="20"/>
      <c r="B3384" s="20"/>
    </row>
    <row r="3385" spans="1:2">
      <c r="A3385" s="20"/>
      <c r="B3385" s="20"/>
    </row>
    <row r="3386" spans="1:2">
      <c r="A3386" s="20"/>
      <c r="B3386" s="20"/>
    </row>
    <row r="3387" spans="1:2">
      <c r="A3387" s="20"/>
      <c r="B3387" s="20"/>
    </row>
    <row r="3388" spans="1:2">
      <c r="A3388" s="20"/>
      <c r="B3388" s="20"/>
    </row>
    <row r="3389" spans="1:2">
      <c r="A3389" s="20"/>
      <c r="B3389" s="20"/>
    </row>
    <row r="3390" spans="1:2">
      <c r="A3390" s="20"/>
      <c r="B3390" s="20"/>
    </row>
    <row r="3391" spans="1:2">
      <c r="A3391" s="20"/>
      <c r="B3391" s="20"/>
    </row>
    <row r="3392" spans="1:2">
      <c r="A3392" s="20"/>
      <c r="B3392" s="20"/>
    </row>
    <row r="3393" spans="1:2">
      <c r="A3393" s="20"/>
      <c r="B3393" s="20"/>
    </row>
    <row r="3394" spans="1:2">
      <c r="A3394" s="20"/>
      <c r="B3394" s="20"/>
    </row>
    <row r="3395" spans="1:2">
      <c r="A3395" s="20"/>
      <c r="B3395" s="20"/>
    </row>
    <row r="3396" spans="1:2">
      <c r="A3396" s="20"/>
      <c r="B3396" s="20"/>
    </row>
    <row r="3397" spans="1:2">
      <c r="A3397" s="20"/>
      <c r="B3397" s="20"/>
    </row>
    <row r="3398" spans="1:2">
      <c r="A3398" s="20"/>
      <c r="B3398" s="20"/>
    </row>
    <row r="3399" spans="1:2">
      <c r="A3399" s="20"/>
      <c r="B3399" s="20"/>
    </row>
    <row r="3400" spans="1:2">
      <c r="A3400" s="20"/>
      <c r="B3400" s="20"/>
    </row>
    <row r="3401" spans="1:2">
      <c r="A3401" s="20"/>
      <c r="B3401" s="20"/>
    </row>
    <row r="3402" spans="1:2">
      <c r="A3402" s="20"/>
      <c r="B3402" s="20"/>
    </row>
    <row r="3403" spans="1:2">
      <c r="A3403" s="20"/>
      <c r="B3403" s="20"/>
    </row>
    <row r="3404" spans="1:2">
      <c r="A3404" s="20"/>
      <c r="B3404" s="20"/>
    </row>
    <row r="3405" spans="1:2">
      <c r="A3405" s="20"/>
      <c r="B3405" s="20"/>
    </row>
    <row r="3406" spans="1:2">
      <c r="A3406" s="20"/>
      <c r="B3406" s="20"/>
    </row>
    <row r="3407" spans="1:2">
      <c r="A3407" s="20"/>
      <c r="B3407" s="20"/>
    </row>
    <row r="3408" spans="1:2">
      <c r="A3408" s="20"/>
      <c r="B3408" s="20"/>
    </row>
    <row r="3409" spans="1:2">
      <c r="A3409" s="20"/>
      <c r="B3409" s="20"/>
    </row>
    <row r="3410" spans="1:2">
      <c r="A3410" s="20"/>
      <c r="B3410" s="20"/>
    </row>
    <row r="3411" spans="1:2">
      <c r="A3411" s="20"/>
      <c r="B3411" s="20"/>
    </row>
    <row r="3412" spans="1:2">
      <c r="A3412" s="20"/>
      <c r="B3412" s="20"/>
    </row>
    <row r="3413" spans="1:2">
      <c r="A3413" s="20"/>
      <c r="B3413" s="20"/>
    </row>
    <row r="3414" spans="1:2">
      <c r="A3414" s="20"/>
      <c r="B3414" s="20"/>
    </row>
    <row r="3415" spans="1:2">
      <c r="A3415" s="20"/>
      <c r="B3415" s="20"/>
    </row>
    <row r="3416" spans="1:2">
      <c r="A3416" s="20"/>
      <c r="B3416" s="20"/>
    </row>
    <row r="3417" spans="1:2">
      <c r="A3417" s="20"/>
      <c r="B3417" s="20"/>
    </row>
    <row r="3418" spans="1:2">
      <c r="A3418" s="20"/>
      <c r="B3418" s="20"/>
    </row>
    <row r="3419" spans="1:2">
      <c r="A3419" s="20"/>
      <c r="B3419" s="20"/>
    </row>
    <row r="3420" spans="1:2">
      <c r="A3420" s="20"/>
      <c r="B3420" s="20"/>
    </row>
    <row r="3421" spans="1:2">
      <c r="A3421" s="20"/>
      <c r="B3421" s="20"/>
    </row>
    <row r="3422" spans="1:2">
      <c r="A3422" s="20"/>
      <c r="B3422" s="20"/>
    </row>
    <row r="3423" spans="1:2">
      <c r="A3423" s="20"/>
      <c r="B3423" s="20"/>
    </row>
    <row r="3424" spans="1:2">
      <c r="A3424" s="20"/>
      <c r="B3424" s="20"/>
    </row>
    <row r="3425" spans="1:2">
      <c r="A3425" s="20"/>
      <c r="B3425" s="20"/>
    </row>
    <row r="3426" spans="1:2">
      <c r="A3426" s="20"/>
      <c r="B3426" s="20"/>
    </row>
    <row r="3427" spans="1:2">
      <c r="A3427" s="20"/>
      <c r="B3427" s="20"/>
    </row>
    <row r="3428" spans="1:2">
      <c r="A3428" s="20"/>
      <c r="B3428" s="20"/>
    </row>
    <row r="3429" spans="1:2">
      <c r="A3429" s="20"/>
      <c r="B3429" s="20"/>
    </row>
    <row r="3430" spans="1:2">
      <c r="A3430" s="20"/>
      <c r="B3430" s="20"/>
    </row>
    <row r="3431" spans="1:2">
      <c r="A3431" s="20"/>
      <c r="B3431" s="20"/>
    </row>
    <row r="3432" spans="1:2">
      <c r="A3432" s="20"/>
      <c r="B3432" s="20"/>
    </row>
    <row r="3433" spans="1:2">
      <c r="A3433" s="20"/>
      <c r="B3433" s="20"/>
    </row>
    <row r="3434" spans="1:2">
      <c r="A3434" s="20"/>
      <c r="B3434" s="20"/>
    </row>
    <row r="3435" spans="1:2">
      <c r="A3435" s="20"/>
      <c r="B3435" s="20"/>
    </row>
    <row r="3436" spans="1:2">
      <c r="A3436" s="20"/>
      <c r="B3436" s="20"/>
    </row>
    <row r="3437" spans="1:2">
      <c r="A3437" s="20"/>
      <c r="B3437" s="20"/>
    </row>
    <row r="3438" spans="1:2">
      <c r="A3438" s="20"/>
      <c r="B3438" s="20"/>
    </row>
    <row r="3439" spans="1:2">
      <c r="A3439" s="20"/>
      <c r="B3439" s="20"/>
    </row>
    <row r="3440" spans="1:2">
      <c r="A3440" s="20"/>
      <c r="B3440" s="20"/>
    </row>
    <row r="3441" spans="1:2">
      <c r="A3441" s="20"/>
      <c r="B3441" s="20"/>
    </row>
    <row r="3442" spans="1:2">
      <c r="A3442" s="20"/>
      <c r="B3442" s="20"/>
    </row>
    <row r="3443" spans="1:2">
      <c r="A3443" s="20"/>
      <c r="B3443" s="20"/>
    </row>
    <row r="3444" spans="1:2">
      <c r="A3444" s="20"/>
      <c r="B3444" s="20"/>
    </row>
    <row r="3445" spans="1:2">
      <c r="A3445" s="20"/>
      <c r="B3445" s="20"/>
    </row>
    <row r="3446" spans="1:2">
      <c r="A3446" s="20"/>
      <c r="B3446" s="20"/>
    </row>
    <row r="3447" spans="1:2">
      <c r="A3447" s="20"/>
      <c r="B3447" s="20"/>
    </row>
    <row r="3448" spans="1:2">
      <c r="A3448" s="20"/>
      <c r="B3448" s="20"/>
    </row>
    <row r="3449" spans="1:2">
      <c r="A3449" s="20"/>
      <c r="B3449" s="20"/>
    </row>
    <row r="3450" spans="1:2">
      <c r="A3450" s="20"/>
      <c r="B3450" s="20"/>
    </row>
    <row r="3451" spans="1:2">
      <c r="A3451" s="20"/>
      <c r="B3451" s="20"/>
    </row>
    <row r="3452" spans="1:2">
      <c r="A3452" s="20"/>
      <c r="B3452" s="20"/>
    </row>
    <row r="3453" spans="1:2">
      <c r="A3453" s="20"/>
      <c r="B3453" s="20"/>
    </row>
    <row r="3454" spans="1:2">
      <c r="A3454" s="20"/>
      <c r="B3454" s="20"/>
    </row>
    <row r="3455" spans="1:2">
      <c r="A3455" s="20"/>
      <c r="B3455" s="20"/>
    </row>
    <row r="3456" spans="1:2">
      <c r="A3456" s="20"/>
      <c r="B3456" s="20"/>
    </row>
    <row r="3457" spans="1:2">
      <c r="A3457" s="20"/>
      <c r="B3457" s="20"/>
    </row>
    <row r="3458" spans="1:2">
      <c r="A3458" s="20"/>
      <c r="B3458" s="20"/>
    </row>
    <row r="3459" spans="1:2">
      <c r="A3459" s="20"/>
      <c r="B3459" s="20"/>
    </row>
    <row r="3460" spans="1:2">
      <c r="A3460" s="20"/>
      <c r="B3460" s="20"/>
    </row>
    <row r="3461" spans="1:2">
      <c r="A3461" s="20"/>
      <c r="B3461" s="20"/>
    </row>
    <row r="3462" spans="1:2">
      <c r="A3462" s="20"/>
      <c r="B3462" s="20"/>
    </row>
    <row r="3463" spans="1:2">
      <c r="A3463" s="20"/>
      <c r="B3463" s="20"/>
    </row>
    <row r="3464" spans="1:2">
      <c r="A3464" s="20"/>
      <c r="B3464" s="20"/>
    </row>
    <row r="3465" spans="1:2">
      <c r="A3465" s="20"/>
      <c r="B3465" s="20"/>
    </row>
    <row r="3466" spans="1:2">
      <c r="A3466" s="20"/>
      <c r="B3466" s="20"/>
    </row>
    <row r="3467" spans="1:2">
      <c r="A3467" s="20"/>
      <c r="B3467" s="20"/>
    </row>
    <row r="3468" spans="1:2">
      <c r="A3468" s="20"/>
      <c r="B3468" s="20"/>
    </row>
    <row r="3469" spans="1:2">
      <c r="A3469" s="20"/>
      <c r="B3469" s="20"/>
    </row>
    <row r="3470" spans="1:2">
      <c r="A3470" s="20"/>
      <c r="B3470" s="20"/>
    </row>
    <row r="3471" spans="1:2">
      <c r="A3471" s="20"/>
      <c r="B3471" s="20"/>
    </row>
    <row r="3472" spans="1:2">
      <c r="A3472" s="20"/>
      <c r="B3472" s="20"/>
    </row>
    <row r="3473" spans="1:2">
      <c r="A3473" s="20"/>
      <c r="B3473" s="20"/>
    </row>
    <row r="3474" spans="1:2">
      <c r="A3474" s="20"/>
      <c r="B3474" s="20"/>
    </row>
    <row r="3475" spans="1:2">
      <c r="A3475" s="20"/>
      <c r="B3475" s="20"/>
    </row>
    <row r="3476" spans="1:2">
      <c r="A3476" s="20"/>
      <c r="B3476" s="20"/>
    </row>
    <row r="3477" spans="1:2">
      <c r="A3477" s="20"/>
      <c r="B3477" s="20"/>
    </row>
    <row r="3478" spans="1:2">
      <c r="A3478" s="20"/>
      <c r="B3478" s="20"/>
    </row>
    <row r="3479" spans="1:2">
      <c r="A3479" s="20"/>
      <c r="B3479" s="20"/>
    </row>
    <row r="3480" spans="1:2">
      <c r="A3480" s="20"/>
      <c r="B3480" s="20"/>
    </row>
    <row r="3481" spans="1:2">
      <c r="A3481" s="20"/>
      <c r="B3481" s="20"/>
    </row>
    <row r="3482" spans="1:2">
      <c r="A3482" s="20"/>
      <c r="B3482" s="20"/>
    </row>
    <row r="3483" spans="1:2">
      <c r="A3483" s="20"/>
      <c r="B3483" s="20"/>
    </row>
    <row r="3484" spans="1:2">
      <c r="A3484" s="20"/>
      <c r="B3484" s="20"/>
    </row>
    <row r="3485" spans="1:2">
      <c r="A3485" s="20"/>
      <c r="B3485" s="20"/>
    </row>
    <row r="3486" spans="1:2">
      <c r="A3486" s="20"/>
      <c r="B3486" s="20"/>
    </row>
    <row r="3487" spans="1:2">
      <c r="A3487" s="20"/>
      <c r="B3487" s="20"/>
    </row>
    <row r="3488" spans="1:2">
      <c r="A3488" s="20"/>
      <c r="B3488" s="20"/>
    </row>
    <row r="3489" spans="1:2">
      <c r="A3489" s="20"/>
      <c r="B3489" s="20"/>
    </row>
    <row r="3490" spans="1:2">
      <c r="A3490" s="20"/>
      <c r="B3490" s="20"/>
    </row>
    <row r="3491" spans="1:2">
      <c r="A3491" s="20"/>
      <c r="B3491" s="20"/>
    </row>
    <row r="3492" spans="1:2">
      <c r="A3492" s="20"/>
      <c r="B3492" s="20"/>
    </row>
    <row r="3493" spans="1:2">
      <c r="A3493" s="20"/>
      <c r="B3493" s="20"/>
    </row>
    <row r="3494" spans="1:2">
      <c r="A3494" s="20"/>
      <c r="B3494" s="20"/>
    </row>
    <row r="3495" spans="1:2">
      <c r="A3495" s="20"/>
      <c r="B3495" s="20"/>
    </row>
    <row r="3496" spans="1:2">
      <c r="A3496" s="20"/>
      <c r="B3496" s="20"/>
    </row>
    <row r="3497" spans="1:2">
      <c r="A3497" s="20"/>
      <c r="B3497" s="20"/>
    </row>
    <row r="3498" spans="1:2">
      <c r="A3498" s="20"/>
      <c r="B3498" s="20"/>
    </row>
    <row r="3499" spans="1:2">
      <c r="A3499" s="20"/>
      <c r="B3499" s="20"/>
    </row>
    <row r="3500" spans="1:2">
      <c r="A3500" s="20"/>
      <c r="B3500" s="20"/>
    </row>
    <row r="3501" spans="1:2">
      <c r="A3501" s="20"/>
      <c r="B3501" s="20"/>
    </row>
    <row r="3502" spans="1:2">
      <c r="A3502" s="20"/>
      <c r="B3502" s="20"/>
    </row>
    <row r="3503" spans="1:2">
      <c r="A3503" s="20"/>
      <c r="B3503" s="20"/>
    </row>
    <row r="3504" spans="1:2">
      <c r="A3504" s="20"/>
      <c r="B3504" s="20"/>
    </row>
    <row r="3505" spans="1:2">
      <c r="A3505" s="20"/>
      <c r="B3505" s="20"/>
    </row>
    <row r="3506" spans="1:2">
      <c r="A3506" s="20"/>
      <c r="B3506" s="20"/>
    </row>
    <row r="3507" spans="1:2">
      <c r="A3507" s="20"/>
      <c r="B3507" s="20"/>
    </row>
    <row r="3508" spans="1:2">
      <c r="A3508" s="20"/>
      <c r="B3508" s="20"/>
    </row>
    <row r="3509" spans="1:2">
      <c r="A3509" s="20"/>
      <c r="B3509" s="20"/>
    </row>
    <row r="3510" spans="1:2">
      <c r="A3510" s="20"/>
      <c r="B3510" s="20"/>
    </row>
    <row r="3511" spans="1:2">
      <c r="A3511" s="20"/>
      <c r="B3511" s="20"/>
    </row>
    <row r="3512" spans="1:2">
      <c r="A3512" s="20"/>
      <c r="B3512" s="20"/>
    </row>
    <row r="3513" spans="1:2">
      <c r="A3513" s="20"/>
      <c r="B3513" s="20"/>
    </row>
    <row r="3514" spans="1:2">
      <c r="A3514" s="20"/>
      <c r="B3514" s="20"/>
    </row>
    <row r="3515" spans="1:2">
      <c r="A3515" s="20"/>
      <c r="B3515" s="20"/>
    </row>
    <row r="3516" spans="1:2">
      <c r="A3516" s="20"/>
      <c r="B3516" s="20"/>
    </row>
    <row r="3517" spans="1:2">
      <c r="A3517" s="20"/>
      <c r="B3517" s="20"/>
    </row>
    <row r="3518" spans="1:2">
      <c r="A3518" s="20"/>
      <c r="B3518" s="20"/>
    </row>
    <row r="3519" spans="1:2">
      <c r="A3519" s="20"/>
      <c r="B3519" s="20"/>
    </row>
    <row r="3520" spans="1:2">
      <c r="A3520" s="20"/>
      <c r="B3520" s="20"/>
    </row>
    <row r="3521" spans="1:2">
      <c r="A3521" s="20"/>
      <c r="B3521" s="20"/>
    </row>
    <row r="3522" spans="1:2">
      <c r="A3522" s="20"/>
      <c r="B3522" s="20"/>
    </row>
    <row r="3523" spans="1:2">
      <c r="A3523" s="20"/>
      <c r="B3523" s="20"/>
    </row>
    <row r="3524" spans="1:2">
      <c r="A3524" s="20"/>
      <c r="B3524" s="20"/>
    </row>
    <row r="3525" spans="1:2">
      <c r="A3525" s="20"/>
      <c r="B3525" s="20"/>
    </row>
    <row r="3526" spans="1:2">
      <c r="A3526" s="20"/>
      <c r="B3526" s="20"/>
    </row>
    <row r="3527" spans="1:2">
      <c r="A3527" s="20"/>
      <c r="B3527" s="20"/>
    </row>
    <row r="3528" spans="1:2">
      <c r="A3528" s="20"/>
      <c r="B3528" s="20"/>
    </row>
    <row r="3529" spans="1:2">
      <c r="A3529" s="20"/>
      <c r="B3529" s="20"/>
    </row>
    <row r="3530" spans="1:2">
      <c r="A3530" s="20"/>
      <c r="B3530" s="20"/>
    </row>
    <row r="3531" spans="1:2">
      <c r="A3531" s="20"/>
      <c r="B3531" s="20"/>
    </row>
    <row r="3532" spans="1:2">
      <c r="A3532" s="20"/>
      <c r="B3532" s="20"/>
    </row>
    <row r="3533" spans="1:2">
      <c r="A3533" s="20"/>
      <c r="B3533" s="20"/>
    </row>
    <row r="3534" spans="1:2">
      <c r="A3534" s="20"/>
      <c r="B3534" s="20"/>
    </row>
    <row r="3535" spans="1:2">
      <c r="A3535" s="20"/>
      <c r="B3535" s="20"/>
    </row>
    <row r="3536" spans="1:2">
      <c r="A3536" s="20"/>
      <c r="B3536" s="20"/>
    </row>
    <row r="3537" spans="1:2">
      <c r="A3537" s="20"/>
      <c r="B3537" s="20"/>
    </row>
    <row r="3538" spans="1:2">
      <c r="A3538" s="20"/>
      <c r="B3538" s="20"/>
    </row>
    <row r="3539" spans="1:2">
      <c r="A3539" s="20"/>
      <c r="B3539" s="20"/>
    </row>
    <row r="3540" spans="1:2">
      <c r="A3540" s="20"/>
      <c r="B3540" s="20"/>
    </row>
    <row r="3541" spans="1:2">
      <c r="A3541" s="20"/>
      <c r="B3541" s="20"/>
    </row>
    <row r="3542" spans="1:2">
      <c r="A3542" s="20"/>
      <c r="B3542" s="20"/>
    </row>
    <row r="3543" spans="1:2">
      <c r="A3543" s="20"/>
      <c r="B3543" s="20"/>
    </row>
    <row r="3544" spans="1:2">
      <c r="A3544" s="20"/>
      <c r="B3544" s="20"/>
    </row>
    <row r="3545" spans="1:2">
      <c r="A3545" s="20"/>
      <c r="B3545" s="20"/>
    </row>
    <row r="3546" spans="1:2">
      <c r="A3546" s="20"/>
      <c r="B3546" s="20"/>
    </row>
    <row r="3547" spans="1:2">
      <c r="A3547" s="20"/>
      <c r="B3547" s="20"/>
    </row>
    <row r="3548" spans="1:2">
      <c r="A3548" s="20"/>
      <c r="B3548" s="20"/>
    </row>
    <row r="3549" spans="1:2">
      <c r="A3549" s="20"/>
      <c r="B3549" s="20"/>
    </row>
    <row r="3550" spans="1:2">
      <c r="A3550" s="20"/>
      <c r="B3550" s="20"/>
    </row>
    <row r="3551" spans="1:2">
      <c r="A3551" s="20"/>
      <c r="B3551" s="20"/>
    </row>
    <row r="3552" spans="1:2">
      <c r="A3552" s="20"/>
      <c r="B3552" s="20"/>
    </row>
    <row r="3553" spans="1:2">
      <c r="A3553" s="20"/>
      <c r="B3553" s="20"/>
    </row>
    <row r="3554" spans="1:2">
      <c r="A3554" s="20"/>
      <c r="B3554" s="20"/>
    </row>
    <row r="3555" spans="1:2">
      <c r="A3555" s="20"/>
      <c r="B3555" s="20"/>
    </row>
    <row r="3556" spans="1:2">
      <c r="A3556" s="20"/>
      <c r="B3556" s="20"/>
    </row>
    <row r="3557" spans="1:2">
      <c r="A3557" s="20"/>
      <c r="B3557" s="20"/>
    </row>
    <row r="3558" spans="1:2">
      <c r="A3558" s="20"/>
      <c r="B3558" s="20"/>
    </row>
    <row r="3559" spans="1:2">
      <c r="A3559" s="20"/>
      <c r="B3559" s="20"/>
    </row>
    <row r="3560" spans="1:2">
      <c r="A3560" s="20"/>
      <c r="B3560" s="20"/>
    </row>
    <row r="3561" spans="1:2">
      <c r="A3561" s="20"/>
      <c r="B3561" s="20"/>
    </row>
    <row r="3562" spans="1:2">
      <c r="A3562" s="20"/>
      <c r="B3562" s="20"/>
    </row>
    <row r="3563" spans="1:2">
      <c r="A3563" s="20"/>
      <c r="B3563" s="20"/>
    </row>
    <row r="3564" spans="1:2">
      <c r="A3564" s="20"/>
      <c r="B3564" s="20"/>
    </row>
    <row r="3565" spans="1:2">
      <c r="A3565" s="20"/>
      <c r="B3565" s="20"/>
    </row>
    <row r="3566" spans="1:2">
      <c r="A3566" s="20"/>
      <c r="B3566" s="20"/>
    </row>
    <row r="3567" spans="1:2">
      <c r="A3567" s="20"/>
      <c r="B3567" s="20"/>
    </row>
    <row r="3568" spans="1:2">
      <c r="A3568" s="20"/>
      <c r="B3568" s="20"/>
    </row>
    <row r="3569" spans="1:2">
      <c r="A3569" s="20"/>
      <c r="B3569" s="20"/>
    </row>
    <row r="3570" spans="1:2">
      <c r="A3570" s="20"/>
      <c r="B3570" s="20"/>
    </row>
    <row r="3571" spans="1:2">
      <c r="A3571" s="20"/>
      <c r="B3571" s="20"/>
    </row>
    <row r="3572" spans="1:2">
      <c r="A3572" s="20"/>
      <c r="B3572" s="20"/>
    </row>
    <row r="3573" spans="1:2">
      <c r="A3573" s="20"/>
      <c r="B3573" s="20"/>
    </row>
    <row r="3574" spans="1:2">
      <c r="A3574" s="20"/>
      <c r="B3574" s="20"/>
    </row>
    <row r="3575" spans="1:2">
      <c r="A3575" s="20"/>
      <c r="B3575" s="20"/>
    </row>
    <row r="3576" spans="1:2">
      <c r="A3576" s="20"/>
      <c r="B3576" s="20"/>
    </row>
    <row r="3577" spans="1:2">
      <c r="A3577" s="20"/>
      <c r="B3577" s="20"/>
    </row>
    <row r="3578" spans="1:2">
      <c r="A3578" s="20"/>
      <c r="B3578" s="20"/>
    </row>
    <row r="3579" spans="1:2">
      <c r="A3579" s="20"/>
      <c r="B3579" s="20"/>
    </row>
    <row r="3580" spans="1:2">
      <c r="A3580" s="20"/>
      <c r="B3580" s="20"/>
    </row>
    <row r="3581" spans="1:2">
      <c r="A3581" s="20"/>
      <c r="B3581" s="20"/>
    </row>
    <row r="3582" spans="1:2">
      <c r="A3582" s="20"/>
      <c r="B3582" s="20"/>
    </row>
    <row r="3583" spans="1:2">
      <c r="A3583" s="20"/>
      <c r="B3583" s="20"/>
    </row>
    <row r="3584" spans="1:2">
      <c r="A3584" s="20"/>
      <c r="B3584" s="20"/>
    </row>
    <row r="3585" spans="1:2">
      <c r="A3585" s="20"/>
      <c r="B3585" s="20"/>
    </row>
    <row r="3586" spans="1:2">
      <c r="A3586" s="20"/>
      <c r="B3586" s="20"/>
    </row>
    <row r="3587" spans="1:2">
      <c r="A3587" s="20"/>
      <c r="B3587" s="20"/>
    </row>
    <row r="3588" spans="1:2">
      <c r="A3588" s="20"/>
      <c r="B3588" s="20"/>
    </row>
    <row r="3589" spans="1:2">
      <c r="A3589" s="20"/>
      <c r="B3589" s="20"/>
    </row>
    <row r="3590" spans="1:2">
      <c r="A3590" s="20"/>
      <c r="B3590" s="20"/>
    </row>
    <row r="3591" spans="1:2">
      <c r="A3591" s="20"/>
      <c r="B3591" s="20"/>
    </row>
    <row r="3592" spans="1:2">
      <c r="A3592" s="20"/>
      <c r="B3592" s="20"/>
    </row>
    <row r="3593" spans="1:2">
      <c r="A3593" s="20"/>
      <c r="B3593" s="20"/>
    </row>
    <row r="3594" spans="1:2">
      <c r="A3594" s="20"/>
      <c r="B3594" s="20"/>
    </row>
    <row r="3595" spans="1:2">
      <c r="A3595" s="20"/>
      <c r="B3595" s="20"/>
    </row>
    <row r="3596" spans="1:2">
      <c r="A3596" s="20"/>
      <c r="B3596" s="20"/>
    </row>
    <row r="3597" spans="1:2">
      <c r="A3597" s="20"/>
      <c r="B3597" s="20"/>
    </row>
    <row r="3598" spans="1:2">
      <c r="A3598" s="20"/>
      <c r="B3598" s="20"/>
    </row>
    <row r="3599" spans="1:2">
      <c r="A3599" s="20"/>
      <c r="B3599" s="20"/>
    </row>
    <row r="3600" spans="1:2">
      <c r="A3600" s="20"/>
      <c r="B3600" s="20"/>
    </row>
    <row r="3601" spans="1:2">
      <c r="A3601" s="20"/>
      <c r="B3601" s="20"/>
    </row>
    <row r="3602" spans="1:2">
      <c r="A3602" s="20"/>
      <c r="B3602" s="20"/>
    </row>
    <row r="3603" spans="1:2">
      <c r="A3603" s="20"/>
      <c r="B3603" s="20"/>
    </row>
    <row r="3604" spans="1:2">
      <c r="A3604" s="20"/>
      <c r="B3604" s="20"/>
    </row>
    <row r="3605" spans="1:2">
      <c r="A3605" s="20"/>
      <c r="B3605" s="20"/>
    </row>
    <row r="3606" spans="1:2">
      <c r="A3606" s="20"/>
      <c r="B3606" s="20"/>
    </row>
    <row r="3607" spans="1:2">
      <c r="A3607" s="20"/>
      <c r="B3607" s="20"/>
    </row>
    <row r="3608" spans="1:2">
      <c r="A3608" s="20"/>
      <c r="B3608" s="20"/>
    </row>
    <row r="3609" spans="1:2">
      <c r="A3609" s="20"/>
      <c r="B3609" s="20"/>
    </row>
    <row r="3610" spans="1:2">
      <c r="A3610" s="20"/>
      <c r="B3610" s="20"/>
    </row>
    <row r="3611" spans="1:2">
      <c r="A3611" s="20"/>
      <c r="B3611" s="20"/>
    </row>
    <row r="3612" spans="1:2">
      <c r="A3612" s="20"/>
      <c r="B3612" s="20"/>
    </row>
    <row r="3613" spans="1:2">
      <c r="A3613" s="20"/>
      <c r="B3613" s="20"/>
    </row>
    <row r="3614" spans="1:2">
      <c r="A3614" s="20"/>
      <c r="B3614" s="20"/>
    </row>
    <row r="3615" spans="1:2">
      <c r="A3615" s="20"/>
      <c r="B3615" s="20"/>
    </row>
    <row r="3616" spans="1:2">
      <c r="A3616" s="20"/>
      <c r="B3616" s="20"/>
    </row>
    <row r="3617" spans="1:2">
      <c r="A3617" s="20"/>
      <c r="B3617" s="20"/>
    </row>
    <row r="3618" spans="1:2">
      <c r="A3618" s="20"/>
      <c r="B3618" s="20"/>
    </row>
    <row r="3619" spans="1:2">
      <c r="A3619" s="20"/>
      <c r="B3619" s="20"/>
    </row>
    <row r="3620" spans="1:2">
      <c r="A3620" s="20"/>
      <c r="B3620" s="20"/>
    </row>
    <row r="3621" spans="1:2">
      <c r="A3621" s="20"/>
      <c r="B3621" s="20"/>
    </row>
    <row r="3622" spans="1:2">
      <c r="A3622" s="20"/>
      <c r="B3622" s="20"/>
    </row>
    <row r="3623" spans="1:2">
      <c r="A3623" s="20"/>
      <c r="B3623" s="20"/>
    </row>
    <row r="3624" spans="1:2">
      <c r="A3624" s="20"/>
      <c r="B3624" s="20"/>
    </row>
    <row r="3625" spans="1:2">
      <c r="A3625" s="20"/>
      <c r="B3625" s="20"/>
    </row>
    <row r="3626" spans="1:2">
      <c r="A3626" s="20"/>
      <c r="B3626" s="20"/>
    </row>
    <row r="3627" spans="1:2">
      <c r="A3627" s="20"/>
      <c r="B3627" s="20"/>
    </row>
    <row r="3628" spans="1:2">
      <c r="A3628" s="20"/>
      <c r="B3628" s="20"/>
    </row>
    <row r="3629" spans="1:2">
      <c r="A3629" s="20"/>
      <c r="B3629" s="20"/>
    </row>
    <row r="3630" spans="1:2">
      <c r="A3630" s="20"/>
      <c r="B3630" s="20"/>
    </row>
    <row r="3631" spans="1:2">
      <c r="A3631" s="20"/>
      <c r="B3631" s="20"/>
    </row>
    <row r="3632" spans="1:2">
      <c r="A3632" s="20"/>
      <c r="B3632" s="20"/>
    </row>
    <row r="3633" spans="1:2">
      <c r="A3633" s="20"/>
      <c r="B3633" s="20"/>
    </row>
    <row r="3634" spans="1:2">
      <c r="A3634" s="20"/>
      <c r="B3634" s="20"/>
    </row>
    <row r="3635" spans="1:2">
      <c r="A3635" s="20"/>
      <c r="B3635" s="20"/>
    </row>
    <row r="3636" spans="1:2">
      <c r="A3636" s="20"/>
      <c r="B3636" s="20"/>
    </row>
    <row r="3637" spans="1:2">
      <c r="A3637" s="20"/>
      <c r="B3637" s="20"/>
    </row>
    <row r="3638" spans="1:2">
      <c r="A3638" s="20"/>
      <c r="B3638" s="20"/>
    </row>
    <row r="3639" spans="1:2">
      <c r="A3639" s="20"/>
      <c r="B3639" s="20"/>
    </row>
    <row r="3640" spans="1:2">
      <c r="A3640" s="20"/>
      <c r="B3640" s="20"/>
    </row>
    <row r="3641" spans="1:2">
      <c r="A3641" s="20"/>
      <c r="B3641" s="20"/>
    </row>
    <row r="3642" spans="1:2">
      <c r="A3642" s="20"/>
      <c r="B3642" s="20"/>
    </row>
    <row r="3643" spans="1:2">
      <c r="A3643" s="20"/>
      <c r="B3643" s="20"/>
    </row>
    <row r="3644" spans="1:2">
      <c r="A3644" s="20"/>
      <c r="B3644" s="20"/>
    </row>
    <row r="3645" spans="1:2">
      <c r="A3645" s="20"/>
      <c r="B3645" s="20"/>
    </row>
    <row r="3646" spans="1:2">
      <c r="A3646" s="20"/>
      <c r="B3646" s="20"/>
    </row>
    <row r="3647" spans="1:2">
      <c r="A3647" s="20"/>
      <c r="B3647" s="20"/>
    </row>
    <row r="3648" spans="1:2">
      <c r="A3648" s="20"/>
      <c r="B3648" s="20"/>
    </row>
    <row r="3649" spans="1:2">
      <c r="A3649" s="20"/>
      <c r="B3649" s="20"/>
    </row>
    <row r="3650" spans="1:2">
      <c r="A3650" s="20"/>
      <c r="B3650" s="20"/>
    </row>
    <row r="3651" spans="1:2">
      <c r="A3651" s="20"/>
      <c r="B3651" s="20"/>
    </row>
    <row r="3652" spans="1:2">
      <c r="A3652" s="20"/>
      <c r="B3652" s="20"/>
    </row>
    <row r="3653" spans="1:2">
      <c r="A3653" s="20"/>
      <c r="B3653" s="20"/>
    </row>
    <row r="3654" spans="1:2">
      <c r="A3654" s="20"/>
      <c r="B3654" s="20"/>
    </row>
    <row r="3655" spans="1:2">
      <c r="A3655" s="20"/>
      <c r="B3655" s="20"/>
    </row>
    <row r="3656" spans="1:2">
      <c r="A3656" s="20"/>
      <c r="B3656" s="20"/>
    </row>
    <row r="3657" spans="1:2">
      <c r="A3657" s="20"/>
      <c r="B3657" s="20"/>
    </row>
    <row r="3658" spans="1:2">
      <c r="A3658" s="20"/>
      <c r="B3658" s="20"/>
    </row>
    <row r="3659" spans="1:2">
      <c r="A3659" s="20"/>
      <c r="B3659" s="20"/>
    </row>
    <row r="3660" spans="1:2">
      <c r="A3660" s="20"/>
      <c r="B3660" s="20"/>
    </row>
    <row r="3661" spans="1:2">
      <c r="A3661" s="20"/>
      <c r="B3661" s="20"/>
    </row>
    <row r="3662" spans="1:2">
      <c r="A3662" s="20"/>
      <c r="B3662" s="20"/>
    </row>
    <row r="3663" spans="1:2">
      <c r="A3663" s="20"/>
      <c r="B3663" s="20"/>
    </row>
    <row r="3664" spans="1:2">
      <c r="A3664" s="20"/>
      <c r="B3664" s="20"/>
    </row>
    <row r="3665" spans="1:2">
      <c r="A3665" s="20"/>
      <c r="B3665" s="20"/>
    </row>
    <row r="3666" spans="1:2">
      <c r="A3666" s="20"/>
      <c r="B3666" s="20"/>
    </row>
    <row r="3667" spans="1:2">
      <c r="A3667" s="20"/>
      <c r="B3667" s="20"/>
    </row>
    <row r="3668" spans="1:2">
      <c r="A3668" s="20"/>
      <c r="B3668" s="20"/>
    </row>
    <row r="3669" spans="1:2">
      <c r="A3669" s="20"/>
      <c r="B3669" s="20"/>
    </row>
    <row r="3670" spans="1:2">
      <c r="A3670" s="20"/>
      <c r="B3670" s="20"/>
    </row>
    <row r="3671" spans="1:2">
      <c r="A3671" s="20"/>
      <c r="B3671" s="20"/>
    </row>
    <row r="3672" spans="1:2">
      <c r="A3672" s="20"/>
      <c r="B3672" s="20"/>
    </row>
    <row r="3673" spans="1:2">
      <c r="A3673" s="20"/>
      <c r="B3673" s="20"/>
    </row>
    <row r="3674" spans="1:2">
      <c r="A3674" s="20"/>
      <c r="B3674" s="20"/>
    </row>
    <row r="3675" spans="1:2">
      <c r="A3675" s="20"/>
      <c r="B3675" s="20"/>
    </row>
    <row r="3676" spans="1:2">
      <c r="A3676" s="20"/>
      <c r="B3676" s="20"/>
    </row>
    <row r="3677" spans="1:2">
      <c r="A3677" s="20"/>
      <c r="B3677" s="20"/>
    </row>
    <row r="3678" spans="1:2">
      <c r="A3678" s="20"/>
      <c r="B3678" s="20"/>
    </row>
    <row r="3679" spans="1:2">
      <c r="A3679" s="20"/>
      <c r="B3679" s="20"/>
    </row>
    <row r="3680" spans="1:2">
      <c r="A3680" s="20"/>
      <c r="B3680" s="20"/>
    </row>
    <row r="3681" spans="1:2">
      <c r="A3681" s="20"/>
      <c r="B3681" s="20"/>
    </row>
    <row r="3682" spans="1:2">
      <c r="A3682" s="20"/>
      <c r="B3682" s="20"/>
    </row>
    <row r="3683" spans="1:2">
      <c r="A3683" s="20"/>
      <c r="B3683" s="20"/>
    </row>
    <row r="3684" spans="1:2">
      <c r="A3684" s="20"/>
      <c r="B3684" s="20"/>
    </row>
    <row r="3685" spans="1:2">
      <c r="A3685" s="20"/>
      <c r="B3685" s="20"/>
    </row>
    <row r="3686" spans="1:2">
      <c r="A3686" s="20"/>
      <c r="B3686" s="20"/>
    </row>
    <row r="3687" spans="1:2">
      <c r="A3687" s="20"/>
      <c r="B3687" s="20"/>
    </row>
    <row r="3688" spans="1:2">
      <c r="A3688" s="20"/>
      <c r="B3688" s="20"/>
    </row>
    <row r="3689" spans="1:2">
      <c r="A3689" s="20"/>
      <c r="B3689" s="20"/>
    </row>
    <row r="3690" spans="1:2">
      <c r="A3690" s="20"/>
      <c r="B3690" s="20"/>
    </row>
    <row r="3691" spans="1:2">
      <c r="A3691" s="20"/>
      <c r="B3691" s="20"/>
    </row>
    <row r="3692" spans="1:2">
      <c r="A3692" s="20"/>
      <c r="B3692" s="20"/>
    </row>
    <row r="3693" spans="1:2">
      <c r="A3693" s="20"/>
      <c r="B3693" s="20"/>
    </row>
    <row r="3694" spans="1:2">
      <c r="A3694" s="20"/>
      <c r="B3694" s="20"/>
    </row>
    <row r="3695" spans="1:2">
      <c r="A3695" s="20"/>
      <c r="B3695" s="20"/>
    </row>
    <row r="3696" spans="1:2">
      <c r="A3696" s="20"/>
      <c r="B3696" s="20"/>
    </row>
    <row r="3697" spans="1:2">
      <c r="A3697" s="20"/>
      <c r="B3697" s="20"/>
    </row>
    <row r="3698" spans="1:2">
      <c r="A3698" s="20"/>
      <c r="B3698" s="20"/>
    </row>
    <row r="3699" spans="1:2">
      <c r="A3699" s="20"/>
      <c r="B3699" s="20"/>
    </row>
    <row r="3700" spans="1:2">
      <c r="A3700" s="20"/>
      <c r="B3700" s="20"/>
    </row>
    <row r="3701" spans="1:2">
      <c r="A3701" s="20"/>
      <c r="B3701" s="20"/>
    </row>
    <row r="3702" spans="1:2">
      <c r="A3702" s="20"/>
      <c r="B3702" s="20"/>
    </row>
    <row r="3703" spans="1:2">
      <c r="A3703" s="20"/>
      <c r="B3703" s="20"/>
    </row>
    <row r="3704" spans="1:2">
      <c r="A3704" s="20"/>
      <c r="B3704" s="20"/>
    </row>
    <row r="3705" spans="1:2">
      <c r="A3705" s="20"/>
      <c r="B3705" s="20"/>
    </row>
    <row r="3706" spans="1:2">
      <c r="A3706" s="20"/>
      <c r="B3706" s="20"/>
    </row>
    <row r="3707" spans="1:2">
      <c r="A3707" s="20"/>
      <c r="B3707" s="20"/>
    </row>
    <row r="3708" spans="1:2">
      <c r="A3708" s="20"/>
      <c r="B3708" s="20"/>
    </row>
    <row r="3709" spans="1:2">
      <c r="A3709" s="20"/>
      <c r="B3709" s="20"/>
    </row>
    <row r="3710" spans="1:2">
      <c r="A3710" s="20"/>
      <c r="B3710" s="20"/>
    </row>
    <row r="3711" spans="1:2">
      <c r="A3711" s="20"/>
      <c r="B3711" s="20"/>
    </row>
    <row r="3712" spans="1:2">
      <c r="A3712" s="20"/>
      <c r="B3712" s="20"/>
    </row>
    <row r="3713" spans="1:2">
      <c r="A3713" s="20"/>
      <c r="B3713" s="20"/>
    </row>
    <row r="3714" spans="1:2">
      <c r="A3714" s="20"/>
      <c r="B3714" s="20"/>
    </row>
    <row r="3715" spans="1:2">
      <c r="A3715" s="20"/>
      <c r="B3715" s="20"/>
    </row>
    <row r="3716" spans="1:2">
      <c r="A3716" s="20"/>
      <c r="B3716" s="20"/>
    </row>
    <row r="3717" spans="1:2">
      <c r="A3717" s="20"/>
      <c r="B3717" s="20"/>
    </row>
    <row r="3718" spans="1:2">
      <c r="A3718" s="20"/>
      <c r="B3718" s="20"/>
    </row>
    <row r="3719" spans="1:2">
      <c r="A3719" s="20"/>
      <c r="B3719" s="20"/>
    </row>
    <row r="3720" spans="1:2">
      <c r="A3720" s="20"/>
      <c r="B3720" s="20"/>
    </row>
    <row r="3721" spans="1:2">
      <c r="A3721" s="20"/>
      <c r="B3721" s="20"/>
    </row>
    <row r="3722" spans="1:2">
      <c r="A3722" s="20"/>
      <c r="B3722" s="20"/>
    </row>
    <row r="3723" spans="1:2">
      <c r="A3723" s="20"/>
      <c r="B3723" s="20"/>
    </row>
    <row r="3724" spans="1:2">
      <c r="A3724" s="20"/>
      <c r="B3724" s="20"/>
    </row>
    <row r="3725" spans="1:2">
      <c r="A3725" s="20"/>
      <c r="B3725" s="20"/>
    </row>
    <row r="3726" spans="1:2">
      <c r="A3726" s="20"/>
      <c r="B3726" s="20"/>
    </row>
    <row r="3727" spans="1:2">
      <c r="A3727" s="20"/>
      <c r="B3727" s="20"/>
    </row>
    <row r="3728" spans="1:2">
      <c r="A3728" s="20"/>
      <c r="B3728" s="20"/>
    </row>
    <row r="3729" spans="1:2">
      <c r="A3729" s="20"/>
      <c r="B3729" s="20"/>
    </row>
    <row r="3730" spans="1:2">
      <c r="A3730" s="20"/>
      <c r="B3730" s="20"/>
    </row>
    <row r="3731" spans="1:2">
      <c r="A3731" s="20"/>
      <c r="B3731" s="20"/>
    </row>
    <row r="3732" spans="1:2">
      <c r="A3732" s="20"/>
      <c r="B3732" s="20"/>
    </row>
    <row r="3733" spans="1:2">
      <c r="A3733" s="20"/>
      <c r="B3733" s="20"/>
    </row>
    <row r="3734" spans="1:2">
      <c r="A3734" s="20"/>
      <c r="B3734" s="20"/>
    </row>
    <row r="3735" spans="1:2">
      <c r="A3735" s="20"/>
      <c r="B3735" s="20"/>
    </row>
    <row r="3736" spans="1:2">
      <c r="A3736" s="20"/>
      <c r="B3736" s="20"/>
    </row>
    <row r="3737" spans="1:2">
      <c r="A3737" s="20"/>
      <c r="B3737" s="20"/>
    </row>
    <row r="3738" spans="1:2">
      <c r="A3738" s="20"/>
      <c r="B3738" s="20"/>
    </row>
    <row r="3739" spans="1:2">
      <c r="A3739" s="20"/>
      <c r="B3739" s="20"/>
    </row>
    <row r="3740" spans="1:2">
      <c r="A3740" s="20"/>
      <c r="B3740" s="20"/>
    </row>
    <row r="3741" spans="1:2">
      <c r="A3741" s="20"/>
      <c r="B3741" s="20"/>
    </row>
    <row r="3742" spans="1:2">
      <c r="A3742" s="20"/>
      <c r="B3742" s="20"/>
    </row>
    <row r="3743" spans="1:2">
      <c r="A3743" s="20"/>
      <c r="B3743" s="20"/>
    </row>
    <row r="3744" spans="1:2">
      <c r="A3744" s="20"/>
      <c r="B3744" s="20"/>
    </row>
    <row r="3745" spans="1:2">
      <c r="A3745" s="20"/>
      <c r="B3745" s="20"/>
    </row>
    <row r="3746" spans="1:2">
      <c r="A3746" s="20"/>
      <c r="B3746" s="20"/>
    </row>
    <row r="3747" spans="1:2">
      <c r="A3747" s="20"/>
      <c r="B3747" s="20"/>
    </row>
    <row r="3748" spans="1:2">
      <c r="A3748" s="20"/>
      <c r="B3748" s="20"/>
    </row>
    <row r="3749" spans="1:2">
      <c r="A3749" s="20"/>
      <c r="B3749" s="20"/>
    </row>
    <row r="3750" spans="1:2">
      <c r="A3750" s="20"/>
      <c r="B3750" s="20"/>
    </row>
    <row r="3751" spans="1:2">
      <c r="A3751" s="20"/>
      <c r="B3751" s="20"/>
    </row>
    <row r="3752" spans="1:2">
      <c r="A3752" s="20"/>
      <c r="B3752" s="20"/>
    </row>
    <row r="3753" spans="1:2">
      <c r="A3753" s="20"/>
      <c r="B3753" s="20"/>
    </row>
    <row r="3754" spans="1:2">
      <c r="A3754" s="20"/>
      <c r="B3754" s="20"/>
    </row>
    <row r="3755" spans="1:2">
      <c r="A3755" s="20"/>
      <c r="B3755" s="20"/>
    </row>
    <row r="3756" spans="1:2">
      <c r="A3756" s="20"/>
      <c r="B3756" s="20"/>
    </row>
    <row r="3757" spans="1:2">
      <c r="A3757" s="20"/>
      <c r="B3757" s="20"/>
    </row>
    <row r="3758" spans="1:2">
      <c r="A3758" s="20"/>
      <c r="B3758" s="20"/>
    </row>
    <row r="3759" spans="1:2">
      <c r="A3759" s="20"/>
      <c r="B3759" s="20"/>
    </row>
    <row r="3760" spans="1:2">
      <c r="A3760" s="20"/>
      <c r="B3760" s="20"/>
    </row>
    <row r="3761" spans="1:2">
      <c r="A3761" s="20"/>
      <c r="B3761" s="20"/>
    </row>
    <row r="3762" spans="1:2">
      <c r="A3762" s="20"/>
      <c r="B3762" s="20"/>
    </row>
    <row r="3763" spans="1:2">
      <c r="A3763" s="20"/>
      <c r="B3763" s="20"/>
    </row>
    <row r="3764" spans="1:2">
      <c r="A3764" s="20"/>
      <c r="B3764" s="20"/>
    </row>
    <row r="3765" spans="1:2">
      <c r="A3765" s="20"/>
      <c r="B3765" s="20"/>
    </row>
    <row r="3766" spans="1:2">
      <c r="A3766" s="20"/>
      <c r="B3766" s="20"/>
    </row>
    <row r="3767" spans="1:2">
      <c r="A3767" s="20"/>
      <c r="B3767" s="20"/>
    </row>
    <row r="3768" spans="1:2">
      <c r="A3768" s="20"/>
      <c r="B3768" s="20"/>
    </row>
    <row r="3769" spans="1:2">
      <c r="A3769" s="20"/>
      <c r="B3769" s="20"/>
    </row>
    <row r="3770" spans="1:2">
      <c r="A3770" s="20"/>
      <c r="B3770" s="20"/>
    </row>
    <row r="3771" spans="1:2">
      <c r="A3771" s="20"/>
      <c r="B3771" s="20"/>
    </row>
    <row r="3772" spans="1:2">
      <c r="A3772" s="20"/>
      <c r="B3772" s="20"/>
    </row>
    <row r="3773" spans="1:2">
      <c r="A3773" s="20"/>
      <c r="B3773" s="20"/>
    </row>
    <row r="3774" spans="1:2">
      <c r="A3774" s="20"/>
      <c r="B3774" s="20"/>
    </row>
    <row r="3775" spans="1:2">
      <c r="A3775" s="20"/>
      <c r="B3775" s="20"/>
    </row>
    <row r="3776" spans="1:2">
      <c r="A3776" s="20"/>
      <c r="B3776" s="20"/>
    </row>
    <row r="3777" spans="1:2">
      <c r="A3777" s="20"/>
      <c r="B3777" s="20"/>
    </row>
    <row r="3778" spans="1:2">
      <c r="A3778" s="20"/>
      <c r="B3778" s="20"/>
    </row>
    <row r="3779" spans="1:2">
      <c r="A3779" s="20"/>
      <c r="B3779" s="20"/>
    </row>
    <row r="3780" spans="1:2">
      <c r="A3780" s="20"/>
      <c r="B3780" s="20"/>
    </row>
    <row r="3781" spans="1:2">
      <c r="A3781" s="20"/>
      <c r="B3781" s="20"/>
    </row>
    <row r="3782" spans="1:2">
      <c r="A3782" s="20"/>
      <c r="B3782" s="20"/>
    </row>
    <row r="3783" spans="1:2">
      <c r="A3783" s="20"/>
      <c r="B3783" s="20"/>
    </row>
    <row r="3784" spans="1:2">
      <c r="A3784" s="20"/>
      <c r="B3784" s="20"/>
    </row>
    <row r="3785" spans="1:2">
      <c r="A3785" s="20"/>
      <c r="B3785" s="20"/>
    </row>
    <row r="3786" spans="1:2">
      <c r="A3786" s="20"/>
      <c r="B3786" s="20"/>
    </row>
    <row r="3787" spans="1:2">
      <c r="A3787" s="20"/>
      <c r="B3787" s="20"/>
    </row>
    <row r="3788" spans="1:2">
      <c r="A3788" s="20"/>
      <c r="B3788" s="20"/>
    </row>
    <row r="3789" spans="1:2">
      <c r="A3789" s="20"/>
      <c r="B3789" s="20"/>
    </row>
    <row r="3790" spans="1:2">
      <c r="A3790" s="20"/>
      <c r="B3790" s="20"/>
    </row>
    <row r="3791" spans="1:2">
      <c r="A3791" s="20"/>
      <c r="B3791" s="20"/>
    </row>
    <row r="3792" spans="1:2">
      <c r="A3792" s="20"/>
      <c r="B3792" s="20"/>
    </row>
    <row r="3793" spans="1:2">
      <c r="A3793" s="20"/>
      <c r="B3793" s="20"/>
    </row>
    <row r="3794" spans="1:2">
      <c r="A3794" s="20"/>
      <c r="B3794" s="20"/>
    </row>
    <row r="3795" spans="1:2">
      <c r="A3795" s="20"/>
      <c r="B3795" s="20"/>
    </row>
    <row r="3796" spans="1:2">
      <c r="A3796" s="20"/>
      <c r="B3796" s="20"/>
    </row>
    <row r="3797" spans="1:2">
      <c r="A3797" s="20"/>
      <c r="B3797" s="20"/>
    </row>
    <row r="3798" spans="1:2">
      <c r="A3798" s="20"/>
      <c r="B3798" s="20"/>
    </row>
    <row r="3799" spans="1:2">
      <c r="A3799" s="20"/>
      <c r="B3799" s="20"/>
    </row>
    <row r="3800" spans="1:2">
      <c r="A3800" s="20"/>
      <c r="B3800" s="20"/>
    </row>
    <row r="3801" spans="1:2">
      <c r="A3801" s="20"/>
      <c r="B3801" s="20"/>
    </row>
    <row r="3802" spans="1:2">
      <c r="A3802" s="20"/>
      <c r="B3802" s="20"/>
    </row>
    <row r="3803" spans="1:2">
      <c r="A3803" s="20"/>
      <c r="B3803" s="20"/>
    </row>
    <row r="3804" spans="1:2">
      <c r="A3804" s="20"/>
      <c r="B3804" s="20"/>
    </row>
    <row r="3805" spans="1:2">
      <c r="A3805" s="20"/>
      <c r="B3805" s="20"/>
    </row>
    <row r="3806" spans="1:2">
      <c r="A3806" s="20"/>
      <c r="B3806" s="20"/>
    </row>
    <row r="3807" spans="1:2">
      <c r="A3807" s="20"/>
      <c r="B3807" s="20"/>
    </row>
    <row r="3808" spans="1:2">
      <c r="A3808" s="20"/>
      <c r="B3808" s="20"/>
    </row>
    <row r="3809" spans="1:2">
      <c r="A3809" s="20"/>
      <c r="B3809" s="20"/>
    </row>
    <row r="3810" spans="1:2">
      <c r="A3810" s="20"/>
      <c r="B3810" s="20"/>
    </row>
    <row r="3811" spans="1:2">
      <c r="A3811" s="20"/>
      <c r="B3811" s="20"/>
    </row>
    <row r="3812" spans="1:2">
      <c r="A3812" s="20"/>
      <c r="B3812" s="20"/>
    </row>
    <row r="3813" spans="1:2">
      <c r="A3813" s="20"/>
      <c r="B3813" s="20"/>
    </row>
    <row r="3814" spans="1:2">
      <c r="A3814" s="20"/>
      <c r="B3814" s="20"/>
    </row>
    <row r="3815" spans="1:2">
      <c r="A3815" s="20"/>
      <c r="B3815" s="20"/>
    </row>
    <row r="3816" spans="1:2">
      <c r="A3816" s="20"/>
      <c r="B3816" s="20"/>
    </row>
    <row r="3817" spans="1:2">
      <c r="A3817" s="20"/>
      <c r="B3817" s="20"/>
    </row>
    <row r="3818" spans="1:2">
      <c r="A3818" s="20"/>
      <c r="B3818" s="20"/>
    </row>
    <row r="3819" spans="1:2">
      <c r="A3819" s="20"/>
      <c r="B3819" s="20"/>
    </row>
    <row r="3820" spans="1:2">
      <c r="A3820" s="20"/>
      <c r="B3820" s="20"/>
    </row>
    <row r="3821" spans="1:2">
      <c r="A3821" s="20"/>
      <c r="B3821" s="20"/>
    </row>
    <row r="3822" spans="1:2">
      <c r="A3822" s="20"/>
      <c r="B3822" s="20"/>
    </row>
    <row r="3823" spans="1:2">
      <c r="A3823" s="20"/>
      <c r="B3823" s="20"/>
    </row>
    <row r="3824" spans="1:2">
      <c r="A3824" s="20"/>
      <c r="B3824" s="20"/>
    </row>
    <row r="3825" spans="1:2">
      <c r="A3825" s="20"/>
      <c r="B3825" s="20"/>
    </row>
    <row r="3826" spans="1:2">
      <c r="A3826" s="20"/>
      <c r="B3826" s="20"/>
    </row>
    <row r="3827" spans="1:2">
      <c r="A3827" s="20"/>
      <c r="B3827" s="20"/>
    </row>
    <row r="3828" spans="1:2">
      <c r="A3828" s="20"/>
      <c r="B3828" s="20"/>
    </row>
    <row r="3829" spans="1:2">
      <c r="A3829" s="20"/>
      <c r="B3829" s="20"/>
    </row>
    <row r="3830" spans="1:2">
      <c r="A3830" s="20"/>
      <c r="B3830" s="20"/>
    </row>
    <row r="3831" spans="1:2">
      <c r="A3831" s="20"/>
      <c r="B3831" s="20"/>
    </row>
    <row r="3832" spans="1:2">
      <c r="A3832" s="20"/>
      <c r="B3832" s="20"/>
    </row>
    <row r="3833" spans="1:2">
      <c r="A3833" s="20"/>
      <c r="B3833" s="20"/>
    </row>
    <row r="3834" spans="1:2">
      <c r="A3834" s="20"/>
      <c r="B3834" s="20"/>
    </row>
    <row r="3835" spans="1:2">
      <c r="A3835" s="20"/>
      <c r="B3835" s="20"/>
    </row>
    <row r="3836" spans="1:2">
      <c r="A3836" s="20"/>
      <c r="B3836" s="20"/>
    </row>
    <row r="3837" spans="1:2">
      <c r="A3837" s="20"/>
      <c r="B3837" s="20"/>
    </row>
    <row r="3838" spans="1:2">
      <c r="A3838" s="20"/>
      <c r="B3838" s="20"/>
    </row>
    <row r="3839" spans="1:2">
      <c r="A3839" s="20"/>
      <c r="B3839" s="20"/>
    </row>
    <row r="3840" spans="1:2">
      <c r="A3840" s="20"/>
      <c r="B3840" s="20"/>
    </row>
    <row r="3841" spans="1:2">
      <c r="A3841" s="20"/>
      <c r="B3841" s="20"/>
    </row>
    <row r="3842" spans="1:2">
      <c r="A3842" s="20"/>
      <c r="B3842" s="20"/>
    </row>
    <row r="3843" spans="1:2">
      <c r="A3843" s="20"/>
      <c r="B3843" s="20"/>
    </row>
    <row r="3844" spans="1:2">
      <c r="A3844" s="20"/>
      <c r="B3844" s="20"/>
    </row>
    <row r="3845" spans="1:2">
      <c r="A3845" s="20"/>
      <c r="B3845" s="20"/>
    </row>
    <row r="3846" spans="1:2">
      <c r="A3846" s="20"/>
      <c r="B3846" s="20"/>
    </row>
    <row r="3847" spans="1:2">
      <c r="A3847" s="20"/>
      <c r="B3847" s="20"/>
    </row>
    <row r="3848" spans="1:2">
      <c r="A3848" s="20"/>
      <c r="B3848" s="20"/>
    </row>
    <row r="3849" spans="1:2">
      <c r="A3849" s="20"/>
      <c r="B3849" s="20"/>
    </row>
    <row r="3850" spans="1:2">
      <c r="A3850" s="20"/>
      <c r="B3850" s="20"/>
    </row>
    <row r="3851" spans="1:2">
      <c r="A3851" s="20"/>
      <c r="B3851" s="20"/>
    </row>
    <row r="3852" spans="1:2">
      <c r="A3852" s="20"/>
      <c r="B3852" s="20"/>
    </row>
    <row r="3853" spans="1:2">
      <c r="A3853" s="20"/>
      <c r="B3853" s="20"/>
    </row>
    <row r="3854" spans="1:2">
      <c r="A3854" s="20"/>
      <c r="B3854" s="20"/>
    </row>
    <row r="3855" spans="1:2">
      <c r="A3855" s="20"/>
      <c r="B3855" s="20"/>
    </row>
    <row r="3856" spans="1:2">
      <c r="A3856" s="20"/>
      <c r="B3856" s="20"/>
    </row>
    <row r="3857" spans="1:2">
      <c r="A3857" s="20"/>
      <c r="B3857" s="20"/>
    </row>
    <row r="3858" spans="1:2">
      <c r="A3858" s="20"/>
      <c r="B3858" s="20"/>
    </row>
    <row r="3859" spans="1:2">
      <c r="A3859" s="20"/>
      <c r="B3859" s="20"/>
    </row>
    <row r="3860" spans="1:2">
      <c r="A3860" s="20"/>
      <c r="B3860" s="20"/>
    </row>
    <row r="3861" spans="1:2">
      <c r="A3861" s="20"/>
      <c r="B3861" s="20"/>
    </row>
    <row r="3862" spans="1:2">
      <c r="A3862" s="20"/>
      <c r="B3862" s="20"/>
    </row>
    <row r="3863" spans="1:2">
      <c r="A3863" s="20"/>
      <c r="B3863" s="20"/>
    </row>
    <row r="3864" spans="1:2">
      <c r="A3864" s="20"/>
      <c r="B3864" s="20"/>
    </row>
    <row r="3865" spans="1:2">
      <c r="A3865" s="20"/>
      <c r="B3865" s="20"/>
    </row>
    <row r="3866" spans="1:2">
      <c r="A3866" s="20"/>
      <c r="B3866" s="20"/>
    </row>
    <row r="3867" spans="1:2">
      <c r="A3867" s="20"/>
      <c r="B3867" s="20"/>
    </row>
    <row r="3868" spans="1:2">
      <c r="A3868" s="20"/>
      <c r="B3868" s="20"/>
    </row>
    <row r="3869" spans="1:2">
      <c r="A3869" s="20"/>
      <c r="B3869" s="20"/>
    </row>
    <row r="3870" spans="1:2">
      <c r="A3870" s="20"/>
      <c r="B3870" s="20"/>
    </row>
    <row r="3871" spans="1:2">
      <c r="A3871" s="20"/>
      <c r="B3871" s="20"/>
    </row>
    <row r="3872" spans="1:2">
      <c r="A3872" s="20"/>
      <c r="B3872" s="20"/>
    </row>
    <row r="3873" spans="1:2">
      <c r="A3873" s="20"/>
      <c r="B3873" s="20"/>
    </row>
    <row r="3874" spans="1:2">
      <c r="A3874" s="20"/>
      <c r="B3874" s="20"/>
    </row>
    <row r="3875" spans="1:2">
      <c r="A3875" s="20"/>
      <c r="B3875" s="20"/>
    </row>
    <row r="3876" spans="1:2">
      <c r="A3876" s="20"/>
      <c r="B3876" s="20"/>
    </row>
    <row r="3877" spans="1:2">
      <c r="A3877" s="20"/>
      <c r="B3877" s="20"/>
    </row>
    <row r="3878" spans="1:2">
      <c r="A3878" s="20"/>
      <c r="B3878" s="20"/>
    </row>
    <row r="3879" spans="1:2">
      <c r="A3879" s="20"/>
      <c r="B3879" s="20"/>
    </row>
    <row r="3880" spans="1:2">
      <c r="A3880" s="20"/>
      <c r="B3880" s="20"/>
    </row>
    <row r="3881" spans="1:2">
      <c r="A3881" s="20"/>
      <c r="B3881" s="20"/>
    </row>
    <row r="3882" spans="1:2">
      <c r="A3882" s="20"/>
      <c r="B3882" s="20"/>
    </row>
    <row r="3883" spans="1:2">
      <c r="A3883" s="20"/>
      <c r="B3883" s="20"/>
    </row>
    <row r="3884" spans="1:2">
      <c r="A3884" s="20"/>
      <c r="B3884" s="20"/>
    </row>
    <row r="3885" spans="1:2">
      <c r="A3885" s="20"/>
      <c r="B3885" s="20"/>
    </row>
    <row r="3886" spans="1:2">
      <c r="A3886" s="20"/>
      <c r="B3886" s="20"/>
    </row>
    <row r="3887" spans="1:2">
      <c r="A3887" s="20"/>
      <c r="B3887" s="20"/>
    </row>
    <row r="3888" spans="1:2">
      <c r="A3888" s="20"/>
      <c r="B3888" s="20"/>
    </row>
    <row r="3889" spans="1:2">
      <c r="A3889" s="20"/>
      <c r="B3889" s="20"/>
    </row>
    <row r="3890" spans="1:2">
      <c r="A3890" s="20"/>
      <c r="B3890" s="20"/>
    </row>
    <row r="3891" spans="1:2">
      <c r="A3891" s="20"/>
      <c r="B3891" s="20"/>
    </row>
    <row r="3892" spans="1:2">
      <c r="A3892" s="20"/>
      <c r="B3892" s="20"/>
    </row>
    <row r="3893" spans="1:2">
      <c r="A3893" s="20"/>
      <c r="B3893" s="20"/>
    </row>
    <row r="3894" spans="1:2">
      <c r="A3894" s="20"/>
      <c r="B3894" s="20"/>
    </row>
    <row r="3895" spans="1:2">
      <c r="A3895" s="20"/>
      <c r="B3895" s="20"/>
    </row>
    <row r="3896" spans="1:2">
      <c r="A3896" s="20"/>
      <c r="B3896" s="20"/>
    </row>
    <row r="3897" spans="1:2">
      <c r="A3897" s="20"/>
      <c r="B3897" s="20"/>
    </row>
    <row r="3898" spans="1:2">
      <c r="A3898" s="20"/>
      <c r="B3898" s="20"/>
    </row>
    <row r="3899" spans="1:2">
      <c r="A3899" s="20"/>
      <c r="B3899" s="20"/>
    </row>
    <row r="3900" spans="1:2">
      <c r="A3900" s="20"/>
      <c r="B3900" s="20"/>
    </row>
    <row r="3901" spans="1:2">
      <c r="A3901" s="20"/>
      <c r="B3901" s="20"/>
    </row>
    <row r="3902" spans="1:2">
      <c r="A3902" s="20"/>
      <c r="B3902" s="20"/>
    </row>
    <row r="3903" spans="1:2">
      <c r="A3903" s="20"/>
      <c r="B3903" s="20"/>
    </row>
    <row r="3904" spans="1:2">
      <c r="A3904" s="20"/>
      <c r="B3904" s="20"/>
    </row>
    <row r="3905" spans="1:2">
      <c r="A3905" s="20"/>
      <c r="B3905" s="20"/>
    </row>
    <row r="3906" spans="1:2">
      <c r="A3906" s="20"/>
      <c r="B3906" s="20"/>
    </row>
    <row r="3907" spans="1:2">
      <c r="A3907" s="20"/>
      <c r="B3907" s="20"/>
    </row>
    <row r="3908" spans="1:2">
      <c r="A3908" s="20"/>
      <c r="B3908" s="20"/>
    </row>
    <row r="3909" spans="1:2">
      <c r="A3909" s="20"/>
      <c r="B3909" s="20"/>
    </row>
    <row r="3910" spans="1:2">
      <c r="A3910" s="20"/>
      <c r="B3910" s="20"/>
    </row>
    <row r="3911" spans="1:2">
      <c r="A3911" s="20"/>
      <c r="B3911" s="20"/>
    </row>
    <row r="3912" spans="1:2">
      <c r="A3912" s="20"/>
      <c r="B3912" s="20"/>
    </row>
    <row r="3913" spans="1:2">
      <c r="A3913" s="20"/>
      <c r="B3913" s="20"/>
    </row>
    <row r="3914" spans="1:2">
      <c r="A3914" s="20"/>
      <c r="B3914" s="20"/>
    </row>
    <row r="3915" spans="1:2">
      <c r="A3915" s="20"/>
      <c r="B3915" s="20"/>
    </row>
    <row r="3916" spans="1:2">
      <c r="A3916" s="20"/>
      <c r="B3916" s="20"/>
    </row>
    <row r="3917" spans="1:2">
      <c r="A3917" s="20"/>
      <c r="B3917" s="20"/>
    </row>
    <row r="3918" spans="1:2">
      <c r="A3918" s="20"/>
      <c r="B3918" s="20"/>
    </row>
    <row r="3919" spans="1:2">
      <c r="A3919" s="20"/>
      <c r="B3919" s="20"/>
    </row>
    <row r="3920" spans="1:2">
      <c r="A3920" s="20"/>
      <c r="B3920" s="20"/>
    </row>
    <row r="3921" spans="1:2">
      <c r="A3921" s="20"/>
      <c r="B3921" s="20"/>
    </row>
    <row r="3922" spans="1:2">
      <c r="A3922" s="20"/>
      <c r="B3922" s="20"/>
    </row>
    <row r="3923" spans="1:2">
      <c r="A3923" s="20"/>
      <c r="B3923" s="20"/>
    </row>
    <row r="3924" spans="1:2">
      <c r="A3924" s="20"/>
      <c r="B3924" s="20"/>
    </row>
    <row r="3925" spans="1:2">
      <c r="A3925" s="20"/>
      <c r="B3925" s="20"/>
    </row>
    <row r="3926" spans="1:2">
      <c r="A3926" s="20"/>
      <c r="B3926" s="20"/>
    </row>
    <row r="3927" spans="1:2">
      <c r="A3927" s="20"/>
      <c r="B3927" s="20"/>
    </row>
    <row r="3928" spans="1:2">
      <c r="A3928" s="20"/>
      <c r="B3928" s="20"/>
    </row>
    <row r="3929" spans="1:2">
      <c r="A3929" s="20"/>
      <c r="B3929" s="20"/>
    </row>
    <row r="3930" spans="1:2">
      <c r="A3930" s="20"/>
      <c r="B3930" s="20"/>
    </row>
    <row r="3931" spans="1:2">
      <c r="A3931" s="20"/>
      <c r="B3931" s="20"/>
    </row>
    <row r="3932" spans="1:2">
      <c r="A3932" s="20"/>
      <c r="B3932" s="20"/>
    </row>
    <row r="3933" spans="1:2">
      <c r="A3933" s="20"/>
      <c r="B3933" s="20"/>
    </row>
    <row r="3934" spans="1:2">
      <c r="A3934" s="20"/>
      <c r="B3934" s="20"/>
    </row>
    <row r="3935" spans="1:2">
      <c r="A3935" s="20"/>
      <c r="B3935" s="20"/>
    </row>
    <row r="3936" spans="1:2">
      <c r="A3936" s="20"/>
      <c r="B3936" s="20"/>
    </row>
    <row r="3937" spans="1:2">
      <c r="A3937" s="20"/>
      <c r="B3937" s="20"/>
    </row>
    <row r="3938" spans="1:2">
      <c r="A3938" s="20"/>
      <c r="B3938" s="20"/>
    </row>
    <row r="3939" spans="1:2">
      <c r="A3939" s="20"/>
      <c r="B3939" s="20"/>
    </row>
    <row r="3940" spans="1:2">
      <c r="A3940" s="20"/>
      <c r="B3940" s="20"/>
    </row>
    <row r="3941" spans="1:2">
      <c r="A3941" s="20"/>
      <c r="B3941" s="20"/>
    </row>
    <row r="3942" spans="1:2">
      <c r="A3942" s="20"/>
      <c r="B3942" s="20"/>
    </row>
    <row r="3943" spans="1:2">
      <c r="A3943" s="20"/>
      <c r="B3943" s="20"/>
    </row>
    <row r="3944" spans="1:2">
      <c r="A3944" s="20"/>
      <c r="B3944" s="20"/>
    </row>
    <row r="3945" spans="1:2">
      <c r="A3945" s="20"/>
      <c r="B3945" s="20"/>
    </row>
    <row r="3946" spans="1:2">
      <c r="A3946" s="20"/>
      <c r="B3946" s="20"/>
    </row>
    <row r="3947" spans="1:2">
      <c r="A3947" s="20"/>
      <c r="B3947" s="20"/>
    </row>
    <row r="3948" spans="1:2">
      <c r="A3948" s="20"/>
      <c r="B3948" s="20"/>
    </row>
    <row r="3949" spans="1:2">
      <c r="A3949" s="20"/>
      <c r="B3949" s="20"/>
    </row>
    <row r="3950" spans="1:2">
      <c r="A3950" s="20"/>
      <c r="B3950" s="20"/>
    </row>
    <row r="3951" spans="1:2">
      <c r="A3951" s="20"/>
      <c r="B3951" s="20"/>
    </row>
    <row r="3952" spans="1:2">
      <c r="A3952" s="20"/>
      <c r="B3952" s="20"/>
    </row>
    <row r="3953" spans="1:2">
      <c r="A3953" s="20"/>
      <c r="B3953" s="20"/>
    </row>
    <row r="3954" spans="1:2">
      <c r="A3954" s="20"/>
      <c r="B3954" s="20"/>
    </row>
    <row r="3955" spans="1:2">
      <c r="A3955" s="20"/>
      <c r="B3955" s="20"/>
    </row>
    <row r="3956" spans="1:2">
      <c r="A3956" s="20"/>
      <c r="B3956" s="20"/>
    </row>
    <row r="3957" spans="1:2">
      <c r="A3957" s="20"/>
      <c r="B3957" s="20"/>
    </row>
    <row r="3958" spans="1:2">
      <c r="A3958" s="20"/>
      <c r="B3958" s="20"/>
    </row>
    <row r="3959" spans="1:2">
      <c r="A3959" s="20"/>
      <c r="B3959" s="20"/>
    </row>
    <row r="3960" spans="1:2">
      <c r="A3960" s="20"/>
      <c r="B3960" s="20"/>
    </row>
    <row r="3961" spans="1:2">
      <c r="A3961" s="20"/>
      <c r="B3961" s="20"/>
    </row>
    <row r="3962" spans="1:2">
      <c r="A3962" s="20"/>
      <c r="B3962" s="20"/>
    </row>
    <row r="3963" spans="1:2">
      <c r="A3963" s="20"/>
      <c r="B3963" s="20"/>
    </row>
    <row r="3964" spans="1:2">
      <c r="A3964" s="20"/>
      <c r="B3964" s="20"/>
    </row>
    <row r="3965" spans="1:2">
      <c r="A3965" s="20"/>
      <c r="B3965" s="20"/>
    </row>
    <row r="3966" spans="1:2">
      <c r="A3966" s="20"/>
      <c r="B3966" s="20"/>
    </row>
    <row r="3967" spans="1:2">
      <c r="A3967" s="20"/>
      <c r="B3967" s="20"/>
    </row>
    <row r="3968" spans="1:2">
      <c r="A3968" s="20"/>
      <c r="B3968" s="20"/>
    </row>
    <row r="3969" spans="1:2">
      <c r="A3969" s="20"/>
      <c r="B3969" s="20"/>
    </row>
    <row r="3970" spans="1:2">
      <c r="A3970" s="20"/>
      <c r="B3970" s="20"/>
    </row>
    <row r="3971" spans="1:2">
      <c r="A3971" s="20"/>
      <c r="B3971" s="20"/>
    </row>
    <row r="3972" spans="1:2">
      <c r="A3972" s="20"/>
      <c r="B3972" s="20"/>
    </row>
    <row r="3973" spans="1:2">
      <c r="A3973" s="20"/>
      <c r="B3973" s="20"/>
    </row>
    <row r="3974" spans="1:2">
      <c r="A3974" s="20"/>
      <c r="B3974" s="20"/>
    </row>
    <row r="3975" spans="1:2">
      <c r="A3975" s="20"/>
      <c r="B3975" s="20"/>
    </row>
    <row r="3976" spans="1:2">
      <c r="A3976" s="20"/>
      <c r="B3976" s="20"/>
    </row>
    <row r="3977" spans="1:2">
      <c r="A3977" s="20"/>
      <c r="B3977" s="20"/>
    </row>
    <row r="3978" spans="1:2">
      <c r="A3978" s="20"/>
      <c r="B3978" s="20"/>
    </row>
    <row r="3979" spans="1:2">
      <c r="A3979" s="20"/>
      <c r="B3979" s="20"/>
    </row>
    <row r="3980" spans="1:2">
      <c r="A3980" s="20"/>
      <c r="B3980" s="20"/>
    </row>
    <row r="3981" spans="1:2">
      <c r="A3981" s="20"/>
      <c r="B3981" s="20"/>
    </row>
    <row r="3982" spans="1:2">
      <c r="A3982" s="20"/>
      <c r="B3982" s="20"/>
    </row>
    <row r="3983" spans="1:2">
      <c r="A3983" s="20"/>
      <c r="B3983" s="20"/>
    </row>
    <row r="3984" spans="1:2">
      <c r="A3984" s="20"/>
      <c r="B3984" s="20"/>
    </row>
    <row r="3985" spans="1:2">
      <c r="A3985" s="20"/>
      <c r="B3985" s="20"/>
    </row>
    <row r="3986" spans="1:2">
      <c r="A3986" s="20"/>
      <c r="B3986" s="20"/>
    </row>
    <row r="3987" spans="1:2">
      <c r="A3987" s="20"/>
      <c r="B3987" s="20"/>
    </row>
    <row r="3988" spans="1:2">
      <c r="A3988" s="20"/>
      <c r="B3988" s="20"/>
    </row>
    <row r="3989" spans="1:2">
      <c r="A3989" s="20"/>
      <c r="B3989" s="20"/>
    </row>
    <row r="3990" spans="1:2">
      <c r="A3990" s="20"/>
      <c r="B3990" s="20"/>
    </row>
    <row r="3991" spans="1:2">
      <c r="A3991" s="20"/>
      <c r="B3991" s="20"/>
    </row>
    <row r="3992" spans="1:2">
      <c r="A3992" s="20"/>
      <c r="B3992" s="20"/>
    </row>
    <row r="3993" spans="1:2">
      <c r="A3993" s="20"/>
      <c r="B3993" s="20"/>
    </row>
    <row r="3994" spans="1:2">
      <c r="A3994" s="20"/>
      <c r="B3994" s="20"/>
    </row>
    <row r="3995" spans="1:2">
      <c r="A3995" s="20"/>
      <c r="B3995" s="20"/>
    </row>
    <row r="3996" spans="1:2">
      <c r="A3996" s="20"/>
      <c r="B3996" s="20"/>
    </row>
    <row r="3997" spans="1:2">
      <c r="A3997" s="20"/>
      <c r="B3997" s="20"/>
    </row>
    <row r="3998" spans="1:2">
      <c r="A3998" s="20"/>
      <c r="B3998" s="20"/>
    </row>
    <row r="3999" spans="1:2">
      <c r="A3999" s="20"/>
      <c r="B3999" s="20"/>
    </row>
    <row r="4000" spans="1:2">
      <c r="A4000" s="20"/>
      <c r="B4000" s="20"/>
    </row>
    <row r="4001" spans="1:2">
      <c r="A4001" s="20"/>
      <c r="B4001" s="20"/>
    </row>
    <row r="4002" spans="1:2">
      <c r="A4002" s="20"/>
      <c r="B4002" s="20"/>
    </row>
    <row r="4003" spans="1:2">
      <c r="A4003" s="20"/>
      <c r="B4003" s="20"/>
    </row>
    <row r="4004" spans="1:2">
      <c r="A4004" s="20"/>
      <c r="B4004" s="20"/>
    </row>
    <row r="4005" spans="1:2">
      <c r="A4005" s="20"/>
      <c r="B4005" s="20"/>
    </row>
    <row r="4006" spans="1:2">
      <c r="A4006" s="20"/>
      <c r="B4006" s="20"/>
    </row>
    <row r="4007" spans="1:2">
      <c r="A4007" s="20"/>
      <c r="B4007" s="20"/>
    </row>
    <row r="4008" spans="1:2">
      <c r="A4008" s="20"/>
      <c r="B4008" s="20"/>
    </row>
    <row r="4009" spans="1:2">
      <c r="A4009" s="20"/>
      <c r="B4009" s="20"/>
    </row>
    <row r="4010" spans="1:2">
      <c r="A4010" s="20"/>
      <c r="B4010" s="20"/>
    </row>
    <row r="4011" spans="1:2">
      <c r="A4011" s="20"/>
      <c r="B4011" s="20"/>
    </row>
    <row r="4012" spans="1:2">
      <c r="A4012" s="20"/>
      <c r="B4012" s="20"/>
    </row>
    <row r="4013" spans="1:2">
      <c r="A4013" s="20"/>
      <c r="B4013" s="20"/>
    </row>
    <row r="4014" spans="1:2">
      <c r="A4014" s="20"/>
      <c r="B4014" s="20"/>
    </row>
    <row r="4015" spans="1:2">
      <c r="A4015" s="20"/>
      <c r="B4015" s="20"/>
    </row>
    <row r="4016" spans="1:2">
      <c r="A4016" s="20"/>
      <c r="B4016" s="20"/>
    </row>
    <row r="4017" spans="1:2">
      <c r="A4017" s="20"/>
      <c r="B4017" s="20"/>
    </row>
    <row r="4018" spans="1:2">
      <c r="A4018" s="20"/>
      <c r="B4018" s="20"/>
    </row>
    <row r="4019" spans="1:2">
      <c r="A4019" s="20"/>
      <c r="B4019" s="20"/>
    </row>
    <row r="4020" spans="1:2">
      <c r="A4020" s="20"/>
      <c r="B4020" s="20"/>
    </row>
    <row r="4021" spans="1:2">
      <c r="A4021" s="20"/>
      <c r="B4021" s="20"/>
    </row>
    <row r="4022" spans="1:2">
      <c r="A4022" s="20"/>
      <c r="B4022" s="20"/>
    </row>
    <row r="4023" spans="1:2">
      <c r="A4023" s="20"/>
      <c r="B4023" s="20"/>
    </row>
    <row r="4024" spans="1:2">
      <c r="A4024" s="20"/>
      <c r="B4024" s="20"/>
    </row>
    <row r="4025" spans="1:2">
      <c r="A4025" s="20"/>
      <c r="B4025" s="20"/>
    </row>
    <row r="4026" spans="1:2">
      <c r="A4026" s="20"/>
      <c r="B4026" s="20"/>
    </row>
    <row r="4027" spans="1:2">
      <c r="A4027" s="20"/>
      <c r="B4027" s="20"/>
    </row>
    <row r="4028" spans="1:2">
      <c r="A4028" s="20"/>
      <c r="B4028" s="20"/>
    </row>
    <row r="4029" spans="1:2">
      <c r="A4029" s="20"/>
      <c r="B4029" s="20"/>
    </row>
    <row r="4030" spans="1:2">
      <c r="A4030" s="20"/>
      <c r="B4030" s="20"/>
    </row>
    <row r="4031" spans="1:2">
      <c r="A4031" s="20"/>
      <c r="B4031" s="20"/>
    </row>
    <row r="4032" spans="1:2">
      <c r="A4032" s="20"/>
      <c r="B4032" s="20"/>
    </row>
    <row r="4033" spans="1:2">
      <c r="A4033" s="20"/>
      <c r="B4033" s="20"/>
    </row>
    <row r="4034" spans="1:2">
      <c r="A4034" s="20"/>
      <c r="B4034" s="20"/>
    </row>
    <row r="4035" spans="1:2">
      <c r="A4035" s="20"/>
      <c r="B4035" s="20"/>
    </row>
    <row r="4036" spans="1:2">
      <c r="A4036" s="20"/>
      <c r="B4036" s="20"/>
    </row>
    <row r="4037" spans="1:2">
      <c r="A4037" s="20"/>
      <c r="B4037" s="20"/>
    </row>
    <row r="4038" spans="1:2">
      <c r="A4038" s="20"/>
      <c r="B4038" s="20"/>
    </row>
    <row r="4039" spans="1:2">
      <c r="A4039" s="20"/>
      <c r="B4039" s="20"/>
    </row>
    <row r="4040" spans="1:2">
      <c r="A4040" s="20"/>
      <c r="B4040" s="20"/>
    </row>
    <row r="4041" spans="1:2">
      <c r="A4041" s="20"/>
      <c r="B4041" s="20"/>
    </row>
    <row r="4042" spans="1:2">
      <c r="A4042" s="20"/>
      <c r="B4042" s="20"/>
    </row>
    <row r="4043" spans="1:2">
      <c r="A4043" s="20"/>
      <c r="B4043" s="20"/>
    </row>
    <row r="4044" spans="1:2">
      <c r="A4044" s="20"/>
      <c r="B4044" s="20"/>
    </row>
    <row r="4045" spans="1:2">
      <c r="A4045" s="20"/>
      <c r="B4045" s="20"/>
    </row>
    <row r="4046" spans="1:2">
      <c r="A4046" s="20"/>
      <c r="B4046" s="20"/>
    </row>
    <row r="4047" spans="1:2">
      <c r="A4047" s="20"/>
      <c r="B4047" s="20"/>
    </row>
    <row r="4048" spans="1:2">
      <c r="A4048" s="20"/>
      <c r="B4048" s="20"/>
    </row>
    <row r="4049" spans="1:2">
      <c r="A4049" s="20"/>
      <c r="B4049" s="20"/>
    </row>
    <row r="4050" spans="1:2">
      <c r="A4050" s="20"/>
      <c r="B4050" s="20"/>
    </row>
    <row r="4051" spans="1:2">
      <c r="A4051" s="20"/>
      <c r="B4051" s="20"/>
    </row>
    <row r="4052" spans="1:2">
      <c r="A4052" s="20"/>
      <c r="B4052" s="20"/>
    </row>
    <row r="4053" spans="1:2">
      <c r="A4053" s="20"/>
      <c r="B4053" s="20"/>
    </row>
    <row r="4054" spans="1:2">
      <c r="A4054" s="20"/>
      <c r="B4054" s="20"/>
    </row>
    <row r="4055" spans="1:2">
      <c r="A4055" s="20"/>
      <c r="B4055" s="20"/>
    </row>
    <row r="4056" spans="1:2">
      <c r="A4056" s="20"/>
      <c r="B4056" s="20"/>
    </row>
    <row r="4057" spans="1:2">
      <c r="A4057" s="20"/>
      <c r="B4057" s="20"/>
    </row>
    <row r="4058" spans="1:2">
      <c r="A4058" s="20"/>
      <c r="B4058" s="20"/>
    </row>
    <row r="4059" spans="1:2">
      <c r="A4059" s="20"/>
      <c r="B4059" s="20"/>
    </row>
    <row r="4060" spans="1:2">
      <c r="A4060" s="20"/>
      <c r="B4060" s="20"/>
    </row>
    <row r="4061" spans="1:2">
      <c r="A4061" s="20"/>
      <c r="B4061" s="20"/>
    </row>
    <row r="4062" spans="1:2">
      <c r="A4062" s="20"/>
      <c r="B4062" s="20"/>
    </row>
    <row r="4063" spans="1:2">
      <c r="A4063" s="20"/>
      <c r="B4063" s="20"/>
    </row>
    <row r="4064" spans="1:2">
      <c r="A4064" s="20"/>
      <c r="B4064" s="20"/>
    </row>
    <row r="4065" spans="1:2">
      <c r="A4065" s="20"/>
      <c r="B4065" s="20"/>
    </row>
    <row r="4066" spans="1:2">
      <c r="A4066" s="20"/>
      <c r="B4066" s="20"/>
    </row>
    <row r="4067" spans="1:2">
      <c r="A4067" s="20"/>
      <c r="B4067" s="20"/>
    </row>
    <row r="4068" spans="1:2">
      <c r="A4068" s="20"/>
      <c r="B4068" s="20"/>
    </row>
    <row r="4069" spans="1:2">
      <c r="A4069" s="20"/>
      <c r="B4069" s="20"/>
    </row>
    <row r="4070" spans="1:2">
      <c r="A4070" s="20"/>
      <c r="B4070" s="20"/>
    </row>
    <row r="4071" spans="1:2">
      <c r="A4071" s="20"/>
      <c r="B4071" s="20"/>
    </row>
    <row r="4072" spans="1:2">
      <c r="A4072" s="20"/>
      <c r="B4072" s="20"/>
    </row>
    <row r="4073" spans="1:2">
      <c r="A4073" s="20"/>
      <c r="B4073" s="20"/>
    </row>
    <row r="4074" spans="1:2">
      <c r="A4074" s="20"/>
      <c r="B4074" s="20"/>
    </row>
    <row r="4075" spans="1:2">
      <c r="A4075" s="20"/>
      <c r="B4075" s="20"/>
    </row>
    <row r="4076" spans="1:2">
      <c r="A4076" s="20"/>
      <c r="B4076" s="20"/>
    </row>
    <row r="4077" spans="1:2">
      <c r="A4077" s="20"/>
      <c r="B4077" s="20"/>
    </row>
    <row r="4078" spans="1:2">
      <c r="A4078" s="20"/>
      <c r="B4078" s="20"/>
    </row>
    <row r="4079" spans="1:2">
      <c r="A4079" s="20"/>
      <c r="B4079" s="20"/>
    </row>
    <row r="4080" spans="1:2">
      <c r="A4080" s="20"/>
      <c r="B4080" s="20"/>
    </row>
    <row r="4081" spans="1:2">
      <c r="A4081" s="20"/>
      <c r="B4081" s="20"/>
    </row>
    <row r="4082" spans="1:2">
      <c r="A4082" s="20"/>
      <c r="B4082" s="20"/>
    </row>
    <row r="4083" spans="1:2">
      <c r="A4083" s="20"/>
      <c r="B4083" s="20"/>
    </row>
    <row r="4084" spans="1:2">
      <c r="A4084" s="20"/>
      <c r="B4084" s="20"/>
    </row>
    <row r="4085" spans="1:2">
      <c r="A4085" s="20"/>
      <c r="B4085" s="20"/>
    </row>
    <row r="4086" spans="1:2">
      <c r="A4086" s="20"/>
      <c r="B4086" s="20"/>
    </row>
    <row r="4087" spans="1:2">
      <c r="A4087" s="20"/>
      <c r="B4087" s="20"/>
    </row>
    <row r="4088" spans="1:2">
      <c r="A4088" s="20"/>
      <c r="B4088" s="20"/>
    </row>
    <row r="4089" spans="1:2">
      <c r="A4089" s="20"/>
      <c r="B4089" s="20"/>
    </row>
    <row r="4090" spans="1:2">
      <c r="A4090" s="20"/>
      <c r="B4090" s="20"/>
    </row>
    <row r="4091" spans="1:2">
      <c r="A4091" s="20"/>
      <c r="B4091" s="20"/>
    </row>
    <row r="4092" spans="1:2">
      <c r="A4092" s="20"/>
      <c r="B4092" s="20"/>
    </row>
    <row r="4093" spans="1:2">
      <c r="A4093" s="20"/>
      <c r="B4093" s="20"/>
    </row>
    <row r="4094" spans="1:2">
      <c r="A4094" s="20"/>
      <c r="B4094" s="20"/>
    </row>
    <row r="4095" spans="1:2">
      <c r="A4095" s="20"/>
      <c r="B4095" s="20"/>
    </row>
    <row r="4096" spans="1:2">
      <c r="A4096" s="20"/>
      <c r="B4096" s="20"/>
    </row>
    <row r="4097" spans="1:2">
      <c r="A4097" s="20"/>
      <c r="B4097" s="20"/>
    </row>
    <row r="4098" spans="1:2">
      <c r="A4098" s="20"/>
      <c r="B4098" s="20"/>
    </row>
    <row r="4099" spans="1:2">
      <c r="A4099" s="20"/>
      <c r="B4099" s="20"/>
    </row>
    <row r="4100" spans="1:2">
      <c r="A4100" s="20"/>
      <c r="B4100" s="20"/>
    </row>
    <row r="4101" spans="1:2">
      <c r="A4101" s="20"/>
      <c r="B4101" s="20"/>
    </row>
    <row r="4102" spans="1:2">
      <c r="A4102" s="20"/>
      <c r="B4102" s="20"/>
    </row>
    <row r="4103" spans="1:2">
      <c r="A4103" s="20"/>
      <c r="B4103" s="20"/>
    </row>
    <row r="4104" spans="1:2">
      <c r="A4104" s="20"/>
      <c r="B4104" s="20"/>
    </row>
    <row r="4105" spans="1:2">
      <c r="A4105" s="20"/>
      <c r="B4105" s="20"/>
    </row>
    <row r="4106" spans="1:2">
      <c r="A4106" s="20"/>
      <c r="B4106" s="20"/>
    </row>
    <row r="4107" spans="1:2">
      <c r="A4107" s="20"/>
      <c r="B4107" s="20"/>
    </row>
    <row r="4108" spans="1:2">
      <c r="A4108" s="20"/>
      <c r="B4108" s="20"/>
    </row>
    <row r="4109" spans="1:2">
      <c r="A4109" s="20"/>
      <c r="B4109" s="20"/>
    </row>
    <row r="4110" spans="1:2">
      <c r="A4110" s="20"/>
      <c r="B4110" s="20"/>
    </row>
    <row r="4111" spans="1:2">
      <c r="A4111" s="20"/>
      <c r="B4111" s="20"/>
    </row>
    <row r="4112" spans="1:2">
      <c r="A4112" s="20"/>
      <c r="B4112" s="20"/>
    </row>
    <row r="4113" spans="1:2">
      <c r="A4113" s="20"/>
      <c r="B4113" s="20"/>
    </row>
    <row r="4114" spans="1:2">
      <c r="A4114" s="20"/>
      <c r="B4114" s="20"/>
    </row>
    <row r="4115" spans="1:2">
      <c r="A4115" s="20"/>
      <c r="B4115" s="20"/>
    </row>
    <row r="4116" spans="1:2">
      <c r="A4116" s="20"/>
      <c r="B4116" s="20"/>
    </row>
    <row r="4117" spans="1:2">
      <c r="A4117" s="20"/>
      <c r="B4117" s="20"/>
    </row>
    <row r="4118" spans="1:2">
      <c r="A4118" s="20"/>
      <c r="B4118" s="20"/>
    </row>
    <row r="4119" spans="1:2">
      <c r="A4119" s="20"/>
      <c r="B4119" s="20"/>
    </row>
    <row r="4120" spans="1:2">
      <c r="A4120" s="20"/>
      <c r="B4120" s="20"/>
    </row>
    <row r="4121" spans="1:2">
      <c r="A4121" s="20"/>
      <c r="B4121" s="20"/>
    </row>
    <row r="4122" spans="1:2">
      <c r="A4122" s="20"/>
      <c r="B4122" s="20"/>
    </row>
    <row r="4123" spans="1:2">
      <c r="A4123" s="20"/>
      <c r="B4123" s="20"/>
    </row>
    <row r="4124" spans="1:2">
      <c r="A4124" s="20"/>
      <c r="B4124" s="20"/>
    </row>
    <row r="4125" spans="1:2">
      <c r="A4125" s="20"/>
      <c r="B4125" s="20"/>
    </row>
    <row r="4126" spans="1:2">
      <c r="A4126" s="20"/>
      <c r="B4126" s="20"/>
    </row>
    <row r="4127" spans="1:2">
      <c r="A4127" s="20"/>
      <c r="B4127" s="20"/>
    </row>
    <row r="4128" spans="1:2">
      <c r="A4128" s="20"/>
      <c r="B4128" s="20"/>
    </row>
    <row r="4129" spans="1:2">
      <c r="A4129" s="20"/>
      <c r="B4129" s="20"/>
    </row>
    <row r="4130" spans="1:2">
      <c r="A4130" s="20"/>
      <c r="B4130" s="20"/>
    </row>
    <row r="4131" spans="1:2">
      <c r="A4131" s="20"/>
      <c r="B4131" s="20"/>
    </row>
    <row r="4132" spans="1:2">
      <c r="A4132" s="20"/>
      <c r="B4132" s="20"/>
    </row>
    <row r="4133" spans="1:2">
      <c r="A4133" s="20"/>
      <c r="B4133" s="20"/>
    </row>
    <row r="4134" spans="1:2">
      <c r="A4134" s="20"/>
      <c r="B4134" s="20"/>
    </row>
    <row r="4135" spans="1:2">
      <c r="A4135" s="20"/>
      <c r="B4135" s="20"/>
    </row>
    <row r="4136" spans="1:2">
      <c r="A4136" s="20"/>
      <c r="B4136" s="20"/>
    </row>
    <row r="4137" spans="1:2">
      <c r="A4137" s="20"/>
      <c r="B4137" s="20"/>
    </row>
    <row r="4138" spans="1:2">
      <c r="A4138" s="20"/>
      <c r="B4138" s="20"/>
    </row>
    <row r="4139" spans="1:2">
      <c r="A4139" s="20"/>
      <c r="B4139" s="20"/>
    </row>
    <row r="4140" spans="1:2">
      <c r="A4140" s="20"/>
      <c r="B4140" s="20"/>
    </row>
    <row r="4141" spans="1:2">
      <c r="A4141" s="20"/>
      <c r="B4141" s="20"/>
    </row>
    <row r="4142" spans="1:2">
      <c r="A4142" s="20"/>
      <c r="B4142" s="20"/>
    </row>
    <row r="4143" spans="1:2">
      <c r="A4143" s="20"/>
      <c r="B4143" s="20"/>
    </row>
    <row r="4144" spans="1:2">
      <c r="A4144" s="20"/>
      <c r="B4144" s="20"/>
    </row>
    <row r="4145" spans="1:2">
      <c r="A4145" s="20"/>
      <c r="B4145" s="20"/>
    </row>
    <row r="4146" spans="1:2">
      <c r="A4146" s="20"/>
      <c r="B4146" s="20"/>
    </row>
    <row r="4147" spans="1:2">
      <c r="A4147" s="20"/>
      <c r="B4147" s="20"/>
    </row>
    <row r="4148" spans="1:2">
      <c r="A4148" s="20"/>
      <c r="B4148" s="20"/>
    </row>
    <row r="4149" spans="1:2">
      <c r="A4149" s="20"/>
      <c r="B4149" s="20"/>
    </row>
    <row r="4150" spans="1:2">
      <c r="A4150" s="20"/>
      <c r="B4150" s="20"/>
    </row>
    <row r="4151" spans="1:2">
      <c r="A4151" s="20"/>
      <c r="B4151" s="20"/>
    </row>
    <row r="4152" spans="1:2">
      <c r="A4152" s="20"/>
      <c r="B4152" s="20"/>
    </row>
    <row r="4153" spans="1:2">
      <c r="A4153" s="20"/>
      <c r="B4153" s="20"/>
    </row>
    <row r="4154" spans="1:2">
      <c r="A4154" s="20"/>
      <c r="B4154" s="20"/>
    </row>
    <row r="4155" spans="1:2">
      <c r="A4155" s="20"/>
      <c r="B4155" s="20"/>
    </row>
    <row r="4156" spans="1:2">
      <c r="A4156" s="20"/>
      <c r="B4156" s="20"/>
    </row>
    <row r="4157" spans="1:2">
      <c r="A4157" s="20"/>
      <c r="B4157" s="20"/>
    </row>
    <row r="4158" spans="1:2">
      <c r="A4158" s="20"/>
      <c r="B4158" s="20"/>
    </row>
    <row r="4159" spans="1:2">
      <c r="A4159" s="20"/>
      <c r="B4159" s="20"/>
    </row>
    <row r="4160" spans="1:2">
      <c r="A4160" s="20"/>
      <c r="B4160" s="20"/>
    </row>
    <row r="4161" spans="1:2">
      <c r="A4161" s="20"/>
      <c r="B4161" s="20"/>
    </row>
    <row r="4162" spans="1:2">
      <c r="A4162" s="20"/>
      <c r="B4162" s="20"/>
    </row>
    <row r="4163" spans="1:2">
      <c r="A4163" s="20"/>
      <c r="B4163" s="20"/>
    </row>
    <row r="4164" spans="1:2">
      <c r="A4164" s="20"/>
      <c r="B4164" s="20"/>
    </row>
    <row r="4165" spans="1:2">
      <c r="A4165" s="20"/>
      <c r="B4165" s="20"/>
    </row>
    <row r="4166" spans="1:2">
      <c r="A4166" s="20"/>
      <c r="B4166" s="20"/>
    </row>
    <row r="4167" spans="1:2">
      <c r="A4167" s="20"/>
      <c r="B4167" s="20"/>
    </row>
    <row r="4168" spans="1:2">
      <c r="A4168" s="20"/>
      <c r="B4168" s="20"/>
    </row>
    <row r="4169" spans="1:2">
      <c r="A4169" s="20"/>
      <c r="B4169" s="20"/>
    </row>
    <row r="4170" spans="1:2">
      <c r="A4170" s="20"/>
      <c r="B4170" s="20"/>
    </row>
    <row r="4171" spans="1:2">
      <c r="A4171" s="20"/>
      <c r="B4171" s="20"/>
    </row>
    <row r="4172" spans="1:2">
      <c r="A4172" s="20"/>
      <c r="B4172" s="20"/>
    </row>
    <row r="4173" spans="1:2">
      <c r="A4173" s="20"/>
      <c r="B4173" s="20"/>
    </row>
    <row r="4174" spans="1:2">
      <c r="A4174" s="20"/>
      <c r="B4174" s="20"/>
    </row>
    <row r="4175" spans="1:2">
      <c r="A4175" s="20"/>
      <c r="B4175" s="20"/>
    </row>
    <row r="4176" spans="1:2">
      <c r="A4176" s="20"/>
      <c r="B4176" s="20"/>
    </row>
    <row r="4177" spans="1:2">
      <c r="A4177" s="20"/>
      <c r="B4177" s="20"/>
    </row>
    <row r="4178" spans="1:2">
      <c r="A4178" s="20"/>
      <c r="B4178" s="20"/>
    </row>
    <row r="4179" spans="1:2">
      <c r="A4179" s="20"/>
      <c r="B4179" s="20"/>
    </row>
    <row r="4180" spans="1:2">
      <c r="A4180" s="20"/>
      <c r="B4180" s="20"/>
    </row>
    <row r="4181" spans="1:2">
      <c r="A4181" s="20"/>
      <c r="B4181" s="20"/>
    </row>
    <row r="4182" spans="1:2">
      <c r="A4182" s="20"/>
      <c r="B4182" s="20"/>
    </row>
    <row r="4183" spans="1:2">
      <c r="A4183" s="20"/>
      <c r="B4183" s="20"/>
    </row>
    <row r="4184" spans="1:2">
      <c r="A4184" s="20"/>
      <c r="B4184" s="20"/>
    </row>
    <row r="4185" spans="1:2">
      <c r="A4185" s="20"/>
      <c r="B4185" s="20"/>
    </row>
    <row r="4186" spans="1:2">
      <c r="A4186" s="20"/>
      <c r="B4186" s="20"/>
    </row>
    <row r="4187" spans="1:2">
      <c r="A4187" s="20"/>
      <c r="B4187" s="20"/>
    </row>
    <row r="4188" spans="1:2">
      <c r="A4188" s="20"/>
      <c r="B4188" s="20"/>
    </row>
    <row r="4189" spans="1:2">
      <c r="A4189" s="20"/>
      <c r="B4189" s="20"/>
    </row>
    <row r="4190" spans="1:2">
      <c r="A4190" s="20"/>
      <c r="B4190" s="20"/>
    </row>
    <row r="4191" spans="1:2">
      <c r="A4191" s="20"/>
      <c r="B4191" s="20"/>
    </row>
    <row r="4192" spans="1:2">
      <c r="A4192" s="20"/>
      <c r="B4192" s="20"/>
    </row>
    <row r="4193" spans="1:2">
      <c r="A4193" s="20"/>
      <c r="B4193" s="20"/>
    </row>
    <row r="4194" spans="1:2">
      <c r="A4194" s="20"/>
      <c r="B4194" s="20"/>
    </row>
    <row r="4195" spans="1:2">
      <c r="A4195" s="20"/>
      <c r="B4195" s="20"/>
    </row>
    <row r="4196" spans="1:2">
      <c r="A4196" s="20"/>
      <c r="B4196" s="20"/>
    </row>
    <row r="4197" spans="1:2">
      <c r="A4197" s="20"/>
      <c r="B4197" s="20"/>
    </row>
    <row r="4198" spans="1:2">
      <c r="A4198" s="20"/>
      <c r="B4198" s="20"/>
    </row>
    <row r="4199" spans="1:2">
      <c r="A4199" s="20"/>
      <c r="B4199" s="20"/>
    </row>
    <row r="4200" spans="1:2">
      <c r="A4200" s="20"/>
      <c r="B4200" s="20"/>
    </row>
    <row r="4201" spans="1:2">
      <c r="A4201" s="20"/>
      <c r="B4201" s="20"/>
    </row>
    <row r="4202" spans="1:2">
      <c r="A4202" s="20"/>
      <c r="B4202" s="20"/>
    </row>
    <row r="4203" spans="1:2">
      <c r="A4203" s="20"/>
      <c r="B4203" s="20"/>
    </row>
    <row r="4204" spans="1:2">
      <c r="A4204" s="20"/>
      <c r="B4204" s="20"/>
    </row>
    <row r="4205" spans="1:2">
      <c r="A4205" s="20"/>
      <c r="B4205" s="20"/>
    </row>
    <row r="4206" spans="1:2">
      <c r="A4206" s="20"/>
      <c r="B4206" s="20"/>
    </row>
    <row r="4207" spans="1:2">
      <c r="A4207" s="20"/>
      <c r="B4207" s="20"/>
    </row>
    <row r="4208" spans="1:2">
      <c r="A4208" s="20"/>
      <c r="B4208" s="20"/>
    </row>
    <row r="4209" spans="1:2">
      <c r="A4209" s="20"/>
      <c r="B4209" s="20"/>
    </row>
    <row r="4210" spans="1:2">
      <c r="A4210" s="20"/>
      <c r="B4210" s="20"/>
    </row>
    <row r="4211" spans="1:2">
      <c r="A4211" s="20"/>
      <c r="B4211" s="20"/>
    </row>
    <row r="4212" spans="1:2">
      <c r="A4212" s="20"/>
      <c r="B4212" s="20"/>
    </row>
    <row r="4213" spans="1:2">
      <c r="A4213" s="20"/>
      <c r="B4213" s="20"/>
    </row>
    <row r="4214" spans="1:2">
      <c r="A4214" s="20"/>
      <c r="B4214" s="20"/>
    </row>
    <row r="4215" spans="1:2">
      <c r="A4215" s="20"/>
      <c r="B4215" s="20"/>
    </row>
    <row r="4216" spans="1:2">
      <c r="A4216" s="20"/>
      <c r="B4216" s="20"/>
    </row>
    <row r="4217" spans="1:2">
      <c r="A4217" s="20"/>
      <c r="B4217" s="20"/>
    </row>
    <row r="4218" spans="1:2">
      <c r="A4218" s="20"/>
      <c r="B4218" s="20"/>
    </row>
    <row r="4219" spans="1:2">
      <c r="A4219" s="20"/>
      <c r="B4219" s="20"/>
    </row>
    <row r="4220" spans="1:2">
      <c r="A4220" s="20"/>
      <c r="B4220" s="20"/>
    </row>
    <row r="4221" spans="1:2">
      <c r="A4221" s="20"/>
      <c r="B4221" s="20"/>
    </row>
    <row r="4222" spans="1:2">
      <c r="A4222" s="20"/>
      <c r="B4222" s="20"/>
    </row>
    <row r="4223" spans="1:2">
      <c r="A4223" s="20"/>
      <c r="B4223" s="20"/>
    </row>
    <row r="4224" spans="1:2">
      <c r="A4224" s="20"/>
      <c r="B4224" s="20"/>
    </row>
    <row r="4225" spans="1:2">
      <c r="A4225" s="20"/>
      <c r="B4225" s="20"/>
    </row>
    <row r="4226" spans="1:2">
      <c r="A4226" s="20"/>
      <c r="B4226" s="20"/>
    </row>
    <row r="4227" spans="1:2">
      <c r="A4227" s="20"/>
      <c r="B4227" s="20"/>
    </row>
    <row r="4228" spans="1:2">
      <c r="A4228" s="20"/>
      <c r="B4228" s="20"/>
    </row>
    <row r="4229" spans="1:2">
      <c r="A4229" s="20"/>
      <c r="B4229" s="20"/>
    </row>
    <row r="4230" spans="1:2">
      <c r="A4230" s="20"/>
      <c r="B4230" s="20"/>
    </row>
    <row r="4231" spans="1:2">
      <c r="A4231" s="20"/>
      <c r="B4231" s="20"/>
    </row>
    <row r="4232" spans="1:2">
      <c r="A4232" s="20"/>
      <c r="B4232" s="20"/>
    </row>
    <row r="4233" spans="1:2">
      <c r="A4233" s="20"/>
      <c r="B4233" s="20"/>
    </row>
    <row r="4234" spans="1:2">
      <c r="A4234" s="20"/>
      <c r="B4234" s="20"/>
    </row>
    <row r="4235" spans="1:2">
      <c r="A4235" s="20"/>
      <c r="B4235" s="20"/>
    </row>
    <row r="4236" spans="1:2">
      <c r="A4236" s="20"/>
      <c r="B4236" s="20"/>
    </row>
    <row r="4237" spans="1:2">
      <c r="A4237" s="20"/>
      <c r="B4237" s="20"/>
    </row>
    <row r="4238" spans="1:2">
      <c r="A4238" s="20"/>
      <c r="B4238" s="20"/>
    </row>
    <row r="4239" spans="1:2">
      <c r="A4239" s="20"/>
      <c r="B4239" s="20"/>
    </row>
    <row r="4240" spans="1:2">
      <c r="A4240" s="20"/>
      <c r="B4240" s="20"/>
    </row>
    <row r="4241" spans="1:2">
      <c r="A4241" s="20"/>
      <c r="B4241" s="20"/>
    </row>
    <row r="4242" spans="1:2">
      <c r="A4242" s="20"/>
      <c r="B4242" s="20"/>
    </row>
    <row r="4243" spans="1:2">
      <c r="A4243" s="20"/>
      <c r="B4243" s="20"/>
    </row>
    <row r="4244" spans="1:2">
      <c r="A4244" s="20"/>
      <c r="B4244" s="20"/>
    </row>
    <row r="4245" spans="1:2">
      <c r="A4245" s="20"/>
      <c r="B4245" s="20"/>
    </row>
    <row r="4246" spans="1:2">
      <c r="A4246" s="20"/>
      <c r="B4246" s="20"/>
    </row>
    <row r="4247" spans="1:2">
      <c r="A4247" s="20"/>
      <c r="B4247" s="20"/>
    </row>
    <row r="4248" spans="1:2">
      <c r="A4248" s="20"/>
      <c r="B4248" s="20"/>
    </row>
    <row r="4249" spans="1:2">
      <c r="A4249" s="20"/>
      <c r="B4249" s="20"/>
    </row>
    <row r="4250" spans="1:2">
      <c r="A4250" s="20"/>
      <c r="B4250" s="20"/>
    </row>
    <row r="4251" spans="1:2">
      <c r="A4251" s="20"/>
      <c r="B4251" s="20"/>
    </row>
    <row r="4252" spans="1:2">
      <c r="A4252" s="20"/>
      <c r="B4252" s="20"/>
    </row>
    <row r="4253" spans="1:2">
      <c r="A4253" s="20"/>
      <c r="B4253" s="20"/>
    </row>
    <row r="4254" spans="1:2">
      <c r="A4254" s="20"/>
      <c r="B4254" s="20"/>
    </row>
    <row r="4255" spans="1:2">
      <c r="A4255" s="20"/>
      <c r="B4255" s="20"/>
    </row>
    <row r="4256" spans="1:2">
      <c r="A4256" s="20"/>
      <c r="B4256" s="20"/>
    </row>
    <row r="4257" spans="1:2">
      <c r="A4257" s="20"/>
      <c r="B4257" s="20"/>
    </row>
    <row r="4258" spans="1:2">
      <c r="A4258" s="20"/>
      <c r="B4258" s="20"/>
    </row>
    <row r="4259" spans="1:2">
      <c r="A4259" s="20"/>
      <c r="B4259" s="20"/>
    </row>
    <row r="4260" spans="1:2">
      <c r="A4260" s="20"/>
      <c r="B4260" s="20"/>
    </row>
    <row r="4261" spans="1:2">
      <c r="A4261" s="20"/>
      <c r="B4261" s="20"/>
    </row>
    <row r="4262" spans="1:2">
      <c r="A4262" s="20"/>
      <c r="B4262" s="20"/>
    </row>
    <row r="4263" spans="1:2">
      <c r="A4263" s="20"/>
      <c r="B4263" s="20"/>
    </row>
    <row r="4264" spans="1:2">
      <c r="A4264" s="20"/>
      <c r="B4264" s="20"/>
    </row>
    <row r="4265" spans="1:2">
      <c r="A4265" s="20"/>
      <c r="B4265" s="20"/>
    </row>
    <row r="4266" spans="1:2">
      <c r="A4266" s="20"/>
      <c r="B4266" s="20"/>
    </row>
    <row r="4267" spans="1:2">
      <c r="A4267" s="20"/>
      <c r="B4267" s="20"/>
    </row>
    <row r="4268" spans="1:2">
      <c r="A4268" s="20"/>
      <c r="B4268" s="20"/>
    </row>
    <row r="4269" spans="1:2">
      <c r="A4269" s="20"/>
      <c r="B4269" s="20"/>
    </row>
    <row r="4270" spans="1:2">
      <c r="A4270" s="20"/>
      <c r="B4270" s="20"/>
    </row>
    <row r="4271" spans="1:2">
      <c r="A4271" s="20"/>
      <c r="B4271" s="20"/>
    </row>
    <row r="4272" spans="1:2">
      <c r="A4272" s="20"/>
      <c r="B4272" s="20"/>
    </row>
    <row r="4273" spans="1:2">
      <c r="A4273" s="20"/>
      <c r="B4273" s="20"/>
    </row>
    <row r="4274" spans="1:2">
      <c r="A4274" s="20"/>
      <c r="B4274" s="20"/>
    </row>
    <row r="4275" spans="1:2">
      <c r="A4275" s="20"/>
      <c r="B4275" s="20"/>
    </row>
    <row r="4276" spans="1:2">
      <c r="A4276" s="20"/>
      <c r="B4276" s="20"/>
    </row>
    <row r="4277" spans="1:2">
      <c r="A4277" s="20"/>
      <c r="B4277" s="20"/>
    </row>
    <row r="4278" spans="1:2">
      <c r="A4278" s="20"/>
      <c r="B4278" s="20"/>
    </row>
    <row r="4279" spans="1:2">
      <c r="A4279" s="20"/>
      <c r="B4279" s="20"/>
    </row>
    <row r="4280" spans="1:2">
      <c r="A4280" s="20"/>
      <c r="B4280" s="20"/>
    </row>
    <row r="4281" spans="1:2">
      <c r="A4281" s="20"/>
      <c r="B4281" s="20"/>
    </row>
    <row r="4282" spans="1:2">
      <c r="A4282" s="20"/>
      <c r="B4282" s="20"/>
    </row>
    <row r="4283" spans="1:2">
      <c r="A4283" s="20"/>
      <c r="B4283" s="20"/>
    </row>
    <row r="4284" spans="1:2">
      <c r="A4284" s="20"/>
      <c r="B4284" s="20"/>
    </row>
    <row r="4285" spans="1:2">
      <c r="A4285" s="20"/>
      <c r="B4285" s="20"/>
    </row>
    <row r="4286" spans="1:2">
      <c r="A4286" s="20"/>
      <c r="B4286" s="20"/>
    </row>
    <row r="4287" spans="1:2">
      <c r="A4287" s="20"/>
      <c r="B4287" s="20"/>
    </row>
    <row r="4288" spans="1:2">
      <c r="A4288" s="20"/>
      <c r="B4288" s="20"/>
    </row>
    <row r="4289" spans="1:2">
      <c r="A4289" s="20"/>
      <c r="B4289" s="20"/>
    </row>
    <row r="4290" spans="1:2">
      <c r="A4290" s="20"/>
      <c r="B4290" s="20"/>
    </row>
    <row r="4291" spans="1:2">
      <c r="A4291" s="20"/>
      <c r="B4291" s="20"/>
    </row>
    <row r="4292" spans="1:2">
      <c r="A4292" s="20"/>
      <c r="B4292" s="20"/>
    </row>
    <row r="4293" spans="1:2">
      <c r="A4293" s="20"/>
      <c r="B4293" s="20"/>
    </row>
    <row r="4294" spans="1:2">
      <c r="A4294" s="20"/>
      <c r="B4294" s="20"/>
    </row>
    <row r="4295" spans="1:2">
      <c r="A4295" s="20"/>
      <c r="B4295" s="20"/>
    </row>
    <row r="4296" spans="1:2">
      <c r="A4296" s="20"/>
      <c r="B4296" s="20"/>
    </row>
    <row r="4297" spans="1:2">
      <c r="A4297" s="20"/>
      <c r="B4297" s="20"/>
    </row>
    <row r="4298" spans="1:2">
      <c r="A4298" s="20"/>
      <c r="B4298" s="20"/>
    </row>
    <row r="4299" spans="1:2">
      <c r="A4299" s="20"/>
      <c r="B4299" s="20"/>
    </row>
    <row r="4300" spans="1:2">
      <c r="A4300" s="20"/>
      <c r="B4300" s="20"/>
    </row>
    <row r="4301" spans="1:2">
      <c r="A4301" s="20"/>
      <c r="B4301" s="20"/>
    </row>
    <row r="4302" spans="1:2">
      <c r="A4302" s="20"/>
      <c r="B4302" s="20"/>
    </row>
    <row r="4303" spans="1:2">
      <c r="A4303" s="20"/>
      <c r="B4303" s="20"/>
    </row>
    <row r="4304" spans="1:2">
      <c r="A4304" s="20"/>
      <c r="B4304" s="20"/>
    </row>
    <row r="4305" spans="1:2">
      <c r="A4305" s="20"/>
      <c r="B4305" s="20"/>
    </row>
    <row r="4306" spans="1:2">
      <c r="A4306" s="20"/>
      <c r="B4306" s="20"/>
    </row>
    <row r="4307" spans="1:2">
      <c r="A4307" s="20"/>
      <c r="B4307" s="20"/>
    </row>
    <row r="4308" spans="1:2">
      <c r="A4308" s="20"/>
      <c r="B4308" s="20"/>
    </row>
    <row r="4309" spans="1:2">
      <c r="A4309" s="20"/>
      <c r="B4309" s="20"/>
    </row>
    <row r="4310" spans="1:2">
      <c r="A4310" s="20"/>
      <c r="B4310" s="20"/>
    </row>
    <row r="4311" spans="1:2">
      <c r="A4311" s="20"/>
      <c r="B4311" s="20"/>
    </row>
    <row r="4312" spans="1:2">
      <c r="A4312" s="20"/>
      <c r="B4312" s="20"/>
    </row>
    <row r="4313" spans="1:2">
      <c r="A4313" s="20"/>
      <c r="B4313" s="20"/>
    </row>
    <row r="4314" spans="1:2">
      <c r="A4314" s="20"/>
      <c r="B4314" s="20"/>
    </row>
    <row r="4315" spans="1:2">
      <c r="A4315" s="20"/>
      <c r="B4315" s="20"/>
    </row>
    <row r="4316" spans="1:2">
      <c r="A4316" s="20"/>
      <c r="B4316" s="20"/>
    </row>
    <row r="4317" spans="1:2">
      <c r="A4317" s="20"/>
      <c r="B4317" s="20"/>
    </row>
    <row r="4318" spans="1:2">
      <c r="A4318" s="20"/>
      <c r="B4318" s="20"/>
    </row>
    <row r="4319" spans="1:2">
      <c r="A4319" s="20"/>
      <c r="B4319" s="20"/>
    </row>
    <row r="4320" spans="1:2">
      <c r="A4320" s="20"/>
      <c r="B4320" s="20"/>
    </row>
    <row r="4321" spans="1:2">
      <c r="A4321" s="20"/>
      <c r="B4321" s="20"/>
    </row>
    <row r="4322" spans="1:2">
      <c r="A4322" s="20"/>
      <c r="B4322" s="20"/>
    </row>
    <row r="4323" spans="1:2">
      <c r="A4323" s="20"/>
      <c r="B4323" s="20"/>
    </row>
    <row r="4324" spans="1:2">
      <c r="A4324" s="20"/>
      <c r="B4324" s="20"/>
    </row>
    <row r="4325" spans="1:2">
      <c r="A4325" s="20"/>
      <c r="B4325" s="20"/>
    </row>
    <row r="4326" spans="1:2">
      <c r="A4326" s="20"/>
      <c r="B4326" s="20"/>
    </row>
    <row r="4327" spans="1:2">
      <c r="A4327" s="20"/>
      <c r="B4327" s="20"/>
    </row>
    <row r="4328" spans="1:2">
      <c r="A4328" s="20"/>
      <c r="B4328" s="20"/>
    </row>
    <row r="4329" spans="1:2">
      <c r="A4329" s="20"/>
      <c r="B4329" s="20"/>
    </row>
    <row r="4330" spans="1:2">
      <c r="A4330" s="20"/>
      <c r="B4330" s="20"/>
    </row>
    <row r="4331" spans="1:2">
      <c r="A4331" s="20"/>
      <c r="B4331" s="20"/>
    </row>
    <row r="4332" spans="1:2">
      <c r="A4332" s="20"/>
      <c r="B4332" s="20"/>
    </row>
    <row r="4333" spans="1:2">
      <c r="A4333" s="20"/>
      <c r="B4333" s="20"/>
    </row>
    <row r="4334" spans="1:2">
      <c r="A4334" s="20"/>
      <c r="B4334" s="20"/>
    </row>
    <row r="4335" spans="1:2">
      <c r="A4335" s="20"/>
      <c r="B4335" s="20"/>
    </row>
    <row r="4336" spans="1:2">
      <c r="A4336" s="20"/>
      <c r="B4336" s="20"/>
    </row>
    <row r="4337" spans="1:2">
      <c r="A4337" s="20"/>
      <c r="B4337" s="20"/>
    </row>
    <row r="4338" spans="1:2">
      <c r="A4338" s="20"/>
      <c r="B4338" s="20"/>
    </row>
    <row r="4339" spans="1:2">
      <c r="A4339" s="20"/>
      <c r="B4339" s="20"/>
    </row>
    <row r="4340" spans="1:2">
      <c r="A4340" s="20"/>
      <c r="B4340" s="20"/>
    </row>
    <row r="4341" spans="1:2">
      <c r="A4341" s="20"/>
      <c r="B4341" s="20"/>
    </row>
    <row r="4342" spans="1:2">
      <c r="A4342" s="20"/>
      <c r="B4342" s="20"/>
    </row>
    <row r="4343" spans="1:2">
      <c r="A4343" s="20"/>
      <c r="B4343" s="20"/>
    </row>
    <row r="4344" spans="1:2">
      <c r="A4344" s="20"/>
      <c r="B4344" s="20"/>
    </row>
    <row r="4345" spans="1:2">
      <c r="A4345" s="20"/>
      <c r="B4345" s="20"/>
    </row>
    <row r="4346" spans="1:2">
      <c r="A4346" s="20"/>
      <c r="B4346" s="20"/>
    </row>
    <row r="4347" spans="1:2">
      <c r="A4347" s="20"/>
      <c r="B4347" s="20"/>
    </row>
    <row r="4348" spans="1:2">
      <c r="A4348" s="20"/>
      <c r="B4348" s="20"/>
    </row>
    <row r="4349" spans="1:2">
      <c r="A4349" s="20"/>
      <c r="B4349" s="20"/>
    </row>
    <row r="4350" spans="1:2">
      <c r="A4350" s="20"/>
      <c r="B4350" s="20"/>
    </row>
    <row r="4351" spans="1:2">
      <c r="A4351" s="20"/>
      <c r="B4351" s="20"/>
    </row>
    <row r="4352" spans="1:2">
      <c r="A4352" s="20"/>
      <c r="B4352" s="20"/>
    </row>
    <row r="4353" spans="1:2">
      <c r="A4353" s="20"/>
      <c r="B4353" s="20"/>
    </row>
    <row r="4354" spans="1:2">
      <c r="A4354" s="20"/>
      <c r="B4354" s="20"/>
    </row>
    <row r="4355" spans="1:2">
      <c r="A4355" s="20"/>
      <c r="B4355" s="20"/>
    </row>
    <row r="4356" spans="1:2">
      <c r="A4356" s="20"/>
      <c r="B4356" s="20"/>
    </row>
    <row r="4357" spans="1:2">
      <c r="A4357" s="20"/>
      <c r="B4357" s="20"/>
    </row>
    <row r="4358" spans="1:2">
      <c r="A4358" s="20"/>
      <c r="B4358" s="20"/>
    </row>
    <row r="4359" spans="1:2">
      <c r="A4359" s="20"/>
      <c r="B4359" s="20"/>
    </row>
    <row r="4360" spans="1:2">
      <c r="A4360" s="20"/>
      <c r="B4360" s="20"/>
    </row>
    <row r="4361" spans="1:2">
      <c r="A4361" s="20"/>
      <c r="B4361" s="20"/>
    </row>
    <row r="4362" spans="1:2">
      <c r="A4362" s="20"/>
      <c r="B4362" s="20"/>
    </row>
    <row r="4363" spans="1:2">
      <c r="A4363" s="20"/>
      <c r="B4363" s="20"/>
    </row>
    <row r="4364" spans="1:2">
      <c r="A4364" s="20"/>
      <c r="B4364" s="20"/>
    </row>
    <row r="4365" spans="1:2">
      <c r="A4365" s="20"/>
      <c r="B4365" s="20"/>
    </row>
    <row r="4366" spans="1:2">
      <c r="A4366" s="20"/>
      <c r="B4366" s="20"/>
    </row>
    <row r="4367" spans="1:2">
      <c r="A4367" s="20"/>
      <c r="B4367" s="20"/>
    </row>
    <row r="4368" spans="1:2">
      <c r="A4368" s="20"/>
      <c r="B4368" s="20"/>
    </row>
    <row r="4369" spans="1:2">
      <c r="A4369" s="20"/>
      <c r="B4369" s="20"/>
    </row>
    <row r="4370" spans="1:2">
      <c r="A4370" s="20"/>
      <c r="B4370" s="20"/>
    </row>
    <row r="4371" spans="1:2">
      <c r="A4371" s="20"/>
      <c r="B4371" s="20"/>
    </row>
    <row r="4372" spans="1:2">
      <c r="A4372" s="20"/>
      <c r="B4372" s="20"/>
    </row>
    <row r="4373" spans="1:2">
      <c r="A4373" s="20"/>
      <c r="B4373" s="20"/>
    </row>
    <row r="4374" spans="1:2">
      <c r="A4374" s="20"/>
      <c r="B4374" s="20"/>
    </row>
    <row r="4375" spans="1:2">
      <c r="A4375" s="20"/>
      <c r="B4375" s="20"/>
    </row>
    <row r="4376" spans="1:2">
      <c r="A4376" s="20"/>
      <c r="B4376" s="20"/>
    </row>
    <row r="4377" spans="1:2">
      <c r="A4377" s="20"/>
      <c r="B4377" s="20"/>
    </row>
    <row r="4378" spans="1:2">
      <c r="A4378" s="20"/>
      <c r="B4378" s="20"/>
    </row>
    <row r="4379" spans="1:2">
      <c r="A4379" s="20"/>
      <c r="B4379" s="20"/>
    </row>
    <row r="4380" spans="1:2">
      <c r="A4380" s="20"/>
      <c r="B4380" s="20"/>
    </row>
    <row r="4381" spans="1:2">
      <c r="A4381" s="20"/>
      <c r="B4381" s="20"/>
    </row>
    <row r="4382" spans="1:2">
      <c r="A4382" s="20"/>
      <c r="B4382" s="20"/>
    </row>
    <row r="4383" spans="1:2">
      <c r="A4383" s="20"/>
      <c r="B4383" s="20"/>
    </row>
    <row r="4384" spans="1:2">
      <c r="A4384" s="20"/>
      <c r="B4384" s="20"/>
    </row>
    <row r="4385" spans="1:2">
      <c r="A4385" s="20"/>
      <c r="B4385" s="20"/>
    </row>
    <row r="4386" spans="1:2">
      <c r="A4386" s="20"/>
      <c r="B4386" s="20"/>
    </row>
    <row r="4387" spans="1:2">
      <c r="A4387" s="20"/>
      <c r="B4387" s="20"/>
    </row>
    <row r="4388" spans="1:2">
      <c r="A4388" s="20"/>
      <c r="B4388" s="20"/>
    </row>
    <row r="4389" spans="1:2">
      <c r="A4389" s="20"/>
      <c r="B4389" s="20"/>
    </row>
    <row r="4390" spans="1:2">
      <c r="A4390" s="20"/>
      <c r="B4390" s="20"/>
    </row>
    <row r="4391" spans="1:2">
      <c r="A4391" s="20"/>
      <c r="B4391" s="20"/>
    </row>
    <row r="4392" spans="1:2">
      <c r="A4392" s="20"/>
      <c r="B4392" s="20"/>
    </row>
    <row r="4393" spans="1:2">
      <c r="A4393" s="20"/>
      <c r="B4393" s="20"/>
    </row>
    <row r="4394" spans="1:2">
      <c r="A4394" s="20"/>
      <c r="B4394" s="20"/>
    </row>
    <row r="4395" spans="1:2">
      <c r="A4395" s="20"/>
      <c r="B4395" s="20"/>
    </row>
    <row r="4396" spans="1:2">
      <c r="A4396" s="20"/>
      <c r="B4396" s="20"/>
    </row>
    <row r="4397" spans="1:2">
      <c r="A4397" s="20"/>
      <c r="B4397" s="20"/>
    </row>
    <row r="4398" spans="1:2">
      <c r="A4398" s="20"/>
      <c r="B4398" s="20"/>
    </row>
    <row r="4399" spans="1:2">
      <c r="A4399" s="20"/>
      <c r="B4399" s="20"/>
    </row>
    <row r="4400" spans="1:2">
      <c r="A4400" s="20"/>
      <c r="B4400" s="20"/>
    </row>
    <row r="4401" spans="1:2">
      <c r="A4401" s="20"/>
      <c r="B4401" s="20"/>
    </row>
    <row r="4402" spans="1:2">
      <c r="A4402" s="20"/>
      <c r="B4402" s="20"/>
    </row>
    <row r="4403" spans="1:2">
      <c r="A4403" s="20"/>
      <c r="B4403" s="20"/>
    </row>
    <row r="4404" spans="1:2">
      <c r="A4404" s="20"/>
      <c r="B4404" s="20"/>
    </row>
    <row r="4405" spans="1:2">
      <c r="A4405" s="20"/>
      <c r="B4405" s="20"/>
    </row>
    <row r="4406" spans="1:2">
      <c r="A4406" s="20"/>
      <c r="B4406" s="20"/>
    </row>
    <row r="4407" spans="1:2">
      <c r="A4407" s="20"/>
      <c r="B4407" s="20"/>
    </row>
    <row r="4408" spans="1:2">
      <c r="A4408" s="20"/>
      <c r="B4408" s="20"/>
    </row>
    <row r="4409" spans="1:2">
      <c r="A4409" s="20"/>
      <c r="B4409" s="20"/>
    </row>
    <row r="4410" spans="1:2">
      <c r="A4410" s="20"/>
      <c r="B4410" s="20"/>
    </row>
    <row r="4411" spans="1:2">
      <c r="A4411" s="20"/>
      <c r="B4411" s="20"/>
    </row>
    <row r="4412" spans="1:2">
      <c r="A4412" s="20"/>
      <c r="B4412" s="20"/>
    </row>
    <row r="4413" spans="1:2">
      <c r="A4413" s="20"/>
      <c r="B4413" s="20"/>
    </row>
    <row r="4414" spans="1:2">
      <c r="A4414" s="20"/>
      <c r="B4414" s="20"/>
    </row>
    <row r="4415" spans="1:2">
      <c r="A4415" s="20"/>
      <c r="B4415" s="20"/>
    </row>
    <row r="4416" spans="1:2">
      <c r="A4416" s="20"/>
      <c r="B4416" s="20"/>
    </row>
    <row r="4417" spans="1:2">
      <c r="A4417" s="20"/>
      <c r="B4417" s="20"/>
    </row>
    <row r="4418" spans="1:2">
      <c r="A4418" s="20"/>
      <c r="B4418" s="20"/>
    </row>
    <row r="4419" spans="1:2">
      <c r="A4419" s="20"/>
      <c r="B4419" s="20"/>
    </row>
    <row r="4420" spans="1:2">
      <c r="A4420" s="20"/>
      <c r="B4420" s="20"/>
    </row>
    <row r="4421" spans="1:2">
      <c r="A4421" s="20"/>
      <c r="B4421" s="20"/>
    </row>
    <row r="4422" spans="1:2">
      <c r="A4422" s="20"/>
      <c r="B4422" s="20"/>
    </row>
    <row r="4423" spans="1:2">
      <c r="A4423" s="20"/>
      <c r="B4423" s="20"/>
    </row>
    <row r="4424" spans="1:2">
      <c r="A4424" s="20"/>
      <c r="B4424" s="20"/>
    </row>
    <row r="4425" spans="1:2">
      <c r="A4425" s="20"/>
      <c r="B4425" s="20"/>
    </row>
    <row r="4426" spans="1:2">
      <c r="A4426" s="20"/>
      <c r="B4426" s="20"/>
    </row>
    <row r="4427" spans="1:2">
      <c r="A4427" s="20"/>
      <c r="B4427" s="20"/>
    </row>
    <row r="4428" spans="1:2">
      <c r="A4428" s="20"/>
      <c r="B4428" s="20"/>
    </row>
    <row r="4429" spans="1:2">
      <c r="A4429" s="20"/>
      <c r="B4429" s="20"/>
    </row>
    <row r="4430" spans="1:2">
      <c r="A4430" s="20"/>
      <c r="B4430" s="20"/>
    </row>
    <row r="4431" spans="1:2">
      <c r="A4431" s="20"/>
      <c r="B4431" s="20"/>
    </row>
    <row r="4432" spans="1:2">
      <c r="A4432" s="20"/>
      <c r="B4432" s="20"/>
    </row>
    <row r="4433" spans="1:2">
      <c r="A4433" s="20"/>
      <c r="B4433" s="20"/>
    </row>
    <row r="4434" spans="1:2">
      <c r="A4434" s="20"/>
      <c r="B4434" s="20"/>
    </row>
    <row r="4435" spans="1:2">
      <c r="A4435" s="20"/>
      <c r="B4435" s="20"/>
    </row>
    <row r="4436" spans="1:2">
      <c r="A4436" s="20"/>
      <c r="B4436" s="20"/>
    </row>
    <row r="4437" spans="1:2">
      <c r="A4437" s="20"/>
      <c r="B4437" s="20"/>
    </row>
    <row r="4438" spans="1:2">
      <c r="A4438" s="20"/>
      <c r="B4438" s="20"/>
    </row>
    <row r="4439" spans="1:2">
      <c r="A4439" s="20"/>
      <c r="B4439" s="20"/>
    </row>
    <row r="4440" spans="1:2">
      <c r="A4440" s="20"/>
      <c r="B4440" s="20"/>
    </row>
    <row r="4441" spans="1:2">
      <c r="A4441" s="20"/>
      <c r="B4441" s="20"/>
    </row>
    <row r="4442" spans="1:2">
      <c r="A4442" s="20"/>
      <c r="B4442" s="20"/>
    </row>
    <row r="4443" spans="1:2">
      <c r="A4443" s="20"/>
      <c r="B4443" s="20"/>
    </row>
    <row r="4444" spans="1:2">
      <c r="A4444" s="20"/>
      <c r="B4444" s="20"/>
    </row>
    <row r="4445" spans="1:2">
      <c r="A4445" s="20"/>
      <c r="B4445" s="20"/>
    </row>
    <row r="4446" spans="1:2">
      <c r="A4446" s="20"/>
      <c r="B4446" s="20"/>
    </row>
    <row r="4447" spans="1:2">
      <c r="A4447" s="20"/>
      <c r="B4447" s="20"/>
    </row>
    <row r="4448" spans="1:2">
      <c r="A4448" s="20"/>
      <c r="B4448" s="20"/>
    </row>
    <row r="4449" spans="1:2">
      <c r="A4449" s="20"/>
      <c r="B4449" s="20"/>
    </row>
    <row r="4450" spans="1:2">
      <c r="A4450" s="20"/>
      <c r="B4450" s="20"/>
    </row>
    <row r="4451" spans="1:2">
      <c r="A4451" s="20"/>
      <c r="B4451" s="20"/>
    </row>
    <row r="4452" spans="1:2">
      <c r="A4452" s="20"/>
      <c r="B4452" s="20"/>
    </row>
    <row r="4453" spans="1:2">
      <c r="A4453" s="20"/>
      <c r="B4453" s="20"/>
    </row>
    <row r="4454" spans="1:2">
      <c r="A4454" s="20"/>
      <c r="B4454" s="20"/>
    </row>
    <row r="4455" spans="1:2">
      <c r="A4455" s="20"/>
      <c r="B4455" s="20"/>
    </row>
    <row r="4456" spans="1:2">
      <c r="A4456" s="20"/>
      <c r="B4456" s="20"/>
    </row>
    <row r="4457" spans="1:2">
      <c r="A4457" s="20"/>
      <c r="B4457" s="20"/>
    </row>
    <row r="4458" spans="1:2">
      <c r="A4458" s="20"/>
      <c r="B4458" s="20"/>
    </row>
    <row r="4459" spans="1:2">
      <c r="A4459" s="20"/>
      <c r="B4459" s="20"/>
    </row>
    <row r="4460" spans="1:2">
      <c r="A4460" s="20"/>
      <c r="B4460" s="20"/>
    </row>
    <row r="4461" spans="1:2">
      <c r="A4461" s="20"/>
      <c r="B4461" s="20"/>
    </row>
    <row r="4462" spans="1:2">
      <c r="A4462" s="20"/>
      <c r="B4462" s="20"/>
    </row>
    <row r="4463" spans="1:2">
      <c r="A4463" s="20"/>
      <c r="B4463" s="20"/>
    </row>
    <row r="4464" spans="1:2">
      <c r="A4464" s="20"/>
      <c r="B4464" s="20"/>
    </row>
    <row r="4465" spans="1:2">
      <c r="A4465" s="20"/>
      <c r="B4465" s="20"/>
    </row>
    <row r="4466" spans="1:2">
      <c r="A4466" s="20"/>
      <c r="B4466" s="20"/>
    </row>
    <row r="4467" spans="1:2">
      <c r="A4467" s="20"/>
      <c r="B4467" s="20"/>
    </row>
    <row r="4468" spans="1:2">
      <c r="A4468" s="20"/>
      <c r="B4468" s="20"/>
    </row>
    <row r="4469" spans="1:2">
      <c r="A4469" s="20"/>
      <c r="B4469" s="20"/>
    </row>
    <row r="4470" spans="1:2">
      <c r="A4470" s="20"/>
      <c r="B4470" s="20"/>
    </row>
    <row r="4471" spans="1:2">
      <c r="A4471" s="20"/>
      <c r="B4471" s="20"/>
    </row>
    <row r="4472" spans="1:2">
      <c r="A4472" s="20"/>
      <c r="B4472" s="20"/>
    </row>
    <row r="4473" spans="1:2">
      <c r="A4473" s="20"/>
      <c r="B4473" s="20"/>
    </row>
    <row r="4474" spans="1:2">
      <c r="A4474" s="20"/>
      <c r="B4474" s="20"/>
    </row>
    <row r="4475" spans="1:2">
      <c r="A4475" s="20"/>
      <c r="B4475" s="20"/>
    </row>
    <row r="4476" spans="1:2">
      <c r="A4476" s="20"/>
      <c r="B4476" s="20"/>
    </row>
    <row r="4477" spans="1:2">
      <c r="A4477" s="20"/>
      <c r="B4477" s="20"/>
    </row>
    <row r="4478" spans="1:2">
      <c r="A4478" s="20"/>
      <c r="B4478" s="20"/>
    </row>
    <row r="4479" spans="1:2">
      <c r="A4479" s="20"/>
      <c r="B4479" s="20"/>
    </row>
    <row r="4480" spans="1:2">
      <c r="A4480" s="20"/>
      <c r="B4480" s="20"/>
    </row>
    <row r="4481" spans="1:2">
      <c r="A4481" s="20"/>
      <c r="B4481" s="20"/>
    </row>
    <row r="4482" spans="1:2">
      <c r="A4482" s="20"/>
      <c r="B4482" s="20"/>
    </row>
    <row r="4483" spans="1:2">
      <c r="A4483" s="20"/>
      <c r="B4483" s="20"/>
    </row>
    <row r="4484" spans="1:2">
      <c r="A4484" s="20"/>
      <c r="B4484" s="20"/>
    </row>
    <row r="4485" spans="1:2">
      <c r="A4485" s="20"/>
      <c r="B4485" s="20"/>
    </row>
    <row r="4486" spans="1:2">
      <c r="A4486" s="20"/>
      <c r="B4486" s="20"/>
    </row>
    <row r="4487" spans="1:2">
      <c r="A4487" s="20"/>
      <c r="B4487" s="20"/>
    </row>
    <row r="4488" spans="1:2">
      <c r="A4488" s="20"/>
      <c r="B4488" s="20"/>
    </row>
    <row r="4489" spans="1:2">
      <c r="A4489" s="20"/>
      <c r="B4489" s="20"/>
    </row>
    <row r="4490" spans="1:2">
      <c r="A4490" s="20"/>
      <c r="B4490" s="20"/>
    </row>
    <row r="4491" spans="1:2">
      <c r="A4491" s="20"/>
      <c r="B4491" s="20"/>
    </row>
    <row r="4492" spans="1:2">
      <c r="A4492" s="20"/>
      <c r="B4492" s="20"/>
    </row>
    <row r="4493" spans="1:2">
      <c r="A4493" s="20"/>
      <c r="B4493" s="20"/>
    </row>
    <row r="4494" spans="1:2">
      <c r="A4494" s="20"/>
      <c r="B4494" s="20"/>
    </row>
    <row r="4495" spans="1:2">
      <c r="A4495" s="20"/>
      <c r="B4495" s="20"/>
    </row>
    <row r="4496" spans="1:2">
      <c r="A4496" s="20"/>
      <c r="B4496" s="20"/>
    </row>
    <row r="4497" spans="1:2">
      <c r="A4497" s="20"/>
      <c r="B4497" s="20"/>
    </row>
    <row r="4498" spans="1:2">
      <c r="A4498" s="20"/>
      <c r="B4498" s="20"/>
    </row>
    <row r="4499" spans="1:2">
      <c r="A4499" s="20"/>
      <c r="B4499" s="20"/>
    </row>
    <row r="4500" spans="1:2">
      <c r="A4500" s="20"/>
      <c r="B4500" s="20"/>
    </row>
    <row r="4501" spans="1:2">
      <c r="A4501" s="20"/>
      <c r="B4501" s="20"/>
    </row>
    <row r="4502" spans="1:2">
      <c r="A4502" s="20"/>
      <c r="B4502" s="20"/>
    </row>
    <row r="4503" spans="1:2">
      <c r="A4503" s="20"/>
      <c r="B4503" s="20"/>
    </row>
    <row r="4504" spans="1:2">
      <c r="A4504" s="20"/>
      <c r="B4504" s="20"/>
    </row>
    <row r="4505" spans="1:2">
      <c r="A4505" s="20"/>
      <c r="B4505" s="20"/>
    </row>
    <row r="4506" spans="1:2">
      <c r="A4506" s="20"/>
      <c r="B4506" s="20"/>
    </row>
    <row r="4507" spans="1:2">
      <c r="A4507" s="20"/>
      <c r="B4507" s="20"/>
    </row>
    <row r="4508" spans="1:2">
      <c r="A4508" s="20"/>
      <c r="B4508" s="20"/>
    </row>
    <row r="4509" spans="1:2">
      <c r="A4509" s="20"/>
      <c r="B4509" s="20"/>
    </row>
    <row r="4510" spans="1:2">
      <c r="A4510" s="20"/>
      <c r="B4510" s="20"/>
    </row>
    <row r="4511" spans="1:2">
      <c r="A4511" s="20"/>
      <c r="B4511" s="20"/>
    </row>
    <row r="4512" spans="1:2">
      <c r="A4512" s="20"/>
      <c r="B4512" s="20"/>
    </row>
    <row r="4513" spans="1:2">
      <c r="A4513" s="20"/>
      <c r="B4513" s="20"/>
    </row>
    <row r="4514" spans="1:2">
      <c r="A4514" s="20"/>
      <c r="B4514" s="20"/>
    </row>
    <row r="4515" spans="1:2">
      <c r="A4515" s="20"/>
      <c r="B4515" s="20"/>
    </row>
    <row r="4516" spans="1:2">
      <c r="A4516" s="20"/>
      <c r="B4516" s="20"/>
    </row>
    <row r="4517" spans="1:2">
      <c r="A4517" s="20"/>
      <c r="B4517" s="20"/>
    </row>
    <row r="4518" spans="1:2">
      <c r="A4518" s="20"/>
      <c r="B4518" s="20"/>
    </row>
    <row r="4519" spans="1:2">
      <c r="A4519" s="20"/>
      <c r="B4519" s="20"/>
    </row>
    <row r="4520" spans="1:2">
      <c r="A4520" s="20"/>
      <c r="B4520" s="20"/>
    </row>
    <row r="4521" spans="1:2">
      <c r="A4521" s="20"/>
      <c r="B4521" s="20"/>
    </row>
    <row r="4522" spans="1:2">
      <c r="A4522" s="20"/>
      <c r="B4522" s="20"/>
    </row>
    <row r="4523" spans="1:2">
      <c r="A4523" s="20"/>
      <c r="B4523" s="20"/>
    </row>
    <row r="4524" spans="1:2">
      <c r="A4524" s="20"/>
      <c r="B4524" s="20"/>
    </row>
    <row r="4525" spans="1:2">
      <c r="A4525" s="20"/>
      <c r="B4525" s="20"/>
    </row>
    <row r="4526" spans="1:2">
      <c r="A4526" s="20"/>
      <c r="B4526" s="20"/>
    </row>
    <row r="4527" spans="1:2">
      <c r="A4527" s="20"/>
      <c r="B4527" s="20"/>
    </row>
    <row r="4528" spans="1:2">
      <c r="A4528" s="20"/>
      <c r="B4528" s="20"/>
    </row>
    <row r="4529" spans="1:2">
      <c r="A4529" s="20"/>
      <c r="B4529" s="20"/>
    </row>
    <row r="4530" spans="1:2">
      <c r="A4530" s="20"/>
      <c r="B4530" s="20"/>
    </row>
    <row r="4531" spans="1:2">
      <c r="A4531" s="20"/>
      <c r="B4531" s="20"/>
    </row>
    <row r="4532" spans="1:2">
      <c r="A4532" s="20"/>
      <c r="B4532" s="20"/>
    </row>
    <row r="4533" spans="1:2">
      <c r="A4533" s="20"/>
      <c r="B4533" s="20"/>
    </row>
    <row r="4534" spans="1:2">
      <c r="A4534" s="20"/>
      <c r="B4534" s="20"/>
    </row>
    <row r="4535" spans="1:2">
      <c r="A4535" s="20"/>
      <c r="B4535" s="20"/>
    </row>
    <row r="4536" spans="1:2">
      <c r="A4536" s="20"/>
      <c r="B4536" s="20"/>
    </row>
    <row r="4537" spans="1:2">
      <c r="A4537" s="20"/>
      <c r="B4537" s="20"/>
    </row>
    <row r="4538" spans="1:2">
      <c r="A4538" s="20"/>
      <c r="B4538" s="20"/>
    </row>
    <row r="4539" spans="1:2">
      <c r="A4539" s="20"/>
      <c r="B4539" s="20"/>
    </row>
    <row r="4540" spans="1:2">
      <c r="A4540" s="20"/>
      <c r="B4540" s="20"/>
    </row>
    <row r="4541" spans="1:2">
      <c r="A4541" s="20"/>
      <c r="B4541" s="20"/>
    </row>
    <row r="4542" spans="1:2">
      <c r="A4542" s="20"/>
      <c r="B4542" s="20"/>
    </row>
    <row r="4543" spans="1:2">
      <c r="A4543" s="20"/>
      <c r="B4543" s="20"/>
    </row>
    <row r="4544" spans="1:2">
      <c r="A4544" s="20"/>
      <c r="B4544" s="20"/>
    </row>
    <row r="4545" spans="1:2">
      <c r="A4545" s="20"/>
      <c r="B4545" s="20"/>
    </row>
    <row r="4546" spans="1:2">
      <c r="A4546" s="20"/>
      <c r="B4546" s="20"/>
    </row>
    <row r="4547" spans="1:2">
      <c r="A4547" s="20"/>
      <c r="B4547" s="20"/>
    </row>
    <row r="4548" spans="1:2">
      <c r="A4548" s="20"/>
      <c r="B4548" s="20"/>
    </row>
    <row r="4549" spans="1:2">
      <c r="A4549" s="20"/>
      <c r="B4549" s="20"/>
    </row>
    <row r="4550" spans="1:2">
      <c r="A4550" s="20"/>
      <c r="B4550" s="20"/>
    </row>
    <row r="4551" spans="1:2">
      <c r="A4551" s="20"/>
      <c r="B4551" s="20"/>
    </row>
    <row r="4552" spans="1:2">
      <c r="A4552" s="20"/>
      <c r="B4552" s="20"/>
    </row>
    <row r="4553" spans="1:2">
      <c r="A4553" s="20"/>
      <c r="B4553" s="20"/>
    </row>
    <row r="4554" spans="1:2">
      <c r="A4554" s="20"/>
      <c r="B4554" s="20"/>
    </row>
    <row r="4555" spans="1:2">
      <c r="A4555" s="20"/>
      <c r="B4555" s="20"/>
    </row>
    <row r="4556" spans="1:2">
      <c r="A4556" s="20"/>
      <c r="B4556" s="20"/>
    </row>
    <row r="4557" spans="1:2">
      <c r="A4557" s="20"/>
      <c r="B4557" s="20"/>
    </row>
    <row r="4558" spans="1:2">
      <c r="A4558" s="20"/>
      <c r="B4558" s="20"/>
    </row>
    <row r="4559" spans="1:2">
      <c r="A4559" s="20"/>
      <c r="B4559" s="20"/>
    </row>
    <row r="4560" spans="1:2">
      <c r="A4560" s="20"/>
      <c r="B4560" s="20"/>
    </row>
    <row r="4561" spans="1:2">
      <c r="A4561" s="20"/>
      <c r="B4561" s="20"/>
    </row>
    <row r="4562" spans="1:2">
      <c r="A4562" s="20"/>
      <c r="B4562" s="20"/>
    </row>
    <row r="4563" spans="1:2">
      <c r="A4563" s="20"/>
      <c r="B4563" s="20"/>
    </row>
    <row r="4564" spans="1:2">
      <c r="A4564" s="20"/>
      <c r="B4564" s="20"/>
    </row>
    <row r="4565" spans="1:2">
      <c r="A4565" s="20"/>
      <c r="B4565" s="20"/>
    </row>
    <row r="4566" spans="1:2">
      <c r="A4566" s="20"/>
      <c r="B4566" s="20"/>
    </row>
    <row r="4567" spans="1:2">
      <c r="A4567" s="20"/>
      <c r="B4567" s="20"/>
    </row>
    <row r="4568" spans="1:2">
      <c r="A4568" s="20"/>
      <c r="B4568" s="20"/>
    </row>
    <row r="4569" spans="1:2">
      <c r="A4569" s="20"/>
      <c r="B4569" s="20"/>
    </row>
    <row r="4570" spans="1:2">
      <c r="A4570" s="20"/>
      <c r="B4570" s="20"/>
    </row>
    <row r="4571" spans="1:2">
      <c r="A4571" s="20"/>
      <c r="B4571" s="20"/>
    </row>
    <row r="4572" spans="1:2">
      <c r="A4572" s="20"/>
      <c r="B4572" s="20"/>
    </row>
    <row r="4573" spans="1:2">
      <c r="A4573" s="20"/>
      <c r="B4573" s="20"/>
    </row>
    <row r="4574" spans="1:2">
      <c r="A4574" s="20"/>
      <c r="B4574" s="20"/>
    </row>
    <row r="4575" spans="1:2">
      <c r="A4575" s="20"/>
      <c r="B4575" s="20"/>
    </row>
    <row r="4576" spans="1:2">
      <c r="A4576" s="20"/>
      <c r="B4576" s="20"/>
    </row>
    <row r="4577" spans="1:2">
      <c r="A4577" s="20"/>
      <c r="B4577" s="20"/>
    </row>
    <row r="4578" spans="1:2">
      <c r="A4578" s="20"/>
      <c r="B4578" s="20"/>
    </row>
    <row r="4579" spans="1:2">
      <c r="A4579" s="20"/>
      <c r="B4579" s="20"/>
    </row>
    <row r="4580" spans="1:2">
      <c r="A4580" s="20"/>
      <c r="B4580" s="20"/>
    </row>
    <row r="4581" spans="1:2">
      <c r="A4581" s="20"/>
      <c r="B4581" s="20"/>
    </row>
    <row r="4582" spans="1:2">
      <c r="A4582" s="20"/>
      <c r="B4582" s="20"/>
    </row>
    <row r="4583" spans="1:2">
      <c r="A4583" s="20"/>
      <c r="B4583" s="20"/>
    </row>
    <row r="4584" spans="1:2">
      <c r="A4584" s="20"/>
      <c r="B4584" s="20"/>
    </row>
    <row r="4585" spans="1:2">
      <c r="A4585" s="20"/>
      <c r="B4585" s="20"/>
    </row>
    <row r="4586" spans="1:2">
      <c r="A4586" s="20"/>
      <c r="B4586" s="20"/>
    </row>
    <row r="4587" spans="1:2">
      <c r="A4587" s="20"/>
      <c r="B4587" s="20"/>
    </row>
    <row r="4588" spans="1:2">
      <c r="A4588" s="20"/>
      <c r="B4588" s="20"/>
    </row>
    <row r="4589" spans="1:2">
      <c r="A4589" s="20"/>
      <c r="B4589" s="20"/>
    </row>
    <row r="4590" spans="1:2">
      <c r="A4590" s="20"/>
      <c r="B4590" s="20"/>
    </row>
    <row r="4591" spans="1:2">
      <c r="A4591" s="20"/>
      <c r="B4591" s="20"/>
    </row>
    <row r="4592" spans="1:2">
      <c r="A4592" s="20"/>
      <c r="B4592" s="20"/>
    </row>
    <row r="4593" spans="1:2">
      <c r="A4593" s="20"/>
      <c r="B4593" s="20"/>
    </row>
    <row r="4594" spans="1:2">
      <c r="A4594" s="20"/>
      <c r="B4594" s="20"/>
    </row>
    <row r="4595" spans="1:2">
      <c r="A4595" s="20"/>
      <c r="B4595" s="20"/>
    </row>
    <row r="4596" spans="1:2">
      <c r="A4596" s="20"/>
      <c r="B4596" s="20"/>
    </row>
    <row r="4597" spans="1:2">
      <c r="A4597" s="20"/>
      <c r="B4597" s="20"/>
    </row>
    <row r="4598" spans="1:2">
      <c r="A4598" s="20"/>
      <c r="B4598" s="20"/>
    </row>
    <row r="4599" spans="1:2">
      <c r="A4599" s="20"/>
      <c r="B4599" s="20"/>
    </row>
    <row r="4600" spans="1:2">
      <c r="A4600" s="20"/>
      <c r="B4600" s="20"/>
    </row>
    <row r="4601" spans="1:2">
      <c r="A4601" s="20"/>
      <c r="B4601" s="20"/>
    </row>
    <row r="4602" spans="1:2">
      <c r="A4602" s="20"/>
      <c r="B4602" s="20"/>
    </row>
    <row r="4603" spans="1:2">
      <c r="A4603" s="20"/>
      <c r="B4603" s="20"/>
    </row>
    <row r="4604" spans="1:2">
      <c r="A4604" s="20"/>
      <c r="B4604" s="20"/>
    </row>
    <row r="4605" spans="1:2">
      <c r="A4605" s="20"/>
      <c r="B4605" s="20"/>
    </row>
    <row r="4606" spans="1:2">
      <c r="A4606" s="20"/>
      <c r="B4606" s="20"/>
    </row>
    <row r="4607" spans="1:2">
      <c r="A4607" s="20"/>
      <c r="B4607" s="20"/>
    </row>
    <row r="4608" spans="1:2">
      <c r="A4608" s="20"/>
      <c r="B4608" s="20"/>
    </row>
    <row r="4609" spans="1:2">
      <c r="A4609" s="20"/>
      <c r="B4609" s="20"/>
    </row>
    <row r="4610" spans="1:2">
      <c r="A4610" s="20"/>
      <c r="B4610" s="20"/>
    </row>
    <row r="4611" spans="1:2">
      <c r="A4611" s="20"/>
      <c r="B4611" s="20"/>
    </row>
    <row r="4612" spans="1:2">
      <c r="A4612" s="20"/>
      <c r="B4612" s="20"/>
    </row>
    <row r="4613" spans="1:2">
      <c r="A4613" s="20"/>
      <c r="B4613" s="20"/>
    </row>
    <row r="4614" spans="1:2">
      <c r="A4614" s="20"/>
      <c r="B4614" s="20"/>
    </row>
    <row r="4615" spans="1:2">
      <c r="A4615" s="20"/>
      <c r="B4615" s="20"/>
    </row>
    <row r="4616" spans="1:2">
      <c r="A4616" s="20"/>
      <c r="B4616" s="20"/>
    </row>
    <row r="4617" spans="1:2">
      <c r="A4617" s="20"/>
      <c r="B4617" s="20"/>
    </row>
    <row r="4618" spans="1:2">
      <c r="A4618" s="20"/>
      <c r="B4618" s="20"/>
    </row>
    <row r="4619" spans="1:2">
      <c r="A4619" s="20"/>
      <c r="B4619" s="20"/>
    </row>
    <row r="4620" spans="1:2">
      <c r="A4620" s="20"/>
      <c r="B4620" s="20"/>
    </row>
    <row r="4621" spans="1:2">
      <c r="A4621" s="20"/>
      <c r="B4621" s="20"/>
    </row>
    <row r="4622" spans="1:2">
      <c r="A4622" s="20"/>
      <c r="B4622" s="20"/>
    </row>
    <row r="4623" spans="1:2">
      <c r="A4623" s="20"/>
      <c r="B4623" s="20"/>
    </row>
    <row r="4624" spans="1:2">
      <c r="A4624" s="20"/>
      <c r="B4624" s="20"/>
    </row>
    <row r="4625" spans="1:2">
      <c r="A4625" s="20"/>
      <c r="B4625" s="20"/>
    </row>
    <row r="4626" spans="1:2">
      <c r="A4626" s="20"/>
      <c r="B4626" s="20"/>
    </row>
    <row r="4627" spans="1:2">
      <c r="A4627" s="20"/>
      <c r="B4627" s="20"/>
    </row>
    <row r="4628" spans="1:2">
      <c r="A4628" s="20"/>
      <c r="B4628" s="20"/>
    </row>
    <row r="4629" spans="1:2">
      <c r="A4629" s="20"/>
      <c r="B4629" s="20"/>
    </row>
    <row r="4630" spans="1:2">
      <c r="A4630" s="20"/>
      <c r="B4630" s="20"/>
    </row>
    <row r="4631" spans="1:2">
      <c r="A4631" s="20"/>
      <c r="B4631" s="20"/>
    </row>
    <row r="4632" spans="1:2">
      <c r="A4632" s="20"/>
      <c r="B4632" s="20"/>
    </row>
    <row r="4633" spans="1:2">
      <c r="A4633" s="20"/>
      <c r="B4633" s="20"/>
    </row>
    <row r="4634" spans="1:2">
      <c r="A4634" s="20"/>
      <c r="B4634" s="20"/>
    </row>
    <row r="4635" spans="1:2">
      <c r="A4635" s="20"/>
      <c r="B4635" s="20"/>
    </row>
    <row r="4636" spans="1:2">
      <c r="A4636" s="20"/>
      <c r="B4636" s="20"/>
    </row>
    <row r="4637" spans="1:2">
      <c r="A4637" s="20"/>
      <c r="B4637" s="20"/>
    </row>
    <row r="4638" spans="1:2">
      <c r="A4638" s="20"/>
      <c r="B4638" s="20"/>
    </row>
    <row r="4639" spans="1:2">
      <c r="A4639" s="20"/>
      <c r="B4639" s="20"/>
    </row>
    <row r="4640" spans="1:2">
      <c r="A4640" s="20"/>
      <c r="B4640" s="20"/>
    </row>
    <row r="4641" spans="1:2">
      <c r="A4641" s="20"/>
      <c r="B4641" s="20"/>
    </row>
    <row r="4642" spans="1:2">
      <c r="A4642" s="20"/>
      <c r="B4642" s="20"/>
    </row>
    <row r="4643" spans="1:2">
      <c r="A4643" s="20"/>
      <c r="B4643" s="20"/>
    </row>
    <row r="4644" spans="1:2">
      <c r="A4644" s="20"/>
      <c r="B4644" s="20"/>
    </row>
    <row r="4645" spans="1:2">
      <c r="A4645" s="20"/>
      <c r="B4645" s="20"/>
    </row>
    <row r="4646" spans="1:2">
      <c r="A4646" s="20"/>
      <c r="B4646" s="20"/>
    </row>
    <row r="4647" spans="1:2">
      <c r="A4647" s="20"/>
      <c r="B4647" s="20"/>
    </row>
    <row r="4648" spans="1:2">
      <c r="A4648" s="20"/>
      <c r="B4648" s="20"/>
    </row>
    <row r="4649" spans="1:2">
      <c r="A4649" s="20"/>
      <c r="B4649" s="20"/>
    </row>
    <row r="4650" spans="1:2">
      <c r="A4650" s="20"/>
      <c r="B4650" s="20"/>
    </row>
    <row r="4651" spans="1:2">
      <c r="A4651" s="20"/>
      <c r="B4651" s="20"/>
    </row>
    <row r="4652" spans="1:2">
      <c r="A4652" s="20"/>
      <c r="B4652" s="20"/>
    </row>
    <row r="4653" spans="1:2">
      <c r="A4653" s="20"/>
      <c r="B4653" s="20"/>
    </row>
    <row r="4654" spans="1:2">
      <c r="A4654" s="20"/>
      <c r="B4654" s="20"/>
    </row>
    <row r="4655" spans="1:2">
      <c r="A4655" s="20"/>
      <c r="B4655" s="20"/>
    </row>
    <row r="4656" spans="1:2">
      <c r="A4656" s="20"/>
      <c r="B4656" s="20"/>
    </row>
    <row r="4657" spans="1:2">
      <c r="A4657" s="20"/>
      <c r="B4657" s="20"/>
    </row>
    <row r="4658" spans="1:2">
      <c r="A4658" s="20"/>
      <c r="B4658" s="20"/>
    </row>
    <row r="4659" spans="1:2">
      <c r="A4659" s="20"/>
      <c r="B4659" s="20"/>
    </row>
    <row r="4660" spans="1:2">
      <c r="A4660" s="20"/>
      <c r="B4660" s="20"/>
    </row>
    <row r="4661" spans="1:2">
      <c r="A4661" s="20"/>
      <c r="B4661" s="20"/>
    </row>
    <row r="4662" spans="1:2">
      <c r="A4662" s="20"/>
      <c r="B4662" s="20"/>
    </row>
    <row r="4663" spans="1:2">
      <c r="A4663" s="20"/>
      <c r="B4663" s="20"/>
    </row>
    <row r="4664" spans="1:2">
      <c r="A4664" s="20"/>
      <c r="B4664" s="20"/>
    </row>
    <row r="4665" spans="1:2">
      <c r="A4665" s="20"/>
      <c r="B4665" s="20"/>
    </row>
    <row r="4666" spans="1:2">
      <c r="A4666" s="20"/>
      <c r="B4666" s="20"/>
    </row>
    <row r="4667" spans="1:2">
      <c r="A4667" s="20"/>
      <c r="B4667" s="20"/>
    </row>
    <row r="4668" spans="1:2">
      <c r="A4668" s="20"/>
      <c r="B4668" s="20"/>
    </row>
    <row r="4669" spans="1:2">
      <c r="A4669" s="20"/>
      <c r="B4669" s="20"/>
    </row>
    <row r="4670" spans="1:2">
      <c r="A4670" s="20"/>
      <c r="B4670" s="20"/>
    </row>
    <row r="4671" spans="1:2">
      <c r="A4671" s="20"/>
      <c r="B4671" s="20"/>
    </row>
    <row r="4672" spans="1:2">
      <c r="A4672" s="20"/>
      <c r="B4672" s="20"/>
    </row>
    <row r="4673" spans="1:2">
      <c r="A4673" s="20"/>
      <c r="B4673" s="20"/>
    </row>
    <row r="4674" spans="1:2">
      <c r="A4674" s="20"/>
      <c r="B4674" s="20"/>
    </row>
    <row r="4675" spans="1:2">
      <c r="A4675" s="20"/>
      <c r="B4675" s="20"/>
    </row>
    <row r="4676" spans="1:2">
      <c r="A4676" s="20"/>
      <c r="B4676" s="20"/>
    </row>
    <row r="4677" spans="1:2">
      <c r="A4677" s="20"/>
      <c r="B4677" s="20"/>
    </row>
    <row r="4678" spans="1:2">
      <c r="A4678" s="20"/>
      <c r="B4678" s="20"/>
    </row>
    <row r="4679" spans="1:2">
      <c r="A4679" s="20"/>
      <c r="B4679" s="20"/>
    </row>
    <row r="4680" spans="1:2">
      <c r="A4680" s="20"/>
      <c r="B4680" s="20"/>
    </row>
    <row r="4681" spans="1:2">
      <c r="A4681" s="20"/>
      <c r="B4681" s="20"/>
    </row>
    <row r="4682" spans="1:2">
      <c r="A4682" s="20"/>
      <c r="B4682" s="20"/>
    </row>
    <row r="4683" spans="1:2">
      <c r="A4683" s="20"/>
      <c r="B4683" s="20"/>
    </row>
    <row r="4684" spans="1:2">
      <c r="A4684" s="20"/>
      <c r="B4684" s="20"/>
    </row>
    <row r="4685" spans="1:2">
      <c r="A4685" s="20"/>
      <c r="B4685" s="20"/>
    </row>
    <row r="4686" spans="1:2">
      <c r="A4686" s="20"/>
      <c r="B4686" s="20"/>
    </row>
    <row r="4687" spans="1:2">
      <c r="A4687" s="20"/>
      <c r="B4687" s="20"/>
    </row>
    <row r="4688" spans="1:2">
      <c r="A4688" s="20"/>
      <c r="B4688" s="20"/>
    </row>
    <row r="4689" spans="1:2">
      <c r="A4689" s="20"/>
      <c r="B4689" s="20"/>
    </row>
    <row r="4690" spans="1:2">
      <c r="A4690" s="20"/>
      <c r="B4690" s="20"/>
    </row>
    <row r="4691" spans="1:2">
      <c r="A4691" s="20"/>
      <c r="B4691" s="20"/>
    </row>
    <row r="4692" spans="1:2">
      <c r="A4692" s="20"/>
      <c r="B4692" s="20"/>
    </row>
    <row r="4693" spans="1:2">
      <c r="A4693" s="20"/>
      <c r="B4693" s="20"/>
    </row>
    <row r="4694" spans="1:2">
      <c r="A4694" s="20"/>
      <c r="B4694" s="20"/>
    </row>
    <row r="4695" spans="1:2">
      <c r="A4695" s="20"/>
      <c r="B4695" s="20"/>
    </row>
    <row r="4696" spans="1:2">
      <c r="A4696" s="20"/>
      <c r="B4696" s="20"/>
    </row>
    <row r="4697" spans="1:2">
      <c r="A4697" s="20"/>
      <c r="B4697" s="20"/>
    </row>
    <row r="4698" spans="1:2">
      <c r="A4698" s="20"/>
      <c r="B4698" s="20"/>
    </row>
    <row r="4699" spans="1:2">
      <c r="A4699" s="20"/>
      <c r="B4699" s="20"/>
    </row>
    <row r="4700" spans="1:2">
      <c r="A4700" s="20"/>
      <c r="B4700" s="20"/>
    </row>
    <row r="4701" spans="1:2">
      <c r="A4701" s="20"/>
      <c r="B4701" s="20"/>
    </row>
    <row r="4702" spans="1:2">
      <c r="A4702" s="20"/>
      <c r="B4702" s="20"/>
    </row>
    <row r="4703" spans="1:2">
      <c r="A4703" s="20"/>
      <c r="B4703" s="20"/>
    </row>
    <row r="4704" spans="1:2">
      <c r="A4704" s="20"/>
      <c r="B4704" s="20"/>
    </row>
    <row r="4705" spans="1:2">
      <c r="A4705" s="20"/>
      <c r="B4705" s="20"/>
    </row>
    <row r="4706" spans="1:2">
      <c r="A4706" s="20"/>
      <c r="B4706" s="20"/>
    </row>
    <row r="4707" spans="1:2">
      <c r="A4707" s="20"/>
      <c r="B4707" s="20"/>
    </row>
    <row r="4708" spans="1:2">
      <c r="A4708" s="20"/>
      <c r="B4708" s="20"/>
    </row>
    <row r="4709" spans="1:2">
      <c r="A4709" s="20"/>
      <c r="B4709" s="20"/>
    </row>
    <row r="4710" spans="1:2">
      <c r="A4710" s="20"/>
      <c r="B4710" s="20"/>
    </row>
    <row r="4711" spans="1:2">
      <c r="A4711" s="20"/>
      <c r="B4711" s="20"/>
    </row>
    <row r="4712" spans="1:2">
      <c r="A4712" s="20"/>
      <c r="B4712" s="20"/>
    </row>
    <row r="4713" spans="1:2">
      <c r="A4713" s="20"/>
      <c r="B4713" s="20"/>
    </row>
    <row r="4714" spans="1:2">
      <c r="A4714" s="20"/>
      <c r="B4714" s="20"/>
    </row>
    <row r="4715" spans="1:2">
      <c r="A4715" s="20"/>
      <c r="B4715" s="20"/>
    </row>
    <row r="4716" spans="1:2">
      <c r="A4716" s="20"/>
      <c r="B4716" s="20"/>
    </row>
    <row r="4717" spans="1:2">
      <c r="A4717" s="20"/>
      <c r="B4717" s="20"/>
    </row>
    <row r="4718" spans="1:2">
      <c r="A4718" s="20"/>
      <c r="B4718" s="20"/>
    </row>
    <row r="4719" spans="1:2">
      <c r="A4719" s="20"/>
      <c r="B4719" s="20"/>
    </row>
    <row r="4720" spans="1:2">
      <c r="A4720" s="20"/>
      <c r="B4720" s="20"/>
    </row>
    <row r="4721" spans="1:2">
      <c r="A4721" s="20"/>
      <c r="B4721" s="20"/>
    </row>
    <row r="4722" spans="1:2">
      <c r="A4722" s="20"/>
      <c r="B4722" s="20"/>
    </row>
    <row r="4723" spans="1:2">
      <c r="A4723" s="20"/>
      <c r="B4723" s="20"/>
    </row>
    <row r="4724" spans="1:2">
      <c r="A4724" s="20"/>
      <c r="B4724" s="20"/>
    </row>
    <row r="4725" spans="1:2">
      <c r="A4725" s="20"/>
      <c r="B4725" s="20"/>
    </row>
    <row r="4726" spans="1:2">
      <c r="A4726" s="20"/>
      <c r="B4726" s="20"/>
    </row>
    <row r="4727" spans="1:2">
      <c r="A4727" s="20"/>
      <c r="B4727" s="20"/>
    </row>
    <row r="4728" spans="1:2">
      <c r="A4728" s="20"/>
      <c r="B4728" s="20"/>
    </row>
    <row r="4729" spans="1:2">
      <c r="A4729" s="20"/>
      <c r="B4729" s="20"/>
    </row>
    <row r="4730" spans="1:2">
      <c r="A4730" s="20"/>
      <c r="B4730" s="20"/>
    </row>
    <row r="4731" spans="1:2">
      <c r="A4731" s="20"/>
      <c r="B4731" s="20"/>
    </row>
    <row r="4732" spans="1:2">
      <c r="A4732" s="20"/>
      <c r="B4732" s="20"/>
    </row>
    <row r="4733" spans="1:2">
      <c r="A4733" s="20"/>
      <c r="B4733" s="20"/>
    </row>
    <row r="4734" spans="1:2">
      <c r="A4734" s="20"/>
      <c r="B4734" s="20"/>
    </row>
    <row r="4735" spans="1:2">
      <c r="A4735" s="20"/>
      <c r="B4735" s="20"/>
    </row>
    <row r="4736" spans="1:2">
      <c r="A4736" s="20"/>
      <c r="B4736" s="20"/>
    </row>
    <row r="4737" spans="1:2">
      <c r="A4737" s="20"/>
      <c r="B4737" s="20"/>
    </row>
    <row r="4738" spans="1:2">
      <c r="A4738" s="20"/>
      <c r="B4738" s="20"/>
    </row>
    <row r="4739" spans="1:2">
      <c r="A4739" s="20"/>
      <c r="B4739" s="20"/>
    </row>
    <row r="4740" spans="1:2">
      <c r="A4740" s="20"/>
      <c r="B4740" s="20"/>
    </row>
    <row r="4741" spans="1:2">
      <c r="A4741" s="20"/>
      <c r="B4741" s="20"/>
    </row>
    <row r="4742" spans="1:2">
      <c r="A4742" s="20"/>
      <c r="B4742" s="20"/>
    </row>
    <row r="4743" spans="1:2">
      <c r="A4743" s="20"/>
      <c r="B4743" s="20"/>
    </row>
    <row r="4744" spans="1:2">
      <c r="A4744" s="20"/>
      <c r="B4744" s="20"/>
    </row>
    <row r="4745" spans="1:2">
      <c r="A4745" s="20"/>
      <c r="B4745" s="20"/>
    </row>
    <row r="4746" spans="1:2">
      <c r="A4746" s="20"/>
      <c r="B4746" s="20"/>
    </row>
    <row r="4747" spans="1:2">
      <c r="A4747" s="20"/>
      <c r="B4747" s="20"/>
    </row>
    <row r="4748" spans="1:2">
      <c r="A4748" s="20"/>
      <c r="B4748" s="20"/>
    </row>
    <row r="4749" spans="1:2">
      <c r="A4749" s="20"/>
      <c r="B4749" s="20"/>
    </row>
    <row r="4750" spans="1:2">
      <c r="A4750" s="20"/>
      <c r="B4750" s="20"/>
    </row>
    <row r="4751" spans="1:2">
      <c r="A4751" s="20"/>
      <c r="B4751" s="20"/>
    </row>
    <row r="4752" spans="1:2">
      <c r="A4752" s="20"/>
      <c r="B4752" s="20"/>
    </row>
    <row r="4753" spans="1:2">
      <c r="A4753" s="20"/>
      <c r="B4753" s="20"/>
    </row>
    <row r="4754" spans="1:2">
      <c r="A4754" s="20"/>
      <c r="B4754" s="20"/>
    </row>
    <row r="4755" spans="1:2">
      <c r="A4755" s="20"/>
      <c r="B4755" s="20"/>
    </row>
    <row r="4756" spans="1:2">
      <c r="A4756" s="20"/>
      <c r="B4756" s="20"/>
    </row>
    <row r="4757" spans="1:2">
      <c r="A4757" s="20"/>
      <c r="B4757" s="20"/>
    </row>
    <row r="4758" spans="1:2">
      <c r="A4758" s="20"/>
      <c r="B4758" s="20"/>
    </row>
    <row r="4759" spans="1:2">
      <c r="A4759" s="20"/>
      <c r="B4759" s="20"/>
    </row>
    <row r="4760" spans="1:2">
      <c r="A4760" s="20"/>
      <c r="B4760" s="20"/>
    </row>
    <row r="4761" spans="1:2">
      <c r="A4761" s="20"/>
      <c r="B4761" s="20"/>
    </row>
    <row r="4762" spans="1:2">
      <c r="A4762" s="20"/>
      <c r="B4762" s="20"/>
    </row>
    <row r="4763" spans="1:2">
      <c r="A4763" s="20"/>
      <c r="B4763" s="20"/>
    </row>
    <row r="4764" spans="1:2">
      <c r="A4764" s="20"/>
      <c r="B4764" s="20"/>
    </row>
    <row r="4765" spans="1:2">
      <c r="A4765" s="20"/>
      <c r="B4765" s="20"/>
    </row>
    <row r="4766" spans="1:2">
      <c r="A4766" s="20"/>
      <c r="B4766" s="20"/>
    </row>
    <row r="4767" spans="1:2">
      <c r="A4767" s="20"/>
      <c r="B4767" s="20"/>
    </row>
    <row r="4768" spans="1:2">
      <c r="A4768" s="20"/>
      <c r="B4768" s="20"/>
    </row>
    <row r="4769" spans="1:2">
      <c r="A4769" s="20"/>
      <c r="B4769" s="20"/>
    </row>
    <row r="4770" spans="1:2">
      <c r="A4770" s="20"/>
      <c r="B4770" s="20"/>
    </row>
    <row r="4771" spans="1:2">
      <c r="A4771" s="20"/>
      <c r="B4771" s="20"/>
    </row>
    <row r="4772" spans="1:2">
      <c r="A4772" s="20"/>
      <c r="B4772" s="20"/>
    </row>
    <row r="4773" spans="1:2">
      <c r="A4773" s="20"/>
      <c r="B4773" s="20"/>
    </row>
    <row r="4774" spans="1:2">
      <c r="A4774" s="20"/>
      <c r="B4774" s="20"/>
    </row>
    <row r="4775" spans="1:2">
      <c r="A4775" s="20"/>
      <c r="B4775" s="20"/>
    </row>
    <row r="4776" spans="1:2">
      <c r="A4776" s="20"/>
      <c r="B4776" s="20"/>
    </row>
    <row r="4777" spans="1:2">
      <c r="A4777" s="20"/>
      <c r="B4777" s="20"/>
    </row>
    <row r="4778" spans="1:2">
      <c r="A4778" s="20"/>
      <c r="B4778" s="20"/>
    </row>
    <row r="4779" spans="1:2">
      <c r="A4779" s="20"/>
      <c r="B4779" s="20"/>
    </row>
    <row r="4780" spans="1:2">
      <c r="A4780" s="20"/>
      <c r="B4780" s="20"/>
    </row>
    <row r="4781" spans="1:2">
      <c r="A4781" s="20"/>
      <c r="B4781" s="20"/>
    </row>
    <row r="4782" spans="1:2">
      <c r="A4782" s="20"/>
      <c r="B4782" s="20"/>
    </row>
    <row r="4783" spans="1:2">
      <c r="A4783" s="20"/>
      <c r="B4783" s="20"/>
    </row>
    <row r="4784" spans="1:2">
      <c r="A4784" s="20"/>
      <c r="B4784" s="20"/>
    </row>
    <row r="4785" spans="1:2">
      <c r="A4785" s="20"/>
      <c r="B4785" s="20"/>
    </row>
    <row r="4786" spans="1:2">
      <c r="A4786" s="20"/>
      <c r="B4786" s="20"/>
    </row>
    <row r="4787" spans="1:2">
      <c r="A4787" s="20"/>
      <c r="B4787" s="20"/>
    </row>
    <row r="4788" spans="1:2">
      <c r="A4788" s="20"/>
      <c r="B4788" s="20"/>
    </row>
    <row r="4789" spans="1:2">
      <c r="A4789" s="20"/>
      <c r="B4789" s="20"/>
    </row>
    <row r="4790" spans="1:2">
      <c r="A4790" s="20"/>
      <c r="B4790" s="20"/>
    </row>
    <row r="4791" spans="1:2">
      <c r="A4791" s="20"/>
      <c r="B4791" s="20"/>
    </row>
    <row r="4792" spans="1:2">
      <c r="A4792" s="20"/>
      <c r="B4792" s="20"/>
    </row>
    <row r="4793" spans="1:2">
      <c r="A4793" s="20"/>
      <c r="B4793" s="20"/>
    </row>
    <row r="4794" spans="1:2">
      <c r="A4794" s="20"/>
      <c r="B4794" s="20"/>
    </row>
    <row r="4795" spans="1:2">
      <c r="A4795" s="20"/>
      <c r="B4795" s="20"/>
    </row>
    <row r="4796" spans="1:2">
      <c r="A4796" s="20"/>
      <c r="B4796" s="20"/>
    </row>
    <row r="4797" spans="1:2">
      <c r="A4797" s="20"/>
      <c r="B4797" s="20"/>
    </row>
    <row r="4798" spans="1:2">
      <c r="A4798" s="20"/>
      <c r="B4798" s="20"/>
    </row>
    <row r="4799" spans="1:2">
      <c r="A4799" s="20"/>
      <c r="B4799" s="20"/>
    </row>
    <row r="4800" spans="1:2">
      <c r="A4800" s="20"/>
      <c r="B4800" s="20"/>
    </row>
    <row r="4801" spans="1:2">
      <c r="A4801" s="20"/>
      <c r="B4801" s="20"/>
    </row>
    <row r="4802" spans="1:2">
      <c r="A4802" s="20"/>
      <c r="B4802" s="20"/>
    </row>
    <row r="4803" spans="1:2">
      <c r="A4803" s="20"/>
      <c r="B4803" s="20"/>
    </row>
    <row r="4804" spans="1:2">
      <c r="A4804" s="20"/>
      <c r="B4804" s="20"/>
    </row>
    <row r="4805" spans="1:2">
      <c r="A4805" s="20"/>
      <c r="B4805" s="20"/>
    </row>
    <row r="4806" spans="1:2">
      <c r="A4806" s="20"/>
      <c r="B4806" s="20"/>
    </row>
    <row r="4807" spans="1:2">
      <c r="A4807" s="20"/>
      <c r="B4807" s="20"/>
    </row>
    <row r="4808" spans="1:2">
      <c r="A4808" s="20"/>
      <c r="B4808" s="20"/>
    </row>
    <row r="4809" spans="1:2">
      <c r="A4809" s="20"/>
      <c r="B4809" s="20"/>
    </row>
    <row r="4810" spans="1:2">
      <c r="A4810" s="20"/>
      <c r="B4810" s="20"/>
    </row>
    <row r="4811" spans="1:2">
      <c r="A4811" s="20"/>
      <c r="B4811" s="20"/>
    </row>
    <row r="4812" spans="1:2">
      <c r="A4812" s="20"/>
      <c r="B4812" s="20"/>
    </row>
    <row r="4813" spans="1:2">
      <c r="A4813" s="20"/>
      <c r="B4813" s="20"/>
    </row>
    <row r="4814" spans="1:2">
      <c r="A4814" s="20"/>
      <c r="B4814" s="20"/>
    </row>
    <row r="4815" spans="1:2">
      <c r="A4815" s="20"/>
      <c r="B4815" s="20"/>
    </row>
    <row r="4816" spans="1:2">
      <c r="A4816" s="20"/>
      <c r="B4816" s="20"/>
    </row>
    <row r="4817" spans="1:2">
      <c r="A4817" s="20"/>
      <c r="B4817" s="20"/>
    </row>
    <row r="4818" spans="1:2">
      <c r="A4818" s="20"/>
      <c r="B4818" s="20"/>
    </row>
    <row r="4819" spans="1:2">
      <c r="A4819" s="20"/>
      <c r="B4819" s="20"/>
    </row>
    <row r="4820" spans="1:2">
      <c r="A4820" s="20"/>
      <c r="B4820" s="20"/>
    </row>
    <row r="4821" spans="1:2">
      <c r="A4821" s="20"/>
      <c r="B4821" s="20"/>
    </row>
    <row r="4822" spans="1:2">
      <c r="A4822" s="20"/>
      <c r="B4822" s="20"/>
    </row>
    <row r="4823" spans="1:2">
      <c r="A4823" s="20"/>
      <c r="B4823" s="20"/>
    </row>
    <row r="4824" spans="1:2">
      <c r="A4824" s="20"/>
      <c r="B4824" s="20"/>
    </row>
    <row r="4825" spans="1:2">
      <c r="A4825" s="20"/>
      <c r="B4825" s="20"/>
    </row>
    <row r="4826" spans="1:2">
      <c r="A4826" s="20"/>
      <c r="B4826" s="20"/>
    </row>
    <row r="4827" spans="1:2">
      <c r="A4827" s="20"/>
      <c r="B4827" s="20"/>
    </row>
    <row r="4828" spans="1:2">
      <c r="A4828" s="20"/>
      <c r="B4828" s="20"/>
    </row>
    <row r="4829" spans="1:2">
      <c r="A4829" s="20"/>
      <c r="B4829" s="20"/>
    </row>
    <row r="4830" spans="1:2">
      <c r="A4830" s="20"/>
      <c r="B4830" s="20"/>
    </row>
    <row r="4831" spans="1:2">
      <c r="A4831" s="20"/>
      <c r="B4831" s="20"/>
    </row>
    <row r="4832" spans="1:2">
      <c r="A4832" s="20"/>
      <c r="B4832" s="20"/>
    </row>
    <row r="4833" spans="1:2">
      <c r="A4833" s="20"/>
      <c r="B4833" s="20"/>
    </row>
    <row r="4834" spans="1:2">
      <c r="A4834" s="20"/>
      <c r="B4834" s="20"/>
    </row>
    <row r="4835" spans="1:2">
      <c r="A4835" s="20"/>
      <c r="B4835" s="20"/>
    </row>
    <row r="4836" spans="1:2">
      <c r="A4836" s="20"/>
      <c r="B4836" s="20"/>
    </row>
    <row r="4837" spans="1:2">
      <c r="A4837" s="20"/>
      <c r="B4837" s="20"/>
    </row>
    <row r="4838" spans="1:2">
      <c r="A4838" s="20"/>
      <c r="B4838" s="20"/>
    </row>
    <row r="4839" spans="1:2">
      <c r="A4839" s="20"/>
      <c r="B4839" s="20"/>
    </row>
    <row r="4840" spans="1:2">
      <c r="A4840" s="20"/>
      <c r="B4840" s="20"/>
    </row>
    <row r="4841" spans="1:2">
      <c r="A4841" s="20"/>
      <c r="B4841" s="20"/>
    </row>
    <row r="4842" spans="1:2">
      <c r="A4842" s="20"/>
      <c r="B4842" s="20"/>
    </row>
    <row r="4843" spans="1:2">
      <c r="A4843" s="20"/>
      <c r="B4843" s="20"/>
    </row>
    <row r="4844" spans="1:2">
      <c r="A4844" s="20"/>
      <c r="B4844" s="20"/>
    </row>
    <row r="4845" spans="1:2">
      <c r="A4845" s="20"/>
      <c r="B4845" s="20"/>
    </row>
    <row r="4846" spans="1:2">
      <c r="A4846" s="20"/>
      <c r="B4846" s="20"/>
    </row>
    <row r="4847" spans="1:2">
      <c r="A4847" s="20"/>
      <c r="B4847" s="20"/>
    </row>
    <row r="4848" spans="1:2">
      <c r="A4848" s="20"/>
      <c r="B4848" s="20"/>
    </row>
    <row r="4849" spans="1:2">
      <c r="A4849" s="20"/>
      <c r="B4849" s="20"/>
    </row>
    <row r="4850" spans="1:2">
      <c r="A4850" s="20"/>
      <c r="B4850" s="20"/>
    </row>
    <row r="4851" spans="1:2">
      <c r="A4851" s="20"/>
      <c r="B4851" s="20"/>
    </row>
    <row r="4852" spans="1:2">
      <c r="A4852" s="20"/>
      <c r="B4852" s="20"/>
    </row>
    <row r="4853" spans="1:2">
      <c r="A4853" s="20"/>
      <c r="B4853" s="20"/>
    </row>
    <row r="4854" spans="1:2">
      <c r="A4854" s="20"/>
      <c r="B4854" s="20"/>
    </row>
    <row r="4855" spans="1:2">
      <c r="A4855" s="20"/>
      <c r="B4855" s="20"/>
    </row>
    <row r="4856" spans="1:2">
      <c r="A4856" s="20"/>
      <c r="B4856" s="20"/>
    </row>
    <row r="4857" spans="1:2">
      <c r="A4857" s="20"/>
      <c r="B4857" s="20"/>
    </row>
    <row r="4858" spans="1:2">
      <c r="A4858" s="20"/>
      <c r="B4858" s="20"/>
    </row>
    <row r="4859" spans="1:2">
      <c r="A4859" s="20"/>
      <c r="B4859" s="20"/>
    </row>
    <row r="4860" spans="1:2">
      <c r="A4860" s="20"/>
      <c r="B4860" s="20"/>
    </row>
    <row r="4861" spans="1:2">
      <c r="A4861" s="20"/>
      <c r="B4861" s="20"/>
    </row>
    <row r="4862" spans="1:2">
      <c r="A4862" s="20"/>
      <c r="B4862" s="20"/>
    </row>
    <row r="4863" spans="1:2">
      <c r="A4863" s="20"/>
      <c r="B4863" s="20"/>
    </row>
    <row r="4864" spans="1:2">
      <c r="A4864" s="20"/>
      <c r="B4864" s="20"/>
    </row>
    <row r="4865" spans="1:2">
      <c r="A4865" s="20"/>
      <c r="B4865" s="20"/>
    </row>
    <row r="4866" spans="1:2">
      <c r="A4866" s="20"/>
      <c r="B4866" s="20"/>
    </row>
    <row r="4867" spans="1:2">
      <c r="A4867" s="20"/>
      <c r="B4867" s="20"/>
    </row>
    <row r="4868" spans="1:2">
      <c r="A4868" s="20"/>
      <c r="B4868" s="20"/>
    </row>
    <row r="4869" spans="1:2">
      <c r="A4869" s="20"/>
      <c r="B4869" s="20"/>
    </row>
    <row r="4870" spans="1:2">
      <c r="A4870" s="20"/>
      <c r="B4870" s="20"/>
    </row>
    <row r="4871" spans="1:2">
      <c r="A4871" s="20"/>
      <c r="B4871" s="20"/>
    </row>
    <row r="4872" spans="1:2">
      <c r="A4872" s="20"/>
      <c r="B4872" s="20"/>
    </row>
    <row r="4873" spans="1:2">
      <c r="A4873" s="20"/>
      <c r="B4873" s="20"/>
    </row>
    <row r="4874" spans="1:2">
      <c r="A4874" s="20"/>
      <c r="B4874" s="20"/>
    </row>
    <row r="4875" spans="1:2">
      <c r="A4875" s="20"/>
      <c r="B4875" s="20"/>
    </row>
    <row r="4876" spans="1:2">
      <c r="A4876" s="20"/>
      <c r="B4876" s="20"/>
    </row>
    <row r="4877" spans="1:2">
      <c r="A4877" s="20"/>
      <c r="B4877" s="20"/>
    </row>
    <row r="4878" spans="1:2">
      <c r="A4878" s="20"/>
      <c r="B4878" s="20"/>
    </row>
    <row r="4879" spans="1:2">
      <c r="A4879" s="20"/>
      <c r="B4879" s="20"/>
    </row>
    <row r="4880" spans="1:2">
      <c r="A4880" s="20"/>
      <c r="B4880" s="20"/>
    </row>
    <row r="4881" spans="1:2">
      <c r="A4881" s="20"/>
      <c r="B4881" s="20"/>
    </row>
    <row r="4882" spans="1:2">
      <c r="A4882" s="20"/>
      <c r="B4882" s="20"/>
    </row>
    <row r="4883" spans="1:2">
      <c r="A4883" s="20"/>
      <c r="B4883" s="20"/>
    </row>
    <row r="4884" spans="1:2">
      <c r="A4884" s="20"/>
      <c r="B4884" s="20"/>
    </row>
    <row r="4885" spans="1:2">
      <c r="A4885" s="20"/>
      <c r="B4885" s="20"/>
    </row>
    <row r="4886" spans="1:2">
      <c r="A4886" s="20"/>
      <c r="B4886" s="20"/>
    </row>
    <row r="4887" spans="1:2">
      <c r="A4887" s="20"/>
      <c r="B4887" s="20"/>
    </row>
    <row r="4888" spans="1:2">
      <c r="A4888" s="20"/>
      <c r="B4888" s="20"/>
    </row>
    <row r="4889" spans="1:2">
      <c r="A4889" s="20"/>
      <c r="B4889" s="20"/>
    </row>
    <row r="4890" spans="1:2">
      <c r="A4890" s="20"/>
      <c r="B4890" s="20"/>
    </row>
    <row r="4891" spans="1:2">
      <c r="A4891" s="20"/>
      <c r="B4891" s="20"/>
    </row>
    <row r="4892" spans="1:2">
      <c r="A4892" s="20"/>
      <c r="B4892" s="20"/>
    </row>
    <row r="4893" spans="1:2">
      <c r="A4893" s="20"/>
      <c r="B4893" s="20"/>
    </row>
    <row r="4894" spans="1:2">
      <c r="A4894" s="20"/>
      <c r="B4894" s="20"/>
    </row>
    <row r="4895" spans="1:2">
      <c r="A4895" s="20"/>
      <c r="B4895" s="20"/>
    </row>
    <row r="4896" spans="1:2">
      <c r="A4896" s="20"/>
      <c r="B4896" s="20"/>
    </row>
    <row r="4897" spans="1:2">
      <c r="A4897" s="20"/>
      <c r="B4897" s="20"/>
    </row>
    <row r="4898" spans="1:2">
      <c r="A4898" s="20"/>
      <c r="B4898" s="20"/>
    </row>
    <row r="4899" spans="1:2">
      <c r="A4899" s="20"/>
      <c r="B4899" s="20"/>
    </row>
    <row r="4900" spans="1:2">
      <c r="A4900" s="20"/>
      <c r="B4900" s="20"/>
    </row>
    <row r="4901" spans="1:2">
      <c r="A4901" s="20"/>
      <c r="B4901" s="20"/>
    </row>
    <row r="4902" spans="1:2">
      <c r="A4902" s="20"/>
      <c r="B4902" s="20"/>
    </row>
    <row r="4903" spans="1:2">
      <c r="A4903" s="20"/>
      <c r="B4903" s="20"/>
    </row>
    <row r="4904" spans="1:2">
      <c r="A4904" s="20"/>
      <c r="B4904" s="20"/>
    </row>
    <row r="4905" spans="1:2">
      <c r="A4905" s="20"/>
      <c r="B4905" s="20"/>
    </row>
    <row r="4906" spans="1:2">
      <c r="A4906" s="20"/>
      <c r="B4906" s="20"/>
    </row>
    <row r="4907" spans="1:2">
      <c r="A4907" s="20"/>
      <c r="B4907" s="20"/>
    </row>
    <row r="4908" spans="1:2">
      <c r="A4908" s="20"/>
      <c r="B4908" s="20"/>
    </row>
    <row r="4909" spans="1:2">
      <c r="A4909" s="20"/>
      <c r="B4909" s="20"/>
    </row>
    <row r="4910" spans="1:2">
      <c r="A4910" s="20"/>
      <c r="B4910" s="20"/>
    </row>
    <row r="4911" spans="1:2">
      <c r="A4911" s="20"/>
      <c r="B4911" s="20"/>
    </row>
    <row r="4912" spans="1:2">
      <c r="A4912" s="20"/>
      <c r="B4912" s="20"/>
    </row>
    <row r="4913" spans="1:2">
      <c r="A4913" s="20"/>
      <c r="B4913" s="20"/>
    </row>
    <row r="4914" spans="1:2">
      <c r="A4914" s="20"/>
      <c r="B4914" s="20"/>
    </row>
    <row r="4915" spans="1:2">
      <c r="A4915" s="20"/>
      <c r="B4915" s="20"/>
    </row>
    <row r="4916" spans="1:2">
      <c r="A4916" s="20"/>
      <c r="B4916" s="20"/>
    </row>
    <row r="4917" spans="1:2">
      <c r="A4917" s="20"/>
      <c r="B4917" s="20"/>
    </row>
    <row r="4918" spans="1:2">
      <c r="A4918" s="20"/>
      <c r="B4918" s="20"/>
    </row>
    <row r="4919" spans="1:2">
      <c r="A4919" s="20"/>
      <c r="B4919" s="20"/>
    </row>
    <row r="4920" spans="1:2">
      <c r="A4920" s="20"/>
      <c r="B4920" s="20"/>
    </row>
    <row r="4921" spans="1:2">
      <c r="A4921" s="20"/>
      <c r="B4921" s="20"/>
    </row>
    <row r="4922" spans="1:2">
      <c r="A4922" s="20"/>
      <c r="B4922" s="20"/>
    </row>
    <row r="4923" spans="1:2">
      <c r="A4923" s="20"/>
      <c r="B4923" s="20"/>
    </row>
    <row r="4924" spans="1:2">
      <c r="A4924" s="20"/>
      <c r="B4924" s="20"/>
    </row>
    <row r="4925" spans="1:2">
      <c r="A4925" s="20"/>
      <c r="B4925" s="20"/>
    </row>
    <row r="4926" spans="1:2">
      <c r="A4926" s="20"/>
      <c r="B4926" s="20"/>
    </row>
    <row r="4927" spans="1:2">
      <c r="A4927" s="20"/>
      <c r="B4927" s="20"/>
    </row>
    <row r="4928" spans="1:2">
      <c r="A4928" s="20"/>
      <c r="B4928" s="20"/>
    </row>
    <row r="4929" spans="1:2">
      <c r="A4929" s="20"/>
      <c r="B4929" s="20"/>
    </row>
    <row r="4930" spans="1:2">
      <c r="A4930" s="20"/>
      <c r="B4930" s="20"/>
    </row>
    <row r="4931" spans="1:2">
      <c r="A4931" s="20"/>
      <c r="B4931" s="20"/>
    </row>
    <row r="4932" spans="1:2">
      <c r="A4932" s="20"/>
      <c r="B4932" s="20"/>
    </row>
    <row r="4933" spans="1:2">
      <c r="A4933" s="20"/>
      <c r="B4933" s="20"/>
    </row>
    <row r="4934" spans="1:2">
      <c r="A4934" s="20"/>
      <c r="B4934" s="20"/>
    </row>
    <row r="4935" spans="1:2">
      <c r="A4935" s="20"/>
      <c r="B4935" s="20"/>
    </row>
    <row r="4936" spans="1:2">
      <c r="A4936" s="20"/>
      <c r="B4936" s="20"/>
    </row>
    <row r="4937" spans="1:2">
      <c r="A4937" s="20"/>
      <c r="B4937" s="20"/>
    </row>
    <row r="4938" spans="1:2">
      <c r="A4938" s="20"/>
      <c r="B4938" s="20"/>
    </row>
    <row r="4939" spans="1:2">
      <c r="A4939" s="20"/>
      <c r="B4939" s="20"/>
    </row>
    <row r="4940" spans="1:2">
      <c r="A4940" s="20"/>
      <c r="B4940" s="20"/>
    </row>
    <row r="4941" spans="1:2">
      <c r="A4941" s="20"/>
      <c r="B4941" s="20"/>
    </row>
    <row r="4942" spans="1:2">
      <c r="A4942" s="20"/>
      <c r="B4942" s="20"/>
    </row>
    <row r="4943" spans="1:2">
      <c r="A4943" s="20"/>
      <c r="B4943" s="20"/>
    </row>
    <row r="4944" spans="1:2">
      <c r="A4944" s="20"/>
      <c r="B4944" s="20"/>
    </row>
    <row r="4945" spans="1:2">
      <c r="A4945" s="20"/>
      <c r="B4945" s="20"/>
    </row>
    <row r="4946" spans="1:2">
      <c r="A4946" s="20"/>
      <c r="B4946" s="20"/>
    </row>
    <row r="4947" spans="1:2">
      <c r="A4947" s="20"/>
      <c r="B4947" s="20"/>
    </row>
    <row r="4948" spans="1:2">
      <c r="A4948" s="20"/>
      <c r="B4948" s="20"/>
    </row>
    <row r="4949" spans="1:2">
      <c r="A4949" s="20"/>
      <c r="B4949" s="20"/>
    </row>
    <row r="4950" spans="1:2">
      <c r="A4950" s="20"/>
      <c r="B4950" s="20"/>
    </row>
    <row r="4951" spans="1:2">
      <c r="A4951" s="20"/>
      <c r="B4951" s="20"/>
    </row>
    <row r="4952" spans="1:2">
      <c r="A4952" s="20"/>
      <c r="B4952" s="20"/>
    </row>
    <row r="4953" spans="1:2">
      <c r="A4953" s="20"/>
      <c r="B4953" s="20"/>
    </row>
    <row r="4954" spans="1:2">
      <c r="A4954" s="20"/>
      <c r="B4954" s="20"/>
    </row>
    <row r="4955" spans="1:2">
      <c r="A4955" s="20"/>
      <c r="B4955" s="20"/>
    </row>
    <row r="4956" spans="1:2">
      <c r="A4956" s="20"/>
      <c r="B4956" s="20"/>
    </row>
    <row r="4957" spans="1:2">
      <c r="A4957" s="20"/>
      <c r="B4957" s="20"/>
    </row>
    <row r="4958" spans="1:2">
      <c r="A4958" s="20"/>
      <c r="B4958" s="20"/>
    </row>
    <row r="4959" spans="1:2">
      <c r="A4959" s="20"/>
      <c r="B4959" s="20"/>
    </row>
    <row r="4960" spans="1:2">
      <c r="A4960" s="20"/>
      <c r="B4960" s="20"/>
    </row>
    <row r="4961" spans="1:2">
      <c r="A4961" s="20"/>
      <c r="B4961" s="20"/>
    </row>
    <row r="4962" spans="1:2">
      <c r="A4962" s="20"/>
      <c r="B4962" s="20"/>
    </row>
    <row r="4963" spans="1:2">
      <c r="A4963" s="20"/>
      <c r="B4963" s="20"/>
    </row>
    <row r="4964" spans="1:2">
      <c r="A4964" s="20"/>
      <c r="B4964" s="20"/>
    </row>
    <row r="4965" spans="1:2">
      <c r="A4965" s="20"/>
      <c r="B4965" s="20"/>
    </row>
    <row r="4966" spans="1:2">
      <c r="A4966" s="20"/>
      <c r="B4966" s="20"/>
    </row>
    <row r="4967" spans="1:2">
      <c r="A4967" s="20"/>
      <c r="B4967" s="20"/>
    </row>
    <row r="4968" spans="1:2">
      <c r="A4968" s="20"/>
      <c r="B4968" s="20"/>
    </row>
    <row r="4969" spans="1:2">
      <c r="A4969" s="20"/>
      <c r="B4969" s="20"/>
    </row>
    <row r="4970" spans="1:2">
      <c r="A4970" s="20"/>
      <c r="B4970" s="20"/>
    </row>
    <row r="4971" spans="1:2">
      <c r="A4971" s="20"/>
      <c r="B4971" s="20"/>
    </row>
    <row r="4972" spans="1:2">
      <c r="A4972" s="20"/>
      <c r="B4972" s="20"/>
    </row>
    <row r="4973" spans="1:2">
      <c r="A4973" s="20"/>
      <c r="B4973" s="20"/>
    </row>
    <row r="4974" spans="1:2">
      <c r="A4974" s="20"/>
      <c r="B4974" s="20"/>
    </row>
    <row r="4975" spans="1:2">
      <c r="A4975" s="20"/>
      <c r="B4975" s="20"/>
    </row>
    <row r="4976" spans="1:2">
      <c r="A4976" s="20"/>
      <c r="B4976" s="20"/>
    </row>
    <row r="4977" spans="1:2">
      <c r="A4977" s="20"/>
      <c r="B4977" s="20"/>
    </row>
    <row r="4978" spans="1:2">
      <c r="A4978" s="20"/>
      <c r="B4978" s="20"/>
    </row>
    <row r="4979" spans="1:2">
      <c r="A4979" s="20"/>
      <c r="B4979" s="20"/>
    </row>
    <row r="4980" spans="1:2">
      <c r="A4980" s="20"/>
      <c r="B4980" s="20"/>
    </row>
    <row r="4981" spans="1:2">
      <c r="A4981" s="20"/>
      <c r="B4981" s="20"/>
    </row>
    <row r="4982" spans="1:2">
      <c r="A4982" s="20"/>
      <c r="B4982" s="20"/>
    </row>
    <row r="4983" spans="1:2">
      <c r="A4983" s="20"/>
      <c r="B4983" s="20"/>
    </row>
    <row r="4984" spans="1:2">
      <c r="A4984" s="20"/>
      <c r="B4984" s="20"/>
    </row>
    <row r="4985" spans="1:2">
      <c r="A4985" s="20"/>
      <c r="B4985" s="20"/>
    </row>
    <row r="4986" spans="1:2">
      <c r="A4986" s="20"/>
      <c r="B4986" s="20"/>
    </row>
    <row r="4987" spans="1:2">
      <c r="A4987" s="20"/>
      <c r="B4987" s="20"/>
    </row>
    <row r="4988" spans="1:2">
      <c r="A4988" s="20"/>
      <c r="B4988" s="20"/>
    </row>
    <row r="4989" spans="1:2">
      <c r="A4989" s="20"/>
      <c r="B4989" s="20"/>
    </row>
    <row r="4990" spans="1:2">
      <c r="A4990" s="20"/>
      <c r="B4990" s="20"/>
    </row>
    <row r="4991" spans="1:2">
      <c r="A4991" s="20"/>
      <c r="B4991" s="20"/>
    </row>
    <row r="4992" spans="1:2">
      <c r="A4992" s="20"/>
      <c r="B4992" s="20"/>
    </row>
    <row r="4993" spans="1:2">
      <c r="A4993" s="20"/>
      <c r="B4993" s="20"/>
    </row>
    <row r="4994" spans="1:2">
      <c r="A4994" s="20"/>
      <c r="B4994" s="20"/>
    </row>
    <row r="4995" spans="1:2">
      <c r="A4995" s="20"/>
      <c r="B4995" s="20"/>
    </row>
    <row r="4996" spans="1:2">
      <c r="A4996" s="20"/>
      <c r="B4996" s="20"/>
    </row>
    <row r="4997" spans="1:2">
      <c r="A4997" s="20"/>
      <c r="B4997" s="20"/>
    </row>
    <row r="4998" spans="1:2">
      <c r="A4998" s="20"/>
      <c r="B4998" s="20"/>
    </row>
    <row r="4999" spans="1:2">
      <c r="A4999" s="20"/>
      <c r="B4999" s="20"/>
    </row>
    <row r="5000" spans="1:2">
      <c r="A5000" s="20"/>
      <c r="B5000" s="20"/>
    </row>
    <row r="5001" spans="1:2">
      <c r="A5001" s="20"/>
      <c r="B5001" s="20"/>
    </row>
    <row r="5002" spans="1:2">
      <c r="A5002" s="20"/>
      <c r="B5002" s="20"/>
    </row>
    <row r="5003" spans="1:2">
      <c r="A5003" s="20"/>
      <c r="B5003" s="20"/>
    </row>
    <row r="5004" spans="1:2">
      <c r="A5004" s="20"/>
      <c r="B5004" s="20"/>
    </row>
    <row r="5005" spans="1:2">
      <c r="A5005" s="20"/>
      <c r="B5005" s="20"/>
    </row>
    <row r="5006" spans="1:2">
      <c r="A5006" s="20"/>
      <c r="B5006" s="20"/>
    </row>
    <row r="5007" spans="1:2">
      <c r="A5007" s="20"/>
      <c r="B5007" s="20"/>
    </row>
    <row r="5008" spans="1:2">
      <c r="A5008" s="20"/>
      <c r="B5008" s="20"/>
    </row>
    <row r="5009" spans="1:2">
      <c r="A5009" s="20"/>
      <c r="B5009" s="20"/>
    </row>
    <row r="5010" spans="1:2">
      <c r="A5010" s="20"/>
      <c r="B5010" s="20"/>
    </row>
    <row r="5011" spans="1:2">
      <c r="A5011" s="20"/>
      <c r="B5011" s="20"/>
    </row>
    <row r="5012" spans="1:2">
      <c r="A5012" s="20"/>
      <c r="B5012" s="20"/>
    </row>
    <row r="5013" spans="1:2">
      <c r="A5013" s="20"/>
      <c r="B5013" s="20"/>
    </row>
    <row r="5014" spans="1:2">
      <c r="A5014" s="20"/>
      <c r="B5014" s="20"/>
    </row>
    <row r="5015" spans="1:2">
      <c r="A5015" s="20"/>
      <c r="B5015" s="20"/>
    </row>
    <row r="5016" spans="1:2">
      <c r="A5016" s="20"/>
      <c r="B5016" s="20"/>
    </row>
    <row r="5017" spans="1:2">
      <c r="A5017" s="20"/>
      <c r="B5017" s="20"/>
    </row>
    <row r="5018" spans="1:2">
      <c r="A5018" s="20"/>
      <c r="B5018" s="20"/>
    </row>
    <row r="5019" spans="1:2">
      <c r="A5019" s="20"/>
      <c r="B5019" s="20"/>
    </row>
    <row r="5020" spans="1:2">
      <c r="A5020" s="20"/>
      <c r="B5020" s="20"/>
    </row>
    <row r="5021" spans="1:2">
      <c r="A5021" s="20"/>
      <c r="B5021" s="20"/>
    </row>
    <row r="5022" spans="1:2">
      <c r="A5022" s="20"/>
      <c r="B5022" s="20"/>
    </row>
    <row r="5023" spans="1:2">
      <c r="A5023" s="20"/>
      <c r="B5023" s="20"/>
    </row>
    <row r="5024" spans="1:2">
      <c r="A5024" s="20"/>
      <c r="B5024" s="20"/>
    </row>
    <row r="5025" spans="1:2">
      <c r="A5025" s="20"/>
      <c r="B5025" s="20"/>
    </row>
    <row r="5026" spans="1:2">
      <c r="A5026" s="20"/>
      <c r="B5026" s="20"/>
    </row>
    <row r="5027" spans="1:2">
      <c r="A5027" s="20"/>
      <c r="B5027" s="20"/>
    </row>
    <row r="5028" spans="1:2">
      <c r="A5028" s="20"/>
      <c r="B5028" s="20"/>
    </row>
    <row r="5029" spans="1:2">
      <c r="A5029" s="20"/>
      <c r="B5029" s="20"/>
    </row>
    <row r="5030" spans="1:2">
      <c r="A5030" s="20"/>
      <c r="B5030" s="20"/>
    </row>
    <row r="5031" spans="1:2">
      <c r="A5031" s="20"/>
      <c r="B5031" s="20"/>
    </row>
    <row r="5032" spans="1:2">
      <c r="A5032" s="20"/>
      <c r="B5032" s="20"/>
    </row>
    <row r="5033" spans="1:2">
      <c r="A5033" s="20"/>
      <c r="B5033" s="20"/>
    </row>
    <row r="5034" spans="1:2">
      <c r="A5034" s="20"/>
      <c r="B5034" s="20"/>
    </row>
    <row r="5035" spans="1:2">
      <c r="A5035" s="20"/>
      <c r="B5035" s="20"/>
    </row>
    <row r="5036" spans="1:2">
      <c r="A5036" s="20"/>
      <c r="B5036" s="20"/>
    </row>
    <row r="5037" spans="1:2">
      <c r="A5037" s="20"/>
      <c r="B5037" s="20"/>
    </row>
    <row r="5038" spans="1:2">
      <c r="A5038" s="20"/>
      <c r="B5038" s="20"/>
    </row>
    <row r="5039" spans="1:2">
      <c r="A5039" s="20"/>
      <c r="B5039" s="20"/>
    </row>
    <row r="5040" spans="1:2">
      <c r="A5040" s="20"/>
      <c r="B5040" s="20"/>
    </row>
    <row r="5041" spans="1:2">
      <c r="A5041" s="20"/>
      <c r="B5041" s="20"/>
    </row>
    <row r="5042" spans="1:2">
      <c r="A5042" s="20"/>
      <c r="B5042" s="20"/>
    </row>
    <row r="5043" spans="1:2">
      <c r="A5043" s="20"/>
      <c r="B5043" s="20"/>
    </row>
    <row r="5044" spans="1:2">
      <c r="A5044" s="20"/>
      <c r="B5044" s="20"/>
    </row>
    <row r="5045" spans="1:2">
      <c r="A5045" s="20"/>
      <c r="B5045" s="20"/>
    </row>
    <row r="5046" spans="1:2">
      <c r="A5046" s="20"/>
      <c r="B5046" s="20"/>
    </row>
    <row r="5047" spans="1:2">
      <c r="A5047" s="20"/>
      <c r="B5047" s="20"/>
    </row>
    <row r="5048" spans="1:2">
      <c r="A5048" s="20"/>
      <c r="B5048" s="20"/>
    </row>
    <row r="5049" spans="1:2">
      <c r="A5049" s="20"/>
      <c r="B5049" s="20"/>
    </row>
    <row r="5050" spans="1:2">
      <c r="A5050" s="20"/>
      <c r="B5050" s="20"/>
    </row>
    <row r="5051" spans="1:2">
      <c r="A5051" s="20"/>
      <c r="B5051" s="20"/>
    </row>
    <row r="5052" spans="1:2">
      <c r="A5052" s="20"/>
      <c r="B5052" s="20"/>
    </row>
    <row r="5053" spans="1:2">
      <c r="A5053" s="20"/>
      <c r="B5053" s="20"/>
    </row>
    <row r="5054" spans="1:2">
      <c r="A5054" s="20"/>
      <c r="B5054" s="20"/>
    </row>
    <row r="5055" spans="1:2">
      <c r="A5055" s="20"/>
      <c r="B5055" s="20"/>
    </row>
    <row r="5056" spans="1:2">
      <c r="A5056" s="20"/>
      <c r="B5056" s="20"/>
    </row>
    <row r="5057" spans="1:2">
      <c r="A5057" s="20"/>
      <c r="B5057" s="20"/>
    </row>
    <row r="5058" spans="1:2">
      <c r="A5058" s="20"/>
      <c r="B5058" s="20"/>
    </row>
    <row r="5059" spans="1:2">
      <c r="A5059" s="20"/>
      <c r="B5059" s="20"/>
    </row>
    <row r="5060" spans="1:2">
      <c r="A5060" s="20"/>
      <c r="B5060" s="20"/>
    </row>
    <row r="5061" spans="1:2">
      <c r="A5061" s="20"/>
      <c r="B5061" s="20"/>
    </row>
    <row r="5062" spans="1:2">
      <c r="A5062" s="20"/>
      <c r="B5062" s="20"/>
    </row>
    <row r="5063" spans="1:2">
      <c r="A5063" s="20"/>
      <c r="B5063" s="20"/>
    </row>
    <row r="5064" spans="1:2">
      <c r="A5064" s="20"/>
      <c r="B5064" s="20"/>
    </row>
    <row r="5065" spans="1:2">
      <c r="A5065" s="20"/>
      <c r="B5065" s="20"/>
    </row>
    <row r="5066" spans="1:2">
      <c r="A5066" s="20"/>
      <c r="B5066" s="20"/>
    </row>
    <row r="5067" spans="1:2">
      <c r="A5067" s="20"/>
      <c r="B5067" s="20"/>
    </row>
    <row r="5068" spans="1:2">
      <c r="A5068" s="20"/>
      <c r="B5068" s="20"/>
    </row>
    <row r="5069" spans="1:2">
      <c r="A5069" s="20"/>
      <c r="B5069" s="20"/>
    </row>
    <row r="5070" spans="1:2">
      <c r="A5070" s="20"/>
      <c r="B5070" s="20"/>
    </row>
    <row r="5071" spans="1:2">
      <c r="A5071" s="20"/>
      <c r="B5071" s="20"/>
    </row>
    <row r="5072" spans="1:2">
      <c r="A5072" s="20"/>
      <c r="B5072" s="20"/>
    </row>
    <row r="5073" spans="1:2">
      <c r="A5073" s="20"/>
      <c r="B5073" s="20"/>
    </row>
    <row r="5074" spans="1:2">
      <c r="A5074" s="20"/>
      <c r="B5074" s="20"/>
    </row>
    <row r="5075" spans="1:2">
      <c r="A5075" s="20"/>
      <c r="B5075" s="20"/>
    </row>
    <row r="5076" spans="1:2">
      <c r="A5076" s="20"/>
      <c r="B5076" s="20"/>
    </row>
    <row r="5077" spans="1:2">
      <c r="A5077" s="20"/>
      <c r="B5077" s="20"/>
    </row>
    <row r="5078" spans="1:2">
      <c r="A5078" s="20"/>
      <c r="B5078" s="20"/>
    </row>
    <row r="5079" spans="1:2">
      <c r="A5079" s="20"/>
      <c r="B5079" s="20"/>
    </row>
    <row r="5080" spans="1:2">
      <c r="A5080" s="20"/>
      <c r="B5080" s="20"/>
    </row>
    <row r="5081" spans="1:2">
      <c r="A5081" s="20"/>
      <c r="B5081" s="20"/>
    </row>
    <row r="5082" spans="1:2">
      <c r="A5082" s="20"/>
      <c r="B5082" s="20"/>
    </row>
    <row r="5083" spans="1:2">
      <c r="A5083" s="20"/>
      <c r="B5083" s="20"/>
    </row>
    <row r="5084" spans="1:2">
      <c r="A5084" s="20"/>
      <c r="B5084" s="20"/>
    </row>
    <row r="5085" spans="1:2">
      <c r="A5085" s="20"/>
      <c r="B5085" s="20"/>
    </row>
    <row r="5086" spans="1:2">
      <c r="A5086" s="20"/>
      <c r="B5086" s="20"/>
    </row>
    <row r="5087" spans="1:2">
      <c r="A5087" s="20"/>
      <c r="B5087" s="20"/>
    </row>
    <row r="5088" spans="1:2">
      <c r="A5088" s="20"/>
      <c r="B5088" s="20"/>
    </row>
    <row r="5089" spans="1:2">
      <c r="A5089" s="20"/>
      <c r="B5089" s="20"/>
    </row>
    <row r="5090" spans="1:2">
      <c r="A5090" s="20"/>
      <c r="B5090" s="20"/>
    </row>
    <row r="5091" spans="1:2">
      <c r="A5091" s="20"/>
      <c r="B5091" s="20"/>
    </row>
    <row r="5092" spans="1:2">
      <c r="A5092" s="20"/>
      <c r="B5092" s="20"/>
    </row>
    <row r="5093" spans="1:2">
      <c r="A5093" s="20"/>
      <c r="B5093" s="20"/>
    </row>
    <row r="5094" spans="1:2">
      <c r="A5094" s="20"/>
      <c r="B5094" s="20"/>
    </row>
    <row r="5095" spans="1:2">
      <c r="A5095" s="20"/>
      <c r="B5095" s="20"/>
    </row>
    <row r="5096" spans="1:2">
      <c r="A5096" s="20"/>
      <c r="B5096" s="20"/>
    </row>
    <row r="5097" spans="1:2">
      <c r="A5097" s="20"/>
      <c r="B5097" s="20"/>
    </row>
    <row r="5098" spans="1:2">
      <c r="A5098" s="20"/>
      <c r="B5098" s="20"/>
    </row>
    <row r="5099" spans="1:2">
      <c r="A5099" s="20"/>
      <c r="B5099" s="20"/>
    </row>
    <row r="5100" spans="1:2">
      <c r="A5100" s="20"/>
      <c r="B5100" s="20"/>
    </row>
    <row r="5101" spans="1:2">
      <c r="A5101" s="20"/>
      <c r="B5101" s="20"/>
    </row>
    <row r="5102" spans="1:2">
      <c r="A5102" s="20"/>
      <c r="B5102" s="20"/>
    </row>
    <row r="5103" spans="1:2">
      <c r="A5103" s="20"/>
      <c r="B5103" s="20"/>
    </row>
    <row r="5104" spans="1:2">
      <c r="A5104" s="20"/>
      <c r="B5104" s="20"/>
    </row>
    <row r="5105" spans="1:2">
      <c r="A5105" s="20"/>
      <c r="B5105" s="20"/>
    </row>
    <row r="5106" spans="1:2">
      <c r="A5106" s="20"/>
      <c r="B5106" s="20"/>
    </row>
    <row r="5107" spans="1:2">
      <c r="A5107" s="20"/>
      <c r="B5107" s="20"/>
    </row>
    <row r="5108" spans="1:2">
      <c r="A5108" s="20"/>
      <c r="B5108" s="20"/>
    </row>
    <row r="5109" spans="1:2">
      <c r="A5109" s="20"/>
      <c r="B5109" s="20"/>
    </row>
    <row r="5110" spans="1:2">
      <c r="A5110" s="20"/>
      <c r="B5110" s="20"/>
    </row>
    <row r="5111" spans="1:2">
      <c r="A5111" s="20"/>
      <c r="B5111" s="20"/>
    </row>
    <row r="5112" spans="1:2">
      <c r="A5112" s="20"/>
      <c r="B5112" s="20"/>
    </row>
    <row r="5113" spans="1:2">
      <c r="A5113" s="20"/>
      <c r="B5113" s="20"/>
    </row>
    <row r="5114" spans="1:2">
      <c r="A5114" s="20"/>
      <c r="B5114" s="20"/>
    </row>
    <row r="5115" spans="1:2">
      <c r="A5115" s="20"/>
      <c r="B5115" s="20"/>
    </row>
    <row r="5116" spans="1:2">
      <c r="A5116" s="20"/>
      <c r="B5116" s="20"/>
    </row>
    <row r="5117" spans="1:2">
      <c r="A5117" s="20"/>
      <c r="B5117" s="20"/>
    </row>
    <row r="5118" spans="1:2">
      <c r="A5118" s="20"/>
      <c r="B5118" s="20"/>
    </row>
    <row r="5119" spans="1:2">
      <c r="A5119" s="20"/>
      <c r="B5119" s="20"/>
    </row>
    <row r="5120" spans="1:2">
      <c r="A5120" s="20"/>
      <c r="B5120" s="20"/>
    </row>
    <row r="5121" spans="1:2">
      <c r="A5121" s="20"/>
      <c r="B5121" s="20"/>
    </row>
    <row r="5122" spans="1:2">
      <c r="A5122" s="20"/>
      <c r="B5122" s="20"/>
    </row>
    <row r="5123" spans="1:2">
      <c r="A5123" s="20"/>
      <c r="B5123" s="20"/>
    </row>
    <row r="5124" spans="1:2">
      <c r="A5124" s="20"/>
      <c r="B5124" s="20"/>
    </row>
    <row r="5125" spans="1:2">
      <c r="A5125" s="20"/>
      <c r="B5125" s="20"/>
    </row>
    <row r="5126" spans="1:2">
      <c r="A5126" s="20"/>
      <c r="B5126" s="20"/>
    </row>
    <row r="5127" spans="1:2">
      <c r="A5127" s="20"/>
      <c r="B5127" s="20"/>
    </row>
    <row r="5128" spans="1:2">
      <c r="A5128" s="20"/>
      <c r="B5128" s="20"/>
    </row>
    <row r="5129" spans="1:2">
      <c r="A5129" s="20"/>
      <c r="B5129" s="20"/>
    </row>
    <row r="5130" spans="1:2">
      <c r="A5130" s="20"/>
      <c r="B5130" s="20"/>
    </row>
    <row r="5131" spans="1:2">
      <c r="A5131" s="20"/>
      <c r="B5131" s="20"/>
    </row>
    <row r="5132" spans="1:2">
      <c r="A5132" s="20"/>
      <c r="B5132" s="20"/>
    </row>
    <row r="5133" spans="1:2">
      <c r="A5133" s="20"/>
      <c r="B5133" s="20"/>
    </row>
    <row r="5134" spans="1:2">
      <c r="A5134" s="20"/>
      <c r="B5134" s="20"/>
    </row>
    <row r="5135" spans="1:2">
      <c r="A5135" s="20"/>
      <c r="B5135" s="20"/>
    </row>
    <row r="5136" spans="1:2">
      <c r="A5136" s="20"/>
      <c r="B5136" s="20"/>
    </row>
    <row r="5137" spans="1:2">
      <c r="A5137" s="20"/>
      <c r="B5137" s="20"/>
    </row>
    <row r="5138" spans="1:2">
      <c r="A5138" s="20"/>
      <c r="B5138" s="20"/>
    </row>
    <row r="5139" spans="1:2">
      <c r="A5139" s="20"/>
      <c r="B5139" s="20"/>
    </row>
    <row r="5140" spans="1:2">
      <c r="A5140" s="20"/>
      <c r="B5140" s="20"/>
    </row>
    <row r="5141" spans="1:2">
      <c r="A5141" s="20"/>
      <c r="B5141" s="20"/>
    </row>
    <row r="5142" spans="1:2">
      <c r="A5142" s="20"/>
      <c r="B5142" s="20"/>
    </row>
    <row r="5143" spans="1:2">
      <c r="A5143" s="20"/>
      <c r="B5143" s="20"/>
    </row>
    <row r="5144" spans="1:2">
      <c r="A5144" s="20"/>
      <c r="B5144" s="20"/>
    </row>
    <row r="5145" spans="1:2">
      <c r="A5145" s="20"/>
      <c r="B5145" s="20"/>
    </row>
    <row r="5146" spans="1:2">
      <c r="A5146" s="20"/>
      <c r="B5146" s="20"/>
    </row>
    <row r="5147" spans="1:2">
      <c r="A5147" s="20"/>
      <c r="B5147" s="20"/>
    </row>
    <row r="5148" spans="1:2">
      <c r="A5148" s="20"/>
      <c r="B5148" s="20"/>
    </row>
    <row r="5149" spans="1:2">
      <c r="A5149" s="20"/>
      <c r="B5149" s="20"/>
    </row>
    <row r="5150" spans="1:2">
      <c r="A5150" s="20"/>
      <c r="B5150" s="20"/>
    </row>
    <row r="5151" spans="1:2">
      <c r="A5151" s="20"/>
      <c r="B5151" s="20"/>
    </row>
    <row r="5152" spans="1:2">
      <c r="A5152" s="20"/>
      <c r="B5152" s="20"/>
    </row>
    <row r="5153" spans="1:2">
      <c r="A5153" s="20"/>
      <c r="B5153" s="20"/>
    </row>
    <row r="5154" spans="1:2">
      <c r="A5154" s="20"/>
      <c r="B5154" s="20"/>
    </row>
    <row r="5155" spans="1:2">
      <c r="A5155" s="20"/>
      <c r="B5155" s="20"/>
    </row>
    <row r="5156" spans="1:2">
      <c r="A5156" s="20"/>
      <c r="B5156" s="20"/>
    </row>
    <row r="5157" spans="1:2">
      <c r="A5157" s="20"/>
      <c r="B5157" s="20"/>
    </row>
    <row r="5158" spans="1:2">
      <c r="A5158" s="20"/>
      <c r="B5158" s="20"/>
    </row>
    <row r="5159" spans="1:2">
      <c r="A5159" s="20"/>
      <c r="B5159" s="20"/>
    </row>
    <row r="5160" spans="1:2">
      <c r="A5160" s="20"/>
      <c r="B5160" s="20"/>
    </row>
    <row r="5161" spans="1:2">
      <c r="A5161" s="20"/>
      <c r="B5161" s="20"/>
    </row>
    <row r="5162" spans="1:2">
      <c r="A5162" s="20"/>
      <c r="B5162" s="20"/>
    </row>
    <row r="5163" spans="1:2">
      <c r="A5163" s="20"/>
      <c r="B5163" s="20"/>
    </row>
    <row r="5164" spans="1:2">
      <c r="A5164" s="20"/>
      <c r="B5164" s="20"/>
    </row>
    <row r="5165" spans="1:2">
      <c r="A5165" s="20"/>
      <c r="B5165" s="20"/>
    </row>
    <row r="5166" spans="1:2">
      <c r="A5166" s="20"/>
      <c r="B5166" s="20"/>
    </row>
    <row r="5167" spans="1:2">
      <c r="A5167" s="20"/>
      <c r="B5167" s="20"/>
    </row>
    <row r="5168" spans="1:2">
      <c r="A5168" s="20"/>
      <c r="B5168" s="20"/>
    </row>
    <row r="5169" spans="1:2">
      <c r="A5169" s="20"/>
      <c r="B5169" s="20"/>
    </row>
    <row r="5170" spans="1:2">
      <c r="A5170" s="20"/>
      <c r="B5170" s="20"/>
    </row>
    <row r="5171" spans="1:2">
      <c r="A5171" s="20"/>
      <c r="B5171" s="20"/>
    </row>
    <row r="5172" spans="1:2">
      <c r="A5172" s="20"/>
      <c r="B5172" s="20"/>
    </row>
    <row r="5173" spans="1:2">
      <c r="A5173" s="20"/>
      <c r="B5173" s="20"/>
    </row>
    <row r="5174" spans="1:2">
      <c r="A5174" s="20"/>
      <c r="B5174" s="20"/>
    </row>
    <row r="5175" spans="1:2">
      <c r="A5175" s="20"/>
      <c r="B5175" s="20"/>
    </row>
    <row r="5176" spans="1:2">
      <c r="A5176" s="20"/>
      <c r="B5176" s="20"/>
    </row>
    <row r="5177" spans="1:2">
      <c r="A5177" s="20"/>
      <c r="B5177" s="20"/>
    </row>
    <row r="5178" spans="1:2">
      <c r="A5178" s="20"/>
      <c r="B5178" s="20"/>
    </row>
    <row r="5179" spans="1:2">
      <c r="A5179" s="20"/>
      <c r="B5179" s="20"/>
    </row>
    <row r="5180" spans="1:2">
      <c r="A5180" s="20"/>
      <c r="B5180" s="20"/>
    </row>
    <row r="5181" spans="1:2">
      <c r="A5181" s="20"/>
      <c r="B5181" s="20"/>
    </row>
    <row r="5182" spans="1:2">
      <c r="A5182" s="20"/>
      <c r="B5182" s="20"/>
    </row>
    <row r="5183" spans="1:2">
      <c r="A5183" s="20"/>
      <c r="B5183" s="20"/>
    </row>
    <row r="5184" spans="1:2">
      <c r="A5184" s="20"/>
      <c r="B5184" s="20"/>
    </row>
    <row r="5185" spans="1:2">
      <c r="A5185" s="20"/>
      <c r="B5185" s="20"/>
    </row>
    <row r="5186" spans="1:2">
      <c r="A5186" s="20"/>
      <c r="B5186" s="20"/>
    </row>
    <row r="5187" spans="1:2">
      <c r="A5187" s="20"/>
      <c r="B5187" s="20"/>
    </row>
    <row r="5188" spans="1:2">
      <c r="A5188" s="20"/>
      <c r="B5188" s="20"/>
    </row>
    <row r="5189" spans="1:2">
      <c r="A5189" s="20"/>
      <c r="B5189" s="20"/>
    </row>
    <row r="5190" spans="1:2">
      <c r="A5190" s="20"/>
      <c r="B5190" s="20"/>
    </row>
    <row r="5191" spans="1:2">
      <c r="A5191" s="20"/>
      <c r="B5191" s="20"/>
    </row>
    <row r="5192" spans="1:2">
      <c r="A5192" s="20"/>
      <c r="B5192" s="20"/>
    </row>
    <row r="5193" spans="1:2">
      <c r="A5193" s="20"/>
      <c r="B5193" s="20"/>
    </row>
    <row r="5194" spans="1:2">
      <c r="A5194" s="20"/>
      <c r="B5194" s="20"/>
    </row>
    <row r="5195" spans="1:2">
      <c r="A5195" s="20"/>
      <c r="B5195" s="20"/>
    </row>
    <row r="5196" spans="1:2">
      <c r="A5196" s="20"/>
      <c r="B5196" s="20"/>
    </row>
    <row r="5197" spans="1:2">
      <c r="A5197" s="20"/>
      <c r="B5197" s="20"/>
    </row>
    <row r="5198" spans="1:2">
      <c r="A5198" s="20"/>
      <c r="B5198" s="20"/>
    </row>
    <row r="5199" spans="1:2">
      <c r="A5199" s="20"/>
      <c r="B5199" s="20"/>
    </row>
    <row r="5200" spans="1:2">
      <c r="A5200" s="20"/>
      <c r="B5200" s="20"/>
    </row>
    <row r="5201" spans="1:2">
      <c r="A5201" s="20"/>
      <c r="B5201" s="20"/>
    </row>
    <row r="5202" spans="1:2">
      <c r="A5202" s="20"/>
      <c r="B5202" s="20"/>
    </row>
    <row r="5203" spans="1:2">
      <c r="A5203" s="20"/>
      <c r="B5203" s="20"/>
    </row>
    <row r="5204" spans="1:2">
      <c r="A5204" s="20"/>
      <c r="B5204" s="20"/>
    </row>
    <row r="5205" spans="1:2">
      <c r="A5205" s="20"/>
      <c r="B5205" s="20"/>
    </row>
    <row r="5206" spans="1:2">
      <c r="A5206" s="20"/>
      <c r="B5206" s="20"/>
    </row>
    <row r="5207" spans="1:2">
      <c r="A5207" s="20"/>
      <c r="B5207" s="20"/>
    </row>
    <row r="5208" spans="1:2">
      <c r="A5208" s="20"/>
      <c r="B5208" s="20"/>
    </row>
    <row r="5209" spans="1:2">
      <c r="A5209" s="20"/>
      <c r="B5209" s="20"/>
    </row>
    <row r="5210" spans="1:2">
      <c r="A5210" s="20"/>
      <c r="B5210" s="20"/>
    </row>
    <row r="5211" spans="1:2">
      <c r="A5211" s="20"/>
      <c r="B5211" s="20"/>
    </row>
    <row r="5212" spans="1:2">
      <c r="A5212" s="20"/>
      <c r="B5212" s="20"/>
    </row>
    <row r="5213" spans="1:2">
      <c r="A5213" s="20"/>
      <c r="B5213" s="20"/>
    </row>
    <row r="5214" spans="1:2">
      <c r="A5214" s="20"/>
      <c r="B5214" s="20"/>
    </row>
    <row r="5215" spans="1:2">
      <c r="A5215" s="20"/>
      <c r="B5215" s="20"/>
    </row>
    <row r="5216" spans="1:2">
      <c r="A5216" s="20"/>
      <c r="B5216" s="20"/>
    </row>
    <row r="5217" spans="1:2">
      <c r="A5217" s="20"/>
      <c r="B5217" s="20"/>
    </row>
    <row r="5218" spans="1:2">
      <c r="A5218" s="20"/>
      <c r="B5218" s="20"/>
    </row>
    <row r="5219" spans="1:2">
      <c r="A5219" s="20"/>
      <c r="B5219" s="20"/>
    </row>
    <row r="5220" spans="1:2">
      <c r="A5220" s="20"/>
      <c r="B5220" s="20"/>
    </row>
    <row r="5221" spans="1:2">
      <c r="A5221" s="20"/>
      <c r="B5221" s="20"/>
    </row>
    <row r="5222" spans="1:2">
      <c r="A5222" s="20"/>
      <c r="B5222" s="20"/>
    </row>
    <row r="5223" spans="1:2">
      <c r="A5223" s="20"/>
      <c r="B5223" s="20"/>
    </row>
    <row r="5224" spans="1:2">
      <c r="A5224" s="20"/>
      <c r="B5224" s="20"/>
    </row>
    <row r="5225" spans="1:2">
      <c r="A5225" s="20"/>
      <c r="B5225" s="20"/>
    </row>
    <row r="5226" spans="1:2">
      <c r="A5226" s="20"/>
      <c r="B5226" s="20"/>
    </row>
    <row r="5227" spans="1:2">
      <c r="A5227" s="20"/>
      <c r="B5227" s="20"/>
    </row>
    <row r="5228" spans="1:2">
      <c r="A5228" s="20"/>
      <c r="B5228" s="20"/>
    </row>
    <row r="5229" spans="1:2">
      <c r="A5229" s="20"/>
      <c r="B5229" s="20"/>
    </row>
    <row r="5230" spans="1:2">
      <c r="A5230" s="20"/>
      <c r="B5230" s="20"/>
    </row>
    <row r="5231" spans="1:2">
      <c r="A5231" s="20"/>
      <c r="B5231" s="20"/>
    </row>
    <row r="5232" spans="1:2">
      <c r="A5232" s="20"/>
      <c r="B5232" s="20"/>
    </row>
    <row r="5233" spans="1:2">
      <c r="A5233" s="20"/>
      <c r="B5233" s="20"/>
    </row>
    <row r="5234" spans="1:2">
      <c r="A5234" s="20"/>
      <c r="B5234" s="20"/>
    </row>
    <row r="5235" spans="1:2">
      <c r="A5235" s="20"/>
      <c r="B5235" s="20"/>
    </row>
    <row r="5236" spans="1:2">
      <c r="A5236" s="20"/>
      <c r="B5236" s="20"/>
    </row>
    <row r="5237" spans="1:2">
      <c r="A5237" s="20"/>
      <c r="B5237" s="20"/>
    </row>
    <row r="5238" spans="1:2">
      <c r="A5238" s="20"/>
      <c r="B5238" s="20"/>
    </row>
    <row r="5239" spans="1:2">
      <c r="A5239" s="20"/>
      <c r="B5239" s="20"/>
    </row>
    <row r="5240" spans="1:2">
      <c r="A5240" s="20"/>
      <c r="B5240" s="20"/>
    </row>
    <row r="5241" spans="1:2">
      <c r="A5241" s="20"/>
      <c r="B5241" s="20"/>
    </row>
    <row r="5242" spans="1:2">
      <c r="A5242" s="20"/>
      <c r="B5242" s="20"/>
    </row>
    <row r="5243" spans="1:2">
      <c r="A5243" s="20"/>
      <c r="B5243" s="20"/>
    </row>
    <row r="5244" spans="1:2">
      <c r="A5244" s="20"/>
      <c r="B5244" s="20"/>
    </row>
    <row r="5245" spans="1:2">
      <c r="A5245" s="20"/>
      <c r="B5245" s="20"/>
    </row>
    <row r="5246" spans="1:2">
      <c r="A5246" s="20"/>
      <c r="B5246" s="20"/>
    </row>
    <row r="5247" spans="1:2">
      <c r="A5247" s="20"/>
      <c r="B5247" s="20"/>
    </row>
    <row r="5248" spans="1:2">
      <c r="A5248" s="20"/>
      <c r="B5248" s="20"/>
    </row>
    <row r="5249" spans="1:2">
      <c r="A5249" s="20"/>
      <c r="B5249" s="20"/>
    </row>
    <row r="5250" spans="1:2">
      <c r="A5250" s="20"/>
      <c r="B5250" s="20"/>
    </row>
    <row r="5251" spans="1:2">
      <c r="A5251" s="20"/>
      <c r="B5251" s="20"/>
    </row>
    <row r="5252" spans="1:2">
      <c r="A5252" s="20"/>
      <c r="B5252" s="20"/>
    </row>
    <row r="5253" spans="1:2">
      <c r="A5253" s="20"/>
      <c r="B5253" s="20"/>
    </row>
    <row r="5254" spans="1:2">
      <c r="A5254" s="20"/>
      <c r="B5254" s="20"/>
    </row>
    <row r="5255" spans="1:2">
      <c r="A5255" s="20"/>
      <c r="B5255" s="20"/>
    </row>
    <row r="5256" spans="1:2">
      <c r="A5256" s="20"/>
      <c r="B5256" s="20"/>
    </row>
    <row r="5257" spans="1:2">
      <c r="A5257" s="20"/>
      <c r="B5257" s="20"/>
    </row>
    <row r="5258" spans="1:2">
      <c r="A5258" s="20"/>
      <c r="B5258" s="20"/>
    </row>
    <row r="5259" spans="1:2">
      <c r="A5259" s="20"/>
      <c r="B5259" s="20"/>
    </row>
    <row r="5260" spans="1:2">
      <c r="A5260" s="20"/>
      <c r="B5260" s="20"/>
    </row>
    <row r="5261" spans="1:2">
      <c r="A5261" s="20"/>
      <c r="B5261" s="20"/>
    </row>
    <row r="5262" spans="1:2">
      <c r="A5262" s="20"/>
      <c r="B5262" s="20"/>
    </row>
    <row r="5263" spans="1:2">
      <c r="A5263" s="20"/>
      <c r="B5263" s="20"/>
    </row>
    <row r="5264" spans="1:2">
      <c r="A5264" s="20"/>
      <c r="B5264" s="20"/>
    </row>
    <row r="5265" spans="1:2">
      <c r="A5265" s="20"/>
      <c r="B5265" s="20"/>
    </row>
    <row r="5266" spans="1:2">
      <c r="A5266" s="20"/>
      <c r="B5266" s="20"/>
    </row>
    <row r="5267" spans="1:2">
      <c r="A5267" s="20"/>
      <c r="B5267" s="20"/>
    </row>
    <row r="5268" spans="1:2">
      <c r="A5268" s="20"/>
      <c r="B5268" s="20"/>
    </row>
    <row r="5269" spans="1:2">
      <c r="A5269" s="20"/>
      <c r="B5269" s="20"/>
    </row>
    <row r="5270" spans="1:2">
      <c r="A5270" s="20"/>
      <c r="B5270" s="20"/>
    </row>
    <row r="5271" spans="1:2">
      <c r="A5271" s="20"/>
      <c r="B5271" s="20"/>
    </row>
    <row r="5272" spans="1:2">
      <c r="A5272" s="20"/>
      <c r="B5272" s="20"/>
    </row>
    <row r="5273" spans="1:2">
      <c r="A5273" s="20"/>
      <c r="B5273" s="20"/>
    </row>
    <row r="5274" spans="1:2">
      <c r="A5274" s="20"/>
      <c r="B5274" s="20"/>
    </row>
    <row r="5275" spans="1:2">
      <c r="A5275" s="20"/>
      <c r="B5275" s="20"/>
    </row>
    <row r="5276" spans="1:2">
      <c r="A5276" s="20"/>
      <c r="B5276" s="20"/>
    </row>
    <row r="5277" spans="1:2">
      <c r="A5277" s="20"/>
      <c r="B5277" s="20"/>
    </row>
    <row r="5278" spans="1:2">
      <c r="A5278" s="20"/>
      <c r="B5278" s="20"/>
    </row>
    <row r="5279" spans="1:2">
      <c r="A5279" s="20"/>
      <c r="B5279" s="20"/>
    </row>
    <row r="5280" spans="1:2">
      <c r="A5280" s="20"/>
      <c r="B5280" s="20"/>
    </row>
    <row r="5281" spans="1:2">
      <c r="A5281" s="20"/>
      <c r="B5281" s="20"/>
    </row>
    <row r="5282" spans="1:2">
      <c r="A5282" s="20"/>
      <c r="B5282" s="20"/>
    </row>
    <row r="5283" spans="1:2">
      <c r="A5283" s="20"/>
      <c r="B5283" s="20"/>
    </row>
    <row r="5284" spans="1:2">
      <c r="A5284" s="20"/>
      <c r="B5284" s="20"/>
    </row>
    <row r="5285" spans="1:2">
      <c r="A5285" s="20"/>
      <c r="B5285" s="20"/>
    </row>
    <row r="5286" spans="1:2">
      <c r="A5286" s="20"/>
      <c r="B5286" s="20"/>
    </row>
    <row r="5287" spans="1:2">
      <c r="A5287" s="20"/>
      <c r="B5287" s="20"/>
    </row>
    <row r="5288" spans="1:2">
      <c r="A5288" s="20"/>
      <c r="B5288" s="20"/>
    </row>
    <row r="5289" spans="1:2">
      <c r="A5289" s="20"/>
      <c r="B5289" s="20"/>
    </row>
    <row r="5290" spans="1:2">
      <c r="A5290" s="20"/>
      <c r="B5290" s="20"/>
    </row>
    <row r="5291" spans="1:2">
      <c r="A5291" s="20"/>
      <c r="B5291" s="20"/>
    </row>
    <row r="5292" spans="1:2">
      <c r="A5292" s="20"/>
      <c r="B5292" s="20"/>
    </row>
    <row r="5293" spans="1:2">
      <c r="A5293" s="20"/>
      <c r="B5293" s="20"/>
    </row>
    <row r="5294" spans="1:2">
      <c r="A5294" s="20"/>
      <c r="B5294" s="20"/>
    </row>
    <row r="5295" spans="1:2">
      <c r="A5295" s="20"/>
      <c r="B5295" s="20"/>
    </row>
    <row r="5296" spans="1:2">
      <c r="A5296" s="20"/>
      <c r="B5296" s="20"/>
    </row>
    <row r="5297" spans="1:2">
      <c r="A5297" s="20"/>
      <c r="B5297" s="20"/>
    </row>
    <row r="5298" spans="1:2">
      <c r="A5298" s="20"/>
      <c r="B5298" s="20"/>
    </row>
    <row r="5299" spans="1:2">
      <c r="A5299" s="20"/>
      <c r="B5299" s="20"/>
    </row>
    <row r="5300" spans="1:2">
      <c r="A5300" s="20"/>
      <c r="B5300" s="20"/>
    </row>
    <row r="5301" spans="1:2">
      <c r="A5301" s="20"/>
      <c r="B5301" s="20"/>
    </row>
    <row r="5302" spans="1:2">
      <c r="A5302" s="20"/>
      <c r="B5302" s="20"/>
    </row>
    <row r="5303" spans="1:2">
      <c r="A5303" s="20"/>
      <c r="B5303" s="20"/>
    </row>
    <row r="5304" spans="1:2">
      <c r="A5304" s="20"/>
      <c r="B5304" s="20"/>
    </row>
    <row r="5305" spans="1:2">
      <c r="A5305" s="20"/>
      <c r="B5305" s="20"/>
    </row>
    <row r="5306" spans="1:2">
      <c r="A5306" s="20"/>
      <c r="B5306" s="20"/>
    </row>
    <row r="5307" spans="1:2">
      <c r="A5307" s="20"/>
      <c r="B5307" s="20"/>
    </row>
    <row r="5308" spans="1:2">
      <c r="A5308" s="20"/>
      <c r="B5308" s="20"/>
    </row>
    <row r="5309" spans="1:2">
      <c r="A5309" s="20"/>
      <c r="B5309" s="20"/>
    </row>
    <row r="5310" spans="1:2">
      <c r="A5310" s="20"/>
      <c r="B5310" s="20"/>
    </row>
    <row r="5311" spans="1:2">
      <c r="A5311" s="20"/>
      <c r="B5311" s="20"/>
    </row>
    <row r="5312" spans="1:2">
      <c r="A5312" s="20"/>
      <c r="B5312" s="20"/>
    </row>
    <row r="5313" spans="1:2">
      <c r="A5313" s="20"/>
      <c r="B5313" s="20"/>
    </row>
    <row r="5314" spans="1:2">
      <c r="A5314" s="20"/>
      <c r="B5314" s="20"/>
    </row>
    <row r="5315" spans="1:2">
      <c r="A5315" s="20"/>
      <c r="B5315" s="20"/>
    </row>
    <row r="5316" spans="1:2">
      <c r="A5316" s="20"/>
      <c r="B5316" s="20"/>
    </row>
    <row r="5317" spans="1:2">
      <c r="A5317" s="20"/>
      <c r="B5317" s="20"/>
    </row>
    <row r="5318" spans="1:2">
      <c r="A5318" s="20"/>
      <c r="B5318" s="20"/>
    </row>
    <row r="5319" spans="1:2">
      <c r="A5319" s="20"/>
      <c r="B5319" s="20"/>
    </row>
    <row r="5320" spans="1:2">
      <c r="A5320" s="20"/>
      <c r="B5320" s="20"/>
    </row>
    <row r="5321" spans="1:2">
      <c r="A5321" s="20"/>
      <c r="B5321" s="20"/>
    </row>
    <row r="5322" spans="1:2">
      <c r="A5322" s="20"/>
      <c r="B5322" s="20"/>
    </row>
    <row r="5323" spans="1:2">
      <c r="A5323" s="20"/>
      <c r="B5323" s="20"/>
    </row>
    <row r="5324" spans="1:2">
      <c r="A5324" s="20"/>
      <c r="B5324" s="20"/>
    </row>
    <row r="5325" spans="1:2">
      <c r="A5325" s="20"/>
      <c r="B5325" s="20"/>
    </row>
    <row r="5326" spans="1:2">
      <c r="A5326" s="20"/>
      <c r="B5326" s="20"/>
    </row>
    <row r="5327" spans="1:2">
      <c r="A5327" s="20"/>
      <c r="B5327" s="20"/>
    </row>
    <row r="5328" spans="1:2">
      <c r="A5328" s="20"/>
      <c r="B5328" s="20"/>
    </row>
    <row r="5329" spans="1:2">
      <c r="A5329" s="20"/>
      <c r="B5329" s="20"/>
    </row>
    <row r="5330" spans="1:2">
      <c r="A5330" s="20"/>
      <c r="B5330" s="20"/>
    </row>
    <row r="5331" spans="1:2">
      <c r="A5331" s="20"/>
      <c r="B5331" s="20"/>
    </row>
    <row r="5332" spans="1:2">
      <c r="A5332" s="20"/>
      <c r="B5332" s="20"/>
    </row>
    <row r="5333" spans="1:2">
      <c r="A5333" s="20"/>
      <c r="B5333" s="20"/>
    </row>
    <row r="5334" spans="1:2">
      <c r="A5334" s="20"/>
      <c r="B5334" s="20"/>
    </row>
    <row r="5335" spans="1:2">
      <c r="A5335" s="20"/>
      <c r="B5335" s="20"/>
    </row>
    <row r="5336" spans="1:2">
      <c r="A5336" s="20"/>
      <c r="B5336" s="20"/>
    </row>
    <row r="5337" spans="1:2">
      <c r="A5337" s="20"/>
      <c r="B5337" s="20"/>
    </row>
    <row r="5338" spans="1:2">
      <c r="A5338" s="20"/>
      <c r="B5338" s="20"/>
    </row>
    <row r="5339" spans="1:2">
      <c r="A5339" s="20"/>
      <c r="B5339" s="20"/>
    </row>
    <row r="5340" spans="1:2">
      <c r="A5340" s="20"/>
      <c r="B5340" s="20"/>
    </row>
    <row r="5341" spans="1:2">
      <c r="A5341" s="20"/>
      <c r="B5341" s="20"/>
    </row>
    <row r="5342" spans="1:2">
      <c r="A5342" s="20"/>
      <c r="B5342" s="20"/>
    </row>
    <row r="5343" spans="1:2">
      <c r="A5343" s="20"/>
      <c r="B5343" s="20"/>
    </row>
    <row r="5344" spans="1:2">
      <c r="A5344" s="20"/>
      <c r="B5344" s="20"/>
    </row>
    <row r="5345" spans="1:2">
      <c r="A5345" s="20"/>
      <c r="B5345" s="20"/>
    </row>
    <row r="5346" spans="1:2">
      <c r="A5346" s="20"/>
      <c r="B5346" s="20"/>
    </row>
    <row r="5347" spans="1:2">
      <c r="A5347" s="20"/>
      <c r="B5347" s="20"/>
    </row>
    <row r="5348" spans="1:2">
      <c r="A5348" s="20"/>
      <c r="B5348" s="20"/>
    </row>
    <row r="5349" spans="1:2">
      <c r="A5349" s="20"/>
      <c r="B5349" s="20"/>
    </row>
    <row r="5350" spans="1:2">
      <c r="A5350" s="20"/>
      <c r="B5350" s="20"/>
    </row>
    <row r="5351" spans="1:2">
      <c r="A5351" s="20"/>
      <c r="B5351" s="20"/>
    </row>
    <row r="5352" spans="1:2">
      <c r="A5352" s="20"/>
      <c r="B5352" s="20"/>
    </row>
    <row r="5353" spans="1:2">
      <c r="A5353" s="20"/>
      <c r="B5353" s="20"/>
    </row>
    <row r="5354" spans="1:2">
      <c r="A5354" s="20"/>
      <c r="B5354" s="20"/>
    </row>
    <row r="5355" spans="1:2">
      <c r="A5355" s="20"/>
      <c r="B5355" s="20"/>
    </row>
    <row r="5356" spans="1:2">
      <c r="A5356" s="20"/>
      <c r="B5356" s="20"/>
    </row>
    <row r="5357" spans="1:2">
      <c r="A5357" s="20"/>
      <c r="B5357" s="20"/>
    </row>
    <row r="5358" spans="1:2">
      <c r="A5358" s="20"/>
      <c r="B5358" s="20"/>
    </row>
    <row r="5359" spans="1:2">
      <c r="A5359" s="20"/>
      <c r="B5359" s="20"/>
    </row>
    <row r="5360" spans="1:2">
      <c r="A5360" s="20"/>
      <c r="B5360" s="20"/>
    </row>
    <row r="5361" spans="1:2">
      <c r="A5361" s="20"/>
      <c r="B5361" s="20"/>
    </row>
    <row r="5362" spans="1:2">
      <c r="A5362" s="20"/>
      <c r="B5362" s="20"/>
    </row>
    <row r="5363" spans="1:2">
      <c r="A5363" s="20"/>
      <c r="B5363" s="20"/>
    </row>
    <row r="5364" spans="1:2">
      <c r="A5364" s="20"/>
      <c r="B5364" s="20"/>
    </row>
    <row r="5365" spans="1:2">
      <c r="A5365" s="20"/>
      <c r="B5365" s="20"/>
    </row>
    <row r="5366" spans="1:2">
      <c r="A5366" s="20"/>
      <c r="B5366" s="20"/>
    </row>
    <row r="5367" spans="1:2">
      <c r="A5367" s="20"/>
      <c r="B5367" s="20"/>
    </row>
    <row r="5368" spans="1:2">
      <c r="A5368" s="20"/>
      <c r="B5368" s="20"/>
    </row>
    <row r="5369" spans="1:2">
      <c r="A5369" s="20"/>
      <c r="B5369" s="20"/>
    </row>
    <row r="5370" spans="1:2">
      <c r="A5370" s="20"/>
      <c r="B5370" s="20"/>
    </row>
    <row r="5371" spans="1:2">
      <c r="A5371" s="20"/>
      <c r="B5371" s="20"/>
    </row>
    <row r="5372" spans="1:2">
      <c r="A5372" s="20"/>
      <c r="B5372" s="20"/>
    </row>
    <row r="5373" spans="1:2">
      <c r="A5373" s="20"/>
      <c r="B5373" s="20"/>
    </row>
    <row r="5374" spans="1:2">
      <c r="A5374" s="20"/>
      <c r="B5374" s="20"/>
    </row>
    <row r="5375" spans="1:2">
      <c r="A5375" s="20"/>
      <c r="B5375" s="20"/>
    </row>
    <row r="5376" spans="1:2">
      <c r="A5376" s="20"/>
      <c r="B5376" s="20"/>
    </row>
    <row r="5377" spans="1:2">
      <c r="A5377" s="20"/>
      <c r="B5377" s="20"/>
    </row>
    <row r="5378" spans="1:2">
      <c r="A5378" s="20"/>
      <c r="B5378" s="20"/>
    </row>
    <row r="5379" spans="1:2">
      <c r="A5379" s="20"/>
      <c r="B5379" s="20"/>
    </row>
    <row r="5380" spans="1:2">
      <c r="A5380" s="20"/>
      <c r="B5380" s="20"/>
    </row>
    <row r="5381" spans="1:2">
      <c r="A5381" s="20"/>
      <c r="B5381" s="20"/>
    </row>
    <row r="5382" spans="1:2">
      <c r="A5382" s="20"/>
      <c r="B5382" s="20"/>
    </row>
    <row r="5383" spans="1:2">
      <c r="A5383" s="20"/>
      <c r="B5383" s="20"/>
    </row>
    <row r="5384" spans="1:2">
      <c r="A5384" s="20"/>
      <c r="B5384" s="20"/>
    </row>
    <row r="5385" spans="1:2">
      <c r="A5385" s="20"/>
      <c r="B5385" s="20"/>
    </row>
    <row r="5386" spans="1:2">
      <c r="A5386" s="20"/>
      <c r="B5386" s="20"/>
    </row>
    <row r="5387" spans="1:2">
      <c r="A5387" s="20"/>
      <c r="B5387" s="20"/>
    </row>
    <row r="5388" spans="1:2">
      <c r="A5388" s="20"/>
      <c r="B5388" s="20"/>
    </row>
    <row r="5389" spans="1:2">
      <c r="A5389" s="20"/>
      <c r="B5389" s="20"/>
    </row>
    <row r="5390" spans="1:2">
      <c r="A5390" s="20"/>
      <c r="B5390" s="20"/>
    </row>
    <row r="5391" spans="1:2">
      <c r="A5391" s="20"/>
      <c r="B5391" s="20"/>
    </row>
    <row r="5392" spans="1:2">
      <c r="A5392" s="20"/>
      <c r="B5392" s="20"/>
    </row>
    <row r="5393" spans="1:2">
      <c r="A5393" s="20"/>
      <c r="B5393" s="20"/>
    </row>
    <row r="5394" spans="1:2">
      <c r="A5394" s="20"/>
      <c r="B5394" s="20"/>
    </row>
    <row r="5395" spans="1:2">
      <c r="A5395" s="20"/>
      <c r="B5395" s="20"/>
    </row>
    <row r="5396" spans="1:2">
      <c r="A5396" s="20"/>
      <c r="B5396" s="20"/>
    </row>
    <row r="5397" spans="1:2">
      <c r="A5397" s="20"/>
      <c r="B5397" s="20"/>
    </row>
    <row r="5398" spans="1:2">
      <c r="A5398" s="20"/>
      <c r="B5398" s="20"/>
    </row>
    <row r="5399" spans="1:2">
      <c r="A5399" s="20"/>
      <c r="B5399" s="20"/>
    </row>
    <row r="5400" spans="1:2">
      <c r="A5400" s="20"/>
      <c r="B5400" s="20"/>
    </row>
    <row r="5401" spans="1:2">
      <c r="A5401" s="20"/>
      <c r="B5401" s="20"/>
    </row>
    <row r="5402" spans="1:2">
      <c r="A5402" s="20"/>
      <c r="B5402" s="20"/>
    </row>
    <row r="5403" spans="1:2">
      <c r="A5403" s="20"/>
      <c r="B5403" s="20"/>
    </row>
    <row r="5404" spans="1:2">
      <c r="A5404" s="20"/>
      <c r="B5404" s="20"/>
    </row>
    <row r="5405" spans="1:2">
      <c r="A5405" s="20"/>
      <c r="B5405" s="20"/>
    </row>
    <row r="5406" spans="1:2">
      <c r="A5406" s="20"/>
      <c r="B5406" s="20"/>
    </row>
    <row r="5407" spans="1:2">
      <c r="A5407" s="20"/>
      <c r="B5407" s="20"/>
    </row>
    <row r="5408" spans="1:2">
      <c r="A5408" s="20"/>
      <c r="B5408" s="20"/>
    </row>
    <row r="5409" spans="1:2">
      <c r="A5409" s="20"/>
      <c r="B5409" s="20"/>
    </row>
    <row r="5410" spans="1:2">
      <c r="A5410" s="20"/>
      <c r="B5410" s="20"/>
    </row>
    <row r="5411" spans="1:2">
      <c r="A5411" s="20"/>
      <c r="B5411" s="20"/>
    </row>
    <row r="5412" spans="1:2">
      <c r="A5412" s="20"/>
      <c r="B5412" s="20"/>
    </row>
    <row r="5413" spans="1:2">
      <c r="A5413" s="20"/>
      <c r="B5413" s="20"/>
    </row>
    <row r="5414" spans="1:2">
      <c r="A5414" s="20"/>
      <c r="B5414" s="20"/>
    </row>
    <row r="5415" spans="1:2">
      <c r="A5415" s="20"/>
      <c r="B5415" s="20"/>
    </row>
    <row r="5416" spans="1:2">
      <c r="A5416" s="20"/>
      <c r="B5416" s="20"/>
    </row>
    <row r="5417" spans="1:2">
      <c r="A5417" s="20"/>
      <c r="B5417" s="20"/>
    </row>
    <row r="5418" spans="1:2">
      <c r="A5418" s="20"/>
      <c r="B5418" s="20"/>
    </row>
    <row r="5419" spans="1:2">
      <c r="A5419" s="20"/>
      <c r="B5419" s="20"/>
    </row>
    <row r="5420" spans="1:2">
      <c r="A5420" s="20"/>
      <c r="B5420" s="20"/>
    </row>
    <row r="5421" spans="1:2">
      <c r="A5421" s="20"/>
      <c r="B5421" s="20"/>
    </row>
    <row r="5422" spans="1:2">
      <c r="A5422" s="20"/>
      <c r="B5422" s="20"/>
    </row>
    <row r="5423" spans="1:2">
      <c r="A5423" s="20"/>
      <c r="B5423" s="20"/>
    </row>
    <row r="5424" spans="1:2">
      <c r="A5424" s="20"/>
      <c r="B5424" s="20"/>
    </row>
    <row r="5425" spans="1:2">
      <c r="A5425" s="20"/>
      <c r="B5425" s="20"/>
    </row>
    <row r="5426" spans="1:2">
      <c r="A5426" s="20"/>
      <c r="B5426" s="20"/>
    </row>
    <row r="5427" spans="1:2">
      <c r="A5427" s="20"/>
      <c r="B5427" s="20"/>
    </row>
    <row r="5428" spans="1:2">
      <c r="A5428" s="20"/>
      <c r="B5428" s="20"/>
    </row>
    <row r="5429" spans="1:2">
      <c r="A5429" s="20"/>
      <c r="B5429" s="20"/>
    </row>
    <row r="5430" spans="1:2">
      <c r="A5430" s="20"/>
      <c r="B5430" s="20"/>
    </row>
    <row r="5431" spans="1:2">
      <c r="A5431" s="20"/>
      <c r="B5431" s="20"/>
    </row>
    <row r="5432" spans="1:2">
      <c r="A5432" s="20"/>
      <c r="B5432" s="20"/>
    </row>
    <row r="5433" spans="1:2">
      <c r="A5433" s="20"/>
      <c r="B5433" s="20"/>
    </row>
    <row r="5434" spans="1:2">
      <c r="A5434" s="20"/>
      <c r="B5434" s="20"/>
    </row>
    <row r="5435" spans="1:2">
      <c r="A5435" s="20"/>
      <c r="B5435" s="20"/>
    </row>
    <row r="5436" spans="1:2">
      <c r="A5436" s="20"/>
      <c r="B5436" s="20"/>
    </row>
    <row r="5437" spans="1:2">
      <c r="A5437" s="20"/>
      <c r="B5437" s="20"/>
    </row>
    <row r="5438" spans="1:2">
      <c r="A5438" s="20"/>
      <c r="B5438" s="20"/>
    </row>
    <row r="5439" spans="1:2">
      <c r="A5439" s="20"/>
      <c r="B5439" s="20"/>
    </row>
    <row r="5440" spans="1:2">
      <c r="A5440" s="20"/>
      <c r="B5440" s="20"/>
    </row>
    <row r="5441" spans="1:2">
      <c r="A5441" s="20"/>
      <c r="B5441" s="20"/>
    </row>
    <row r="5442" spans="1:2">
      <c r="A5442" s="20"/>
      <c r="B5442" s="20"/>
    </row>
    <row r="5443" spans="1:2">
      <c r="A5443" s="20"/>
      <c r="B5443" s="20"/>
    </row>
    <row r="5444" spans="1:2">
      <c r="A5444" s="20"/>
      <c r="B5444" s="20"/>
    </row>
    <row r="5445" spans="1:2">
      <c r="A5445" s="20"/>
      <c r="B5445" s="20"/>
    </row>
    <row r="5446" spans="1:2">
      <c r="A5446" s="20"/>
      <c r="B5446" s="20"/>
    </row>
    <row r="5447" spans="1:2">
      <c r="A5447" s="20"/>
      <c r="B5447" s="20"/>
    </row>
    <row r="5448" spans="1:2">
      <c r="A5448" s="20"/>
      <c r="B5448" s="20"/>
    </row>
    <row r="5449" spans="1:2">
      <c r="A5449" s="20"/>
      <c r="B5449" s="20"/>
    </row>
    <row r="5450" spans="1:2">
      <c r="A5450" s="20"/>
      <c r="B5450" s="20"/>
    </row>
    <row r="5451" spans="1:2">
      <c r="A5451" s="20"/>
      <c r="B5451" s="20"/>
    </row>
    <row r="5452" spans="1:2">
      <c r="A5452" s="20"/>
      <c r="B5452" s="20"/>
    </row>
    <row r="5453" spans="1:2">
      <c r="A5453" s="20"/>
      <c r="B5453" s="20"/>
    </row>
    <row r="5454" spans="1:2">
      <c r="A5454" s="20"/>
      <c r="B5454" s="20"/>
    </row>
    <row r="5455" spans="1:2">
      <c r="A5455" s="20"/>
      <c r="B5455" s="20"/>
    </row>
    <row r="5456" spans="1:2">
      <c r="A5456" s="20"/>
      <c r="B5456" s="20"/>
    </row>
    <row r="5457" spans="1:2">
      <c r="A5457" s="20"/>
      <c r="B5457" s="20"/>
    </row>
    <row r="5458" spans="1:2">
      <c r="A5458" s="20"/>
      <c r="B5458" s="20"/>
    </row>
    <row r="5459" spans="1:2">
      <c r="A5459" s="20"/>
      <c r="B5459" s="20"/>
    </row>
    <row r="5460" spans="1:2">
      <c r="A5460" s="20"/>
      <c r="B5460" s="20"/>
    </row>
    <row r="5461" spans="1:2">
      <c r="A5461" s="20"/>
      <c r="B5461" s="20"/>
    </row>
    <row r="5462" spans="1:2">
      <c r="A5462" s="20"/>
      <c r="B5462" s="20"/>
    </row>
    <row r="5463" spans="1:2">
      <c r="A5463" s="20"/>
      <c r="B5463" s="20"/>
    </row>
    <row r="5464" spans="1:2">
      <c r="A5464" s="20"/>
      <c r="B5464" s="20"/>
    </row>
    <row r="5465" spans="1:2">
      <c r="A5465" s="20"/>
      <c r="B5465" s="20"/>
    </row>
    <row r="5466" spans="1:2">
      <c r="A5466" s="20"/>
      <c r="B5466" s="20"/>
    </row>
    <row r="5467" spans="1:2">
      <c r="A5467" s="20"/>
      <c r="B5467" s="20"/>
    </row>
    <row r="5468" spans="1:2">
      <c r="A5468" s="20"/>
      <c r="B5468" s="20"/>
    </row>
    <row r="5469" spans="1:2">
      <c r="A5469" s="20"/>
      <c r="B5469" s="20"/>
    </row>
    <row r="5470" spans="1:2">
      <c r="A5470" s="20"/>
      <c r="B5470" s="20"/>
    </row>
    <row r="5471" spans="1:2">
      <c r="A5471" s="20"/>
      <c r="B5471" s="20"/>
    </row>
    <row r="5472" spans="1:2">
      <c r="A5472" s="20"/>
      <c r="B5472" s="20"/>
    </row>
    <row r="5473" spans="1:2">
      <c r="A5473" s="20"/>
      <c r="B5473" s="20"/>
    </row>
    <row r="5474" spans="1:2">
      <c r="A5474" s="20"/>
      <c r="B5474" s="20"/>
    </row>
    <row r="5475" spans="1:2">
      <c r="A5475" s="20"/>
      <c r="B5475" s="20"/>
    </row>
    <row r="5476" spans="1:2">
      <c r="A5476" s="20"/>
      <c r="B5476" s="20"/>
    </row>
    <row r="5477" spans="1:2">
      <c r="A5477" s="20"/>
      <c r="B5477" s="20"/>
    </row>
    <row r="5478" spans="1:2">
      <c r="A5478" s="20"/>
      <c r="B5478" s="20"/>
    </row>
    <row r="5479" spans="1:2">
      <c r="A5479" s="20"/>
      <c r="B5479" s="20"/>
    </row>
    <row r="5480" spans="1:2">
      <c r="A5480" s="20"/>
      <c r="B5480" s="20"/>
    </row>
    <row r="5481" spans="1:2">
      <c r="A5481" s="20"/>
      <c r="B5481" s="20"/>
    </row>
    <row r="5482" spans="1:2">
      <c r="A5482" s="20"/>
      <c r="B5482" s="20"/>
    </row>
    <row r="5483" spans="1:2">
      <c r="A5483" s="20"/>
      <c r="B5483" s="20"/>
    </row>
    <row r="5484" spans="1:2">
      <c r="A5484" s="20"/>
      <c r="B5484" s="20"/>
    </row>
    <row r="5485" spans="1:2">
      <c r="A5485" s="20"/>
      <c r="B5485" s="20"/>
    </row>
    <row r="5486" spans="1:2">
      <c r="A5486" s="20"/>
      <c r="B5486" s="20"/>
    </row>
    <row r="5487" spans="1:2">
      <c r="A5487" s="20"/>
      <c r="B5487" s="20"/>
    </row>
    <row r="5488" spans="1:2">
      <c r="A5488" s="20"/>
      <c r="B5488" s="20"/>
    </row>
    <row r="5489" spans="1:2">
      <c r="A5489" s="20"/>
      <c r="B5489" s="20"/>
    </row>
    <row r="5490" spans="1:2">
      <c r="A5490" s="20"/>
      <c r="B5490" s="20"/>
    </row>
    <row r="5491" spans="1:2">
      <c r="A5491" s="20"/>
      <c r="B5491" s="20"/>
    </row>
    <row r="5492" spans="1:2">
      <c r="A5492" s="20"/>
      <c r="B5492" s="20"/>
    </row>
    <row r="5493" spans="1:2">
      <c r="A5493" s="20"/>
      <c r="B5493" s="20"/>
    </row>
    <row r="5494" spans="1:2">
      <c r="A5494" s="20"/>
      <c r="B5494" s="20"/>
    </row>
    <row r="5495" spans="1:2">
      <c r="A5495" s="20"/>
      <c r="B5495" s="20"/>
    </row>
    <row r="5496" spans="1:2">
      <c r="A5496" s="20"/>
      <c r="B5496" s="20"/>
    </row>
    <row r="5497" spans="1:2">
      <c r="A5497" s="20"/>
      <c r="B5497" s="20"/>
    </row>
    <row r="5498" spans="1:2">
      <c r="A5498" s="20"/>
      <c r="B5498" s="20"/>
    </row>
    <row r="5499" spans="1:2">
      <c r="A5499" s="20"/>
      <c r="B5499" s="20"/>
    </row>
    <row r="5500" spans="1:2">
      <c r="A5500" s="20"/>
      <c r="B5500" s="20"/>
    </row>
    <row r="5501" spans="1:2">
      <c r="A5501" s="20"/>
      <c r="B5501" s="20"/>
    </row>
    <row r="5502" spans="1:2">
      <c r="A5502" s="20"/>
      <c r="B5502" s="20"/>
    </row>
    <row r="5503" spans="1:2">
      <c r="A5503" s="20"/>
      <c r="B5503" s="20"/>
    </row>
    <row r="5504" spans="1:2">
      <c r="A5504" s="20"/>
      <c r="B5504" s="20"/>
    </row>
    <row r="5505" spans="1:2">
      <c r="A5505" s="20"/>
      <c r="B5505" s="20"/>
    </row>
    <row r="5506" spans="1:2">
      <c r="A5506" s="20"/>
      <c r="B5506" s="20"/>
    </row>
    <row r="5507" spans="1:2">
      <c r="A5507" s="20"/>
      <c r="B5507" s="20"/>
    </row>
    <row r="5508" spans="1:2">
      <c r="A5508" s="20"/>
      <c r="B5508" s="20"/>
    </row>
    <row r="5509" spans="1:2">
      <c r="A5509" s="20"/>
      <c r="B5509" s="20"/>
    </row>
    <row r="5510" spans="1:2">
      <c r="A5510" s="20"/>
      <c r="B5510" s="20"/>
    </row>
    <row r="5511" spans="1:2">
      <c r="A5511" s="20"/>
      <c r="B5511" s="20"/>
    </row>
    <row r="5512" spans="1:2">
      <c r="A5512" s="20"/>
      <c r="B5512" s="20"/>
    </row>
    <row r="5513" spans="1:2">
      <c r="A5513" s="20"/>
      <c r="B5513" s="20"/>
    </row>
    <row r="5514" spans="1:2">
      <c r="A5514" s="20"/>
      <c r="B5514" s="20"/>
    </row>
    <row r="5515" spans="1:2">
      <c r="A5515" s="20"/>
      <c r="B5515" s="20"/>
    </row>
    <row r="5516" spans="1:2">
      <c r="A5516" s="20"/>
      <c r="B5516" s="20"/>
    </row>
    <row r="5517" spans="1:2">
      <c r="A5517" s="20"/>
      <c r="B5517" s="20"/>
    </row>
    <row r="5518" spans="1:2">
      <c r="A5518" s="20"/>
      <c r="B5518" s="20"/>
    </row>
    <row r="5519" spans="1:2">
      <c r="A5519" s="20"/>
      <c r="B5519" s="20"/>
    </row>
    <row r="5520" spans="1:2">
      <c r="A5520" s="20"/>
      <c r="B5520" s="20"/>
    </row>
    <row r="5521" spans="1:2">
      <c r="A5521" s="20"/>
      <c r="B5521" s="20"/>
    </row>
    <row r="5522" spans="1:2">
      <c r="A5522" s="20"/>
      <c r="B5522" s="20"/>
    </row>
    <row r="5523" spans="1:2">
      <c r="A5523" s="20"/>
      <c r="B5523" s="20"/>
    </row>
    <row r="5524" spans="1:2">
      <c r="A5524" s="20"/>
      <c r="B5524" s="20"/>
    </row>
    <row r="5525" spans="1:2">
      <c r="A5525" s="20"/>
      <c r="B5525" s="20"/>
    </row>
    <row r="5526" spans="1:2">
      <c r="A5526" s="20"/>
      <c r="B5526" s="20"/>
    </row>
    <row r="5527" spans="1:2">
      <c r="A5527" s="20"/>
      <c r="B5527" s="20"/>
    </row>
    <row r="5528" spans="1:2">
      <c r="A5528" s="20"/>
      <c r="B5528" s="20"/>
    </row>
    <row r="5529" spans="1:2">
      <c r="A5529" s="20"/>
      <c r="B5529" s="20"/>
    </row>
    <row r="5530" spans="1:2">
      <c r="A5530" s="20"/>
      <c r="B5530" s="20"/>
    </row>
    <row r="5531" spans="1:2">
      <c r="A5531" s="20"/>
      <c r="B5531" s="20"/>
    </row>
    <row r="5532" spans="1:2">
      <c r="A5532" s="20"/>
      <c r="B5532" s="20"/>
    </row>
    <row r="5533" spans="1:2">
      <c r="A5533" s="20"/>
      <c r="B5533" s="20"/>
    </row>
    <row r="5534" spans="1:2">
      <c r="A5534" s="20"/>
      <c r="B5534" s="20"/>
    </row>
    <row r="5535" spans="1:2">
      <c r="A5535" s="20"/>
      <c r="B5535" s="20"/>
    </row>
    <row r="5536" spans="1:2">
      <c r="A5536" s="20"/>
      <c r="B5536" s="20"/>
    </row>
    <row r="5537" spans="1:2">
      <c r="A5537" s="20"/>
      <c r="B5537" s="20"/>
    </row>
    <row r="5538" spans="1:2">
      <c r="A5538" s="20"/>
      <c r="B5538" s="20"/>
    </row>
    <row r="5539" spans="1:2">
      <c r="A5539" s="20"/>
      <c r="B5539" s="20"/>
    </row>
    <row r="5540" spans="1:2">
      <c r="A5540" s="20"/>
      <c r="B5540" s="20"/>
    </row>
    <row r="5541" spans="1:2">
      <c r="A5541" s="20"/>
      <c r="B5541" s="20"/>
    </row>
    <row r="5542" spans="1:2">
      <c r="A5542" s="20"/>
      <c r="B5542" s="20"/>
    </row>
    <row r="5543" spans="1:2">
      <c r="A5543" s="20"/>
      <c r="B5543" s="20"/>
    </row>
    <row r="5544" spans="1:2">
      <c r="A5544" s="20"/>
      <c r="B5544" s="20"/>
    </row>
    <row r="5545" spans="1:2">
      <c r="A5545" s="20"/>
      <c r="B5545" s="20"/>
    </row>
    <row r="5546" spans="1:2">
      <c r="A5546" s="20"/>
      <c r="B5546" s="20"/>
    </row>
    <row r="5547" spans="1:2">
      <c r="A5547" s="20"/>
      <c r="B5547" s="20"/>
    </row>
    <row r="5548" spans="1:2">
      <c r="A5548" s="20"/>
      <c r="B5548" s="20"/>
    </row>
    <row r="5549" spans="1:2">
      <c r="A5549" s="20"/>
      <c r="B5549" s="20"/>
    </row>
    <row r="5550" spans="1:2">
      <c r="A5550" s="20"/>
      <c r="B5550" s="20"/>
    </row>
    <row r="5551" spans="1:2">
      <c r="A5551" s="20"/>
      <c r="B5551" s="20"/>
    </row>
    <row r="5552" spans="1:2">
      <c r="A5552" s="20"/>
      <c r="B5552" s="20"/>
    </row>
    <row r="5553" spans="1:2">
      <c r="A5553" s="20"/>
      <c r="B5553" s="20"/>
    </row>
    <row r="5554" spans="1:2">
      <c r="A5554" s="20"/>
      <c r="B5554" s="20"/>
    </row>
    <row r="5555" spans="1:2">
      <c r="A5555" s="20"/>
      <c r="B5555" s="20"/>
    </row>
    <row r="5556" spans="1:2">
      <c r="A5556" s="20"/>
      <c r="B5556" s="20"/>
    </row>
    <row r="5557" spans="1:2">
      <c r="A5557" s="20"/>
      <c r="B5557" s="20"/>
    </row>
    <row r="5558" spans="1:2">
      <c r="A5558" s="20"/>
      <c r="B5558" s="20"/>
    </row>
    <row r="5559" spans="1:2">
      <c r="A5559" s="20"/>
      <c r="B5559" s="20"/>
    </row>
    <row r="5560" spans="1:2">
      <c r="A5560" s="20"/>
      <c r="B5560" s="20"/>
    </row>
    <row r="5561" spans="1:2">
      <c r="A5561" s="20"/>
      <c r="B5561" s="20"/>
    </row>
    <row r="5562" spans="1:2">
      <c r="A5562" s="20"/>
      <c r="B5562" s="20"/>
    </row>
    <row r="5563" spans="1:2">
      <c r="A5563" s="20"/>
      <c r="B5563" s="20"/>
    </row>
    <row r="5564" spans="1:2">
      <c r="A5564" s="20"/>
      <c r="B5564" s="20"/>
    </row>
    <row r="5565" spans="1:2">
      <c r="A5565" s="20"/>
      <c r="B5565" s="20"/>
    </row>
    <row r="5566" spans="1:2">
      <c r="A5566" s="20"/>
      <c r="B5566" s="20"/>
    </row>
    <row r="5567" spans="1:2">
      <c r="A5567" s="20"/>
      <c r="B5567" s="20"/>
    </row>
    <row r="5568" spans="1:2">
      <c r="A5568" s="20"/>
      <c r="B5568" s="20"/>
    </row>
    <row r="5569" spans="1:2">
      <c r="A5569" s="20"/>
      <c r="B5569" s="20"/>
    </row>
    <row r="5570" spans="1:2">
      <c r="A5570" s="20"/>
      <c r="B5570" s="20"/>
    </row>
    <row r="5571" spans="1:2">
      <c r="A5571" s="20"/>
      <c r="B5571" s="20"/>
    </row>
    <row r="5572" spans="1:2">
      <c r="A5572" s="20"/>
      <c r="B5572" s="20"/>
    </row>
    <row r="5573" spans="1:2">
      <c r="A5573" s="20"/>
      <c r="B5573" s="20"/>
    </row>
    <row r="5574" spans="1:2">
      <c r="A5574" s="20"/>
      <c r="B5574" s="20"/>
    </row>
    <row r="5575" spans="1:2">
      <c r="A5575" s="20"/>
      <c r="B5575" s="20"/>
    </row>
    <row r="5576" spans="1:2">
      <c r="A5576" s="20"/>
      <c r="B5576" s="20"/>
    </row>
    <row r="5577" spans="1:2">
      <c r="A5577" s="20"/>
      <c r="B5577" s="20"/>
    </row>
    <row r="5578" spans="1:2">
      <c r="A5578" s="20"/>
      <c r="B5578" s="20"/>
    </row>
    <row r="5579" spans="1:2">
      <c r="A5579" s="20"/>
      <c r="B5579" s="20"/>
    </row>
    <row r="5580" spans="1:2">
      <c r="A5580" s="20"/>
      <c r="B5580" s="20"/>
    </row>
    <row r="5581" spans="1:2">
      <c r="A5581" s="20"/>
      <c r="B5581" s="20"/>
    </row>
    <row r="5582" spans="1:2">
      <c r="A5582" s="20"/>
      <c r="B5582" s="20"/>
    </row>
    <row r="5583" spans="1:2">
      <c r="A5583" s="20"/>
      <c r="B5583" s="20"/>
    </row>
    <row r="5584" spans="1:2">
      <c r="A5584" s="20"/>
      <c r="B5584" s="20"/>
    </row>
    <row r="5585" spans="1:2">
      <c r="A5585" s="20"/>
      <c r="B5585" s="20"/>
    </row>
    <row r="5586" spans="1:2">
      <c r="A5586" s="20"/>
      <c r="B5586" s="20"/>
    </row>
    <row r="5587" spans="1:2">
      <c r="A5587" s="20"/>
      <c r="B5587" s="20"/>
    </row>
    <row r="5588" spans="1:2">
      <c r="A5588" s="20"/>
      <c r="B5588" s="20"/>
    </row>
    <row r="5589" spans="1:2">
      <c r="A5589" s="20"/>
      <c r="B5589" s="20"/>
    </row>
    <row r="5590" spans="1:2">
      <c r="A5590" s="20"/>
      <c r="B5590" s="20"/>
    </row>
    <row r="5591" spans="1:2">
      <c r="A5591" s="20"/>
      <c r="B5591" s="20"/>
    </row>
    <row r="5592" spans="1:2">
      <c r="A5592" s="20"/>
      <c r="B5592" s="20"/>
    </row>
    <row r="5593" spans="1:2">
      <c r="A5593" s="20"/>
      <c r="B5593" s="20"/>
    </row>
    <row r="5594" spans="1:2">
      <c r="A5594" s="20"/>
      <c r="B5594" s="20"/>
    </row>
    <row r="5595" spans="1:2">
      <c r="A5595" s="20"/>
      <c r="B5595" s="20"/>
    </row>
    <row r="5596" spans="1:2">
      <c r="A5596" s="20"/>
      <c r="B5596" s="20"/>
    </row>
    <row r="5597" spans="1:2">
      <c r="A5597" s="20"/>
      <c r="B5597" s="20"/>
    </row>
    <row r="5598" spans="1:2">
      <c r="A5598" s="20"/>
      <c r="B5598" s="20"/>
    </row>
    <row r="5599" spans="1:2">
      <c r="A5599" s="20"/>
      <c r="B5599" s="20"/>
    </row>
    <row r="5600" spans="1:2">
      <c r="A5600" s="20"/>
      <c r="B5600" s="20"/>
    </row>
    <row r="5601" spans="1:2">
      <c r="A5601" s="20"/>
      <c r="B5601" s="20"/>
    </row>
    <row r="5602" spans="1:2">
      <c r="A5602" s="20"/>
      <c r="B5602" s="20"/>
    </row>
    <row r="5603" spans="1:2">
      <c r="A5603" s="20"/>
      <c r="B5603" s="20"/>
    </row>
    <row r="5604" spans="1:2">
      <c r="A5604" s="20"/>
      <c r="B5604" s="20"/>
    </row>
    <row r="5605" spans="1:2">
      <c r="A5605" s="20"/>
      <c r="B5605" s="20"/>
    </row>
    <row r="5606" spans="1:2">
      <c r="A5606" s="20"/>
      <c r="B5606" s="20"/>
    </row>
    <row r="5607" spans="1:2">
      <c r="A5607" s="20"/>
      <c r="B5607" s="20"/>
    </row>
    <row r="5608" spans="1:2">
      <c r="A5608" s="20"/>
      <c r="B5608" s="20"/>
    </row>
    <row r="5609" spans="1:2">
      <c r="A5609" s="20"/>
      <c r="B5609" s="20"/>
    </row>
    <row r="5610" spans="1:2">
      <c r="A5610" s="20"/>
      <c r="B5610" s="20"/>
    </row>
    <row r="5611" spans="1:2">
      <c r="A5611" s="20"/>
      <c r="B5611" s="20"/>
    </row>
    <row r="5612" spans="1:2">
      <c r="A5612" s="20"/>
      <c r="B5612" s="20"/>
    </row>
    <row r="5613" spans="1:2">
      <c r="A5613" s="20"/>
      <c r="B5613" s="20"/>
    </row>
    <row r="5614" spans="1:2">
      <c r="A5614" s="20"/>
      <c r="B5614" s="20"/>
    </row>
    <row r="5615" spans="1:2">
      <c r="A5615" s="20"/>
      <c r="B5615" s="20"/>
    </row>
    <row r="5616" spans="1:2">
      <c r="A5616" s="20"/>
      <c r="B5616" s="20"/>
    </row>
    <row r="5617" spans="1:2">
      <c r="A5617" s="20"/>
      <c r="B5617" s="20"/>
    </row>
    <row r="5618" spans="1:2">
      <c r="A5618" s="20"/>
      <c r="B5618" s="20"/>
    </row>
    <row r="5619" spans="1:2">
      <c r="A5619" s="20"/>
      <c r="B5619" s="20"/>
    </row>
    <row r="5620" spans="1:2">
      <c r="A5620" s="20"/>
      <c r="B5620" s="20"/>
    </row>
    <row r="5621" spans="1:2">
      <c r="A5621" s="20"/>
      <c r="B5621" s="20"/>
    </row>
    <row r="5622" spans="1:2">
      <c r="A5622" s="20"/>
      <c r="B5622" s="20"/>
    </row>
    <row r="5623" spans="1:2">
      <c r="A5623" s="20"/>
      <c r="B5623" s="20"/>
    </row>
    <row r="5624" spans="1:2">
      <c r="A5624" s="20"/>
      <c r="B5624" s="20"/>
    </row>
    <row r="5625" spans="1:2">
      <c r="A5625" s="20"/>
      <c r="B5625" s="20"/>
    </row>
    <row r="5626" spans="1:2">
      <c r="A5626" s="20"/>
      <c r="B5626" s="20"/>
    </row>
    <row r="5627" spans="1:2">
      <c r="A5627" s="20"/>
      <c r="B5627" s="20"/>
    </row>
    <row r="5628" spans="1:2">
      <c r="A5628" s="20"/>
      <c r="B5628" s="20"/>
    </row>
    <row r="5629" spans="1:2">
      <c r="A5629" s="20"/>
      <c r="B5629" s="20"/>
    </row>
    <row r="5630" spans="1:2">
      <c r="A5630" s="20"/>
      <c r="B5630" s="20"/>
    </row>
    <row r="5631" spans="1:2">
      <c r="A5631" s="20"/>
      <c r="B5631" s="20"/>
    </row>
    <row r="5632" spans="1:2">
      <c r="A5632" s="20"/>
      <c r="B5632" s="20"/>
    </row>
    <row r="5633" spans="1:2">
      <c r="A5633" s="20"/>
      <c r="B5633" s="20"/>
    </row>
    <row r="5634" spans="1:2">
      <c r="A5634" s="20"/>
      <c r="B5634" s="20"/>
    </row>
    <row r="5635" spans="1:2">
      <c r="A5635" s="20"/>
      <c r="B5635" s="20"/>
    </row>
    <row r="5636" spans="1:2">
      <c r="A5636" s="20"/>
      <c r="B5636" s="20"/>
    </row>
    <row r="5637" spans="1:2">
      <c r="A5637" s="20"/>
      <c r="B5637" s="20"/>
    </row>
    <row r="5638" spans="1:2">
      <c r="A5638" s="20"/>
      <c r="B5638" s="20"/>
    </row>
    <row r="5639" spans="1:2">
      <c r="A5639" s="20"/>
      <c r="B5639" s="20"/>
    </row>
    <row r="5640" spans="1:2">
      <c r="A5640" s="20"/>
      <c r="B5640" s="20"/>
    </row>
    <row r="5641" spans="1:2">
      <c r="A5641" s="20"/>
      <c r="B5641" s="20"/>
    </row>
    <row r="5642" spans="1:2">
      <c r="A5642" s="20"/>
      <c r="B5642" s="20"/>
    </row>
    <row r="5643" spans="1:2">
      <c r="A5643" s="20"/>
      <c r="B5643" s="20"/>
    </row>
    <row r="5644" spans="1:2">
      <c r="A5644" s="20"/>
      <c r="B5644" s="20"/>
    </row>
    <row r="5645" spans="1:2">
      <c r="A5645" s="20"/>
      <c r="B5645" s="20"/>
    </row>
    <row r="5646" spans="1:2">
      <c r="A5646" s="20"/>
      <c r="B5646" s="20"/>
    </row>
    <row r="5647" spans="1:2">
      <c r="A5647" s="20"/>
      <c r="B5647" s="20"/>
    </row>
    <row r="5648" spans="1:2">
      <c r="A5648" s="20"/>
      <c r="B5648" s="20"/>
    </row>
    <row r="5649" spans="1:2">
      <c r="A5649" s="20"/>
      <c r="B5649" s="20"/>
    </row>
    <row r="5650" spans="1:2">
      <c r="A5650" s="20"/>
      <c r="B5650" s="20"/>
    </row>
    <row r="5651" spans="1:2">
      <c r="A5651" s="20"/>
      <c r="B5651" s="20"/>
    </row>
    <row r="5652" spans="1:2">
      <c r="A5652" s="20"/>
      <c r="B5652" s="20"/>
    </row>
    <row r="5653" spans="1:2">
      <c r="A5653" s="20"/>
      <c r="B5653" s="20"/>
    </row>
    <row r="5654" spans="1:2">
      <c r="A5654" s="20"/>
      <c r="B5654" s="20"/>
    </row>
    <row r="5655" spans="1:2">
      <c r="A5655" s="20"/>
      <c r="B5655" s="20"/>
    </row>
    <row r="5656" spans="1:2">
      <c r="A5656" s="20"/>
      <c r="B5656" s="20"/>
    </row>
    <row r="5657" spans="1:2">
      <c r="A5657" s="20"/>
      <c r="B5657" s="20"/>
    </row>
    <row r="5658" spans="1:2">
      <c r="A5658" s="20"/>
      <c r="B5658" s="20"/>
    </row>
    <row r="5659" spans="1:2">
      <c r="A5659" s="20"/>
      <c r="B5659" s="20"/>
    </row>
    <row r="5660" spans="1:2">
      <c r="A5660" s="20"/>
      <c r="B5660" s="20"/>
    </row>
    <row r="5661" spans="1:2">
      <c r="A5661" s="20"/>
      <c r="B5661" s="20"/>
    </row>
    <row r="5662" spans="1:2">
      <c r="A5662" s="20"/>
      <c r="B5662" s="20"/>
    </row>
    <row r="5663" spans="1:2">
      <c r="A5663" s="20"/>
      <c r="B5663" s="20"/>
    </row>
    <row r="5664" spans="1:2">
      <c r="A5664" s="20"/>
      <c r="B5664" s="20"/>
    </row>
    <row r="5665" spans="1:2">
      <c r="A5665" s="20"/>
      <c r="B5665" s="20"/>
    </row>
    <row r="5666" spans="1:2">
      <c r="A5666" s="20"/>
      <c r="B5666" s="20"/>
    </row>
    <row r="5667" spans="1:2">
      <c r="A5667" s="20"/>
      <c r="B5667" s="20"/>
    </row>
    <row r="5668" spans="1:2">
      <c r="A5668" s="20"/>
      <c r="B5668" s="20"/>
    </row>
    <row r="5669" spans="1:2">
      <c r="A5669" s="20"/>
      <c r="B5669" s="20"/>
    </row>
    <row r="5670" spans="1:2">
      <c r="A5670" s="20"/>
      <c r="B5670" s="20"/>
    </row>
    <row r="5671" spans="1:2">
      <c r="A5671" s="20"/>
      <c r="B5671" s="20"/>
    </row>
    <row r="5672" spans="1:2">
      <c r="A5672" s="20"/>
      <c r="B5672" s="20"/>
    </row>
    <row r="5673" spans="1:2">
      <c r="A5673" s="20"/>
      <c r="B5673" s="20"/>
    </row>
    <row r="5674" spans="1:2">
      <c r="A5674" s="20"/>
      <c r="B5674" s="20"/>
    </row>
    <row r="5675" spans="1:2">
      <c r="A5675" s="20"/>
      <c r="B5675" s="20"/>
    </row>
    <row r="5676" spans="1:2">
      <c r="A5676" s="20"/>
      <c r="B5676" s="20"/>
    </row>
    <row r="5677" spans="1:2">
      <c r="A5677" s="20"/>
      <c r="B5677" s="20"/>
    </row>
    <row r="5678" spans="1:2">
      <c r="A5678" s="20"/>
      <c r="B5678" s="20"/>
    </row>
    <row r="5679" spans="1:2">
      <c r="A5679" s="20"/>
      <c r="B5679" s="20"/>
    </row>
    <row r="5680" spans="1:2">
      <c r="A5680" s="20"/>
      <c r="B5680" s="20"/>
    </row>
    <row r="5681" spans="1:2">
      <c r="A5681" s="20"/>
      <c r="B5681" s="20"/>
    </row>
    <row r="5682" spans="1:2">
      <c r="A5682" s="20"/>
      <c r="B5682" s="20"/>
    </row>
    <row r="5683" spans="1:2">
      <c r="A5683" s="20"/>
      <c r="B5683" s="20"/>
    </row>
    <row r="5684" spans="1:2">
      <c r="A5684" s="20"/>
      <c r="B5684" s="20"/>
    </row>
    <row r="5685" spans="1:2">
      <c r="A5685" s="20"/>
      <c r="B5685" s="20"/>
    </row>
    <row r="5686" spans="1:2">
      <c r="A5686" s="20"/>
      <c r="B5686" s="20"/>
    </row>
    <row r="5687" spans="1:2">
      <c r="A5687" s="20"/>
      <c r="B5687" s="20"/>
    </row>
    <row r="5688" spans="1:2">
      <c r="A5688" s="20"/>
      <c r="B5688" s="20"/>
    </row>
    <row r="5689" spans="1:2">
      <c r="A5689" s="20"/>
      <c r="B5689" s="20"/>
    </row>
    <row r="5690" spans="1:2">
      <c r="A5690" s="20"/>
      <c r="B5690" s="20"/>
    </row>
    <row r="5691" spans="1:2">
      <c r="A5691" s="20"/>
      <c r="B5691" s="20"/>
    </row>
    <row r="5692" spans="1:2">
      <c r="A5692" s="20"/>
      <c r="B5692" s="20"/>
    </row>
    <row r="5693" spans="1:2">
      <c r="A5693" s="20"/>
      <c r="B5693" s="20"/>
    </row>
    <row r="5694" spans="1:2">
      <c r="A5694" s="20"/>
      <c r="B5694" s="20"/>
    </row>
    <row r="5695" spans="1:2">
      <c r="A5695" s="20"/>
      <c r="B5695" s="20"/>
    </row>
    <row r="5696" spans="1:2">
      <c r="A5696" s="20"/>
      <c r="B5696" s="20"/>
    </row>
    <row r="5697" spans="1:2">
      <c r="A5697" s="20"/>
      <c r="B5697" s="20"/>
    </row>
    <row r="5698" spans="1:2">
      <c r="A5698" s="20"/>
      <c r="B5698" s="20"/>
    </row>
    <row r="5699" spans="1:2">
      <c r="A5699" s="20"/>
      <c r="B5699" s="20"/>
    </row>
    <row r="5700" spans="1:2">
      <c r="A5700" s="20"/>
      <c r="B5700" s="20"/>
    </row>
    <row r="5701" spans="1:2">
      <c r="A5701" s="20"/>
      <c r="B5701" s="20"/>
    </row>
    <row r="5702" spans="1:2">
      <c r="A5702" s="20"/>
      <c r="B5702" s="20"/>
    </row>
    <row r="5703" spans="1:2">
      <c r="A5703" s="20"/>
      <c r="B5703" s="20"/>
    </row>
    <row r="5704" spans="1:2">
      <c r="A5704" s="20"/>
      <c r="B5704" s="20"/>
    </row>
    <row r="5705" spans="1:2">
      <c r="A5705" s="20"/>
      <c r="B5705" s="20"/>
    </row>
    <row r="5706" spans="1:2">
      <c r="A5706" s="20"/>
      <c r="B5706" s="20"/>
    </row>
    <row r="5707" spans="1:2">
      <c r="A5707" s="20"/>
      <c r="B5707" s="20"/>
    </row>
    <row r="5708" spans="1:2">
      <c r="A5708" s="20"/>
      <c r="B5708" s="20"/>
    </row>
    <row r="5709" spans="1:2">
      <c r="A5709" s="20"/>
      <c r="B5709" s="20"/>
    </row>
    <row r="5710" spans="1:2">
      <c r="A5710" s="20"/>
      <c r="B5710" s="20"/>
    </row>
    <row r="5711" spans="1:2">
      <c r="A5711" s="20"/>
      <c r="B5711" s="20"/>
    </row>
    <row r="5712" spans="1:2">
      <c r="A5712" s="20"/>
      <c r="B5712" s="20"/>
    </row>
    <row r="5713" spans="1:2">
      <c r="A5713" s="20"/>
      <c r="B5713" s="20"/>
    </row>
    <row r="5714" spans="1:2">
      <c r="A5714" s="20"/>
      <c r="B5714" s="20"/>
    </row>
    <row r="5715" spans="1:2">
      <c r="A5715" s="20"/>
      <c r="B5715" s="20"/>
    </row>
    <row r="5716" spans="1:2">
      <c r="A5716" s="20"/>
      <c r="B5716" s="20"/>
    </row>
    <row r="5717" spans="1:2">
      <c r="A5717" s="20"/>
      <c r="B5717" s="20"/>
    </row>
    <row r="5718" spans="1:2">
      <c r="A5718" s="20"/>
      <c r="B5718" s="20"/>
    </row>
    <row r="5719" spans="1:2">
      <c r="A5719" s="20"/>
      <c r="B5719" s="20"/>
    </row>
    <row r="5720" spans="1:2">
      <c r="A5720" s="20"/>
      <c r="B5720" s="20"/>
    </row>
    <row r="5721" spans="1:2">
      <c r="A5721" s="20"/>
      <c r="B5721" s="20"/>
    </row>
    <row r="5722" spans="1:2">
      <c r="A5722" s="20"/>
      <c r="B5722" s="20"/>
    </row>
    <row r="5723" spans="1:2">
      <c r="A5723" s="20"/>
      <c r="B5723" s="20"/>
    </row>
    <row r="5724" spans="1:2">
      <c r="A5724" s="20"/>
      <c r="B5724" s="20"/>
    </row>
    <row r="5725" spans="1:2">
      <c r="A5725" s="20"/>
      <c r="B5725" s="20"/>
    </row>
    <row r="5726" spans="1:2">
      <c r="A5726" s="20"/>
      <c r="B5726" s="20"/>
    </row>
    <row r="5727" spans="1:2">
      <c r="A5727" s="20"/>
      <c r="B5727" s="20"/>
    </row>
    <row r="5728" spans="1:2">
      <c r="A5728" s="20"/>
      <c r="B5728" s="20"/>
    </row>
    <row r="5729" spans="1:2">
      <c r="A5729" s="20"/>
      <c r="B5729" s="20"/>
    </row>
    <row r="5730" spans="1:2">
      <c r="A5730" s="20"/>
      <c r="B5730" s="20"/>
    </row>
    <row r="5731" spans="1:2">
      <c r="A5731" s="20"/>
      <c r="B5731" s="20"/>
    </row>
    <row r="5732" spans="1:2">
      <c r="A5732" s="20"/>
      <c r="B5732" s="20"/>
    </row>
    <row r="5733" spans="1:2">
      <c r="A5733" s="20"/>
      <c r="B5733" s="20"/>
    </row>
    <row r="5734" spans="1:2">
      <c r="A5734" s="20"/>
      <c r="B5734" s="20"/>
    </row>
    <row r="5735" spans="1:2">
      <c r="A5735" s="20"/>
      <c r="B5735" s="20"/>
    </row>
    <row r="5736" spans="1:2">
      <c r="A5736" s="20"/>
      <c r="B5736" s="20"/>
    </row>
    <row r="5737" spans="1:2">
      <c r="A5737" s="20"/>
      <c r="B5737" s="20"/>
    </row>
    <row r="5738" spans="1:2">
      <c r="A5738" s="20"/>
      <c r="B5738" s="20"/>
    </row>
    <row r="5739" spans="1:2">
      <c r="A5739" s="20"/>
      <c r="B5739" s="20"/>
    </row>
    <row r="5740" spans="1:2">
      <c r="A5740" s="20"/>
      <c r="B5740" s="20"/>
    </row>
    <row r="5741" spans="1:2">
      <c r="A5741" s="20"/>
      <c r="B5741" s="20"/>
    </row>
    <row r="5742" spans="1:2">
      <c r="A5742" s="20"/>
      <c r="B5742" s="20"/>
    </row>
    <row r="5743" spans="1:2">
      <c r="A5743" s="20"/>
      <c r="B5743" s="20"/>
    </row>
    <row r="5744" spans="1:2">
      <c r="A5744" s="20"/>
      <c r="B5744" s="20"/>
    </row>
    <row r="5745" spans="1:2">
      <c r="A5745" s="20"/>
      <c r="B5745" s="20"/>
    </row>
    <row r="5746" spans="1:2">
      <c r="A5746" s="20"/>
      <c r="B5746" s="20"/>
    </row>
    <row r="5747" spans="1:2">
      <c r="A5747" s="20"/>
      <c r="B5747" s="20"/>
    </row>
    <row r="5748" spans="1:2">
      <c r="A5748" s="20"/>
      <c r="B5748" s="20"/>
    </row>
    <row r="5749" spans="1:2">
      <c r="A5749" s="20"/>
      <c r="B5749" s="20"/>
    </row>
    <row r="5750" spans="1:2">
      <c r="A5750" s="20"/>
      <c r="B5750" s="20"/>
    </row>
    <row r="5751" spans="1:2">
      <c r="A5751" s="20"/>
      <c r="B5751" s="20"/>
    </row>
    <row r="5752" spans="1:2">
      <c r="A5752" s="20"/>
      <c r="B5752" s="20"/>
    </row>
    <row r="5753" spans="1:2">
      <c r="A5753" s="20"/>
      <c r="B5753" s="20"/>
    </row>
    <row r="5754" spans="1:2">
      <c r="A5754" s="20"/>
      <c r="B5754" s="20"/>
    </row>
    <row r="5755" spans="1:2">
      <c r="A5755" s="20"/>
      <c r="B5755" s="20"/>
    </row>
    <row r="5756" spans="1:2">
      <c r="A5756" s="20"/>
      <c r="B5756" s="20"/>
    </row>
    <row r="5757" spans="1:2">
      <c r="A5757" s="20"/>
      <c r="B5757" s="20"/>
    </row>
    <row r="5758" spans="1:2">
      <c r="A5758" s="20"/>
      <c r="B5758" s="20"/>
    </row>
    <row r="5759" spans="1:2">
      <c r="A5759" s="20"/>
      <c r="B5759" s="20"/>
    </row>
    <row r="5760" spans="1:2">
      <c r="A5760" s="20"/>
      <c r="B5760" s="20"/>
    </row>
    <row r="5761" spans="1:2">
      <c r="A5761" s="20"/>
      <c r="B5761" s="20"/>
    </row>
    <row r="5762" spans="1:2">
      <c r="A5762" s="20"/>
      <c r="B5762" s="20"/>
    </row>
    <row r="5763" spans="1:2">
      <c r="A5763" s="20"/>
      <c r="B5763" s="20"/>
    </row>
    <row r="5764" spans="1:2">
      <c r="A5764" s="20"/>
      <c r="B5764" s="20"/>
    </row>
    <row r="5765" spans="1:2">
      <c r="A5765" s="20"/>
      <c r="B5765" s="20"/>
    </row>
    <row r="5766" spans="1:2">
      <c r="A5766" s="20"/>
      <c r="B5766" s="20"/>
    </row>
    <row r="5767" spans="1:2">
      <c r="A5767" s="20"/>
      <c r="B5767" s="20"/>
    </row>
    <row r="5768" spans="1:2">
      <c r="A5768" s="20"/>
      <c r="B5768" s="20"/>
    </row>
    <row r="5769" spans="1:2">
      <c r="A5769" s="20"/>
      <c r="B5769" s="20"/>
    </row>
    <row r="5770" spans="1:2">
      <c r="A5770" s="20"/>
      <c r="B5770" s="20"/>
    </row>
    <row r="5771" spans="1:2">
      <c r="A5771" s="20"/>
      <c r="B5771" s="20"/>
    </row>
    <row r="5772" spans="1:2">
      <c r="A5772" s="20"/>
      <c r="B5772" s="20"/>
    </row>
    <row r="5773" spans="1:2">
      <c r="A5773" s="20"/>
      <c r="B5773" s="20"/>
    </row>
    <row r="5774" spans="1:2">
      <c r="A5774" s="20"/>
      <c r="B5774" s="20"/>
    </row>
    <row r="5775" spans="1:2">
      <c r="A5775" s="20"/>
      <c r="B5775" s="20"/>
    </row>
    <row r="5776" spans="1:2">
      <c r="A5776" s="20"/>
      <c r="B5776" s="20"/>
    </row>
    <row r="5777" spans="1:2">
      <c r="A5777" s="20"/>
      <c r="B5777" s="20"/>
    </row>
    <row r="5778" spans="1:2">
      <c r="A5778" s="20"/>
      <c r="B5778" s="20"/>
    </row>
    <row r="5779" spans="1:2">
      <c r="A5779" s="20"/>
      <c r="B5779" s="20"/>
    </row>
    <row r="5780" spans="1:2">
      <c r="A5780" s="20"/>
      <c r="B5780" s="20"/>
    </row>
    <row r="5781" spans="1:2">
      <c r="A5781" s="20"/>
      <c r="B5781" s="20"/>
    </row>
    <row r="5782" spans="1:2">
      <c r="A5782" s="20"/>
      <c r="B5782" s="20"/>
    </row>
    <row r="5783" spans="1:2">
      <c r="A5783" s="20"/>
      <c r="B5783" s="20"/>
    </row>
    <row r="5784" spans="1:2">
      <c r="A5784" s="20"/>
      <c r="B5784" s="20"/>
    </row>
    <row r="5785" spans="1:2">
      <c r="A5785" s="20"/>
      <c r="B5785" s="20"/>
    </row>
    <row r="5786" spans="1:2">
      <c r="A5786" s="20"/>
      <c r="B5786" s="20"/>
    </row>
    <row r="5787" spans="1:2">
      <c r="A5787" s="20"/>
      <c r="B5787" s="20"/>
    </row>
    <row r="5788" spans="1:2">
      <c r="A5788" s="20"/>
      <c r="B5788" s="20"/>
    </row>
    <row r="5789" spans="1:2">
      <c r="A5789" s="20"/>
      <c r="B5789" s="20"/>
    </row>
    <row r="5790" spans="1:2">
      <c r="A5790" s="20"/>
      <c r="B5790" s="20"/>
    </row>
    <row r="5791" spans="1:2">
      <c r="A5791" s="20"/>
      <c r="B5791" s="20"/>
    </row>
    <row r="5792" spans="1:2">
      <c r="A5792" s="20"/>
      <c r="B5792" s="20"/>
    </row>
    <row r="5793" spans="1:2">
      <c r="A5793" s="20"/>
      <c r="B5793" s="20"/>
    </row>
    <row r="5794" spans="1:2">
      <c r="A5794" s="20"/>
      <c r="B5794" s="20"/>
    </row>
    <row r="5795" spans="1:2">
      <c r="A5795" s="20"/>
      <c r="B5795" s="20"/>
    </row>
    <row r="5796" spans="1:2">
      <c r="A5796" s="20"/>
      <c r="B5796" s="20"/>
    </row>
    <row r="5797" spans="1:2">
      <c r="A5797" s="20"/>
      <c r="B5797" s="20"/>
    </row>
    <row r="5798" spans="1:2">
      <c r="A5798" s="20"/>
      <c r="B5798" s="20"/>
    </row>
    <row r="5799" spans="1:2">
      <c r="A5799" s="20"/>
      <c r="B5799" s="20"/>
    </row>
    <row r="5800" spans="1:2">
      <c r="A5800" s="20"/>
      <c r="B5800" s="20"/>
    </row>
    <row r="5801" spans="1:2">
      <c r="A5801" s="20"/>
      <c r="B5801" s="20"/>
    </row>
    <row r="5802" spans="1:2">
      <c r="A5802" s="20"/>
      <c r="B5802" s="20"/>
    </row>
    <row r="5803" spans="1:2">
      <c r="A5803" s="20"/>
      <c r="B5803" s="20"/>
    </row>
    <row r="5804" spans="1:2">
      <c r="A5804" s="20"/>
      <c r="B5804" s="20"/>
    </row>
    <row r="5805" spans="1:2">
      <c r="A5805" s="20"/>
      <c r="B5805" s="20"/>
    </row>
    <row r="5806" spans="1:2">
      <c r="A5806" s="20"/>
      <c r="B5806" s="20"/>
    </row>
    <row r="5807" spans="1:2">
      <c r="A5807" s="20"/>
      <c r="B5807" s="20"/>
    </row>
    <row r="5808" spans="1:2">
      <c r="A5808" s="20"/>
      <c r="B5808" s="20"/>
    </row>
    <row r="5809" spans="1:2">
      <c r="A5809" s="20"/>
      <c r="B5809" s="20"/>
    </row>
    <row r="5810" spans="1:2">
      <c r="A5810" s="20"/>
      <c r="B5810" s="20"/>
    </row>
    <row r="5811" spans="1:2">
      <c r="A5811" s="20"/>
      <c r="B5811" s="20"/>
    </row>
    <row r="5812" spans="1:2">
      <c r="A5812" s="20"/>
      <c r="B5812" s="20"/>
    </row>
    <row r="5813" spans="1:2">
      <c r="A5813" s="20"/>
      <c r="B5813" s="20"/>
    </row>
    <row r="5814" spans="1:2">
      <c r="A5814" s="20"/>
      <c r="B5814" s="20"/>
    </row>
    <row r="5815" spans="1:2">
      <c r="A5815" s="20"/>
      <c r="B5815" s="20"/>
    </row>
    <row r="5816" spans="1:2">
      <c r="A5816" s="20"/>
      <c r="B5816" s="20"/>
    </row>
    <row r="5817" spans="1:2">
      <c r="A5817" s="20"/>
      <c r="B5817" s="20"/>
    </row>
    <row r="5818" spans="1:2">
      <c r="A5818" s="20"/>
      <c r="B5818" s="20"/>
    </row>
    <row r="5819" spans="1:2">
      <c r="A5819" s="20"/>
      <c r="B5819" s="20"/>
    </row>
    <row r="5820" spans="1:2">
      <c r="A5820" s="20"/>
      <c r="B5820" s="20"/>
    </row>
    <row r="5821" spans="1:2">
      <c r="A5821" s="20"/>
      <c r="B5821" s="20"/>
    </row>
    <row r="5822" spans="1:2">
      <c r="A5822" s="20"/>
      <c r="B5822" s="20"/>
    </row>
    <row r="5823" spans="1:2">
      <c r="A5823" s="20"/>
      <c r="B5823" s="20"/>
    </row>
    <row r="5824" spans="1:2">
      <c r="A5824" s="20"/>
      <c r="B5824" s="20"/>
    </row>
    <row r="5825" spans="1:2">
      <c r="A5825" s="20"/>
      <c r="B5825" s="20"/>
    </row>
    <row r="5826" spans="1:2">
      <c r="A5826" s="20"/>
      <c r="B5826" s="20"/>
    </row>
    <row r="5827" spans="1:2">
      <c r="A5827" s="20"/>
      <c r="B5827" s="20"/>
    </row>
    <row r="5828" spans="1:2">
      <c r="A5828" s="20"/>
      <c r="B5828" s="20"/>
    </row>
    <row r="5829" spans="1:2">
      <c r="A5829" s="20"/>
      <c r="B5829" s="20"/>
    </row>
    <row r="5830" spans="1:2">
      <c r="A5830" s="20"/>
      <c r="B5830" s="20"/>
    </row>
    <row r="5831" spans="1:2">
      <c r="A5831" s="20"/>
      <c r="B5831" s="20"/>
    </row>
    <row r="5832" spans="1:2">
      <c r="A5832" s="20"/>
      <c r="B5832" s="20"/>
    </row>
    <row r="5833" spans="1:2">
      <c r="A5833" s="20"/>
      <c r="B5833" s="20"/>
    </row>
    <row r="5834" spans="1:2">
      <c r="A5834" s="20"/>
      <c r="B5834" s="20"/>
    </row>
    <row r="5835" spans="1:2">
      <c r="A5835" s="20"/>
      <c r="B5835" s="20"/>
    </row>
    <row r="5836" spans="1:2">
      <c r="A5836" s="20"/>
      <c r="B5836" s="20"/>
    </row>
    <row r="5837" spans="1:2">
      <c r="A5837" s="20"/>
      <c r="B5837" s="20"/>
    </row>
    <row r="5838" spans="1:2">
      <c r="A5838" s="20"/>
      <c r="B5838" s="20"/>
    </row>
    <row r="5839" spans="1:2">
      <c r="A5839" s="20"/>
      <c r="B5839" s="20"/>
    </row>
    <row r="5840" spans="1:2">
      <c r="A5840" s="20"/>
      <c r="B5840" s="20"/>
    </row>
    <row r="5841" spans="1:2">
      <c r="A5841" s="20"/>
      <c r="B5841" s="20"/>
    </row>
    <row r="5842" spans="1:2">
      <c r="A5842" s="20"/>
      <c r="B5842" s="20"/>
    </row>
    <row r="5843" spans="1:2">
      <c r="A5843" s="20"/>
      <c r="B5843" s="20"/>
    </row>
    <row r="5844" spans="1:2">
      <c r="A5844" s="20"/>
      <c r="B5844" s="20"/>
    </row>
    <row r="5845" spans="1:2">
      <c r="A5845" s="20"/>
      <c r="B5845" s="20"/>
    </row>
    <row r="5846" spans="1:2">
      <c r="A5846" s="20"/>
      <c r="B5846" s="20"/>
    </row>
    <row r="5847" spans="1:2">
      <c r="A5847" s="20"/>
      <c r="B5847" s="20"/>
    </row>
    <row r="5848" spans="1:2">
      <c r="A5848" s="20"/>
      <c r="B5848" s="20"/>
    </row>
    <row r="5849" spans="1:2">
      <c r="A5849" s="20"/>
      <c r="B5849" s="20"/>
    </row>
    <row r="5850" spans="1:2">
      <c r="A5850" s="20"/>
      <c r="B5850" s="20"/>
    </row>
    <row r="5851" spans="1:2">
      <c r="A5851" s="20"/>
      <c r="B5851" s="20"/>
    </row>
    <row r="5852" spans="1:2">
      <c r="A5852" s="20"/>
      <c r="B5852" s="20"/>
    </row>
    <row r="5853" spans="1:2">
      <c r="A5853" s="20"/>
      <c r="B5853" s="20"/>
    </row>
    <row r="5854" spans="1:2">
      <c r="A5854" s="20"/>
      <c r="B5854" s="20"/>
    </row>
    <row r="5855" spans="1:2">
      <c r="A5855" s="20"/>
      <c r="B5855" s="20"/>
    </row>
    <row r="5856" spans="1:2">
      <c r="A5856" s="20"/>
      <c r="B5856" s="20"/>
    </row>
    <row r="5857" spans="1:2">
      <c r="A5857" s="20"/>
      <c r="B5857" s="20"/>
    </row>
    <row r="5858" spans="1:2">
      <c r="A5858" s="20"/>
      <c r="B5858" s="20"/>
    </row>
    <row r="5859" spans="1:2">
      <c r="A5859" s="20"/>
      <c r="B5859" s="20"/>
    </row>
    <row r="5860" spans="1:2">
      <c r="A5860" s="20"/>
      <c r="B5860" s="20"/>
    </row>
    <row r="5861" spans="1:2">
      <c r="A5861" s="20"/>
      <c r="B5861" s="20"/>
    </row>
    <row r="5862" spans="1:2">
      <c r="A5862" s="20"/>
      <c r="B5862" s="20"/>
    </row>
    <row r="5863" spans="1:2">
      <c r="A5863" s="20"/>
      <c r="B5863" s="20"/>
    </row>
    <row r="5864" spans="1:2">
      <c r="A5864" s="20"/>
      <c r="B5864" s="20"/>
    </row>
    <row r="5865" spans="1:2">
      <c r="A5865" s="20"/>
      <c r="B5865" s="20"/>
    </row>
    <row r="5866" spans="1:2">
      <c r="A5866" s="20"/>
      <c r="B5866" s="20"/>
    </row>
    <row r="5867" spans="1:2">
      <c r="A5867" s="20"/>
      <c r="B5867" s="20"/>
    </row>
    <row r="5868" spans="1:2">
      <c r="A5868" s="20"/>
      <c r="B5868" s="20"/>
    </row>
    <row r="5869" spans="1:2">
      <c r="A5869" s="20"/>
      <c r="B5869" s="20"/>
    </row>
    <row r="5870" spans="1:2">
      <c r="A5870" s="20"/>
      <c r="B5870" s="20"/>
    </row>
    <row r="5871" spans="1:2">
      <c r="A5871" s="20"/>
      <c r="B5871" s="20"/>
    </row>
    <row r="5872" spans="1:2">
      <c r="A5872" s="20"/>
      <c r="B5872" s="20"/>
    </row>
    <row r="5873" spans="1:2">
      <c r="A5873" s="20"/>
      <c r="B5873" s="20"/>
    </row>
    <row r="5874" spans="1:2">
      <c r="A5874" s="20"/>
      <c r="B5874" s="20"/>
    </row>
    <row r="5875" spans="1:2">
      <c r="A5875" s="20"/>
      <c r="B5875" s="20"/>
    </row>
    <row r="5876" spans="1:2">
      <c r="A5876" s="20"/>
      <c r="B5876" s="20"/>
    </row>
    <row r="5877" spans="1:2">
      <c r="A5877" s="20"/>
      <c r="B5877" s="20"/>
    </row>
    <row r="5878" spans="1:2">
      <c r="A5878" s="20"/>
      <c r="B5878" s="20"/>
    </row>
    <row r="5879" spans="1:2">
      <c r="A5879" s="20"/>
      <c r="B5879" s="20"/>
    </row>
    <row r="5880" spans="1:2">
      <c r="A5880" s="20"/>
      <c r="B5880" s="20"/>
    </row>
    <row r="5881" spans="1:2">
      <c r="A5881" s="20"/>
      <c r="B5881" s="20"/>
    </row>
    <row r="5882" spans="1:2">
      <c r="A5882" s="20"/>
      <c r="B5882" s="20"/>
    </row>
    <row r="5883" spans="1:2">
      <c r="A5883" s="20"/>
      <c r="B5883" s="20"/>
    </row>
    <row r="5884" spans="1:2">
      <c r="A5884" s="20"/>
      <c r="B5884" s="20"/>
    </row>
    <row r="5885" spans="1:2">
      <c r="A5885" s="20"/>
      <c r="B5885" s="20"/>
    </row>
    <row r="5886" spans="1:2">
      <c r="A5886" s="20"/>
      <c r="B5886" s="20"/>
    </row>
    <row r="5887" spans="1:2">
      <c r="A5887" s="20"/>
      <c r="B5887" s="20"/>
    </row>
    <row r="5888" spans="1:2">
      <c r="A5888" s="20"/>
      <c r="B5888" s="20"/>
    </row>
    <row r="5889" spans="1:2">
      <c r="A5889" s="20"/>
      <c r="B5889" s="20"/>
    </row>
    <row r="5890" spans="1:2">
      <c r="A5890" s="20"/>
      <c r="B5890" s="20"/>
    </row>
    <row r="5891" spans="1:2">
      <c r="A5891" s="20"/>
      <c r="B5891" s="20"/>
    </row>
    <row r="5892" spans="1:2">
      <c r="A5892" s="20"/>
      <c r="B5892" s="20"/>
    </row>
    <row r="5893" spans="1:2">
      <c r="A5893" s="20"/>
      <c r="B5893" s="20"/>
    </row>
    <row r="5894" spans="1:2">
      <c r="A5894" s="20"/>
      <c r="B5894" s="20"/>
    </row>
    <row r="5895" spans="1:2">
      <c r="A5895" s="20"/>
      <c r="B5895" s="20"/>
    </row>
    <row r="5896" spans="1:2">
      <c r="A5896" s="20"/>
      <c r="B5896" s="20"/>
    </row>
    <row r="5897" spans="1:2">
      <c r="A5897" s="20"/>
      <c r="B5897" s="20"/>
    </row>
    <row r="5898" spans="1:2">
      <c r="A5898" s="20"/>
      <c r="B5898" s="20"/>
    </row>
    <row r="5899" spans="1:2">
      <c r="A5899" s="20"/>
      <c r="B5899" s="20"/>
    </row>
    <row r="5900" spans="1:2">
      <c r="A5900" s="20"/>
      <c r="B5900" s="20"/>
    </row>
    <row r="5901" spans="1:2">
      <c r="A5901" s="20"/>
      <c r="B5901" s="20"/>
    </row>
    <row r="5902" spans="1:2">
      <c r="A5902" s="20"/>
      <c r="B5902" s="20"/>
    </row>
    <row r="5903" spans="1:2">
      <c r="A5903" s="20"/>
      <c r="B5903" s="20"/>
    </row>
    <row r="5904" spans="1:2">
      <c r="A5904" s="20"/>
      <c r="B5904" s="20"/>
    </row>
    <row r="5905" spans="1:2">
      <c r="A5905" s="20"/>
      <c r="B5905" s="20"/>
    </row>
    <row r="5906" spans="1:2">
      <c r="A5906" s="20"/>
      <c r="B5906" s="20"/>
    </row>
    <row r="5907" spans="1:2">
      <c r="A5907" s="20"/>
      <c r="B5907" s="20"/>
    </row>
    <row r="5908" spans="1:2">
      <c r="A5908" s="20"/>
      <c r="B5908" s="20"/>
    </row>
    <row r="5909" spans="1:2">
      <c r="A5909" s="20"/>
      <c r="B5909" s="20"/>
    </row>
    <row r="5910" spans="1:2">
      <c r="A5910" s="20"/>
      <c r="B5910" s="20"/>
    </row>
    <row r="5911" spans="1:2">
      <c r="A5911" s="20"/>
      <c r="B5911" s="20"/>
    </row>
    <row r="5912" spans="1:2">
      <c r="A5912" s="20"/>
      <c r="B5912" s="20"/>
    </row>
    <row r="5913" spans="1:2">
      <c r="A5913" s="20"/>
      <c r="B5913" s="20"/>
    </row>
    <row r="5914" spans="1:2">
      <c r="A5914" s="20"/>
      <c r="B5914" s="20"/>
    </row>
    <row r="5915" spans="1:2">
      <c r="A5915" s="20"/>
      <c r="B5915" s="20"/>
    </row>
    <row r="5916" spans="1:2">
      <c r="A5916" s="20"/>
      <c r="B5916" s="20"/>
    </row>
    <row r="5917" spans="1:2">
      <c r="A5917" s="20"/>
      <c r="B5917" s="20"/>
    </row>
    <row r="5918" spans="1:2">
      <c r="A5918" s="20"/>
      <c r="B5918" s="20"/>
    </row>
    <row r="5919" spans="1:2">
      <c r="A5919" s="20"/>
      <c r="B5919" s="20"/>
    </row>
    <row r="5920" spans="1:2">
      <c r="A5920" s="20"/>
      <c r="B5920" s="20"/>
    </row>
    <row r="5921" spans="1:2">
      <c r="A5921" s="20"/>
      <c r="B5921" s="20"/>
    </row>
    <row r="5922" spans="1:2">
      <c r="A5922" s="20"/>
      <c r="B5922" s="20"/>
    </row>
    <row r="5923" spans="1:2">
      <c r="A5923" s="20"/>
      <c r="B5923" s="20"/>
    </row>
    <row r="5924" spans="1:2">
      <c r="A5924" s="20"/>
      <c r="B5924" s="20"/>
    </row>
    <row r="5925" spans="1:2">
      <c r="A5925" s="20"/>
      <c r="B5925" s="20"/>
    </row>
    <row r="5926" spans="1:2">
      <c r="A5926" s="20"/>
      <c r="B5926" s="20"/>
    </row>
    <row r="5927" spans="1:2">
      <c r="A5927" s="20"/>
      <c r="B5927" s="20"/>
    </row>
    <row r="5928" spans="1:2">
      <c r="A5928" s="20"/>
      <c r="B5928" s="20"/>
    </row>
    <row r="5929" spans="1:2">
      <c r="A5929" s="20"/>
      <c r="B5929" s="20"/>
    </row>
    <row r="5930" spans="1:2">
      <c r="A5930" s="20"/>
      <c r="B5930" s="20"/>
    </row>
    <row r="5931" spans="1:2">
      <c r="A5931" s="20"/>
      <c r="B5931" s="20"/>
    </row>
    <row r="5932" spans="1:2">
      <c r="A5932" s="20"/>
      <c r="B5932" s="20"/>
    </row>
    <row r="5933" spans="1:2">
      <c r="A5933" s="20"/>
      <c r="B5933" s="20"/>
    </row>
    <row r="5934" spans="1:2">
      <c r="A5934" s="20"/>
      <c r="B5934" s="20"/>
    </row>
    <row r="5935" spans="1:2">
      <c r="A5935" s="20"/>
      <c r="B5935" s="20"/>
    </row>
    <row r="5936" spans="1:2">
      <c r="A5936" s="20"/>
      <c r="B5936" s="20"/>
    </row>
    <row r="5937" spans="1:2">
      <c r="A5937" s="20"/>
      <c r="B5937" s="20"/>
    </row>
    <row r="5938" spans="1:2">
      <c r="A5938" s="20"/>
      <c r="B5938" s="20"/>
    </row>
    <row r="5939" spans="1:2">
      <c r="A5939" s="20"/>
      <c r="B5939" s="20"/>
    </row>
    <row r="5940" spans="1:2">
      <c r="A5940" s="20"/>
      <c r="B5940" s="20"/>
    </row>
    <row r="5941" spans="1:2">
      <c r="A5941" s="20"/>
      <c r="B5941" s="20"/>
    </row>
    <row r="5942" spans="1:2">
      <c r="A5942" s="20"/>
      <c r="B5942" s="20"/>
    </row>
    <row r="5943" spans="1:2">
      <c r="A5943" s="20"/>
      <c r="B5943" s="20"/>
    </row>
    <row r="5944" spans="1:2">
      <c r="A5944" s="20"/>
      <c r="B5944" s="20"/>
    </row>
    <row r="5945" spans="1:2">
      <c r="A5945" s="20"/>
      <c r="B5945" s="20"/>
    </row>
    <row r="5946" spans="1:2">
      <c r="A5946" s="20"/>
      <c r="B5946" s="20"/>
    </row>
    <row r="5947" spans="1:2">
      <c r="A5947" s="20"/>
      <c r="B5947" s="20"/>
    </row>
    <row r="5948" spans="1:2">
      <c r="A5948" s="20"/>
      <c r="B5948" s="20"/>
    </row>
    <row r="5949" spans="1:2">
      <c r="A5949" s="20"/>
      <c r="B5949" s="20"/>
    </row>
    <row r="5950" spans="1:2">
      <c r="A5950" s="20"/>
      <c r="B5950" s="20"/>
    </row>
    <row r="5951" spans="1:2">
      <c r="A5951" s="20"/>
      <c r="B5951" s="20"/>
    </row>
    <row r="5952" spans="1:2">
      <c r="A5952" s="20"/>
      <c r="B5952" s="20"/>
    </row>
    <row r="5953" spans="1:2">
      <c r="A5953" s="20"/>
      <c r="B5953" s="20"/>
    </row>
    <row r="5954" spans="1:2">
      <c r="A5954" s="20"/>
      <c r="B5954" s="20"/>
    </row>
    <row r="5955" spans="1:2">
      <c r="A5955" s="20"/>
      <c r="B5955" s="20"/>
    </row>
    <row r="5956" spans="1:2">
      <c r="A5956" s="20"/>
      <c r="B5956" s="20"/>
    </row>
    <row r="5957" spans="1:2">
      <c r="A5957" s="20"/>
      <c r="B5957" s="20"/>
    </row>
    <row r="5958" spans="1:2">
      <c r="A5958" s="20"/>
      <c r="B5958" s="20"/>
    </row>
    <row r="5959" spans="1:2">
      <c r="A5959" s="20"/>
      <c r="B5959" s="20"/>
    </row>
    <row r="5960" spans="1:2">
      <c r="A5960" s="20"/>
      <c r="B5960" s="20"/>
    </row>
    <row r="5961" spans="1:2">
      <c r="A5961" s="20"/>
      <c r="B5961" s="20"/>
    </row>
    <row r="5962" spans="1:2">
      <c r="A5962" s="20"/>
      <c r="B5962" s="20"/>
    </row>
    <row r="5963" spans="1:2">
      <c r="A5963" s="20"/>
      <c r="B5963" s="20"/>
    </row>
    <row r="5964" spans="1:2">
      <c r="A5964" s="20"/>
      <c r="B5964" s="20"/>
    </row>
    <row r="5965" spans="1:2">
      <c r="A5965" s="20"/>
      <c r="B5965" s="20"/>
    </row>
    <row r="5966" spans="1:2">
      <c r="A5966" s="20"/>
      <c r="B5966" s="20"/>
    </row>
    <row r="5967" spans="1:2">
      <c r="A5967" s="20"/>
      <c r="B5967" s="20"/>
    </row>
    <row r="5968" spans="1:2">
      <c r="A5968" s="20"/>
      <c r="B5968" s="20"/>
    </row>
    <row r="5969" spans="1:2">
      <c r="A5969" s="20"/>
      <c r="B5969" s="20"/>
    </row>
    <row r="5970" spans="1:2">
      <c r="A5970" s="20"/>
      <c r="B5970" s="20"/>
    </row>
    <row r="5971" spans="1:2">
      <c r="A5971" s="20"/>
      <c r="B5971" s="20"/>
    </row>
    <row r="5972" spans="1:2">
      <c r="A5972" s="20"/>
      <c r="B5972" s="20"/>
    </row>
    <row r="5973" spans="1:2">
      <c r="A5973" s="20"/>
      <c r="B5973" s="20"/>
    </row>
    <row r="5974" spans="1:2">
      <c r="A5974" s="20"/>
      <c r="B5974" s="20"/>
    </row>
    <row r="5975" spans="1:2">
      <c r="A5975" s="20"/>
      <c r="B5975" s="20"/>
    </row>
    <row r="5976" spans="1:2">
      <c r="A5976" s="20"/>
      <c r="B5976" s="20"/>
    </row>
    <row r="5977" spans="1:2">
      <c r="A5977" s="20"/>
      <c r="B5977" s="20"/>
    </row>
    <row r="5978" spans="1:2">
      <c r="A5978" s="20"/>
      <c r="B5978" s="20"/>
    </row>
    <row r="5979" spans="1:2">
      <c r="A5979" s="20"/>
      <c r="B5979" s="20"/>
    </row>
    <row r="5980" spans="1:2">
      <c r="A5980" s="20"/>
      <c r="B5980" s="20"/>
    </row>
    <row r="5981" spans="1:2">
      <c r="A5981" s="20"/>
      <c r="B5981" s="20"/>
    </row>
    <row r="5982" spans="1:2">
      <c r="A5982" s="20"/>
      <c r="B5982" s="20"/>
    </row>
    <row r="5983" spans="1:2">
      <c r="A5983" s="20"/>
      <c r="B5983" s="20"/>
    </row>
    <row r="5984" spans="1:2">
      <c r="A5984" s="20"/>
      <c r="B5984" s="20"/>
    </row>
    <row r="5985" spans="1:2">
      <c r="A5985" s="20"/>
      <c r="B5985" s="20"/>
    </row>
    <row r="5986" spans="1:2">
      <c r="A5986" s="20"/>
      <c r="B5986" s="20"/>
    </row>
    <row r="5987" spans="1:2">
      <c r="A5987" s="20"/>
      <c r="B5987" s="20"/>
    </row>
    <row r="5988" spans="1:2">
      <c r="A5988" s="20"/>
      <c r="B5988" s="20"/>
    </row>
    <row r="5989" spans="1:2">
      <c r="A5989" s="20"/>
      <c r="B5989" s="20"/>
    </row>
    <row r="5990" spans="1:2">
      <c r="A5990" s="20"/>
      <c r="B5990" s="20"/>
    </row>
    <row r="5991" spans="1:2">
      <c r="A5991" s="20"/>
      <c r="B5991" s="20"/>
    </row>
    <row r="5992" spans="1:2">
      <c r="A5992" s="20"/>
      <c r="B5992" s="20"/>
    </row>
    <row r="5993" spans="1:2">
      <c r="A5993" s="20"/>
      <c r="B5993" s="20"/>
    </row>
    <row r="5994" spans="1:2">
      <c r="A5994" s="20"/>
      <c r="B5994" s="20"/>
    </row>
    <row r="5995" spans="1:2">
      <c r="A5995" s="20"/>
      <c r="B5995" s="20"/>
    </row>
    <row r="5996" spans="1:2">
      <c r="A5996" s="20"/>
      <c r="B5996" s="20"/>
    </row>
    <row r="5997" spans="1:2">
      <c r="A5997" s="20"/>
      <c r="B5997" s="20"/>
    </row>
    <row r="5998" spans="1:2">
      <c r="A5998" s="20"/>
      <c r="B5998" s="20"/>
    </row>
    <row r="5999" spans="1:2">
      <c r="A5999" s="20"/>
      <c r="B5999" s="20"/>
    </row>
    <row r="6000" spans="1:2">
      <c r="A6000" s="20"/>
      <c r="B6000" s="20"/>
    </row>
    <row r="6001" spans="1:2">
      <c r="A6001" s="20"/>
      <c r="B6001" s="20"/>
    </row>
    <row r="6002" spans="1:2">
      <c r="A6002" s="20"/>
      <c r="B6002" s="20"/>
    </row>
    <row r="6003" spans="1:2">
      <c r="A6003" s="20"/>
      <c r="B6003" s="20"/>
    </row>
    <row r="6004" spans="1:2">
      <c r="A6004" s="20"/>
      <c r="B6004" s="20"/>
    </row>
    <row r="6005" spans="1:2">
      <c r="A6005" s="20"/>
      <c r="B6005" s="20"/>
    </row>
    <row r="6006" spans="1:2">
      <c r="A6006" s="20"/>
      <c r="B6006" s="20"/>
    </row>
    <row r="6007" spans="1:2">
      <c r="A6007" s="20"/>
      <c r="B6007" s="20"/>
    </row>
    <row r="6008" spans="1:2">
      <c r="A6008" s="20"/>
      <c r="B6008" s="20"/>
    </row>
    <row r="6009" spans="1:2">
      <c r="A6009" s="20"/>
      <c r="B6009" s="20"/>
    </row>
    <row r="6010" spans="1:2">
      <c r="A6010" s="20"/>
      <c r="B6010" s="20"/>
    </row>
    <row r="6011" spans="1:2">
      <c r="A6011" s="20"/>
      <c r="B6011" s="20"/>
    </row>
    <row r="6012" spans="1:2">
      <c r="A6012" s="20"/>
      <c r="B6012" s="20"/>
    </row>
    <row r="6013" spans="1:2">
      <c r="A6013" s="20"/>
      <c r="B6013" s="20"/>
    </row>
    <row r="6014" spans="1:2">
      <c r="A6014" s="20"/>
      <c r="B6014" s="20"/>
    </row>
    <row r="6015" spans="1:2">
      <c r="A6015" s="20"/>
      <c r="B6015" s="20"/>
    </row>
    <row r="6016" spans="1:2">
      <c r="A6016" s="20"/>
      <c r="B6016" s="20"/>
    </row>
    <row r="6017" spans="1:2">
      <c r="A6017" s="20"/>
      <c r="B6017" s="20"/>
    </row>
    <row r="6018" spans="1:2">
      <c r="A6018" s="20"/>
      <c r="B6018" s="20"/>
    </row>
    <row r="6019" spans="1:2">
      <c r="A6019" s="20"/>
      <c r="B6019" s="20"/>
    </row>
    <row r="6020" spans="1:2">
      <c r="A6020" s="20"/>
      <c r="B6020" s="20"/>
    </row>
    <row r="6021" spans="1:2">
      <c r="A6021" s="20"/>
      <c r="B6021" s="20"/>
    </row>
    <row r="6022" spans="1:2">
      <c r="A6022" s="20"/>
      <c r="B6022" s="20"/>
    </row>
    <row r="6023" spans="1:2">
      <c r="A6023" s="20"/>
      <c r="B6023" s="20"/>
    </row>
    <row r="6024" spans="1:2">
      <c r="A6024" s="20"/>
      <c r="B6024" s="20"/>
    </row>
    <row r="6025" spans="1:2">
      <c r="A6025" s="20"/>
      <c r="B6025" s="20"/>
    </row>
    <row r="6026" spans="1:2">
      <c r="A6026" s="20"/>
      <c r="B6026" s="20"/>
    </row>
    <row r="6027" spans="1:2">
      <c r="A6027" s="20"/>
      <c r="B6027" s="20"/>
    </row>
    <row r="6028" spans="1:2">
      <c r="A6028" s="20"/>
      <c r="B6028" s="20"/>
    </row>
    <row r="6029" spans="1:2">
      <c r="A6029" s="20"/>
      <c r="B6029" s="20"/>
    </row>
    <row r="6030" spans="1:2">
      <c r="A6030" s="20"/>
      <c r="B6030" s="20"/>
    </row>
    <row r="6031" spans="1:2">
      <c r="A6031" s="20"/>
      <c r="B6031" s="20"/>
    </row>
    <row r="6032" spans="1:2">
      <c r="A6032" s="20"/>
      <c r="B6032" s="20"/>
    </row>
    <row r="6033" spans="1:2">
      <c r="A6033" s="20"/>
      <c r="B6033" s="20"/>
    </row>
    <row r="6034" spans="1:2">
      <c r="A6034" s="20"/>
      <c r="B6034" s="20"/>
    </row>
    <row r="6035" spans="1:2">
      <c r="A6035" s="20"/>
      <c r="B6035" s="20"/>
    </row>
    <row r="6036" spans="1:2">
      <c r="A6036" s="20"/>
      <c r="B6036" s="20"/>
    </row>
    <row r="6037" spans="1:2">
      <c r="A6037" s="20"/>
      <c r="B6037" s="20"/>
    </row>
    <row r="6038" spans="1:2">
      <c r="A6038" s="20"/>
      <c r="B6038" s="20"/>
    </row>
    <row r="6039" spans="1:2">
      <c r="A6039" s="20"/>
      <c r="B6039" s="20"/>
    </row>
    <row r="6040" spans="1:2">
      <c r="A6040" s="20"/>
      <c r="B6040" s="20"/>
    </row>
    <row r="6041" spans="1:2">
      <c r="A6041" s="20"/>
      <c r="B6041" s="20"/>
    </row>
    <row r="6042" spans="1:2">
      <c r="A6042" s="20"/>
      <c r="B6042" s="20"/>
    </row>
    <row r="6043" spans="1:2">
      <c r="A6043" s="20"/>
      <c r="B6043" s="20"/>
    </row>
    <row r="6044" spans="1:2">
      <c r="A6044" s="20"/>
      <c r="B6044" s="20"/>
    </row>
    <row r="6045" spans="1:2">
      <c r="A6045" s="20"/>
      <c r="B6045" s="20"/>
    </row>
    <row r="6046" spans="1:2">
      <c r="A6046" s="20"/>
      <c r="B6046" s="20"/>
    </row>
    <row r="6047" spans="1:2">
      <c r="A6047" s="20"/>
      <c r="B6047" s="20"/>
    </row>
    <row r="6048" spans="1:2">
      <c r="A6048" s="20"/>
      <c r="B6048" s="20"/>
    </row>
    <row r="6049" spans="1:2">
      <c r="A6049" s="20"/>
      <c r="B6049" s="20"/>
    </row>
    <row r="6050" spans="1:2">
      <c r="A6050" s="20"/>
      <c r="B6050" s="20"/>
    </row>
    <row r="6051" spans="1:2">
      <c r="A6051" s="20"/>
      <c r="B6051" s="20"/>
    </row>
    <row r="6052" spans="1:2">
      <c r="A6052" s="20"/>
      <c r="B6052" s="20"/>
    </row>
    <row r="6053" spans="1:2">
      <c r="A6053" s="20"/>
      <c r="B6053" s="20"/>
    </row>
    <row r="6054" spans="1:2">
      <c r="A6054" s="20"/>
      <c r="B6054" s="20"/>
    </row>
    <row r="6055" spans="1:2">
      <c r="A6055" s="20"/>
      <c r="B6055" s="20"/>
    </row>
    <row r="6056" spans="1:2">
      <c r="A6056" s="20"/>
      <c r="B6056" s="20"/>
    </row>
    <row r="6057" spans="1:2">
      <c r="A6057" s="20"/>
      <c r="B6057" s="20"/>
    </row>
    <row r="6058" spans="1:2">
      <c r="A6058" s="20"/>
      <c r="B6058" s="20"/>
    </row>
    <row r="6059" spans="1:2">
      <c r="A6059" s="20"/>
      <c r="B6059" s="20"/>
    </row>
    <row r="6060" spans="1:2">
      <c r="A6060" s="20"/>
      <c r="B6060" s="20"/>
    </row>
    <row r="6061" spans="1:2">
      <c r="A6061" s="20"/>
      <c r="B6061" s="20"/>
    </row>
    <row r="6062" spans="1:2">
      <c r="A6062" s="20"/>
      <c r="B6062" s="20"/>
    </row>
    <row r="6063" spans="1:2">
      <c r="A6063" s="20"/>
      <c r="B6063" s="20"/>
    </row>
    <row r="6064" spans="1:2">
      <c r="A6064" s="20"/>
      <c r="B6064" s="20"/>
    </row>
    <row r="6065" spans="1:2">
      <c r="A6065" s="20"/>
      <c r="B6065" s="20"/>
    </row>
    <row r="6066" spans="1:2">
      <c r="A6066" s="20"/>
      <c r="B6066" s="20"/>
    </row>
    <row r="6067" spans="1:2">
      <c r="A6067" s="20"/>
      <c r="B6067" s="20"/>
    </row>
    <row r="6068" spans="1:2">
      <c r="A6068" s="20"/>
      <c r="B6068" s="20"/>
    </row>
    <row r="6069" spans="1:2">
      <c r="A6069" s="20"/>
      <c r="B6069" s="20"/>
    </row>
    <row r="6070" spans="1:2">
      <c r="A6070" s="20"/>
      <c r="B6070" s="20"/>
    </row>
    <row r="6071" spans="1:2">
      <c r="A6071" s="20"/>
      <c r="B6071" s="20"/>
    </row>
    <row r="6072" spans="1:2">
      <c r="A6072" s="20"/>
      <c r="B6072" s="20"/>
    </row>
    <row r="6073" spans="1:2">
      <c r="A6073" s="20"/>
      <c r="B6073" s="20"/>
    </row>
    <row r="6074" spans="1:2">
      <c r="A6074" s="20"/>
      <c r="B6074" s="20"/>
    </row>
    <row r="6075" spans="1:2">
      <c r="A6075" s="20"/>
      <c r="B6075" s="20"/>
    </row>
    <row r="6076" spans="1:2">
      <c r="A6076" s="20"/>
      <c r="B6076" s="20"/>
    </row>
    <row r="6077" spans="1:2">
      <c r="A6077" s="20"/>
      <c r="B6077" s="20"/>
    </row>
    <row r="6078" spans="1:2">
      <c r="A6078" s="20"/>
      <c r="B6078" s="20"/>
    </row>
    <row r="6079" spans="1:2">
      <c r="A6079" s="20"/>
      <c r="B6079" s="20"/>
    </row>
    <row r="6080" spans="1:2">
      <c r="A6080" s="20"/>
      <c r="B6080" s="20"/>
    </row>
    <row r="6081" spans="1:2">
      <c r="A6081" s="20"/>
      <c r="B6081" s="20"/>
    </row>
    <row r="6082" spans="1:2">
      <c r="A6082" s="20"/>
      <c r="B6082" s="20"/>
    </row>
    <row r="6083" spans="1:2">
      <c r="A6083" s="20"/>
      <c r="B6083" s="20"/>
    </row>
    <row r="6084" spans="1:2">
      <c r="A6084" s="20"/>
      <c r="B6084" s="20"/>
    </row>
    <row r="6085" spans="1:2">
      <c r="A6085" s="20"/>
      <c r="B6085" s="20"/>
    </row>
    <row r="6086" spans="1:2">
      <c r="A6086" s="20"/>
      <c r="B6086" s="20"/>
    </row>
    <row r="6087" spans="1:2">
      <c r="A6087" s="20"/>
      <c r="B6087" s="20"/>
    </row>
    <row r="6088" spans="1:2">
      <c r="A6088" s="20"/>
      <c r="B6088" s="20"/>
    </row>
    <row r="6089" spans="1:2">
      <c r="A6089" s="20"/>
      <c r="B6089" s="20"/>
    </row>
    <row r="6090" spans="1:2">
      <c r="A6090" s="20"/>
      <c r="B6090" s="20"/>
    </row>
    <row r="6091" spans="1:2">
      <c r="A6091" s="20"/>
      <c r="B6091" s="20"/>
    </row>
    <row r="6092" spans="1:2">
      <c r="A6092" s="20"/>
      <c r="B6092" s="20"/>
    </row>
    <row r="6093" spans="1:2">
      <c r="A6093" s="20"/>
      <c r="B6093" s="20"/>
    </row>
    <row r="6094" spans="1:2">
      <c r="A6094" s="20"/>
      <c r="B6094" s="20"/>
    </row>
    <row r="6095" spans="1:2">
      <c r="A6095" s="20"/>
      <c r="B6095" s="20"/>
    </row>
    <row r="6096" spans="1:2">
      <c r="A6096" s="20"/>
      <c r="B6096" s="20"/>
    </row>
    <row r="6097" spans="1:2">
      <c r="A6097" s="20"/>
      <c r="B6097" s="20"/>
    </row>
    <row r="6098" spans="1:2">
      <c r="A6098" s="20"/>
      <c r="B6098" s="20"/>
    </row>
    <row r="6099" spans="1:2">
      <c r="A6099" s="20"/>
      <c r="B6099" s="20"/>
    </row>
    <row r="6100" spans="1:2">
      <c r="A6100" s="20"/>
      <c r="B6100" s="20"/>
    </row>
    <row r="6101" spans="1:2">
      <c r="A6101" s="20"/>
      <c r="B6101" s="20"/>
    </row>
    <row r="6102" spans="1:2">
      <c r="A6102" s="20"/>
      <c r="B6102" s="20"/>
    </row>
    <row r="6103" spans="1:2">
      <c r="A6103" s="20"/>
      <c r="B6103" s="20"/>
    </row>
    <row r="6104" spans="1:2">
      <c r="A6104" s="20"/>
      <c r="B6104" s="20"/>
    </row>
    <row r="6105" spans="1:2">
      <c r="A6105" s="20"/>
      <c r="B6105" s="20"/>
    </row>
    <row r="6106" spans="1:2">
      <c r="A6106" s="20"/>
      <c r="B6106" s="20"/>
    </row>
    <row r="6107" spans="1:2">
      <c r="A6107" s="20"/>
      <c r="B6107" s="20"/>
    </row>
    <row r="6108" spans="1:2">
      <c r="A6108" s="20"/>
      <c r="B6108" s="20"/>
    </row>
    <row r="6109" spans="1:2">
      <c r="A6109" s="20"/>
      <c r="B6109" s="20"/>
    </row>
    <row r="6110" spans="1:2">
      <c r="A6110" s="20"/>
      <c r="B6110" s="20"/>
    </row>
    <row r="6111" spans="1:2">
      <c r="A6111" s="20"/>
      <c r="B6111" s="20"/>
    </row>
    <row r="6112" spans="1:2">
      <c r="A6112" s="20"/>
      <c r="B6112" s="20"/>
    </row>
    <row r="6113" spans="1:2">
      <c r="A6113" s="20"/>
      <c r="B6113" s="20"/>
    </row>
    <row r="6114" spans="1:2">
      <c r="A6114" s="20"/>
      <c r="B6114" s="20"/>
    </row>
    <row r="6115" spans="1:2">
      <c r="A6115" s="20"/>
      <c r="B6115" s="20"/>
    </row>
    <row r="6116" spans="1:2">
      <c r="A6116" s="20"/>
      <c r="B6116" s="20"/>
    </row>
    <row r="6117" spans="1:2">
      <c r="A6117" s="20"/>
      <c r="B6117" s="20"/>
    </row>
    <row r="6118" spans="1:2">
      <c r="A6118" s="20"/>
      <c r="B6118" s="20"/>
    </row>
    <row r="6119" spans="1:2">
      <c r="A6119" s="20"/>
      <c r="B6119" s="20"/>
    </row>
    <row r="6120" spans="1:2">
      <c r="A6120" s="20"/>
      <c r="B6120" s="20"/>
    </row>
    <row r="6121" spans="1:2">
      <c r="A6121" s="20"/>
      <c r="B6121" s="20"/>
    </row>
    <row r="6122" spans="1:2">
      <c r="A6122" s="20"/>
      <c r="B6122" s="20"/>
    </row>
    <row r="6123" spans="1:2">
      <c r="A6123" s="20"/>
      <c r="B6123" s="20"/>
    </row>
    <row r="6124" spans="1:2">
      <c r="A6124" s="20"/>
      <c r="B6124" s="20"/>
    </row>
    <row r="6125" spans="1:2">
      <c r="A6125" s="20"/>
      <c r="B6125" s="20"/>
    </row>
    <row r="6126" spans="1:2">
      <c r="A6126" s="20"/>
      <c r="B6126" s="20"/>
    </row>
    <row r="6127" spans="1:2">
      <c r="A6127" s="20"/>
      <c r="B6127" s="20"/>
    </row>
    <row r="6128" spans="1:2">
      <c r="A6128" s="20"/>
      <c r="B6128" s="20"/>
    </row>
    <row r="6129" spans="1:2">
      <c r="A6129" s="20"/>
      <c r="B6129" s="20"/>
    </row>
    <row r="6130" spans="1:2">
      <c r="A6130" s="20"/>
      <c r="B6130" s="20"/>
    </row>
    <row r="6131" spans="1:2">
      <c r="A6131" s="20"/>
      <c r="B6131" s="20"/>
    </row>
    <row r="6132" spans="1:2">
      <c r="A6132" s="20"/>
      <c r="B6132" s="20"/>
    </row>
    <row r="6133" spans="1:2">
      <c r="A6133" s="20"/>
      <c r="B6133" s="20"/>
    </row>
    <row r="6134" spans="1:2">
      <c r="A6134" s="20"/>
      <c r="B6134" s="20"/>
    </row>
    <row r="6135" spans="1:2">
      <c r="A6135" s="20"/>
      <c r="B6135" s="20"/>
    </row>
    <row r="6136" spans="1:2">
      <c r="A6136" s="20"/>
      <c r="B6136" s="20"/>
    </row>
    <row r="6137" spans="1:2">
      <c r="A6137" s="20"/>
      <c r="B6137" s="20"/>
    </row>
    <row r="6138" spans="1:2">
      <c r="A6138" s="20"/>
      <c r="B6138" s="20"/>
    </row>
    <row r="6139" spans="1:2">
      <c r="A6139" s="20"/>
      <c r="B6139" s="20"/>
    </row>
    <row r="6140" spans="1:2">
      <c r="A6140" s="20"/>
      <c r="B6140" s="20"/>
    </row>
    <row r="6141" spans="1:2">
      <c r="A6141" s="20"/>
      <c r="B6141" s="20"/>
    </row>
    <row r="6142" spans="1:2">
      <c r="A6142" s="20"/>
      <c r="B6142" s="20"/>
    </row>
    <row r="6143" spans="1:2">
      <c r="A6143" s="20"/>
      <c r="B6143" s="20"/>
    </row>
    <row r="6144" spans="1:2">
      <c r="A6144" s="20"/>
      <c r="B6144" s="20"/>
    </row>
    <row r="6145" spans="1:2">
      <c r="A6145" s="20"/>
      <c r="B6145" s="20"/>
    </row>
    <row r="6146" spans="1:2">
      <c r="A6146" s="20"/>
      <c r="B6146" s="20"/>
    </row>
    <row r="6147" spans="1:2">
      <c r="A6147" s="20"/>
      <c r="B6147" s="20"/>
    </row>
    <row r="6148" spans="1:2">
      <c r="A6148" s="20"/>
      <c r="B6148" s="20"/>
    </row>
    <row r="6149" spans="1:2">
      <c r="A6149" s="20"/>
      <c r="B6149" s="20"/>
    </row>
    <row r="6150" spans="1:2">
      <c r="A6150" s="20"/>
      <c r="B6150" s="20"/>
    </row>
    <row r="6151" spans="1:2">
      <c r="A6151" s="20"/>
      <c r="B6151" s="20"/>
    </row>
    <row r="6152" spans="1:2">
      <c r="A6152" s="20"/>
      <c r="B6152" s="20"/>
    </row>
    <row r="6153" spans="1:2">
      <c r="A6153" s="20"/>
      <c r="B6153" s="20"/>
    </row>
    <row r="6154" spans="1:2">
      <c r="A6154" s="20"/>
      <c r="B6154" s="20"/>
    </row>
    <row r="6155" spans="1:2">
      <c r="A6155" s="20"/>
      <c r="B6155" s="20"/>
    </row>
    <row r="6156" spans="1:2">
      <c r="A6156" s="20"/>
      <c r="B6156" s="20"/>
    </row>
    <row r="6157" spans="1:2">
      <c r="A6157" s="20"/>
      <c r="B6157" s="20"/>
    </row>
    <row r="6158" spans="1:2">
      <c r="A6158" s="20"/>
      <c r="B6158" s="20"/>
    </row>
    <row r="6159" spans="1:2">
      <c r="A6159" s="20"/>
      <c r="B6159" s="20"/>
    </row>
    <row r="6160" spans="1:2">
      <c r="A6160" s="20"/>
      <c r="B6160" s="20"/>
    </row>
    <row r="6161" spans="1:2">
      <c r="A6161" s="20"/>
      <c r="B6161" s="20"/>
    </row>
    <row r="6162" spans="1:2">
      <c r="A6162" s="20"/>
      <c r="B6162" s="20"/>
    </row>
    <row r="6163" spans="1:2">
      <c r="A6163" s="20"/>
      <c r="B6163" s="20"/>
    </row>
    <row r="6164" spans="1:2">
      <c r="A6164" s="20"/>
      <c r="B6164" s="20"/>
    </row>
    <row r="6165" spans="1:2">
      <c r="A6165" s="20"/>
      <c r="B6165" s="20"/>
    </row>
    <row r="6166" spans="1:2">
      <c r="A6166" s="20"/>
      <c r="B6166" s="20"/>
    </row>
    <row r="6167" spans="1:2">
      <c r="A6167" s="20"/>
      <c r="B6167" s="20"/>
    </row>
    <row r="6168" spans="1:2">
      <c r="A6168" s="20"/>
      <c r="B6168" s="20"/>
    </row>
    <row r="6169" spans="1:2">
      <c r="A6169" s="20"/>
      <c r="B6169" s="20"/>
    </row>
    <row r="6170" spans="1:2">
      <c r="A6170" s="20"/>
      <c r="B6170" s="20"/>
    </row>
    <row r="6171" spans="1:2">
      <c r="A6171" s="20"/>
      <c r="B6171" s="20"/>
    </row>
    <row r="6172" spans="1:2">
      <c r="A6172" s="20"/>
      <c r="B6172" s="20"/>
    </row>
    <row r="6173" spans="1:2">
      <c r="A6173" s="20"/>
      <c r="B6173" s="20"/>
    </row>
    <row r="6174" spans="1:2">
      <c r="A6174" s="20"/>
      <c r="B6174" s="20"/>
    </row>
    <row r="6175" spans="1:2">
      <c r="A6175" s="20"/>
      <c r="B6175" s="20"/>
    </row>
    <row r="6176" spans="1:2">
      <c r="A6176" s="20"/>
      <c r="B6176" s="20"/>
    </row>
    <row r="6177" spans="1:2">
      <c r="A6177" s="20"/>
      <c r="B6177" s="20"/>
    </row>
    <row r="6178" spans="1:2">
      <c r="A6178" s="20"/>
      <c r="B6178" s="20"/>
    </row>
    <row r="6179" spans="1:2">
      <c r="A6179" s="20"/>
      <c r="B6179" s="20"/>
    </row>
    <row r="6180" spans="1:2">
      <c r="A6180" s="20"/>
      <c r="B6180" s="20"/>
    </row>
    <row r="6181" spans="1:2">
      <c r="A6181" s="20"/>
      <c r="B6181" s="20"/>
    </row>
    <row r="6182" spans="1:2">
      <c r="A6182" s="20"/>
      <c r="B6182" s="20"/>
    </row>
    <row r="6183" spans="1:2">
      <c r="A6183" s="20"/>
      <c r="B6183" s="20"/>
    </row>
    <row r="6184" spans="1:2">
      <c r="A6184" s="20"/>
      <c r="B6184" s="20"/>
    </row>
    <row r="6185" spans="1:2">
      <c r="A6185" s="20"/>
      <c r="B6185" s="20"/>
    </row>
    <row r="6186" spans="1:2">
      <c r="A6186" s="20"/>
      <c r="B6186" s="20"/>
    </row>
    <row r="6187" spans="1:2">
      <c r="A6187" s="20"/>
      <c r="B6187" s="20"/>
    </row>
    <row r="6188" spans="1:2">
      <c r="A6188" s="20"/>
      <c r="B6188" s="20"/>
    </row>
    <row r="6189" spans="1:2">
      <c r="A6189" s="20"/>
      <c r="B6189" s="20"/>
    </row>
    <row r="6190" spans="1:2">
      <c r="A6190" s="20"/>
      <c r="B6190" s="20"/>
    </row>
    <row r="6191" spans="1:2">
      <c r="A6191" s="20"/>
      <c r="B6191" s="20"/>
    </row>
    <row r="6192" spans="1:2">
      <c r="A6192" s="20"/>
      <c r="B6192" s="20"/>
    </row>
    <row r="6193" spans="1:2">
      <c r="A6193" s="20"/>
      <c r="B6193" s="20"/>
    </row>
    <row r="6194" spans="1:2">
      <c r="A6194" s="20"/>
      <c r="B6194" s="20"/>
    </row>
    <row r="6195" spans="1:2">
      <c r="A6195" s="20"/>
      <c r="B6195" s="20"/>
    </row>
    <row r="6196" spans="1:2">
      <c r="A6196" s="20"/>
      <c r="B6196" s="20"/>
    </row>
    <row r="6197" spans="1:2">
      <c r="A6197" s="20"/>
      <c r="B6197" s="20"/>
    </row>
    <row r="6198" spans="1:2">
      <c r="A6198" s="20"/>
      <c r="B6198" s="20"/>
    </row>
    <row r="6199" spans="1:2">
      <c r="A6199" s="20"/>
      <c r="B6199" s="20"/>
    </row>
    <row r="6200" spans="1:2">
      <c r="A6200" s="20"/>
      <c r="B6200" s="20"/>
    </row>
    <row r="6201" spans="1:2">
      <c r="A6201" s="20"/>
      <c r="B6201" s="20"/>
    </row>
    <row r="6202" spans="1:2">
      <c r="A6202" s="20"/>
      <c r="B6202" s="20"/>
    </row>
    <row r="6203" spans="1:2">
      <c r="A6203" s="20"/>
      <c r="B6203" s="20"/>
    </row>
    <row r="6204" spans="1:2">
      <c r="A6204" s="20"/>
      <c r="B6204" s="20"/>
    </row>
    <row r="6205" spans="1:2">
      <c r="A6205" s="20"/>
      <c r="B6205" s="20"/>
    </row>
    <row r="6206" spans="1:2">
      <c r="A6206" s="20"/>
      <c r="B6206" s="20"/>
    </row>
    <row r="6207" spans="1:2">
      <c r="A6207" s="20"/>
      <c r="B6207" s="20"/>
    </row>
    <row r="6208" spans="1:2">
      <c r="A6208" s="20"/>
      <c r="B6208" s="20"/>
    </row>
    <row r="6209" spans="1:2">
      <c r="A6209" s="20"/>
      <c r="B6209" s="20"/>
    </row>
    <row r="6210" spans="1:2">
      <c r="A6210" s="20"/>
      <c r="B6210" s="20"/>
    </row>
    <row r="6211" spans="1:2">
      <c r="A6211" s="20"/>
      <c r="B6211" s="20"/>
    </row>
    <row r="6212" spans="1:2">
      <c r="A6212" s="20"/>
      <c r="B6212" s="20"/>
    </row>
    <row r="6213" spans="1:2">
      <c r="A6213" s="20"/>
      <c r="B6213" s="20"/>
    </row>
    <row r="6214" spans="1:2">
      <c r="A6214" s="20"/>
      <c r="B6214" s="20"/>
    </row>
    <row r="6215" spans="1:2">
      <c r="A6215" s="20"/>
      <c r="B6215" s="20"/>
    </row>
    <row r="6216" spans="1:2">
      <c r="A6216" s="20"/>
      <c r="B6216" s="20"/>
    </row>
    <row r="6217" spans="1:2">
      <c r="A6217" s="20"/>
      <c r="B6217" s="20"/>
    </row>
    <row r="6218" spans="1:2">
      <c r="A6218" s="20"/>
      <c r="B6218" s="20"/>
    </row>
    <row r="6219" spans="1:2">
      <c r="A6219" s="20"/>
      <c r="B6219" s="20"/>
    </row>
    <row r="6220" spans="1:2">
      <c r="A6220" s="20"/>
      <c r="B6220" s="20"/>
    </row>
    <row r="6221" spans="1:2">
      <c r="A6221" s="20"/>
      <c r="B6221" s="20"/>
    </row>
    <row r="6222" spans="1:2">
      <c r="A6222" s="20"/>
      <c r="B6222" s="20"/>
    </row>
    <row r="6223" spans="1:2">
      <c r="A6223" s="20"/>
      <c r="B6223" s="20"/>
    </row>
    <row r="6224" spans="1:2">
      <c r="A6224" s="20"/>
      <c r="B6224" s="20"/>
    </row>
    <row r="6225" spans="1:2">
      <c r="A6225" s="20"/>
      <c r="B6225" s="20"/>
    </row>
    <row r="6226" spans="1:2">
      <c r="A6226" s="20"/>
      <c r="B6226" s="20"/>
    </row>
    <row r="6227" spans="1:2">
      <c r="A6227" s="20"/>
      <c r="B6227" s="20"/>
    </row>
    <row r="6228" spans="1:2">
      <c r="A6228" s="20"/>
      <c r="B6228" s="20"/>
    </row>
    <row r="6229" spans="1:2">
      <c r="A6229" s="20"/>
      <c r="B6229" s="20"/>
    </row>
    <row r="6230" spans="1:2">
      <c r="A6230" s="20"/>
      <c r="B6230" s="20"/>
    </row>
    <row r="6231" spans="1:2">
      <c r="A6231" s="20"/>
      <c r="B6231" s="20"/>
    </row>
    <row r="6232" spans="1:2">
      <c r="A6232" s="20"/>
      <c r="B6232" s="20"/>
    </row>
    <row r="6233" spans="1:2">
      <c r="A6233" s="20"/>
      <c r="B6233" s="20"/>
    </row>
    <row r="6234" spans="1:2">
      <c r="A6234" s="20"/>
      <c r="B6234" s="20"/>
    </row>
    <row r="6235" spans="1:2">
      <c r="A6235" s="20"/>
      <c r="B6235" s="20"/>
    </row>
    <row r="6236" spans="1:2">
      <c r="A6236" s="20"/>
      <c r="B6236" s="20"/>
    </row>
    <row r="6237" spans="1:2">
      <c r="A6237" s="20"/>
      <c r="B6237" s="20"/>
    </row>
    <row r="6238" spans="1:2">
      <c r="A6238" s="20"/>
      <c r="B6238" s="20"/>
    </row>
    <row r="6239" spans="1:2">
      <c r="A6239" s="20"/>
      <c r="B6239" s="20"/>
    </row>
    <row r="6240" spans="1:2">
      <c r="A6240" s="20"/>
      <c r="B6240" s="20"/>
    </row>
    <row r="6241" spans="1:2">
      <c r="A6241" s="20"/>
      <c r="B6241" s="20"/>
    </row>
    <row r="6242" spans="1:2">
      <c r="A6242" s="20"/>
      <c r="B6242" s="20"/>
    </row>
    <row r="6243" spans="1:2">
      <c r="A6243" s="20"/>
      <c r="B6243" s="20"/>
    </row>
    <row r="6244" spans="1:2">
      <c r="A6244" s="20"/>
      <c r="B6244" s="20"/>
    </row>
    <row r="6245" spans="1:2">
      <c r="A6245" s="20"/>
      <c r="B6245" s="20"/>
    </row>
    <row r="6246" spans="1:2">
      <c r="A6246" s="20"/>
      <c r="B6246" s="20"/>
    </row>
    <row r="6247" spans="1:2">
      <c r="A6247" s="20"/>
      <c r="B6247" s="20"/>
    </row>
    <row r="6248" spans="1:2">
      <c r="A6248" s="20"/>
      <c r="B6248" s="20"/>
    </row>
    <row r="6249" spans="1:2">
      <c r="A6249" s="20"/>
      <c r="B6249" s="20"/>
    </row>
    <row r="6250" spans="1:2">
      <c r="A6250" s="20"/>
      <c r="B6250" s="20"/>
    </row>
    <row r="6251" spans="1:2">
      <c r="A6251" s="20"/>
      <c r="B6251" s="20"/>
    </row>
    <row r="6252" spans="1:2">
      <c r="A6252" s="20"/>
      <c r="B6252" s="20"/>
    </row>
    <row r="6253" spans="1:2">
      <c r="A6253" s="20"/>
      <c r="B6253" s="20"/>
    </row>
    <row r="6254" spans="1:2">
      <c r="A6254" s="20"/>
      <c r="B6254" s="20"/>
    </row>
    <row r="6255" spans="1:2">
      <c r="A6255" s="20"/>
      <c r="B6255" s="20"/>
    </row>
    <row r="6256" spans="1:2">
      <c r="A6256" s="20"/>
      <c r="B6256" s="20"/>
    </row>
    <row r="6257" spans="1:2">
      <c r="A6257" s="20"/>
      <c r="B6257" s="20"/>
    </row>
    <row r="6258" spans="1:2">
      <c r="A6258" s="20"/>
      <c r="B6258" s="20"/>
    </row>
    <row r="6259" spans="1:2">
      <c r="A6259" s="20"/>
      <c r="B6259" s="20"/>
    </row>
    <row r="6260" spans="1:2">
      <c r="A6260" s="20"/>
      <c r="B6260" s="20"/>
    </row>
    <row r="6261" spans="1:2">
      <c r="A6261" s="20"/>
      <c r="B6261" s="20"/>
    </row>
    <row r="6262" spans="1:2">
      <c r="A6262" s="20"/>
      <c r="B6262" s="20"/>
    </row>
    <row r="6263" spans="1:2">
      <c r="A6263" s="20"/>
      <c r="B6263" s="20"/>
    </row>
    <row r="6264" spans="1:2">
      <c r="A6264" s="20"/>
      <c r="B6264" s="20"/>
    </row>
    <row r="6265" spans="1:2">
      <c r="A6265" s="20"/>
      <c r="B6265" s="20"/>
    </row>
    <row r="6266" spans="1:2">
      <c r="A6266" s="20"/>
      <c r="B6266" s="20"/>
    </row>
    <row r="6267" spans="1:2">
      <c r="A6267" s="20"/>
      <c r="B6267" s="20"/>
    </row>
    <row r="6268" spans="1:2">
      <c r="A6268" s="20"/>
      <c r="B6268" s="20"/>
    </row>
    <row r="6269" spans="1:2">
      <c r="A6269" s="20"/>
      <c r="B6269" s="20"/>
    </row>
    <row r="6270" spans="1:2">
      <c r="A6270" s="20"/>
      <c r="B6270" s="20"/>
    </row>
    <row r="6271" spans="1:2">
      <c r="A6271" s="20"/>
      <c r="B6271" s="20"/>
    </row>
    <row r="6272" spans="1:2">
      <c r="A6272" s="20"/>
      <c r="B6272" s="20"/>
    </row>
    <row r="6273" spans="1:2">
      <c r="A6273" s="20"/>
      <c r="B6273" s="20"/>
    </row>
    <row r="6274" spans="1:2">
      <c r="A6274" s="20"/>
      <c r="B6274" s="20"/>
    </row>
    <row r="6275" spans="1:2">
      <c r="A6275" s="20"/>
      <c r="B6275" s="20"/>
    </row>
    <row r="6276" spans="1:2">
      <c r="A6276" s="20"/>
      <c r="B6276" s="20"/>
    </row>
    <row r="6277" spans="1:2">
      <c r="A6277" s="20"/>
      <c r="B6277" s="20"/>
    </row>
    <row r="6278" spans="1:2">
      <c r="A6278" s="20"/>
      <c r="B6278" s="20"/>
    </row>
    <row r="6279" spans="1:2">
      <c r="A6279" s="20"/>
      <c r="B6279" s="20"/>
    </row>
    <row r="6280" spans="1:2">
      <c r="A6280" s="20"/>
      <c r="B6280" s="20"/>
    </row>
    <row r="6281" spans="1:2">
      <c r="A6281" s="20"/>
      <c r="B6281" s="20"/>
    </row>
    <row r="6282" spans="1:2">
      <c r="A6282" s="20"/>
      <c r="B6282" s="20"/>
    </row>
    <row r="6283" spans="1:2">
      <c r="A6283" s="20"/>
      <c r="B6283" s="20"/>
    </row>
    <row r="6284" spans="1:2">
      <c r="A6284" s="20"/>
      <c r="B6284" s="20"/>
    </row>
    <row r="6285" spans="1:2">
      <c r="A6285" s="20"/>
      <c r="B6285" s="20"/>
    </row>
    <row r="6286" spans="1:2">
      <c r="A6286" s="20"/>
      <c r="B6286" s="20"/>
    </row>
    <row r="6287" spans="1:2">
      <c r="A6287" s="20"/>
      <c r="B6287" s="20"/>
    </row>
    <row r="6288" spans="1:2">
      <c r="A6288" s="20"/>
      <c r="B6288" s="20"/>
    </row>
    <row r="6289" spans="1:2">
      <c r="A6289" s="20"/>
      <c r="B6289" s="20"/>
    </row>
    <row r="6290" spans="1:2">
      <c r="A6290" s="20"/>
      <c r="B6290" s="20"/>
    </row>
    <row r="6291" spans="1:2">
      <c r="A6291" s="20"/>
      <c r="B6291" s="20"/>
    </row>
    <row r="6292" spans="1:2">
      <c r="A6292" s="20"/>
      <c r="B6292" s="20"/>
    </row>
    <row r="6293" spans="1:2">
      <c r="A6293" s="20"/>
      <c r="B6293" s="20"/>
    </row>
    <row r="6294" spans="1:2">
      <c r="A6294" s="20"/>
      <c r="B6294" s="20"/>
    </row>
    <row r="6295" spans="1:2">
      <c r="A6295" s="20"/>
      <c r="B6295" s="20"/>
    </row>
    <row r="6296" spans="1:2">
      <c r="A6296" s="20"/>
      <c r="B6296" s="20"/>
    </row>
    <row r="6297" spans="1:2">
      <c r="A6297" s="20"/>
      <c r="B6297" s="20"/>
    </row>
    <row r="6298" spans="1:2">
      <c r="A6298" s="20"/>
      <c r="B6298" s="20"/>
    </row>
    <row r="6299" spans="1:2">
      <c r="A6299" s="20"/>
      <c r="B6299" s="20"/>
    </row>
    <row r="6300" spans="1:2">
      <c r="A6300" s="20"/>
      <c r="B6300" s="20"/>
    </row>
    <row r="6301" spans="1:2">
      <c r="A6301" s="20"/>
      <c r="B6301" s="20"/>
    </row>
    <row r="6302" spans="1:2">
      <c r="A6302" s="20"/>
      <c r="B6302" s="20"/>
    </row>
    <row r="6303" spans="1:2">
      <c r="A6303" s="20"/>
      <c r="B6303" s="20"/>
    </row>
    <row r="6304" spans="1:2">
      <c r="A6304" s="20"/>
      <c r="B6304" s="20"/>
    </row>
    <row r="6305" spans="1:2">
      <c r="A6305" s="20"/>
      <c r="B6305" s="20"/>
    </row>
    <row r="6306" spans="1:2">
      <c r="A6306" s="20"/>
      <c r="B6306" s="20"/>
    </row>
    <row r="6307" spans="1:2">
      <c r="A6307" s="20"/>
      <c r="B6307" s="20"/>
    </row>
    <row r="6308" spans="1:2">
      <c r="A6308" s="20"/>
      <c r="B6308" s="20"/>
    </row>
    <row r="6309" spans="1:2">
      <c r="A6309" s="20"/>
      <c r="B6309" s="20"/>
    </row>
    <row r="6310" spans="1:2">
      <c r="A6310" s="20"/>
      <c r="B6310" s="20"/>
    </row>
    <row r="6311" spans="1:2">
      <c r="A6311" s="20"/>
      <c r="B6311" s="20"/>
    </row>
    <row r="6312" spans="1:2">
      <c r="A6312" s="20"/>
      <c r="B6312" s="20"/>
    </row>
    <row r="6313" spans="1:2">
      <c r="A6313" s="20"/>
      <c r="B6313" s="20"/>
    </row>
    <row r="6314" spans="1:2">
      <c r="A6314" s="20"/>
      <c r="B6314" s="20"/>
    </row>
    <row r="6315" spans="1:2">
      <c r="A6315" s="20"/>
      <c r="B6315" s="20"/>
    </row>
    <row r="6316" spans="1:2">
      <c r="A6316" s="20"/>
      <c r="B6316" s="20"/>
    </row>
    <row r="6317" spans="1:2">
      <c r="A6317" s="20"/>
      <c r="B6317" s="20"/>
    </row>
    <row r="6318" spans="1:2">
      <c r="A6318" s="20"/>
      <c r="B6318" s="20"/>
    </row>
    <row r="6319" spans="1:2">
      <c r="A6319" s="20"/>
      <c r="B6319" s="20"/>
    </row>
    <row r="6320" spans="1:2">
      <c r="A6320" s="20"/>
      <c r="B6320" s="20"/>
    </row>
    <row r="6321" spans="1:2">
      <c r="A6321" s="20"/>
      <c r="B6321" s="20"/>
    </row>
    <row r="6322" spans="1:2">
      <c r="A6322" s="20"/>
      <c r="B6322" s="20"/>
    </row>
    <row r="6323" spans="1:2">
      <c r="A6323" s="20"/>
      <c r="B6323" s="20"/>
    </row>
    <row r="6324" spans="1:2">
      <c r="A6324" s="20"/>
      <c r="B6324" s="20"/>
    </row>
    <row r="6325" spans="1:2">
      <c r="A6325" s="20"/>
      <c r="B6325" s="20"/>
    </row>
    <row r="6326" spans="1:2">
      <c r="A6326" s="20"/>
      <c r="B6326" s="20"/>
    </row>
    <row r="6327" spans="1:2">
      <c r="A6327" s="20"/>
      <c r="B6327" s="20"/>
    </row>
    <row r="6328" spans="1:2">
      <c r="A6328" s="20"/>
      <c r="B6328" s="20"/>
    </row>
    <row r="6329" spans="1:2">
      <c r="A6329" s="20"/>
      <c r="B6329" s="20"/>
    </row>
    <row r="6330" spans="1:2">
      <c r="A6330" s="20"/>
      <c r="B6330" s="20"/>
    </row>
    <row r="6331" spans="1:2">
      <c r="A6331" s="20"/>
      <c r="B6331" s="20"/>
    </row>
    <row r="6332" spans="1:2">
      <c r="A6332" s="20"/>
      <c r="B6332" s="20"/>
    </row>
    <row r="6333" spans="1:2">
      <c r="A6333" s="20"/>
      <c r="B6333" s="20"/>
    </row>
    <row r="6334" spans="1:2">
      <c r="A6334" s="20"/>
      <c r="B6334" s="20"/>
    </row>
    <row r="6335" spans="1:2">
      <c r="A6335" s="20"/>
      <c r="B6335" s="20"/>
    </row>
    <row r="6336" spans="1:2">
      <c r="A6336" s="20"/>
      <c r="B6336" s="20"/>
    </row>
    <row r="6337" spans="1:2">
      <c r="A6337" s="20"/>
      <c r="B6337" s="20"/>
    </row>
    <row r="6338" spans="1:2">
      <c r="A6338" s="20"/>
      <c r="B6338" s="20"/>
    </row>
    <row r="6339" spans="1:2">
      <c r="A6339" s="20"/>
      <c r="B6339" s="20"/>
    </row>
    <row r="6340" spans="1:2">
      <c r="A6340" s="20"/>
      <c r="B6340" s="20"/>
    </row>
    <row r="6341" spans="1:2">
      <c r="A6341" s="20"/>
      <c r="B6341" s="20"/>
    </row>
    <row r="6342" spans="1:2">
      <c r="A6342" s="20"/>
      <c r="B6342" s="20"/>
    </row>
    <row r="6343" spans="1:2">
      <c r="A6343" s="20"/>
      <c r="B6343" s="20"/>
    </row>
    <row r="6344" spans="1:2">
      <c r="A6344" s="20"/>
      <c r="B6344" s="20"/>
    </row>
    <row r="6345" spans="1:2">
      <c r="A6345" s="20"/>
      <c r="B6345" s="20"/>
    </row>
    <row r="6346" spans="1:2">
      <c r="A6346" s="20"/>
      <c r="B6346" s="20"/>
    </row>
    <row r="6347" spans="1:2">
      <c r="A6347" s="20"/>
      <c r="B6347" s="20"/>
    </row>
    <row r="6348" spans="1:2">
      <c r="A6348" s="20"/>
      <c r="B6348" s="20"/>
    </row>
    <row r="6349" spans="1:2">
      <c r="A6349" s="20"/>
      <c r="B6349" s="20"/>
    </row>
    <row r="6350" spans="1:2">
      <c r="A6350" s="20"/>
      <c r="B6350" s="20"/>
    </row>
    <row r="6351" spans="1:2">
      <c r="A6351" s="20"/>
      <c r="B6351" s="20"/>
    </row>
    <row r="6352" spans="1:2">
      <c r="A6352" s="20"/>
      <c r="B6352" s="20"/>
    </row>
    <row r="6353" spans="1:2">
      <c r="A6353" s="20"/>
      <c r="B6353" s="20"/>
    </row>
    <row r="6354" spans="1:2">
      <c r="A6354" s="20"/>
      <c r="B6354" s="20"/>
    </row>
    <row r="6355" spans="1:2">
      <c r="A6355" s="20"/>
      <c r="B6355" s="20"/>
    </row>
    <row r="6356" spans="1:2">
      <c r="A6356" s="20"/>
      <c r="B6356" s="20"/>
    </row>
    <row r="6357" spans="1:2">
      <c r="A6357" s="20"/>
      <c r="B6357" s="20"/>
    </row>
    <row r="6358" spans="1:2">
      <c r="A6358" s="20"/>
      <c r="B6358" s="20"/>
    </row>
    <row r="6359" spans="1:2">
      <c r="A6359" s="20"/>
      <c r="B6359" s="20"/>
    </row>
    <row r="6360" spans="1:2">
      <c r="A6360" s="20"/>
      <c r="B6360" s="20"/>
    </row>
    <row r="6361" spans="1:2">
      <c r="A6361" s="20"/>
      <c r="B6361" s="20"/>
    </row>
    <row r="6362" spans="1:2">
      <c r="A6362" s="20"/>
      <c r="B6362" s="20"/>
    </row>
    <row r="6363" spans="1:2">
      <c r="A6363" s="20"/>
      <c r="B6363" s="20"/>
    </row>
    <row r="6364" spans="1:2">
      <c r="A6364" s="20"/>
      <c r="B6364" s="20"/>
    </row>
    <row r="6365" spans="1:2">
      <c r="A6365" s="20"/>
      <c r="B6365" s="20"/>
    </row>
    <row r="6366" spans="1:2">
      <c r="A6366" s="20"/>
      <c r="B6366" s="20"/>
    </row>
    <row r="6367" spans="1:2">
      <c r="A6367" s="20"/>
      <c r="B6367" s="20"/>
    </row>
    <row r="6368" spans="1:2">
      <c r="A6368" s="20"/>
      <c r="B6368" s="20"/>
    </row>
    <row r="6369" spans="1:2">
      <c r="A6369" s="20"/>
      <c r="B6369" s="20"/>
    </row>
    <row r="6370" spans="1:2">
      <c r="A6370" s="20"/>
      <c r="B6370" s="20"/>
    </row>
    <row r="6371" spans="1:2">
      <c r="A6371" s="20"/>
      <c r="B6371" s="20"/>
    </row>
    <row r="6372" spans="1:2">
      <c r="A6372" s="20"/>
      <c r="B6372" s="20"/>
    </row>
    <row r="6373" spans="1:2">
      <c r="A6373" s="20"/>
      <c r="B6373" s="20"/>
    </row>
    <row r="6374" spans="1:2">
      <c r="A6374" s="20"/>
      <c r="B6374" s="20"/>
    </row>
    <row r="6375" spans="1:2">
      <c r="A6375" s="20"/>
      <c r="B6375" s="20"/>
    </row>
    <row r="6376" spans="1:2">
      <c r="A6376" s="20"/>
      <c r="B6376" s="20"/>
    </row>
    <row r="6377" spans="1:2">
      <c r="A6377" s="20"/>
      <c r="B6377" s="20"/>
    </row>
    <row r="6378" spans="1:2">
      <c r="A6378" s="20"/>
      <c r="B6378" s="20"/>
    </row>
    <row r="6379" spans="1:2">
      <c r="A6379" s="20"/>
      <c r="B6379" s="20"/>
    </row>
    <row r="6380" spans="1:2">
      <c r="A6380" s="20"/>
      <c r="B6380" s="20"/>
    </row>
    <row r="6381" spans="1:2">
      <c r="A6381" s="20"/>
      <c r="B6381" s="20"/>
    </row>
    <row r="6382" spans="1:2">
      <c r="A6382" s="20"/>
      <c r="B6382" s="20"/>
    </row>
    <row r="6383" spans="1:2">
      <c r="A6383" s="20"/>
      <c r="B6383" s="20"/>
    </row>
    <row r="6384" spans="1:2">
      <c r="A6384" s="20"/>
      <c r="B6384" s="20"/>
    </row>
    <row r="6385" spans="1:2">
      <c r="A6385" s="20"/>
      <c r="B6385" s="20"/>
    </row>
    <row r="6386" spans="1:2">
      <c r="A6386" s="20"/>
      <c r="B6386" s="20"/>
    </row>
    <row r="6387" spans="1:2">
      <c r="A6387" s="20"/>
      <c r="B6387" s="20"/>
    </row>
    <row r="6388" spans="1:2">
      <c r="A6388" s="20"/>
      <c r="B6388" s="20"/>
    </row>
    <row r="6389" spans="1:2">
      <c r="A6389" s="20"/>
      <c r="B6389" s="20"/>
    </row>
    <row r="6390" spans="1:2">
      <c r="A6390" s="20"/>
      <c r="B6390" s="20"/>
    </row>
    <row r="6391" spans="1:2">
      <c r="A6391" s="20"/>
      <c r="B6391" s="20"/>
    </row>
    <row r="6392" spans="1:2">
      <c r="A6392" s="20"/>
      <c r="B6392" s="20"/>
    </row>
    <row r="6393" spans="1:2">
      <c r="A6393" s="20"/>
      <c r="B6393" s="20"/>
    </row>
    <row r="6394" spans="1:2">
      <c r="A6394" s="20"/>
      <c r="B6394" s="20"/>
    </row>
    <row r="6395" spans="1:2">
      <c r="A6395" s="20"/>
      <c r="B6395" s="20"/>
    </row>
    <row r="6396" spans="1:2">
      <c r="A6396" s="20"/>
      <c r="B6396" s="20"/>
    </row>
    <row r="6397" spans="1:2">
      <c r="A6397" s="20"/>
      <c r="B6397" s="20"/>
    </row>
    <row r="6398" spans="1:2">
      <c r="A6398" s="20"/>
      <c r="B6398" s="20"/>
    </row>
    <row r="6399" spans="1:2">
      <c r="A6399" s="20"/>
      <c r="B6399" s="20"/>
    </row>
    <row r="6400" spans="1:2">
      <c r="A6400" s="20"/>
      <c r="B6400" s="20"/>
    </row>
    <row r="6401" spans="1:2">
      <c r="A6401" s="20"/>
      <c r="B6401" s="20"/>
    </row>
    <row r="6402" spans="1:2">
      <c r="A6402" s="20"/>
      <c r="B6402" s="20"/>
    </row>
    <row r="6403" spans="1:2">
      <c r="A6403" s="20"/>
      <c r="B6403" s="20"/>
    </row>
    <row r="6404" spans="1:2">
      <c r="A6404" s="20"/>
      <c r="B6404" s="20"/>
    </row>
    <row r="6405" spans="1:2">
      <c r="A6405" s="20"/>
      <c r="B6405" s="20"/>
    </row>
    <row r="6406" spans="1:2">
      <c r="A6406" s="20"/>
      <c r="B6406" s="20"/>
    </row>
    <row r="6407" spans="1:2">
      <c r="A6407" s="20"/>
      <c r="B6407" s="20"/>
    </row>
    <row r="6408" spans="1:2">
      <c r="A6408" s="20"/>
      <c r="B6408" s="20"/>
    </row>
    <row r="6409" spans="1:2">
      <c r="A6409" s="20"/>
      <c r="B6409" s="20"/>
    </row>
    <row r="6410" spans="1:2">
      <c r="A6410" s="20"/>
      <c r="B6410" s="20"/>
    </row>
    <row r="6411" spans="1:2">
      <c r="A6411" s="20"/>
      <c r="B6411" s="20"/>
    </row>
    <row r="6412" spans="1:2">
      <c r="A6412" s="20"/>
      <c r="B6412" s="20"/>
    </row>
    <row r="6413" spans="1:2">
      <c r="A6413" s="20"/>
      <c r="B6413" s="20"/>
    </row>
    <row r="6414" spans="1:2">
      <c r="A6414" s="20"/>
      <c r="B6414" s="20"/>
    </row>
    <row r="6415" spans="1:2">
      <c r="A6415" s="20"/>
      <c r="B6415" s="20"/>
    </row>
    <row r="6416" spans="1:2">
      <c r="A6416" s="20"/>
      <c r="B6416" s="20"/>
    </row>
    <row r="6417" spans="1:2">
      <c r="A6417" s="20"/>
      <c r="B6417" s="20"/>
    </row>
    <row r="6418" spans="1:2">
      <c r="A6418" s="20"/>
      <c r="B6418" s="20"/>
    </row>
    <row r="6419" spans="1:2">
      <c r="A6419" s="20"/>
      <c r="B6419" s="20"/>
    </row>
    <row r="6420" spans="1:2">
      <c r="A6420" s="20"/>
      <c r="B6420" s="20"/>
    </row>
    <row r="6421" spans="1:2">
      <c r="A6421" s="20"/>
      <c r="B6421" s="20"/>
    </row>
    <row r="6422" spans="1:2">
      <c r="A6422" s="20"/>
      <c r="B6422" s="20"/>
    </row>
    <row r="6423" spans="1:2">
      <c r="A6423" s="20"/>
      <c r="B6423" s="20"/>
    </row>
    <row r="6424" spans="1:2">
      <c r="A6424" s="20"/>
      <c r="B6424" s="20"/>
    </row>
    <row r="6425" spans="1:2">
      <c r="A6425" s="20"/>
      <c r="B6425" s="20"/>
    </row>
    <row r="6426" spans="1:2">
      <c r="A6426" s="20"/>
      <c r="B6426" s="20"/>
    </row>
    <row r="6427" spans="1:2">
      <c r="A6427" s="20"/>
      <c r="B6427" s="20"/>
    </row>
    <row r="6428" spans="1:2">
      <c r="A6428" s="20"/>
      <c r="B6428" s="20"/>
    </row>
    <row r="6429" spans="1:2">
      <c r="A6429" s="20"/>
      <c r="B6429" s="20"/>
    </row>
    <row r="6430" spans="1:2">
      <c r="A6430" s="20"/>
      <c r="B6430" s="20"/>
    </row>
    <row r="6431" spans="1:2">
      <c r="A6431" s="20"/>
      <c r="B6431" s="20"/>
    </row>
    <row r="6432" spans="1:2">
      <c r="A6432" s="20"/>
      <c r="B6432" s="20"/>
    </row>
    <row r="6433" spans="1:2">
      <c r="A6433" s="20"/>
      <c r="B6433" s="20"/>
    </row>
    <row r="6434" spans="1:2">
      <c r="A6434" s="20"/>
      <c r="B6434" s="20"/>
    </row>
    <row r="6435" spans="1:2">
      <c r="A6435" s="20"/>
      <c r="B6435" s="20"/>
    </row>
    <row r="6436" spans="1:2">
      <c r="A6436" s="20"/>
      <c r="B6436" s="20"/>
    </row>
    <row r="6437" spans="1:2">
      <c r="A6437" s="20"/>
      <c r="B6437" s="20"/>
    </row>
    <row r="6438" spans="1:2">
      <c r="A6438" s="20"/>
      <c r="B6438" s="20"/>
    </row>
    <row r="6439" spans="1:2">
      <c r="A6439" s="20"/>
      <c r="B6439" s="20"/>
    </row>
    <row r="6440" spans="1:2">
      <c r="A6440" s="20"/>
      <c r="B6440" s="20"/>
    </row>
    <row r="6441" spans="1:2">
      <c r="A6441" s="20"/>
      <c r="B6441" s="20"/>
    </row>
    <row r="6442" spans="1:2">
      <c r="A6442" s="20"/>
      <c r="B6442" s="20"/>
    </row>
    <row r="6443" spans="1:2">
      <c r="A6443" s="20"/>
      <c r="B6443" s="20"/>
    </row>
    <row r="6444" spans="1:2">
      <c r="A6444" s="20"/>
      <c r="B6444" s="20"/>
    </row>
    <row r="6445" spans="1:2">
      <c r="A6445" s="20"/>
      <c r="B6445" s="20"/>
    </row>
    <row r="6446" spans="1:2">
      <c r="A6446" s="20"/>
      <c r="B6446" s="20"/>
    </row>
    <row r="6447" spans="1:2">
      <c r="A6447" s="20"/>
      <c r="B6447" s="20"/>
    </row>
    <row r="6448" spans="1:2">
      <c r="A6448" s="20"/>
      <c r="B6448" s="20"/>
    </row>
    <row r="6449" spans="1:2">
      <c r="A6449" s="20"/>
      <c r="B6449" s="20"/>
    </row>
    <row r="6450" spans="1:2">
      <c r="A6450" s="20"/>
      <c r="B6450" s="20"/>
    </row>
    <row r="6451" spans="1:2">
      <c r="A6451" s="20"/>
      <c r="B6451" s="20"/>
    </row>
    <row r="6452" spans="1:2">
      <c r="A6452" s="20"/>
      <c r="B6452" s="20"/>
    </row>
    <row r="6453" spans="1:2">
      <c r="A6453" s="20"/>
      <c r="B6453" s="20"/>
    </row>
    <row r="6454" spans="1:2">
      <c r="A6454" s="20"/>
      <c r="B6454" s="20"/>
    </row>
    <row r="6455" spans="1:2">
      <c r="A6455" s="20"/>
      <c r="B6455" s="20"/>
    </row>
    <row r="6456" spans="1:2">
      <c r="A6456" s="20"/>
      <c r="B6456" s="20"/>
    </row>
    <row r="6457" spans="1:2">
      <c r="A6457" s="20"/>
      <c r="B6457" s="20"/>
    </row>
    <row r="6458" spans="1:2">
      <c r="A6458" s="20"/>
      <c r="B6458" s="20"/>
    </row>
    <row r="6459" spans="1:2">
      <c r="A6459" s="20"/>
      <c r="B6459" s="20"/>
    </row>
    <row r="6460" spans="1:2">
      <c r="A6460" s="20"/>
      <c r="B6460" s="20"/>
    </row>
    <row r="6461" spans="1:2">
      <c r="A6461" s="20"/>
      <c r="B6461" s="20"/>
    </row>
    <row r="6462" spans="1:2">
      <c r="A6462" s="20"/>
      <c r="B6462" s="20"/>
    </row>
    <row r="6463" spans="1:2">
      <c r="A6463" s="20"/>
      <c r="B6463" s="20"/>
    </row>
    <row r="6464" spans="1:2">
      <c r="A6464" s="20"/>
      <c r="B6464" s="20"/>
    </row>
    <row r="6465" spans="1:2">
      <c r="A6465" s="20"/>
      <c r="B6465" s="20"/>
    </row>
    <row r="6466" spans="1:2">
      <c r="A6466" s="20"/>
      <c r="B6466" s="20"/>
    </row>
    <row r="6467" spans="1:2">
      <c r="A6467" s="20"/>
      <c r="B6467" s="20"/>
    </row>
    <row r="6468" spans="1:2">
      <c r="A6468" s="20"/>
      <c r="B6468" s="20"/>
    </row>
    <row r="6469" spans="1:2">
      <c r="A6469" s="20"/>
      <c r="B6469" s="20"/>
    </row>
    <row r="6470" spans="1:2">
      <c r="A6470" s="20"/>
      <c r="B6470" s="20"/>
    </row>
    <row r="6471" spans="1:2">
      <c r="A6471" s="20"/>
      <c r="B6471" s="20"/>
    </row>
    <row r="6472" spans="1:2">
      <c r="A6472" s="20"/>
      <c r="B6472" s="20"/>
    </row>
    <row r="6473" spans="1:2">
      <c r="A6473" s="20"/>
      <c r="B6473" s="20"/>
    </row>
    <row r="6474" spans="1:2">
      <c r="A6474" s="20"/>
      <c r="B6474" s="20"/>
    </row>
    <row r="6475" spans="1:2">
      <c r="A6475" s="20"/>
      <c r="B6475" s="20"/>
    </row>
    <row r="6476" spans="1:2">
      <c r="A6476" s="20"/>
      <c r="B6476" s="20"/>
    </row>
    <row r="6477" spans="1:2">
      <c r="A6477" s="20"/>
      <c r="B6477" s="20"/>
    </row>
    <row r="6478" spans="1:2">
      <c r="A6478" s="20"/>
      <c r="B6478" s="20"/>
    </row>
    <row r="6479" spans="1:2">
      <c r="A6479" s="20"/>
      <c r="B6479" s="20"/>
    </row>
    <row r="6480" spans="1:2">
      <c r="A6480" s="20"/>
      <c r="B6480" s="20"/>
    </row>
    <row r="6481" spans="1:2">
      <c r="A6481" s="20"/>
      <c r="B6481" s="20"/>
    </row>
    <row r="6482" spans="1:2">
      <c r="A6482" s="20"/>
      <c r="B6482" s="20"/>
    </row>
    <row r="6483" spans="1:2">
      <c r="A6483" s="20"/>
      <c r="B6483" s="20"/>
    </row>
    <row r="6484" spans="1:2">
      <c r="A6484" s="20"/>
      <c r="B6484" s="20"/>
    </row>
    <row r="6485" spans="1:2">
      <c r="A6485" s="20"/>
      <c r="B6485" s="20"/>
    </row>
    <row r="6486" spans="1:2">
      <c r="A6486" s="20"/>
      <c r="B6486" s="20"/>
    </row>
    <row r="6487" spans="1:2">
      <c r="A6487" s="20"/>
      <c r="B6487" s="20"/>
    </row>
    <row r="6488" spans="1:2">
      <c r="A6488" s="20"/>
      <c r="B6488" s="20"/>
    </row>
    <row r="6489" spans="1:2">
      <c r="A6489" s="20"/>
      <c r="B6489" s="20"/>
    </row>
    <row r="6490" spans="1:2">
      <c r="A6490" s="20"/>
      <c r="B6490" s="20"/>
    </row>
    <row r="6491" spans="1:2">
      <c r="A6491" s="20"/>
      <c r="B6491" s="20"/>
    </row>
    <row r="6492" spans="1:2">
      <c r="A6492" s="20"/>
      <c r="B6492" s="20"/>
    </row>
    <row r="6493" spans="1:2">
      <c r="A6493" s="20"/>
      <c r="B6493" s="20"/>
    </row>
    <row r="6494" spans="1:2">
      <c r="A6494" s="20"/>
      <c r="B6494" s="20"/>
    </row>
    <row r="6495" spans="1:2">
      <c r="A6495" s="20"/>
      <c r="B6495" s="20"/>
    </row>
    <row r="6496" spans="1:2">
      <c r="A6496" s="20"/>
      <c r="B6496" s="20"/>
    </row>
    <row r="6497" spans="1:2">
      <c r="A6497" s="20"/>
      <c r="B6497" s="20"/>
    </row>
    <row r="6498" spans="1:2">
      <c r="A6498" s="20"/>
      <c r="B6498" s="20"/>
    </row>
    <row r="6499" spans="1:2">
      <c r="A6499" s="20"/>
      <c r="B6499" s="20"/>
    </row>
    <row r="6500" spans="1:2">
      <c r="A6500" s="20"/>
      <c r="B6500" s="20"/>
    </row>
    <row r="6501" spans="1:2">
      <c r="A6501" s="20"/>
      <c r="B6501" s="20"/>
    </row>
    <row r="6502" spans="1:2">
      <c r="A6502" s="20"/>
      <c r="B6502" s="20"/>
    </row>
    <row r="6503" spans="1:2">
      <c r="A6503" s="20"/>
      <c r="B6503" s="20"/>
    </row>
    <row r="6504" spans="1:2">
      <c r="A6504" s="20"/>
      <c r="B6504" s="20"/>
    </row>
    <row r="6505" spans="1:2">
      <c r="A6505" s="20"/>
      <c r="B6505" s="20"/>
    </row>
    <row r="6506" spans="1:2">
      <c r="A6506" s="20"/>
      <c r="B6506" s="20"/>
    </row>
    <row r="6507" spans="1:2">
      <c r="A6507" s="20"/>
      <c r="B6507" s="20"/>
    </row>
    <row r="6508" spans="1:2">
      <c r="A6508" s="20"/>
      <c r="B6508" s="20"/>
    </row>
    <row r="6509" spans="1:2">
      <c r="A6509" s="20"/>
      <c r="B6509" s="20"/>
    </row>
    <row r="6510" spans="1:2">
      <c r="A6510" s="20"/>
      <c r="B6510" s="20"/>
    </row>
    <row r="6511" spans="1:2">
      <c r="A6511" s="20"/>
      <c r="B6511" s="20"/>
    </row>
    <row r="6512" spans="1:2">
      <c r="A6512" s="20"/>
      <c r="B6512" s="20"/>
    </row>
    <row r="6513" spans="1:2">
      <c r="A6513" s="20"/>
      <c r="B6513" s="20"/>
    </row>
    <row r="6514" spans="1:2">
      <c r="A6514" s="20"/>
      <c r="B6514" s="20"/>
    </row>
    <row r="6515" spans="1:2">
      <c r="A6515" s="20"/>
      <c r="B6515" s="20"/>
    </row>
    <row r="6516" spans="1:2">
      <c r="A6516" s="20"/>
      <c r="B6516" s="20"/>
    </row>
    <row r="6517" spans="1:2">
      <c r="A6517" s="20"/>
      <c r="B6517" s="20"/>
    </row>
    <row r="6518" spans="1:2">
      <c r="A6518" s="20"/>
      <c r="B6518" s="20"/>
    </row>
    <row r="6519" spans="1:2">
      <c r="A6519" s="20"/>
      <c r="B6519" s="20"/>
    </row>
    <row r="6520" spans="1:2">
      <c r="A6520" s="20"/>
      <c r="B6520" s="20"/>
    </row>
    <row r="6521" spans="1:2">
      <c r="A6521" s="20"/>
      <c r="B6521" s="20"/>
    </row>
    <row r="6522" spans="1:2">
      <c r="A6522" s="20"/>
      <c r="B6522" s="20"/>
    </row>
    <row r="6523" spans="1:2">
      <c r="A6523" s="20"/>
      <c r="B6523" s="20"/>
    </row>
    <row r="6524" spans="1:2">
      <c r="A6524" s="20"/>
      <c r="B6524" s="20"/>
    </row>
    <row r="6525" spans="1:2">
      <c r="A6525" s="20"/>
      <c r="B6525" s="20"/>
    </row>
    <row r="6526" spans="1:2">
      <c r="A6526" s="20"/>
      <c r="B6526" s="20"/>
    </row>
    <row r="6527" spans="1:2">
      <c r="A6527" s="20"/>
      <c r="B6527" s="20"/>
    </row>
    <row r="6528" spans="1:2">
      <c r="A6528" s="20"/>
      <c r="B6528" s="20"/>
    </row>
    <row r="6529" spans="1:2">
      <c r="A6529" s="20"/>
      <c r="B6529" s="20"/>
    </row>
    <row r="6530" spans="1:2">
      <c r="A6530" s="20"/>
      <c r="B6530" s="20"/>
    </row>
    <row r="6531" spans="1:2">
      <c r="A6531" s="20"/>
      <c r="B6531" s="20"/>
    </row>
    <row r="6532" spans="1:2">
      <c r="A6532" s="20"/>
      <c r="B6532" s="20"/>
    </row>
    <row r="6533" spans="1:2">
      <c r="A6533" s="20"/>
      <c r="B6533" s="20"/>
    </row>
    <row r="6534" spans="1:2">
      <c r="A6534" s="20"/>
      <c r="B6534" s="20"/>
    </row>
    <row r="6535" spans="1:2">
      <c r="A6535" s="20"/>
      <c r="B6535" s="20"/>
    </row>
    <row r="6536" spans="1:2">
      <c r="A6536" s="20"/>
      <c r="B6536" s="20"/>
    </row>
    <row r="6537" spans="1:2">
      <c r="A6537" s="20"/>
      <c r="B6537" s="20"/>
    </row>
    <row r="6538" spans="1:2">
      <c r="A6538" s="20"/>
      <c r="B6538" s="20"/>
    </row>
    <row r="6539" spans="1:2">
      <c r="A6539" s="20"/>
      <c r="B6539" s="20"/>
    </row>
    <row r="6540" spans="1:2">
      <c r="A6540" s="20"/>
      <c r="B6540" s="20"/>
    </row>
    <row r="6541" spans="1:2">
      <c r="A6541" s="20"/>
      <c r="B6541" s="20"/>
    </row>
    <row r="6542" spans="1:2">
      <c r="A6542" s="20"/>
      <c r="B6542" s="20"/>
    </row>
    <row r="6543" spans="1:2">
      <c r="A6543" s="20"/>
      <c r="B6543" s="20"/>
    </row>
    <row r="6544" spans="1:2">
      <c r="A6544" s="20"/>
      <c r="B6544" s="20"/>
    </row>
    <row r="6545" spans="1:2">
      <c r="A6545" s="20"/>
      <c r="B6545" s="20"/>
    </row>
    <row r="6546" spans="1:2">
      <c r="A6546" s="20"/>
      <c r="B6546" s="20"/>
    </row>
    <row r="6547" spans="1:2">
      <c r="A6547" s="20"/>
      <c r="B6547" s="20"/>
    </row>
    <row r="6548" spans="1:2">
      <c r="A6548" s="20"/>
      <c r="B6548" s="20"/>
    </row>
    <row r="6549" spans="1:2">
      <c r="A6549" s="20"/>
      <c r="B6549" s="20"/>
    </row>
    <row r="6550" spans="1:2">
      <c r="A6550" s="20"/>
      <c r="B6550" s="20"/>
    </row>
    <row r="6551" spans="1:2">
      <c r="A6551" s="20"/>
      <c r="B6551" s="20"/>
    </row>
    <row r="6552" spans="1:2">
      <c r="A6552" s="20"/>
      <c r="B6552" s="20"/>
    </row>
    <row r="6553" spans="1:2">
      <c r="A6553" s="20"/>
      <c r="B6553" s="20"/>
    </row>
    <row r="6554" spans="1:2">
      <c r="A6554" s="20"/>
      <c r="B6554" s="20"/>
    </row>
    <row r="6555" spans="1:2">
      <c r="A6555" s="20"/>
      <c r="B6555" s="20"/>
    </row>
    <row r="6556" spans="1:2">
      <c r="A6556" s="20"/>
      <c r="B6556" s="20"/>
    </row>
    <row r="6557" spans="1:2">
      <c r="A6557" s="20"/>
      <c r="B6557" s="20"/>
    </row>
    <row r="6558" spans="1:2">
      <c r="A6558" s="20"/>
      <c r="B6558" s="20"/>
    </row>
    <row r="6559" spans="1:2">
      <c r="A6559" s="20"/>
      <c r="B6559" s="20"/>
    </row>
    <row r="6560" spans="1:2">
      <c r="A6560" s="20"/>
      <c r="B6560" s="20"/>
    </row>
    <row r="6561" spans="1:2">
      <c r="A6561" s="20"/>
      <c r="B6561" s="20"/>
    </row>
    <row r="6562" spans="1:2">
      <c r="A6562" s="20"/>
      <c r="B6562" s="20"/>
    </row>
    <row r="6563" spans="1:2">
      <c r="A6563" s="20"/>
      <c r="B6563" s="20"/>
    </row>
    <row r="6564" spans="1:2">
      <c r="A6564" s="20"/>
      <c r="B6564" s="20"/>
    </row>
    <row r="6565" spans="1:2">
      <c r="A6565" s="20"/>
      <c r="B6565" s="20"/>
    </row>
    <row r="6566" spans="1:2">
      <c r="A6566" s="20"/>
      <c r="B6566" s="20"/>
    </row>
    <row r="6567" spans="1:2">
      <c r="A6567" s="20"/>
      <c r="B6567" s="20"/>
    </row>
    <row r="6568" spans="1:2">
      <c r="A6568" s="20"/>
      <c r="B6568" s="20"/>
    </row>
    <row r="6569" spans="1:2">
      <c r="A6569" s="20"/>
      <c r="B6569" s="20"/>
    </row>
    <row r="6570" spans="1:2">
      <c r="A6570" s="20"/>
      <c r="B6570" s="20"/>
    </row>
    <row r="6571" spans="1:2">
      <c r="A6571" s="20"/>
      <c r="B6571" s="20"/>
    </row>
    <row r="6572" spans="1:2">
      <c r="A6572" s="20"/>
      <c r="B6572" s="20"/>
    </row>
    <row r="6573" spans="1:2">
      <c r="A6573" s="20"/>
      <c r="B6573" s="20"/>
    </row>
    <row r="6574" spans="1:2">
      <c r="A6574" s="20"/>
      <c r="B6574" s="20"/>
    </row>
    <row r="6575" spans="1:2">
      <c r="A6575" s="20"/>
      <c r="B6575" s="20"/>
    </row>
    <row r="6576" spans="1:2">
      <c r="A6576" s="20"/>
      <c r="B6576" s="20"/>
    </row>
    <row r="6577" spans="1:2">
      <c r="A6577" s="20"/>
      <c r="B6577" s="20"/>
    </row>
    <row r="6578" spans="1:2">
      <c r="A6578" s="20"/>
      <c r="B6578" s="20"/>
    </row>
    <row r="6579" spans="1:2">
      <c r="A6579" s="20"/>
      <c r="B6579" s="20"/>
    </row>
    <row r="6580" spans="1:2">
      <c r="A6580" s="20"/>
      <c r="B6580" s="20"/>
    </row>
    <row r="6581" spans="1:2">
      <c r="A6581" s="20"/>
      <c r="B6581" s="20"/>
    </row>
    <row r="6582" spans="1:2">
      <c r="A6582" s="20"/>
      <c r="B6582" s="20"/>
    </row>
    <row r="6583" spans="1:2">
      <c r="A6583" s="20"/>
      <c r="B6583" s="20"/>
    </row>
    <row r="6584" spans="1:2">
      <c r="A6584" s="20"/>
      <c r="B6584" s="20"/>
    </row>
    <row r="6585" spans="1:2">
      <c r="A6585" s="20"/>
      <c r="B6585" s="20"/>
    </row>
    <row r="6586" spans="1:2">
      <c r="A6586" s="20"/>
      <c r="B6586" s="20"/>
    </row>
    <row r="6587" spans="1:2">
      <c r="A6587" s="20"/>
      <c r="B6587" s="20"/>
    </row>
    <row r="6588" spans="1:2">
      <c r="A6588" s="20"/>
      <c r="B6588" s="20"/>
    </row>
    <row r="6589" spans="1:2">
      <c r="A6589" s="20"/>
      <c r="B6589" s="20"/>
    </row>
    <row r="6590" spans="1:2">
      <c r="A6590" s="20"/>
      <c r="B6590" s="20"/>
    </row>
    <row r="6591" spans="1:2">
      <c r="A6591" s="20"/>
      <c r="B6591" s="20"/>
    </row>
    <row r="6592" spans="1:2">
      <c r="A6592" s="20"/>
      <c r="B6592" s="20"/>
    </row>
    <row r="6593" spans="1:2">
      <c r="A6593" s="20"/>
      <c r="B6593" s="20"/>
    </row>
    <row r="6594" spans="1:2">
      <c r="A6594" s="20"/>
      <c r="B6594" s="20"/>
    </row>
    <row r="6595" spans="1:2">
      <c r="A6595" s="20"/>
      <c r="B6595" s="20"/>
    </row>
    <row r="6596" spans="1:2">
      <c r="A6596" s="20"/>
      <c r="B6596" s="20"/>
    </row>
    <row r="6597" spans="1:2">
      <c r="A6597" s="20"/>
      <c r="B6597" s="20"/>
    </row>
    <row r="6598" spans="1:2">
      <c r="A6598" s="20"/>
      <c r="B6598" s="20"/>
    </row>
    <row r="6599" spans="1:2">
      <c r="A6599" s="20"/>
      <c r="B6599" s="20"/>
    </row>
    <row r="6600" spans="1:2">
      <c r="A6600" s="20"/>
      <c r="B6600" s="20"/>
    </row>
    <row r="6601" spans="1:2">
      <c r="A6601" s="20"/>
      <c r="B6601" s="20"/>
    </row>
    <row r="6602" spans="1:2">
      <c r="A6602" s="20"/>
      <c r="B6602" s="20"/>
    </row>
    <row r="6603" spans="1:2">
      <c r="A6603" s="20"/>
      <c r="B6603" s="20"/>
    </row>
    <row r="6604" spans="1:2">
      <c r="A6604" s="20"/>
      <c r="B6604" s="20"/>
    </row>
    <row r="6605" spans="1:2">
      <c r="A6605" s="20"/>
      <c r="B6605" s="20"/>
    </row>
    <row r="6606" spans="1:2">
      <c r="A6606" s="20"/>
      <c r="B6606" s="20"/>
    </row>
    <row r="6607" spans="1:2">
      <c r="A6607" s="20"/>
      <c r="B6607" s="20"/>
    </row>
    <row r="6608" spans="1:2">
      <c r="A6608" s="20"/>
      <c r="B6608" s="20"/>
    </row>
    <row r="6609" spans="1:2">
      <c r="A6609" s="20"/>
      <c r="B6609" s="20"/>
    </row>
    <row r="6610" spans="1:2">
      <c r="A6610" s="20"/>
      <c r="B6610" s="20"/>
    </row>
    <row r="6611" spans="1:2">
      <c r="A6611" s="20"/>
      <c r="B6611" s="20"/>
    </row>
    <row r="6612" spans="1:2">
      <c r="A6612" s="20"/>
      <c r="B6612" s="20"/>
    </row>
    <row r="6613" spans="1:2">
      <c r="A6613" s="20"/>
      <c r="B6613" s="20"/>
    </row>
    <row r="6614" spans="1:2">
      <c r="A6614" s="20"/>
      <c r="B6614" s="20"/>
    </row>
    <row r="6615" spans="1:2">
      <c r="A6615" s="20"/>
      <c r="B6615" s="20"/>
    </row>
    <row r="6616" spans="1:2">
      <c r="A6616" s="20"/>
      <c r="B6616" s="20"/>
    </row>
    <row r="6617" spans="1:2">
      <c r="A6617" s="20"/>
      <c r="B6617" s="20"/>
    </row>
    <row r="6618" spans="1:2">
      <c r="A6618" s="20"/>
      <c r="B6618" s="20"/>
    </row>
    <row r="6619" spans="1:2">
      <c r="A6619" s="20"/>
      <c r="B6619" s="20"/>
    </row>
    <row r="6620" spans="1:2">
      <c r="A6620" s="20"/>
      <c r="B6620" s="20"/>
    </row>
    <row r="6621" spans="1:2">
      <c r="A6621" s="20"/>
      <c r="B6621" s="20"/>
    </row>
    <row r="6622" spans="1:2">
      <c r="A6622" s="20"/>
      <c r="B6622" s="20"/>
    </row>
    <row r="6623" spans="1:2">
      <c r="A6623" s="20"/>
      <c r="B6623" s="20"/>
    </row>
    <row r="6624" spans="1:2">
      <c r="A6624" s="20"/>
      <c r="B6624" s="20"/>
    </row>
    <row r="6625" spans="1:2">
      <c r="A6625" s="20"/>
      <c r="B6625" s="20"/>
    </row>
    <row r="6626" spans="1:2">
      <c r="A6626" s="20"/>
      <c r="B6626" s="20"/>
    </row>
    <row r="6627" spans="1:2">
      <c r="A6627" s="20"/>
      <c r="B6627" s="20"/>
    </row>
    <row r="6628" spans="1:2">
      <c r="A6628" s="20"/>
      <c r="B6628" s="20"/>
    </row>
    <row r="6629" spans="1:2">
      <c r="A6629" s="20"/>
      <c r="B6629" s="20"/>
    </row>
    <row r="6630" spans="1:2">
      <c r="A6630" s="20"/>
      <c r="B6630" s="20"/>
    </row>
    <row r="6631" spans="1:2">
      <c r="A6631" s="20"/>
      <c r="B6631" s="20"/>
    </row>
    <row r="6632" spans="1:2">
      <c r="A6632" s="20"/>
      <c r="B6632" s="20"/>
    </row>
    <row r="6633" spans="1:2">
      <c r="A6633" s="20"/>
      <c r="B6633" s="20"/>
    </row>
    <row r="6634" spans="1:2">
      <c r="A6634" s="20"/>
      <c r="B6634" s="20"/>
    </row>
    <row r="6635" spans="1:2">
      <c r="A6635" s="20"/>
      <c r="B6635" s="20"/>
    </row>
    <row r="6636" spans="1:2">
      <c r="A6636" s="20"/>
      <c r="B6636" s="20"/>
    </row>
    <row r="6637" spans="1:2">
      <c r="A6637" s="20"/>
      <c r="B6637" s="20"/>
    </row>
    <row r="6638" spans="1:2">
      <c r="A6638" s="20"/>
      <c r="B6638" s="20"/>
    </row>
    <row r="6639" spans="1:2">
      <c r="A6639" s="20"/>
      <c r="B6639" s="20"/>
    </row>
    <row r="6640" spans="1:2">
      <c r="A6640" s="20"/>
      <c r="B6640" s="20"/>
    </row>
    <row r="6641" spans="1:2">
      <c r="A6641" s="20"/>
      <c r="B6641" s="20"/>
    </row>
    <row r="6642" spans="1:2">
      <c r="A6642" s="20"/>
      <c r="B6642" s="20"/>
    </row>
    <row r="6643" spans="1:2">
      <c r="A6643" s="20"/>
      <c r="B6643" s="20"/>
    </row>
    <row r="6644" spans="1:2">
      <c r="A6644" s="20"/>
      <c r="B6644" s="20"/>
    </row>
    <row r="6645" spans="1:2">
      <c r="A6645" s="20"/>
      <c r="B6645" s="20"/>
    </row>
    <row r="6646" spans="1:2">
      <c r="A6646" s="20"/>
      <c r="B6646" s="20"/>
    </row>
    <row r="6647" spans="1:2">
      <c r="A6647" s="20"/>
      <c r="B6647" s="20"/>
    </row>
    <row r="6648" spans="1:2">
      <c r="A6648" s="20"/>
      <c r="B6648" s="20"/>
    </row>
    <row r="6649" spans="1:2">
      <c r="A6649" s="20"/>
      <c r="B6649" s="20"/>
    </row>
    <row r="6650" spans="1:2">
      <c r="A6650" s="20"/>
      <c r="B6650" s="20"/>
    </row>
    <row r="6651" spans="1:2">
      <c r="A6651" s="20"/>
      <c r="B6651" s="20"/>
    </row>
    <row r="6652" spans="1:2">
      <c r="A6652" s="20"/>
      <c r="B6652" s="20"/>
    </row>
    <row r="6653" spans="1:2">
      <c r="A6653" s="20"/>
      <c r="B6653" s="20"/>
    </row>
    <row r="6654" spans="1:2">
      <c r="A6654" s="20"/>
      <c r="B6654" s="20"/>
    </row>
    <row r="6655" spans="1:2">
      <c r="A6655" s="20"/>
      <c r="B6655" s="20"/>
    </row>
    <row r="6656" spans="1:2">
      <c r="A6656" s="20"/>
      <c r="B6656" s="20"/>
    </row>
    <row r="6657" spans="1:2">
      <c r="A6657" s="20"/>
      <c r="B6657" s="20"/>
    </row>
    <row r="6658" spans="1:2">
      <c r="A6658" s="20"/>
      <c r="B6658" s="20"/>
    </row>
    <row r="6659" spans="1:2">
      <c r="A6659" s="20"/>
      <c r="B6659" s="20"/>
    </row>
    <row r="6660" spans="1:2">
      <c r="A6660" s="20"/>
      <c r="B6660" s="20"/>
    </row>
    <row r="6661" spans="1:2">
      <c r="A6661" s="20"/>
      <c r="B6661" s="20"/>
    </row>
    <row r="6662" spans="1:2">
      <c r="A6662" s="20"/>
      <c r="B6662" s="20"/>
    </row>
    <row r="6663" spans="1:2">
      <c r="A6663" s="20"/>
      <c r="B6663" s="20"/>
    </row>
    <row r="6664" spans="1:2">
      <c r="A6664" s="20"/>
      <c r="B6664" s="20"/>
    </row>
    <row r="6665" spans="1:2">
      <c r="A6665" s="20"/>
      <c r="B6665" s="20"/>
    </row>
    <row r="6666" spans="1:2">
      <c r="A6666" s="20"/>
      <c r="B6666" s="20"/>
    </row>
    <row r="6667" spans="1:2">
      <c r="A6667" s="20"/>
      <c r="B6667" s="20"/>
    </row>
    <row r="6668" spans="1:2">
      <c r="A6668" s="20"/>
      <c r="B6668" s="20"/>
    </row>
    <row r="6669" spans="1:2">
      <c r="A6669" s="20"/>
      <c r="B6669" s="20"/>
    </row>
    <row r="6670" spans="1:2">
      <c r="A6670" s="20"/>
      <c r="B6670" s="20"/>
    </row>
    <row r="6671" spans="1:2">
      <c r="A6671" s="20"/>
      <c r="B6671" s="20"/>
    </row>
    <row r="6672" spans="1:2">
      <c r="A6672" s="20"/>
      <c r="B6672" s="20"/>
    </row>
    <row r="6673" spans="1:2">
      <c r="A6673" s="20"/>
      <c r="B6673" s="20"/>
    </row>
    <row r="6674" spans="1:2">
      <c r="A6674" s="20"/>
      <c r="B6674" s="20"/>
    </row>
    <row r="6675" spans="1:2">
      <c r="A6675" s="20"/>
      <c r="B6675" s="20"/>
    </row>
    <row r="6676" spans="1:2">
      <c r="A6676" s="20"/>
      <c r="B6676" s="20"/>
    </row>
    <row r="6677" spans="1:2">
      <c r="A6677" s="20"/>
      <c r="B6677" s="20"/>
    </row>
    <row r="6678" spans="1:2">
      <c r="A6678" s="20"/>
      <c r="B6678" s="20"/>
    </row>
    <row r="6679" spans="1:2">
      <c r="A6679" s="20"/>
      <c r="B6679" s="20"/>
    </row>
    <row r="6680" spans="1:2">
      <c r="A6680" s="20"/>
      <c r="B6680" s="20"/>
    </row>
    <row r="6681" spans="1:2">
      <c r="A6681" s="20"/>
      <c r="B6681" s="20"/>
    </row>
    <row r="6682" spans="1:2">
      <c r="A6682" s="20"/>
      <c r="B6682" s="20"/>
    </row>
    <row r="6683" spans="1:2">
      <c r="A6683" s="20"/>
      <c r="B6683" s="20"/>
    </row>
    <row r="6684" spans="1:2">
      <c r="A6684" s="20"/>
      <c r="B6684" s="20"/>
    </row>
    <row r="6685" spans="1:2">
      <c r="A6685" s="20"/>
      <c r="B6685" s="20"/>
    </row>
    <row r="6686" spans="1:2">
      <c r="A6686" s="20"/>
      <c r="B6686" s="20"/>
    </row>
    <row r="6687" spans="1:2">
      <c r="A6687" s="20"/>
      <c r="B6687" s="20"/>
    </row>
    <row r="6688" spans="1:2">
      <c r="A6688" s="20"/>
      <c r="B6688" s="20"/>
    </row>
    <row r="6689" spans="1:2">
      <c r="A6689" s="20"/>
      <c r="B6689" s="20"/>
    </row>
    <row r="6690" spans="1:2">
      <c r="A6690" s="20"/>
      <c r="B6690" s="20"/>
    </row>
    <row r="6691" spans="1:2">
      <c r="A6691" s="20"/>
      <c r="B6691" s="20"/>
    </row>
    <row r="6692" spans="1:2">
      <c r="A6692" s="20"/>
      <c r="B6692" s="20"/>
    </row>
    <row r="6693" spans="1:2">
      <c r="A6693" s="20"/>
      <c r="B6693" s="20"/>
    </row>
    <row r="6694" spans="1:2">
      <c r="A6694" s="20"/>
      <c r="B6694" s="20"/>
    </row>
    <row r="6695" spans="1:2">
      <c r="A6695" s="20"/>
      <c r="B6695" s="20"/>
    </row>
    <row r="6696" spans="1:2">
      <c r="A6696" s="20"/>
      <c r="B6696" s="20"/>
    </row>
    <row r="6697" spans="1:2">
      <c r="A6697" s="20"/>
      <c r="B6697" s="20"/>
    </row>
    <row r="6698" spans="1:2">
      <c r="A6698" s="20"/>
      <c r="B6698" s="20"/>
    </row>
    <row r="6699" spans="1:2">
      <c r="A6699" s="20"/>
      <c r="B6699" s="20"/>
    </row>
    <row r="6700" spans="1:2">
      <c r="A6700" s="20"/>
      <c r="B6700" s="20"/>
    </row>
    <row r="6701" spans="1:2">
      <c r="A6701" s="20"/>
      <c r="B6701" s="20"/>
    </row>
    <row r="6702" spans="1:2">
      <c r="A6702" s="20"/>
      <c r="B6702" s="20"/>
    </row>
    <row r="6703" spans="1:2">
      <c r="A6703" s="20"/>
      <c r="B6703" s="20"/>
    </row>
    <row r="6704" spans="1:2">
      <c r="A6704" s="20"/>
      <c r="B6704" s="20"/>
    </row>
    <row r="6705" spans="1:2">
      <c r="A6705" s="20"/>
      <c r="B6705" s="20"/>
    </row>
    <row r="6706" spans="1:2">
      <c r="A6706" s="20"/>
      <c r="B6706" s="20"/>
    </row>
    <row r="6707" spans="1:2">
      <c r="A6707" s="20"/>
      <c r="B6707" s="20"/>
    </row>
    <row r="6708" spans="1:2">
      <c r="A6708" s="20"/>
      <c r="B6708" s="20"/>
    </row>
    <row r="6709" spans="1:2">
      <c r="A6709" s="20"/>
      <c r="B6709" s="20"/>
    </row>
    <row r="6710" spans="1:2">
      <c r="A6710" s="20"/>
      <c r="B6710" s="20"/>
    </row>
    <row r="6711" spans="1:2">
      <c r="A6711" s="20"/>
      <c r="B6711" s="20"/>
    </row>
    <row r="6712" spans="1:2">
      <c r="A6712" s="20"/>
      <c r="B6712" s="20"/>
    </row>
    <row r="6713" spans="1:2">
      <c r="A6713" s="20"/>
      <c r="B6713" s="20"/>
    </row>
    <row r="6714" spans="1:2">
      <c r="A6714" s="20"/>
      <c r="B6714" s="20"/>
    </row>
    <row r="6715" spans="1:2">
      <c r="A6715" s="20"/>
      <c r="B6715" s="20"/>
    </row>
    <row r="6716" spans="1:2">
      <c r="A6716" s="20"/>
      <c r="B6716" s="20"/>
    </row>
    <row r="6717" spans="1:2">
      <c r="A6717" s="20"/>
      <c r="B6717" s="20"/>
    </row>
    <row r="6718" spans="1:2">
      <c r="A6718" s="20"/>
      <c r="B6718" s="20"/>
    </row>
    <row r="6719" spans="1:2">
      <c r="A6719" s="20"/>
      <c r="B6719" s="20"/>
    </row>
    <row r="6720" spans="1:2">
      <c r="A6720" s="20"/>
      <c r="B6720" s="20"/>
    </row>
    <row r="6721" spans="1:2">
      <c r="A6721" s="20"/>
      <c r="B6721" s="20"/>
    </row>
    <row r="6722" spans="1:2">
      <c r="A6722" s="20"/>
      <c r="B6722" s="20"/>
    </row>
    <row r="6723" spans="1:2">
      <c r="A6723" s="20"/>
      <c r="B6723" s="20"/>
    </row>
    <row r="6724" spans="1:2">
      <c r="A6724" s="20"/>
      <c r="B6724" s="20"/>
    </row>
    <row r="6725" spans="1:2">
      <c r="A6725" s="20"/>
      <c r="B6725" s="20"/>
    </row>
    <row r="6726" spans="1:2">
      <c r="A6726" s="20"/>
      <c r="B6726" s="20"/>
    </row>
    <row r="6727" spans="1:2">
      <c r="A6727" s="20"/>
      <c r="B6727" s="20"/>
    </row>
    <row r="6728" spans="1:2">
      <c r="A6728" s="20"/>
      <c r="B6728" s="20"/>
    </row>
    <row r="6729" spans="1:2">
      <c r="A6729" s="20"/>
      <c r="B6729" s="20"/>
    </row>
    <row r="6730" spans="1:2">
      <c r="A6730" s="20"/>
      <c r="B6730" s="20"/>
    </row>
    <row r="6731" spans="1:2">
      <c r="A6731" s="20"/>
      <c r="B6731" s="20"/>
    </row>
    <row r="6732" spans="1:2">
      <c r="A6732" s="20"/>
      <c r="B6732" s="20"/>
    </row>
    <row r="6733" spans="1:2">
      <c r="A6733" s="20"/>
      <c r="B6733" s="20"/>
    </row>
    <row r="6734" spans="1:2">
      <c r="A6734" s="20"/>
      <c r="B6734" s="20"/>
    </row>
    <row r="6735" spans="1:2">
      <c r="A6735" s="20"/>
      <c r="B6735" s="20"/>
    </row>
    <row r="6736" spans="1:2">
      <c r="A6736" s="20"/>
      <c r="B6736" s="20"/>
    </row>
    <row r="6737" spans="1:2">
      <c r="A6737" s="20"/>
      <c r="B6737" s="20"/>
    </row>
    <row r="6738" spans="1:2">
      <c r="A6738" s="20"/>
      <c r="B6738" s="20"/>
    </row>
    <row r="6739" spans="1:2">
      <c r="A6739" s="20"/>
      <c r="B6739" s="20"/>
    </row>
    <row r="6740" spans="1:2">
      <c r="A6740" s="20"/>
      <c r="B6740" s="20"/>
    </row>
    <row r="6741" spans="1:2">
      <c r="A6741" s="20"/>
      <c r="B6741" s="20"/>
    </row>
    <row r="6742" spans="1:2">
      <c r="A6742" s="20"/>
      <c r="B6742" s="20"/>
    </row>
    <row r="6743" spans="1:2">
      <c r="A6743" s="20"/>
      <c r="B6743" s="20"/>
    </row>
    <row r="6744" spans="1:2">
      <c r="A6744" s="20"/>
      <c r="B6744" s="20"/>
    </row>
    <row r="6745" spans="1:2">
      <c r="A6745" s="20"/>
      <c r="B6745" s="20"/>
    </row>
    <row r="6746" spans="1:2">
      <c r="A6746" s="20"/>
      <c r="B6746" s="20"/>
    </row>
    <row r="6747" spans="1:2">
      <c r="A6747" s="20"/>
      <c r="B6747" s="20"/>
    </row>
    <row r="6748" spans="1:2">
      <c r="A6748" s="20"/>
      <c r="B6748" s="20"/>
    </row>
    <row r="6749" spans="1:2">
      <c r="A6749" s="20"/>
      <c r="B6749" s="20"/>
    </row>
    <row r="6750" spans="1:2">
      <c r="A6750" s="20"/>
      <c r="B6750" s="20"/>
    </row>
    <row r="6751" spans="1:2">
      <c r="A6751" s="20"/>
      <c r="B6751" s="20"/>
    </row>
    <row r="6752" spans="1:2">
      <c r="A6752" s="20"/>
      <c r="B6752" s="20"/>
    </row>
    <row r="6753" spans="1:2">
      <c r="A6753" s="20"/>
      <c r="B6753" s="20"/>
    </row>
    <row r="6754" spans="1:2">
      <c r="A6754" s="20"/>
      <c r="B6754" s="20"/>
    </row>
    <row r="6755" spans="1:2">
      <c r="A6755" s="20"/>
      <c r="B6755" s="20"/>
    </row>
    <row r="6756" spans="1:2">
      <c r="A6756" s="20"/>
      <c r="B6756" s="20"/>
    </row>
    <row r="6757" spans="1:2">
      <c r="A6757" s="20"/>
      <c r="B6757" s="20"/>
    </row>
    <row r="6758" spans="1:2">
      <c r="A6758" s="20"/>
      <c r="B6758" s="20"/>
    </row>
    <row r="6759" spans="1:2">
      <c r="A6759" s="20"/>
      <c r="B6759" s="20"/>
    </row>
    <row r="6760" spans="1:2">
      <c r="A6760" s="20"/>
      <c r="B6760" s="20"/>
    </row>
    <row r="6761" spans="1:2">
      <c r="A6761" s="20"/>
      <c r="B6761" s="20"/>
    </row>
    <row r="6762" spans="1:2">
      <c r="A6762" s="20"/>
      <c r="B6762" s="20"/>
    </row>
    <row r="6763" spans="1:2">
      <c r="A6763" s="20"/>
      <c r="B6763" s="20"/>
    </row>
    <row r="6764" spans="1:2">
      <c r="A6764" s="20"/>
      <c r="B6764" s="20"/>
    </row>
    <row r="6765" spans="1:2">
      <c r="A6765" s="20"/>
      <c r="B6765" s="20"/>
    </row>
    <row r="6766" spans="1:2">
      <c r="A6766" s="20"/>
      <c r="B6766" s="20"/>
    </row>
    <row r="6767" spans="1:2">
      <c r="A6767" s="20"/>
      <c r="B6767" s="20"/>
    </row>
    <row r="6768" spans="1:2">
      <c r="A6768" s="20"/>
      <c r="B6768" s="20"/>
    </row>
    <row r="6769" spans="1:2">
      <c r="A6769" s="20"/>
      <c r="B6769" s="20"/>
    </row>
    <row r="6770" spans="1:2">
      <c r="A6770" s="20"/>
      <c r="B6770" s="20"/>
    </row>
    <row r="6771" spans="1:2">
      <c r="A6771" s="20"/>
      <c r="B6771" s="20"/>
    </row>
    <row r="6772" spans="1:2">
      <c r="A6772" s="20"/>
      <c r="B6772" s="20"/>
    </row>
    <row r="6773" spans="1:2">
      <c r="A6773" s="20"/>
      <c r="B6773" s="20"/>
    </row>
    <row r="6774" spans="1:2">
      <c r="A6774" s="20"/>
      <c r="B6774" s="20"/>
    </row>
    <row r="6775" spans="1:2">
      <c r="A6775" s="20"/>
      <c r="B6775" s="20"/>
    </row>
    <row r="6776" spans="1:2">
      <c r="A6776" s="20"/>
      <c r="B6776" s="20"/>
    </row>
    <row r="6777" spans="1:2">
      <c r="A6777" s="20"/>
      <c r="B6777" s="20"/>
    </row>
    <row r="6778" spans="1:2">
      <c r="A6778" s="20"/>
      <c r="B6778" s="20"/>
    </row>
    <row r="6779" spans="1:2">
      <c r="A6779" s="20"/>
      <c r="B6779" s="20"/>
    </row>
    <row r="6780" spans="1:2">
      <c r="A6780" s="20"/>
      <c r="B6780" s="20"/>
    </row>
    <row r="6781" spans="1:2">
      <c r="A6781" s="20"/>
      <c r="B6781" s="20"/>
    </row>
    <row r="6782" spans="1:2">
      <c r="A6782" s="20"/>
      <c r="B6782" s="20"/>
    </row>
    <row r="6783" spans="1:2">
      <c r="A6783" s="20"/>
      <c r="B6783" s="20"/>
    </row>
    <row r="6784" spans="1:2">
      <c r="A6784" s="20"/>
      <c r="B6784" s="20"/>
    </row>
    <row r="6785" spans="1:2">
      <c r="A6785" s="20"/>
      <c r="B6785" s="20"/>
    </row>
    <row r="6786" spans="1:2">
      <c r="A6786" s="20"/>
      <c r="B6786" s="20"/>
    </row>
    <row r="6787" spans="1:2">
      <c r="A6787" s="20"/>
      <c r="B6787" s="20"/>
    </row>
    <row r="6788" spans="1:2">
      <c r="A6788" s="20"/>
      <c r="B6788" s="20"/>
    </row>
    <row r="6789" spans="1:2">
      <c r="A6789" s="20"/>
      <c r="B6789" s="20"/>
    </row>
    <row r="6790" spans="1:2">
      <c r="A6790" s="20"/>
      <c r="B6790" s="20"/>
    </row>
    <row r="6791" spans="1:2">
      <c r="A6791" s="20"/>
      <c r="B6791" s="20"/>
    </row>
    <row r="6792" spans="1:2">
      <c r="A6792" s="20"/>
      <c r="B6792" s="20"/>
    </row>
    <row r="6793" spans="1:2">
      <c r="A6793" s="20"/>
      <c r="B6793" s="20"/>
    </row>
    <row r="6794" spans="1:2">
      <c r="A6794" s="20"/>
      <c r="B6794" s="20"/>
    </row>
    <row r="6795" spans="1:2">
      <c r="A6795" s="20"/>
      <c r="B6795" s="20"/>
    </row>
    <row r="6796" spans="1:2">
      <c r="A6796" s="20"/>
      <c r="B6796" s="20"/>
    </row>
    <row r="6797" spans="1:2">
      <c r="A6797" s="20"/>
      <c r="B6797" s="20"/>
    </row>
    <row r="6798" spans="1:2">
      <c r="A6798" s="20"/>
      <c r="B6798" s="20"/>
    </row>
    <row r="6799" spans="1:2">
      <c r="A6799" s="20"/>
      <c r="B6799" s="20"/>
    </row>
    <row r="6800" spans="1:2">
      <c r="A6800" s="20"/>
      <c r="B6800" s="20"/>
    </row>
    <row r="6801" spans="1:2">
      <c r="A6801" s="20"/>
      <c r="B6801" s="20"/>
    </row>
    <row r="6802" spans="1:2">
      <c r="A6802" s="20"/>
      <c r="B6802" s="20"/>
    </row>
    <row r="6803" spans="1:2">
      <c r="A6803" s="20"/>
      <c r="B6803" s="20"/>
    </row>
    <row r="6804" spans="1:2">
      <c r="A6804" s="20"/>
      <c r="B6804" s="20"/>
    </row>
    <row r="6805" spans="1:2">
      <c r="A6805" s="20"/>
      <c r="B6805" s="20"/>
    </row>
    <row r="6806" spans="1:2">
      <c r="A6806" s="20"/>
      <c r="B6806" s="20"/>
    </row>
    <row r="6807" spans="1:2">
      <c r="A6807" s="20"/>
      <c r="B6807" s="20"/>
    </row>
    <row r="6808" spans="1:2">
      <c r="A6808" s="20"/>
      <c r="B6808" s="20"/>
    </row>
    <row r="6809" spans="1:2">
      <c r="A6809" s="20"/>
      <c r="B6809" s="20"/>
    </row>
    <row r="6810" spans="1:2">
      <c r="A6810" s="20"/>
      <c r="B6810" s="20"/>
    </row>
    <row r="6811" spans="1:2">
      <c r="A6811" s="20"/>
      <c r="B6811" s="20"/>
    </row>
    <row r="6812" spans="1:2">
      <c r="A6812" s="20"/>
      <c r="B6812" s="20"/>
    </row>
    <row r="6813" spans="1:2">
      <c r="A6813" s="20"/>
      <c r="B6813" s="20"/>
    </row>
    <row r="6814" spans="1:2">
      <c r="A6814" s="20"/>
      <c r="B6814" s="20"/>
    </row>
    <row r="6815" spans="1:2">
      <c r="A6815" s="20"/>
      <c r="B6815" s="20"/>
    </row>
    <row r="6816" spans="1:2">
      <c r="A6816" s="20"/>
      <c r="B6816" s="20"/>
    </row>
    <row r="6817" spans="1:2">
      <c r="A6817" s="20"/>
      <c r="B6817" s="20"/>
    </row>
    <row r="6818" spans="1:2">
      <c r="A6818" s="20"/>
      <c r="B6818" s="20"/>
    </row>
    <row r="6819" spans="1:2">
      <c r="A6819" s="20"/>
      <c r="B6819" s="20"/>
    </row>
    <row r="6820" spans="1:2">
      <c r="A6820" s="20"/>
      <c r="B6820" s="20"/>
    </row>
    <row r="6821" spans="1:2">
      <c r="A6821" s="20"/>
      <c r="B6821" s="20"/>
    </row>
    <row r="6822" spans="1:2">
      <c r="A6822" s="20"/>
      <c r="B6822" s="20"/>
    </row>
    <row r="6823" spans="1:2">
      <c r="A6823" s="20"/>
      <c r="B6823" s="20"/>
    </row>
    <row r="6824" spans="1:2">
      <c r="A6824" s="20"/>
      <c r="B6824" s="20"/>
    </row>
    <row r="6825" spans="1:2">
      <c r="A6825" s="20"/>
      <c r="B6825" s="20"/>
    </row>
    <row r="6826" spans="1:2">
      <c r="A6826" s="20"/>
      <c r="B6826" s="20"/>
    </row>
    <row r="6827" spans="1:2">
      <c r="A6827" s="20"/>
      <c r="B6827" s="20"/>
    </row>
    <row r="6828" spans="1:2">
      <c r="A6828" s="20"/>
      <c r="B6828" s="20"/>
    </row>
    <row r="6829" spans="1:2">
      <c r="A6829" s="20"/>
      <c r="B6829" s="20"/>
    </row>
    <row r="6830" spans="1:2">
      <c r="A6830" s="20"/>
      <c r="B6830" s="20"/>
    </row>
    <row r="6831" spans="1:2">
      <c r="A6831" s="20"/>
      <c r="B6831" s="20"/>
    </row>
    <row r="6832" spans="1:2">
      <c r="A6832" s="20"/>
      <c r="B6832" s="20"/>
    </row>
    <row r="6833" spans="1:2">
      <c r="A6833" s="20"/>
      <c r="B6833" s="20"/>
    </row>
    <row r="6834" spans="1:2">
      <c r="A6834" s="20"/>
      <c r="B6834" s="20"/>
    </row>
    <row r="6835" spans="1:2">
      <c r="A6835" s="20"/>
      <c r="B6835" s="20"/>
    </row>
    <row r="6836" spans="1:2">
      <c r="A6836" s="20"/>
      <c r="B6836" s="20"/>
    </row>
    <row r="6837" spans="1:2">
      <c r="A6837" s="20"/>
      <c r="B6837" s="20"/>
    </row>
    <row r="6838" spans="1:2">
      <c r="A6838" s="20"/>
      <c r="B6838" s="20"/>
    </row>
    <row r="6839" spans="1:2">
      <c r="A6839" s="20"/>
      <c r="B6839" s="20"/>
    </row>
    <row r="6840" spans="1:2">
      <c r="A6840" s="20"/>
      <c r="B6840" s="20"/>
    </row>
    <row r="6841" spans="1:2">
      <c r="A6841" s="20"/>
      <c r="B6841" s="20"/>
    </row>
    <row r="6842" spans="1:2">
      <c r="A6842" s="20"/>
      <c r="B6842" s="20"/>
    </row>
    <row r="6843" spans="1:2">
      <c r="A6843" s="20"/>
      <c r="B6843" s="20"/>
    </row>
    <row r="6844" spans="1:2">
      <c r="A6844" s="20"/>
      <c r="B6844" s="20"/>
    </row>
    <row r="6845" spans="1:2">
      <c r="A6845" s="20"/>
      <c r="B6845" s="20"/>
    </row>
    <row r="6846" spans="1:2">
      <c r="A6846" s="20"/>
      <c r="B6846" s="20"/>
    </row>
    <row r="6847" spans="1:2">
      <c r="A6847" s="20"/>
      <c r="B6847" s="20"/>
    </row>
    <row r="6848" spans="1:2">
      <c r="A6848" s="20"/>
      <c r="B6848" s="20"/>
    </row>
    <row r="6849" spans="1:2">
      <c r="A6849" s="20"/>
      <c r="B6849" s="20"/>
    </row>
    <row r="6850" spans="1:2">
      <c r="A6850" s="20"/>
      <c r="B6850" s="20"/>
    </row>
    <row r="6851" spans="1:2">
      <c r="A6851" s="20"/>
      <c r="B6851" s="20"/>
    </row>
    <row r="6852" spans="1:2">
      <c r="A6852" s="20"/>
      <c r="B6852" s="20"/>
    </row>
    <row r="6853" spans="1:2">
      <c r="A6853" s="20"/>
      <c r="B6853" s="20"/>
    </row>
    <row r="6854" spans="1:2">
      <c r="A6854" s="20"/>
      <c r="B6854" s="20"/>
    </row>
    <row r="6855" spans="1:2">
      <c r="A6855" s="20"/>
      <c r="B6855" s="20"/>
    </row>
    <row r="6856" spans="1:2">
      <c r="A6856" s="20"/>
      <c r="B6856" s="20"/>
    </row>
    <row r="6857" spans="1:2">
      <c r="A6857" s="20"/>
      <c r="B6857" s="20"/>
    </row>
    <row r="6858" spans="1:2">
      <c r="A6858" s="20"/>
      <c r="B6858" s="20"/>
    </row>
    <row r="6859" spans="1:2">
      <c r="A6859" s="20"/>
      <c r="B6859" s="20"/>
    </row>
    <row r="6860" spans="1:2">
      <c r="A6860" s="20"/>
      <c r="B6860" s="20"/>
    </row>
    <row r="6861" spans="1:2">
      <c r="A6861" s="20"/>
      <c r="B6861" s="20"/>
    </row>
    <row r="6862" spans="1:2">
      <c r="A6862" s="20"/>
      <c r="B6862" s="20"/>
    </row>
    <row r="6863" spans="1:2">
      <c r="A6863" s="20"/>
      <c r="B6863" s="20"/>
    </row>
    <row r="6864" spans="1:2">
      <c r="A6864" s="20"/>
      <c r="B6864" s="20"/>
    </row>
    <row r="6865" spans="1:2">
      <c r="A6865" s="20"/>
      <c r="B6865" s="20"/>
    </row>
    <row r="6866" spans="1:2">
      <c r="A6866" s="20"/>
      <c r="B6866" s="20"/>
    </row>
    <row r="6867" spans="1:2">
      <c r="A6867" s="20"/>
      <c r="B6867" s="20"/>
    </row>
    <row r="6868" spans="1:2">
      <c r="A6868" s="20"/>
      <c r="B6868" s="20"/>
    </row>
    <row r="6869" spans="1:2">
      <c r="A6869" s="20"/>
      <c r="B6869" s="20"/>
    </row>
    <row r="6870" spans="1:2">
      <c r="A6870" s="20"/>
      <c r="B6870" s="20"/>
    </row>
    <row r="6871" spans="1:2">
      <c r="A6871" s="20"/>
      <c r="B6871" s="20"/>
    </row>
    <row r="6872" spans="1:2">
      <c r="A6872" s="20"/>
      <c r="B6872" s="20"/>
    </row>
    <row r="6873" spans="1:2">
      <c r="A6873" s="20"/>
      <c r="B6873" s="20"/>
    </row>
    <row r="6874" spans="1:2">
      <c r="A6874" s="20"/>
      <c r="B6874" s="20"/>
    </row>
    <row r="6875" spans="1:2">
      <c r="A6875" s="20"/>
      <c r="B6875" s="20"/>
    </row>
    <row r="6876" spans="1:2">
      <c r="A6876" s="20"/>
      <c r="B6876" s="20"/>
    </row>
    <row r="6877" spans="1:2">
      <c r="A6877" s="20"/>
      <c r="B6877" s="20"/>
    </row>
    <row r="6878" spans="1:2">
      <c r="A6878" s="20"/>
      <c r="B6878" s="20"/>
    </row>
    <row r="6879" spans="1:2">
      <c r="A6879" s="20"/>
      <c r="B6879" s="20"/>
    </row>
    <row r="6880" spans="1:2">
      <c r="A6880" s="20"/>
      <c r="B6880" s="20"/>
    </row>
    <row r="6881" spans="1:2">
      <c r="A6881" s="20"/>
      <c r="B6881" s="20"/>
    </row>
    <row r="6882" spans="1:2">
      <c r="A6882" s="20"/>
      <c r="B6882" s="20"/>
    </row>
    <row r="6883" spans="1:2">
      <c r="A6883" s="20"/>
      <c r="B6883" s="20"/>
    </row>
    <row r="6884" spans="1:2">
      <c r="A6884" s="20"/>
      <c r="B6884" s="20"/>
    </row>
    <row r="6885" spans="1:2">
      <c r="A6885" s="20"/>
      <c r="B6885" s="20"/>
    </row>
    <row r="6886" spans="1:2">
      <c r="A6886" s="20"/>
      <c r="B6886" s="20"/>
    </row>
    <row r="6887" spans="1:2">
      <c r="A6887" s="20"/>
      <c r="B6887" s="20"/>
    </row>
    <row r="6888" spans="1:2">
      <c r="A6888" s="20"/>
      <c r="B6888" s="20"/>
    </row>
    <row r="6889" spans="1:2">
      <c r="A6889" s="20"/>
      <c r="B6889" s="20"/>
    </row>
    <row r="6890" spans="1:2">
      <c r="A6890" s="20"/>
      <c r="B6890" s="20"/>
    </row>
    <row r="6891" spans="1:2">
      <c r="A6891" s="20"/>
      <c r="B6891" s="20"/>
    </row>
    <row r="6892" spans="1:2">
      <c r="A6892" s="20"/>
      <c r="B6892" s="20"/>
    </row>
    <row r="6893" spans="1:2">
      <c r="A6893" s="20"/>
      <c r="B6893" s="20"/>
    </row>
    <row r="6894" spans="1:2">
      <c r="A6894" s="20"/>
      <c r="B6894" s="20"/>
    </row>
    <row r="6895" spans="1:2">
      <c r="A6895" s="20"/>
      <c r="B6895" s="20"/>
    </row>
    <row r="6896" spans="1:2">
      <c r="A6896" s="20"/>
      <c r="B6896" s="20"/>
    </row>
    <row r="6897" spans="1:2">
      <c r="A6897" s="20"/>
      <c r="B6897" s="20"/>
    </row>
    <row r="6898" spans="1:2">
      <c r="A6898" s="20"/>
      <c r="B6898" s="20"/>
    </row>
    <row r="6899" spans="1:2">
      <c r="A6899" s="20"/>
      <c r="B6899" s="20"/>
    </row>
    <row r="6900" spans="1:2">
      <c r="A6900" s="20"/>
      <c r="B6900" s="20"/>
    </row>
    <row r="6901" spans="1:2">
      <c r="A6901" s="20"/>
      <c r="B6901" s="20"/>
    </row>
    <row r="6902" spans="1:2">
      <c r="A6902" s="20"/>
      <c r="B6902" s="20"/>
    </row>
    <row r="6903" spans="1:2">
      <c r="A6903" s="20"/>
      <c r="B6903" s="20"/>
    </row>
    <row r="6904" spans="1:2">
      <c r="A6904" s="20"/>
      <c r="B6904" s="20"/>
    </row>
    <row r="6905" spans="1:2">
      <c r="A6905" s="20"/>
      <c r="B6905" s="20"/>
    </row>
    <row r="6906" spans="1:2">
      <c r="A6906" s="20"/>
      <c r="B6906" s="20"/>
    </row>
    <row r="6907" spans="1:2">
      <c r="A6907" s="20"/>
      <c r="B6907" s="20"/>
    </row>
    <row r="6908" spans="1:2">
      <c r="A6908" s="20"/>
      <c r="B6908" s="20"/>
    </row>
    <row r="6909" spans="1:2">
      <c r="A6909" s="20"/>
      <c r="B6909" s="20"/>
    </row>
    <row r="6910" spans="1:2">
      <c r="A6910" s="20"/>
      <c r="B6910" s="20"/>
    </row>
    <row r="6911" spans="1:2">
      <c r="A6911" s="20"/>
      <c r="B6911" s="20"/>
    </row>
    <row r="6912" spans="1:2">
      <c r="A6912" s="20"/>
      <c r="B6912" s="20"/>
    </row>
    <row r="6913" spans="1:2">
      <c r="A6913" s="20"/>
      <c r="B6913" s="20"/>
    </row>
    <row r="6914" spans="1:2">
      <c r="A6914" s="20"/>
      <c r="B6914" s="20"/>
    </row>
    <row r="6915" spans="1:2">
      <c r="A6915" s="20"/>
      <c r="B6915" s="20"/>
    </row>
    <row r="6916" spans="1:2">
      <c r="A6916" s="20"/>
      <c r="B6916" s="20"/>
    </row>
    <row r="6917" spans="1:2">
      <c r="A6917" s="20"/>
      <c r="B6917" s="20"/>
    </row>
    <row r="6918" spans="1:2">
      <c r="A6918" s="20"/>
      <c r="B6918" s="20"/>
    </row>
    <row r="6919" spans="1:2">
      <c r="A6919" s="20"/>
      <c r="B6919" s="20"/>
    </row>
    <row r="6920" spans="1:2">
      <c r="A6920" s="20"/>
      <c r="B6920" s="20"/>
    </row>
    <row r="6921" spans="1:2">
      <c r="A6921" s="20"/>
      <c r="B6921" s="20"/>
    </row>
    <row r="6922" spans="1:2">
      <c r="A6922" s="20"/>
      <c r="B6922" s="20"/>
    </row>
    <row r="6923" spans="1:2">
      <c r="A6923" s="20"/>
      <c r="B6923" s="20"/>
    </row>
    <row r="6924" spans="1:2">
      <c r="A6924" s="20"/>
      <c r="B6924" s="20"/>
    </row>
    <row r="6925" spans="1:2">
      <c r="A6925" s="20"/>
      <c r="B6925" s="20"/>
    </row>
    <row r="6926" spans="1:2">
      <c r="A6926" s="20"/>
      <c r="B6926" s="20"/>
    </row>
    <row r="6927" spans="1:2">
      <c r="A6927" s="20"/>
      <c r="B6927" s="20"/>
    </row>
    <row r="6928" spans="1:2">
      <c r="A6928" s="20"/>
      <c r="B6928" s="20"/>
    </row>
    <row r="6929" spans="1:2">
      <c r="A6929" s="20"/>
      <c r="B6929" s="20"/>
    </row>
    <row r="6930" spans="1:2">
      <c r="A6930" s="20"/>
      <c r="B6930" s="20"/>
    </row>
    <row r="6931" spans="1:2">
      <c r="A6931" s="20"/>
      <c r="B6931" s="20"/>
    </row>
    <row r="6932" spans="1:2">
      <c r="A6932" s="20"/>
      <c r="B6932" s="20"/>
    </row>
    <row r="6933" spans="1:2">
      <c r="A6933" s="20"/>
      <c r="B6933" s="20"/>
    </row>
    <row r="6934" spans="1:2">
      <c r="A6934" s="20"/>
      <c r="B6934" s="20"/>
    </row>
    <row r="6935" spans="1:2">
      <c r="A6935" s="20"/>
      <c r="B6935" s="20"/>
    </row>
    <row r="6936" spans="1:2">
      <c r="A6936" s="20"/>
      <c r="B6936" s="20"/>
    </row>
    <row r="6937" spans="1:2">
      <c r="A6937" s="20"/>
      <c r="B6937" s="20"/>
    </row>
    <row r="6938" spans="1:2">
      <c r="A6938" s="20"/>
      <c r="B6938" s="20"/>
    </row>
    <row r="6939" spans="1:2">
      <c r="A6939" s="20"/>
      <c r="B6939" s="20"/>
    </row>
    <row r="6940" spans="1:2">
      <c r="A6940" s="20"/>
      <c r="B6940" s="20"/>
    </row>
    <row r="6941" spans="1:2">
      <c r="A6941" s="20"/>
      <c r="B6941" s="20"/>
    </row>
    <row r="6942" spans="1:2">
      <c r="A6942" s="20"/>
      <c r="B6942" s="20"/>
    </row>
    <row r="6943" spans="1:2">
      <c r="A6943" s="20"/>
      <c r="B6943" s="20"/>
    </row>
    <row r="6944" spans="1:2">
      <c r="A6944" s="20"/>
      <c r="B6944" s="20"/>
    </row>
    <row r="6945" spans="1:2">
      <c r="A6945" s="20"/>
      <c r="B6945" s="20"/>
    </row>
    <row r="6946" spans="1:2">
      <c r="A6946" s="20"/>
      <c r="B6946" s="20"/>
    </row>
    <row r="6947" spans="1:2">
      <c r="A6947" s="20"/>
      <c r="B6947" s="20"/>
    </row>
    <row r="6948" spans="1:2">
      <c r="A6948" s="20"/>
      <c r="B6948" s="20"/>
    </row>
    <row r="6949" spans="1:2">
      <c r="A6949" s="20"/>
      <c r="B6949" s="20"/>
    </row>
    <row r="6950" spans="1:2">
      <c r="A6950" s="20"/>
      <c r="B6950" s="20"/>
    </row>
    <row r="6951" spans="1:2">
      <c r="A6951" s="20"/>
      <c r="B6951" s="20"/>
    </row>
    <row r="6952" spans="1:2">
      <c r="A6952" s="20"/>
      <c r="B6952" s="20"/>
    </row>
    <row r="6953" spans="1:2">
      <c r="A6953" s="20"/>
      <c r="B6953" s="20"/>
    </row>
    <row r="6954" spans="1:2">
      <c r="A6954" s="20"/>
      <c r="B6954" s="20"/>
    </row>
    <row r="6955" spans="1:2">
      <c r="A6955" s="20"/>
      <c r="B6955" s="20"/>
    </row>
    <row r="6956" spans="1:2">
      <c r="A6956" s="20"/>
      <c r="B6956" s="20"/>
    </row>
    <row r="6957" spans="1:2">
      <c r="A6957" s="20"/>
      <c r="B6957" s="20"/>
    </row>
    <row r="6958" spans="1:2">
      <c r="A6958" s="20"/>
      <c r="B6958" s="20"/>
    </row>
    <row r="6959" spans="1:2">
      <c r="A6959" s="20"/>
      <c r="B6959" s="20"/>
    </row>
    <row r="6960" spans="1:2">
      <c r="A6960" s="20"/>
      <c r="B6960" s="20"/>
    </row>
    <row r="6961" spans="1:2">
      <c r="A6961" s="20"/>
      <c r="B6961" s="20"/>
    </row>
    <row r="6962" spans="1:2">
      <c r="A6962" s="20"/>
      <c r="B6962" s="20"/>
    </row>
    <row r="6963" spans="1:2">
      <c r="A6963" s="20"/>
      <c r="B6963" s="20"/>
    </row>
    <row r="6964" spans="1:2">
      <c r="A6964" s="20"/>
      <c r="B6964" s="20"/>
    </row>
    <row r="6965" spans="1:2">
      <c r="A6965" s="20"/>
      <c r="B6965" s="20"/>
    </row>
    <row r="6966" spans="1:2">
      <c r="A6966" s="20"/>
      <c r="B6966" s="20"/>
    </row>
    <row r="6967" spans="1:2">
      <c r="A6967" s="20"/>
      <c r="B6967" s="20"/>
    </row>
    <row r="6968" spans="1:2">
      <c r="A6968" s="20"/>
      <c r="B6968" s="20"/>
    </row>
    <row r="6969" spans="1:2">
      <c r="A6969" s="20"/>
      <c r="B6969" s="20"/>
    </row>
    <row r="6970" spans="1:2">
      <c r="A6970" s="20"/>
      <c r="B6970" s="20"/>
    </row>
    <row r="6971" spans="1:2">
      <c r="A6971" s="20"/>
      <c r="B6971" s="20"/>
    </row>
    <row r="6972" spans="1:2">
      <c r="A6972" s="20"/>
      <c r="B6972" s="20"/>
    </row>
    <row r="6973" spans="1:2">
      <c r="A6973" s="20"/>
      <c r="B6973" s="20"/>
    </row>
    <row r="6974" spans="1:2">
      <c r="A6974" s="20"/>
      <c r="B6974" s="20"/>
    </row>
    <row r="6975" spans="1:2">
      <c r="A6975" s="20"/>
      <c r="B6975" s="20"/>
    </row>
    <row r="6976" spans="1:2">
      <c r="A6976" s="20"/>
      <c r="B6976" s="20"/>
    </row>
    <row r="6977" spans="1:2">
      <c r="A6977" s="20"/>
      <c r="B6977" s="20"/>
    </row>
    <row r="6978" spans="1:2">
      <c r="A6978" s="20"/>
      <c r="B6978" s="20"/>
    </row>
    <row r="6979" spans="1:2">
      <c r="A6979" s="20"/>
      <c r="B6979" s="20"/>
    </row>
    <row r="6980" spans="1:2">
      <c r="A6980" s="20"/>
      <c r="B6980" s="20"/>
    </row>
    <row r="6981" spans="1:2">
      <c r="A6981" s="20"/>
      <c r="B6981" s="20"/>
    </row>
    <row r="6982" spans="1:2">
      <c r="A6982" s="20"/>
      <c r="B6982" s="20"/>
    </row>
    <row r="6983" spans="1:2">
      <c r="A6983" s="20"/>
      <c r="B6983" s="20"/>
    </row>
    <row r="6984" spans="1:2">
      <c r="A6984" s="20"/>
      <c r="B6984" s="20"/>
    </row>
    <row r="6985" spans="1:2">
      <c r="A6985" s="20"/>
      <c r="B6985" s="20"/>
    </row>
    <row r="6986" spans="1:2">
      <c r="A6986" s="20"/>
      <c r="B6986" s="20"/>
    </row>
    <row r="6987" spans="1:2">
      <c r="A6987" s="20"/>
      <c r="B6987" s="20"/>
    </row>
    <row r="6988" spans="1:2">
      <c r="A6988" s="20"/>
      <c r="B6988" s="20"/>
    </row>
    <row r="6989" spans="1:2">
      <c r="A6989" s="20"/>
      <c r="B6989" s="20"/>
    </row>
    <row r="6990" spans="1:2">
      <c r="A6990" s="20"/>
      <c r="B6990" s="20"/>
    </row>
    <row r="6991" spans="1:2">
      <c r="A6991" s="20"/>
      <c r="B6991" s="20"/>
    </row>
    <row r="6992" spans="1:2">
      <c r="A6992" s="20"/>
      <c r="B6992" s="20"/>
    </row>
    <row r="6993" spans="1:2">
      <c r="A6993" s="20"/>
      <c r="B6993" s="20"/>
    </row>
    <row r="6994" spans="1:2">
      <c r="A6994" s="20"/>
      <c r="B6994" s="20"/>
    </row>
    <row r="6995" spans="1:2">
      <c r="A6995" s="20"/>
      <c r="B6995" s="20"/>
    </row>
    <row r="6996" spans="1:2">
      <c r="A6996" s="20"/>
      <c r="B6996" s="20"/>
    </row>
    <row r="6997" spans="1:2">
      <c r="A6997" s="20"/>
      <c r="B6997" s="20"/>
    </row>
    <row r="6998" spans="1:2">
      <c r="A6998" s="20"/>
      <c r="B6998" s="20"/>
    </row>
    <row r="6999" spans="1:2">
      <c r="A6999" s="20"/>
      <c r="B6999" s="20"/>
    </row>
    <row r="7000" spans="1:2">
      <c r="A7000" s="20"/>
      <c r="B7000" s="20"/>
    </row>
    <row r="7001" spans="1:2">
      <c r="A7001" s="20"/>
      <c r="B7001" s="20"/>
    </row>
    <row r="7002" spans="1:2">
      <c r="A7002" s="20"/>
      <c r="B7002" s="20"/>
    </row>
    <row r="7003" spans="1:2">
      <c r="A7003" s="20"/>
      <c r="B7003" s="20"/>
    </row>
    <row r="7004" spans="1:2">
      <c r="A7004" s="20"/>
      <c r="B7004" s="20"/>
    </row>
    <row r="7005" spans="1:2">
      <c r="A7005" s="20"/>
      <c r="B7005" s="20"/>
    </row>
    <row r="7006" spans="1:2">
      <c r="A7006" s="20"/>
      <c r="B7006" s="20"/>
    </row>
    <row r="7007" spans="1:2">
      <c r="A7007" s="20"/>
      <c r="B7007" s="20"/>
    </row>
    <row r="7008" spans="1:2">
      <c r="A7008" s="20"/>
      <c r="B7008" s="20"/>
    </row>
    <row r="7009" spans="1:2">
      <c r="A7009" s="20"/>
      <c r="B7009" s="20"/>
    </row>
    <row r="7010" spans="1:2">
      <c r="A7010" s="20"/>
      <c r="B7010" s="20"/>
    </row>
    <row r="7011" spans="1:2">
      <c r="A7011" s="20"/>
      <c r="B7011" s="20"/>
    </row>
    <row r="7012" spans="1:2">
      <c r="A7012" s="20"/>
      <c r="B7012" s="20"/>
    </row>
    <row r="7013" spans="1:2">
      <c r="A7013" s="20"/>
      <c r="B7013" s="20"/>
    </row>
    <row r="7014" spans="1:2">
      <c r="A7014" s="20"/>
      <c r="B7014" s="20"/>
    </row>
    <row r="7015" spans="1:2">
      <c r="A7015" s="20"/>
      <c r="B7015" s="20"/>
    </row>
    <row r="7016" spans="1:2">
      <c r="A7016" s="20"/>
      <c r="B7016" s="20"/>
    </row>
    <row r="7017" spans="1:2">
      <c r="A7017" s="20"/>
      <c r="B7017" s="20"/>
    </row>
    <row r="7018" spans="1:2">
      <c r="A7018" s="20"/>
      <c r="B7018" s="20"/>
    </row>
    <row r="7019" spans="1:2">
      <c r="A7019" s="20"/>
      <c r="B7019" s="20"/>
    </row>
    <row r="7020" spans="1:2">
      <c r="A7020" s="20"/>
      <c r="B7020" s="20"/>
    </row>
    <row r="7021" spans="1:2">
      <c r="A7021" s="20"/>
      <c r="B7021" s="20"/>
    </row>
    <row r="7022" spans="1:2">
      <c r="A7022" s="20"/>
      <c r="B7022" s="20"/>
    </row>
    <row r="7023" spans="1:2">
      <c r="A7023" s="20"/>
      <c r="B7023" s="20"/>
    </row>
    <row r="7024" spans="1:2">
      <c r="A7024" s="20"/>
      <c r="B7024" s="20"/>
    </row>
    <row r="7025" spans="1:2">
      <c r="A7025" s="20"/>
      <c r="B7025" s="20"/>
    </row>
    <row r="7026" spans="1:2">
      <c r="A7026" s="20"/>
      <c r="B7026" s="20"/>
    </row>
    <row r="7027" spans="1:2">
      <c r="A7027" s="20"/>
      <c r="B7027" s="20"/>
    </row>
    <row r="7028" spans="1:2">
      <c r="A7028" s="20"/>
      <c r="B7028" s="20"/>
    </row>
    <row r="7029" spans="1:2">
      <c r="A7029" s="20"/>
      <c r="B7029" s="20"/>
    </row>
    <row r="7030" spans="1:2">
      <c r="A7030" s="20"/>
      <c r="B7030" s="20"/>
    </row>
    <row r="7031" spans="1:2">
      <c r="A7031" s="20"/>
      <c r="B7031" s="20"/>
    </row>
    <row r="7032" spans="1:2">
      <c r="A7032" s="20"/>
      <c r="B7032" s="20"/>
    </row>
    <row r="7033" spans="1:2">
      <c r="A7033" s="20"/>
      <c r="B7033" s="20"/>
    </row>
    <row r="7034" spans="1:2">
      <c r="A7034" s="20"/>
      <c r="B7034" s="20"/>
    </row>
    <row r="7035" spans="1:2">
      <c r="A7035" s="20"/>
      <c r="B7035" s="20"/>
    </row>
    <row r="7036" spans="1:2">
      <c r="A7036" s="20"/>
      <c r="B7036" s="20"/>
    </row>
    <row r="7037" spans="1:2">
      <c r="A7037" s="20"/>
      <c r="B7037" s="20"/>
    </row>
    <row r="7038" spans="1:2">
      <c r="A7038" s="20"/>
      <c r="B7038" s="20"/>
    </row>
    <row r="7039" spans="1:2">
      <c r="A7039" s="20"/>
      <c r="B7039" s="20"/>
    </row>
    <row r="7040" spans="1:2">
      <c r="A7040" s="20"/>
      <c r="B7040" s="20"/>
    </row>
    <row r="7041" spans="1:2">
      <c r="A7041" s="20"/>
      <c r="B7041" s="20"/>
    </row>
    <row r="7042" spans="1:2">
      <c r="A7042" s="20"/>
      <c r="B7042" s="20"/>
    </row>
    <row r="7043" spans="1:2">
      <c r="A7043" s="20"/>
      <c r="B7043" s="20"/>
    </row>
    <row r="7044" spans="1:2">
      <c r="A7044" s="20"/>
      <c r="B7044" s="20"/>
    </row>
    <row r="7045" spans="1:2">
      <c r="A7045" s="20"/>
      <c r="B7045" s="20"/>
    </row>
    <row r="7046" spans="1:2">
      <c r="A7046" s="20"/>
      <c r="B7046" s="20"/>
    </row>
    <row r="7047" spans="1:2">
      <c r="A7047" s="20"/>
      <c r="B7047" s="20"/>
    </row>
    <row r="7048" spans="1:2">
      <c r="A7048" s="20"/>
      <c r="B7048" s="20"/>
    </row>
    <row r="7049" spans="1:2">
      <c r="A7049" s="20"/>
      <c r="B7049" s="20"/>
    </row>
    <row r="7050" spans="1:2">
      <c r="A7050" s="20"/>
      <c r="B7050" s="20"/>
    </row>
    <row r="7051" spans="1:2">
      <c r="A7051" s="20"/>
      <c r="B7051" s="20"/>
    </row>
    <row r="7052" spans="1:2">
      <c r="A7052" s="20"/>
      <c r="B7052" s="20"/>
    </row>
    <row r="7053" spans="1:2">
      <c r="A7053" s="20"/>
      <c r="B7053" s="20"/>
    </row>
    <row r="7054" spans="1:2">
      <c r="A7054" s="20"/>
      <c r="B7054" s="20"/>
    </row>
    <row r="7055" spans="1:2">
      <c r="A7055" s="20"/>
      <c r="B7055" s="20"/>
    </row>
    <row r="7056" spans="1:2">
      <c r="A7056" s="20"/>
      <c r="B7056" s="20"/>
    </row>
    <row r="7057" spans="1:2">
      <c r="A7057" s="20"/>
      <c r="B7057" s="20"/>
    </row>
    <row r="7058" spans="1:2">
      <c r="A7058" s="20"/>
      <c r="B7058" s="20"/>
    </row>
    <row r="7059" spans="1:2">
      <c r="A7059" s="20"/>
      <c r="B7059" s="20"/>
    </row>
    <row r="7060" spans="1:2">
      <c r="A7060" s="20"/>
      <c r="B7060" s="20"/>
    </row>
    <row r="7061" spans="1:2">
      <c r="A7061" s="20"/>
      <c r="B7061" s="20"/>
    </row>
    <row r="7062" spans="1:2">
      <c r="A7062" s="20"/>
      <c r="B7062" s="20"/>
    </row>
    <row r="7063" spans="1:2">
      <c r="A7063" s="20"/>
      <c r="B7063" s="20"/>
    </row>
    <row r="7064" spans="1:2">
      <c r="A7064" s="20"/>
      <c r="B7064" s="20"/>
    </row>
    <row r="7065" spans="1:2">
      <c r="A7065" s="20"/>
      <c r="B7065" s="20"/>
    </row>
    <row r="7066" spans="1:2">
      <c r="A7066" s="20"/>
      <c r="B7066" s="20"/>
    </row>
    <row r="7067" spans="1:2">
      <c r="A7067" s="20"/>
      <c r="B7067" s="20"/>
    </row>
    <row r="7068" spans="1:2">
      <c r="A7068" s="20"/>
      <c r="B7068" s="20"/>
    </row>
    <row r="7069" spans="1:2">
      <c r="A7069" s="20"/>
      <c r="B7069" s="20"/>
    </row>
    <row r="7070" spans="1:2">
      <c r="A7070" s="20"/>
      <c r="B7070" s="20"/>
    </row>
    <row r="7071" spans="1:2">
      <c r="A7071" s="20"/>
      <c r="B7071" s="20"/>
    </row>
    <row r="7072" spans="1:2">
      <c r="A7072" s="20"/>
      <c r="B7072" s="20"/>
    </row>
    <row r="7073" spans="1:2">
      <c r="A7073" s="20"/>
      <c r="B7073" s="20"/>
    </row>
    <row r="7074" spans="1:2">
      <c r="A7074" s="20"/>
      <c r="B7074" s="20"/>
    </row>
    <row r="7075" spans="1:2">
      <c r="A7075" s="20"/>
      <c r="B7075" s="20"/>
    </row>
    <row r="7076" spans="1:2">
      <c r="A7076" s="20"/>
      <c r="B7076" s="20"/>
    </row>
    <row r="7077" spans="1:2">
      <c r="A7077" s="20"/>
      <c r="B7077" s="20"/>
    </row>
    <row r="7078" spans="1:2">
      <c r="A7078" s="20"/>
      <c r="B7078" s="20"/>
    </row>
    <row r="7079" spans="1:2">
      <c r="A7079" s="20"/>
      <c r="B7079" s="20"/>
    </row>
    <row r="7080" spans="1:2">
      <c r="A7080" s="20"/>
      <c r="B7080" s="20"/>
    </row>
    <row r="7081" spans="1:2">
      <c r="A7081" s="20"/>
      <c r="B7081" s="20"/>
    </row>
    <row r="7082" spans="1:2">
      <c r="A7082" s="20"/>
      <c r="B7082" s="20"/>
    </row>
    <row r="7083" spans="1:2">
      <c r="A7083" s="20"/>
      <c r="B7083" s="20"/>
    </row>
    <row r="7084" spans="1:2">
      <c r="A7084" s="20"/>
      <c r="B7084" s="20"/>
    </row>
    <row r="7085" spans="1:2">
      <c r="A7085" s="20"/>
      <c r="B7085" s="20"/>
    </row>
    <row r="7086" spans="1:2">
      <c r="A7086" s="20"/>
      <c r="B7086" s="20"/>
    </row>
    <row r="7087" spans="1:2">
      <c r="A7087" s="20"/>
      <c r="B7087" s="20"/>
    </row>
    <row r="7088" spans="1:2">
      <c r="A7088" s="20"/>
      <c r="B7088" s="20"/>
    </row>
    <row r="7089" spans="1:2">
      <c r="A7089" s="20"/>
      <c r="B7089" s="20"/>
    </row>
    <row r="7090" spans="1:2">
      <c r="A7090" s="20"/>
      <c r="B7090" s="20"/>
    </row>
    <row r="7091" spans="1:2">
      <c r="A7091" s="20"/>
      <c r="B7091" s="20"/>
    </row>
    <row r="7092" spans="1:2">
      <c r="A7092" s="20"/>
      <c r="B7092" s="20"/>
    </row>
    <row r="7093" spans="1:2">
      <c r="A7093" s="20"/>
      <c r="B7093" s="20"/>
    </row>
    <row r="7094" spans="1:2">
      <c r="A7094" s="20"/>
      <c r="B7094" s="20"/>
    </row>
    <row r="7095" spans="1:2">
      <c r="A7095" s="20"/>
      <c r="B7095" s="20"/>
    </row>
    <row r="7096" spans="1:2">
      <c r="A7096" s="20"/>
      <c r="B7096" s="20"/>
    </row>
    <row r="7097" spans="1:2">
      <c r="A7097" s="20"/>
      <c r="B7097" s="20"/>
    </row>
    <row r="7098" spans="1:2">
      <c r="A7098" s="20"/>
      <c r="B7098" s="20"/>
    </row>
    <row r="7099" spans="1:2">
      <c r="A7099" s="20"/>
      <c r="B7099" s="20"/>
    </row>
    <row r="7100" spans="1:2">
      <c r="A7100" s="20"/>
      <c r="B7100" s="20"/>
    </row>
    <row r="7101" spans="1:2">
      <c r="A7101" s="20"/>
      <c r="B7101" s="20"/>
    </row>
    <row r="7102" spans="1:2">
      <c r="A7102" s="20"/>
      <c r="B7102" s="20"/>
    </row>
    <row r="7103" spans="1:2">
      <c r="A7103" s="20"/>
      <c r="B7103" s="20"/>
    </row>
    <row r="7104" spans="1:2">
      <c r="A7104" s="20"/>
      <c r="B7104" s="20"/>
    </row>
    <row r="7105" spans="1:2">
      <c r="A7105" s="20"/>
      <c r="B7105" s="20"/>
    </row>
    <row r="7106" spans="1:2">
      <c r="A7106" s="20"/>
      <c r="B7106" s="20"/>
    </row>
    <row r="7107" spans="1:2">
      <c r="A7107" s="20"/>
      <c r="B7107" s="20"/>
    </row>
    <row r="7108" spans="1:2">
      <c r="A7108" s="20"/>
      <c r="B7108" s="20"/>
    </row>
    <row r="7109" spans="1:2">
      <c r="A7109" s="20"/>
      <c r="B7109" s="20"/>
    </row>
    <row r="7110" spans="1:2">
      <c r="A7110" s="20"/>
      <c r="B7110" s="20"/>
    </row>
    <row r="7111" spans="1:2">
      <c r="A7111" s="20"/>
      <c r="B7111" s="20"/>
    </row>
    <row r="7112" spans="1:2">
      <c r="A7112" s="20"/>
      <c r="B7112" s="20"/>
    </row>
    <row r="7113" spans="1:2">
      <c r="A7113" s="20"/>
      <c r="B7113" s="20"/>
    </row>
    <row r="7114" spans="1:2">
      <c r="A7114" s="20"/>
      <c r="B7114" s="20"/>
    </row>
    <row r="7115" spans="1:2">
      <c r="A7115" s="20"/>
      <c r="B7115" s="20"/>
    </row>
    <row r="7116" spans="1:2">
      <c r="A7116" s="20"/>
      <c r="B7116" s="20"/>
    </row>
    <row r="7117" spans="1:2">
      <c r="A7117" s="20"/>
      <c r="B7117" s="20"/>
    </row>
    <row r="7118" spans="1:2">
      <c r="A7118" s="20"/>
      <c r="B7118" s="20"/>
    </row>
    <row r="7119" spans="1:2">
      <c r="A7119" s="20"/>
      <c r="B7119" s="20"/>
    </row>
    <row r="7120" spans="1:2">
      <c r="A7120" s="20"/>
      <c r="B7120" s="20"/>
    </row>
    <row r="7121" spans="1:2">
      <c r="A7121" s="20"/>
      <c r="B7121" s="20"/>
    </row>
    <row r="7122" spans="1:2">
      <c r="A7122" s="20"/>
      <c r="B7122" s="20"/>
    </row>
    <row r="7123" spans="1:2">
      <c r="A7123" s="20"/>
      <c r="B7123" s="20"/>
    </row>
    <row r="7124" spans="1:2">
      <c r="A7124" s="20"/>
      <c r="B7124" s="20"/>
    </row>
    <row r="7125" spans="1:2">
      <c r="A7125" s="20"/>
      <c r="B7125" s="20"/>
    </row>
    <row r="7126" spans="1:2">
      <c r="A7126" s="20"/>
      <c r="B7126" s="20"/>
    </row>
    <row r="7127" spans="1:2">
      <c r="A7127" s="20"/>
      <c r="B7127" s="20"/>
    </row>
    <row r="7128" spans="1:2">
      <c r="A7128" s="20"/>
      <c r="B7128" s="20"/>
    </row>
    <row r="7129" spans="1:2">
      <c r="A7129" s="20"/>
      <c r="B7129" s="20"/>
    </row>
    <row r="7130" spans="1:2">
      <c r="A7130" s="20"/>
      <c r="B7130" s="20"/>
    </row>
    <row r="7131" spans="1:2">
      <c r="A7131" s="20"/>
      <c r="B7131" s="20"/>
    </row>
    <row r="7132" spans="1:2">
      <c r="A7132" s="20"/>
      <c r="B7132" s="20"/>
    </row>
    <row r="7133" spans="1:2">
      <c r="A7133" s="20"/>
      <c r="B7133" s="20"/>
    </row>
    <row r="7134" spans="1:2">
      <c r="A7134" s="20"/>
      <c r="B7134" s="20"/>
    </row>
    <row r="7135" spans="1:2">
      <c r="A7135" s="20"/>
      <c r="B7135" s="20"/>
    </row>
    <row r="7136" spans="1:2">
      <c r="A7136" s="20"/>
      <c r="B7136" s="20"/>
    </row>
    <row r="7137" spans="1:2">
      <c r="A7137" s="20"/>
      <c r="B7137" s="20"/>
    </row>
    <row r="7138" spans="1:2">
      <c r="A7138" s="20"/>
      <c r="B7138" s="20"/>
    </row>
    <row r="7139" spans="1:2">
      <c r="A7139" s="20"/>
      <c r="B7139" s="20"/>
    </row>
    <row r="7140" spans="1:2">
      <c r="A7140" s="20"/>
      <c r="B7140" s="20"/>
    </row>
    <row r="7141" spans="1:2">
      <c r="A7141" s="20"/>
      <c r="B7141" s="20"/>
    </row>
    <row r="7142" spans="1:2">
      <c r="A7142" s="20"/>
      <c r="B7142" s="20"/>
    </row>
    <row r="7143" spans="1:2">
      <c r="A7143" s="20"/>
      <c r="B7143" s="20"/>
    </row>
    <row r="7144" spans="1:2">
      <c r="A7144" s="20"/>
      <c r="B7144" s="20"/>
    </row>
    <row r="7145" spans="1:2">
      <c r="A7145" s="20"/>
      <c r="B7145" s="20"/>
    </row>
    <row r="7146" spans="1:2">
      <c r="A7146" s="20"/>
      <c r="B7146" s="20"/>
    </row>
    <row r="7147" spans="1:2">
      <c r="A7147" s="20"/>
      <c r="B7147" s="20"/>
    </row>
    <row r="7148" spans="1:2">
      <c r="A7148" s="20"/>
      <c r="B7148" s="20"/>
    </row>
    <row r="7149" spans="1:2">
      <c r="A7149" s="20"/>
      <c r="B7149" s="20"/>
    </row>
    <row r="7150" spans="1:2">
      <c r="A7150" s="20"/>
      <c r="B7150" s="20"/>
    </row>
    <row r="7151" spans="1:2">
      <c r="A7151" s="20"/>
      <c r="B7151" s="20"/>
    </row>
    <row r="7152" spans="1:2">
      <c r="A7152" s="20"/>
      <c r="B7152" s="20"/>
    </row>
    <row r="7153" spans="1:2">
      <c r="A7153" s="20"/>
      <c r="B7153" s="20"/>
    </row>
    <row r="7154" spans="1:2">
      <c r="A7154" s="20"/>
      <c r="B7154" s="20"/>
    </row>
    <row r="7155" spans="1:2">
      <c r="A7155" s="20"/>
      <c r="B7155" s="20"/>
    </row>
    <row r="7156" spans="1:2">
      <c r="A7156" s="20"/>
      <c r="B7156" s="20"/>
    </row>
    <row r="7157" spans="1:2">
      <c r="A7157" s="20"/>
      <c r="B7157" s="20"/>
    </row>
    <row r="7158" spans="1:2">
      <c r="A7158" s="20"/>
      <c r="B7158" s="20"/>
    </row>
    <row r="7159" spans="1:2">
      <c r="A7159" s="20"/>
      <c r="B7159" s="20"/>
    </row>
    <row r="7160" spans="1:2">
      <c r="A7160" s="20"/>
      <c r="B7160" s="20"/>
    </row>
    <row r="7161" spans="1:2">
      <c r="A7161" s="20"/>
      <c r="B7161" s="20"/>
    </row>
    <row r="7162" spans="1:2">
      <c r="A7162" s="20"/>
      <c r="B7162" s="20"/>
    </row>
    <row r="7163" spans="1:2">
      <c r="A7163" s="20"/>
      <c r="B7163" s="20"/>
    </row>
    <row r="7164" spans="1:2">
      <c r="A7164" s="20"/>
      <c r="B7164" s="20"/>
    </row>
    <row r="7165" spans="1:2">
      <c r="A7165" s="20"/>
      <c r="B7165" s="20"/>
    </row>
    <row r="7166" spans="1:2">
      <c r="A7166" s="20"/>
      <c r="B7166" s="20"/>
    </row>
    <row r="7167" spans="1:2">
      <c r="A7167" s="20"/>
      <c r="B7167" s="20"/>
    </row>
    <row r="7168" spans="1:2">
      <c r="A7168" s="20"/>
      <c r="B7168" s="20"/>
    </row>
    <row r="7169" spans="1:2">
      <c r="A7169" s="20"/>
      <c r="B7169" s="20"/>
    </row>
    <row r="7170" spans="1:2">
      <c r="A7170" s="20"/>
      <c r="B7170" s="20"/>
    </row>
    <row r="7171" spans="1:2">
      <c r="A7171" s="20"/>
      <c r="B7171" s="20"/>
    </row>
    <row r="7172" spans="1:2">
      <c r="A7172" s="20"/>
      <c r="B7172" s="20"/>
    </row>
    <row r="7173" spans="1:2">
      <c r="A7173" s="20"/>
      <c r="B7173" s="20"/>
    </row>
    <row r="7174" spans="1:2">
      <c r="A7174" s="20"/>
      <c r="B7174" s="20"/>
    </row>
    <row r="7175" spans="1:2">
      <c r="A7175" s="20"/>
      <c r="B7175" s="20"/>
    </row>
    <row r="7176" spans="1:2">
      <c r="A7176" s="20"/>
      <c r="B7176" s="20"/>
    </row>
    <row r="7177" spans="1:2">
      <c r="A7177" s="20"/>
      <c r="B7177" s="20"/>
    </row>
    <row r="7178" spans="1:2">
      <c r="A7178" s="20"/>
      <c r="B7178" s="20"/>
    </row>
    <row r="7179" spans="1:2">
      <c r="A7179" s="20"/>
      <c r="B7179" s="20"/>
    </row>
    <row r="7180" spans="1:2">
      <c r="A7180" s="20"/>
      <c r="B7180" s="20"/>
    </row>
    <row r="7181" spans="1:2">
      <c r="A7181" s="20"/>
      <c r="B7181" s="20"/>
    </row>
    <row r="7182" spans="1:2">
      <c r="A7182" s="20"/>
      <c r="B7182" s="20"/>
    </row>
    <row r="7183" spans="1:2">
      <c r="A7183" s="20"/>
      <c r="B7183" s="20"/>
    </row>
    <row r="7184" spans="1:2">
      <c r="A7184" s="20"/>
      <c r="B7184" s="20"/>
    </row>
    <row r="7185" spans="1:2">
      <c r="A7185" s="20"/>
      <c r="B7185" s="20"/>
    </row>
    <row r="7186" spans="1:2">
      <c r="A7186" s="20"/>
      <c r="B7186" s="20"/>
    </row>
    <row r="7187" spans="1:2">
      <c r="A7187" s="20"/>
      <c r="B7187" s="20"/>
    </row>
    <row r="7188" spans="1:2">
      <c r="A7188" s="20"/>
      <c r="B7188" s="20"/>
    </row>
    <row r="7189" spans="1:2">
      <c r="A7189" s="20"/>
      <c r="B7189" s="20"/>
    </row>
    <row r="7190" spans="1:2">
      <c r="A7190" s="20"/>
      <c r="B7190" s="20"/>
    </row>
    <row r="7191" spans="1:2">
      <c r="A7191" s="20"/>
      <c r="B7191" s="20"/>
    </row>
    <row r="7192" spans="1:2">
      <c r="A7192" s="20"/>
      <c r="B7192" s="20"/>
    </row>
    <row r="7193" spans="1:2">
      <c r="A7193" s="20"/>
      <c r="B7193" s="20"/>
    </row>
    <row r="7194" spans="1:2">
      <c r="A7194" s="20"/>
      <c r="B7194" s="20"/>
    </row>
    <row r="7195" spans="1:2">
      <c r="A7195" s="20"/>
      <c r="B7195" s="20"/>
    </row>
    <row r="7196" spans="1:2">
      <c r="A7196" s="20"/>
      <c r="B7196" s="20"/>
    </row>
    <row r="7197" spans="1:2">
      <c r="A7197" s="20"/>
      <c r="B7197" s="20"/>
    </row>
    <row r="7198" spans="1:2">
      <c r="A7198" s="20"/>
      <c r="B7198" s="20"/>
    </row>
    <row r="7199" spans="1:2">
      <c r="A7199" s="20"/>
      <c r="B7199" s="20"/>
    </row>
    <row r="7200" spans="1:2">
      <c r="A7200" s="20"/>
      <c r="B7200" s="20"/>
    </row>
    <row r="7201" spans="1:2">
      <c r="A7201" s="20"/>
      <c r="B7201" s="20"/>
    </row>
    <row r="7202" spans="1:2">
      <c r="A7202" s="20"/>
      <c r="B7202" s="20"/>
    </row>
    <row r="7203" spans="1:2">
      <c r="A7203" s="20"/>
      <c r="B7203" s="20"/>
    </row>
    <row r="7204" spans="1:2">
      <c r="A7204" s="20"/>
      <c r="B7204" s="20"/>
    </row>
    <row r="7205" spans="1:2">
      <c r="A7205" s="20"/>
      <c r="B7205" s="20"/>
    </row>
    <row r="7206" spans="1:2">
      <c r="A7206" s="20"/>
      <c r="B7206" s="20"/>
    </row>
    <row r="7207" spans="1:2">
      <c r="A7207" s="20"/>
      <c r="B7207" s="20"/>
    </row>
    <row r="7208" spans="1:2">
      <c r="A7208" s="20"/>
      <c r="B7208" s="20"/>
    </row>
    <row r="7209" spans="1:2">
      <c r="A7209" s="20"/>
      <c r="B7209" s="20"/>
    </row>
    <row r="7210" spans="1:2">
      <c r="A7210" s="20"/>
      <c r="B7210" s="20"/>
    </row>
    <row r="7211" spans="1:2">
      <c r="A7211" s="20"/>
      <c r="B7211" s="20"/>
    </row>
    <row r="7212" spans="1:2">
      <c r="A7212" s="20"/>
      <c r="B7212" s="20"/>
    </row>
    <row r="7213" spans="1:2">
      <c r="A7213" s="20"/>
      <c r="B7213" s="20"/>
    </row>
    <row r="7214" spans="1:2">
      <c r="A7214" s="20"/>
      <c r="B7214" s="20"/>
    </row>
    <row r="7215" spans="1:2">
      <c r="A7215" s="20"/>
      <c r="B7215" s="20"/>
    </row>
    <row r="7216" spans="1:2">
      <c r="A7216" s="20"/>
      <c r="B7216" s="20"/>
    </row>
    <row r="7217" spans="1:2">
      <c r="A7217" s="20"/>
      <c r="B7217" s="20"/>
    </row>
    <row r="7218" spans="1:2">
      <c r="A7218" s="20"/>
      <c r="B7218" s="20"/>
    </row>
    <row r="7219" spans="1:2">
      <c r="A7219" s="20"/>
      <c r="B7219" s="20"/>
    </row>
    <row r="7220" spans="1:2">
      <c r="A7220" s="20"/>
      <c r="B7220" s="20"/>
    </row>
    <row r="7221" spans="1:2">
      <c r="A7221" s="20"/>
      <c r="B7221" s="20"/>
    </row>
    <row r="7222" spans="1:2">
      <c r="A7222" s="20"/>
      <c r="B7222" s="20"/>
    </row>
    <row r="7223" spans="1:2">
      <c r="A7223" s="20"/>
      <c r="B7223" s="20"/>
    </row>
    <row r="7224" spans="1:2">
      <c r="A7224" s="20"/>
      <c r="B7224" s="20"/>
    </row>
    <row r="7225" spans="1:2">
      <c r="A7225" s="20"/>
      <c r="B7225" s="20"/>
    </row>
    <row r="7226" spans="1:2">
      <c r="A7226" s="20"/>
      <c r="B7226" s="20"/>
    </row>
    <row r="7227" spans="1:2">
      <c r="A7227" s="20"/>
      <c r="B7227" s="20"/>
    </row>
    <row r="7228" spans="1:2">
      <c r="A7228" s="20"/>
      <c r="B7228" s="20"/>
    </row>
    <row r="7229" spans="1:2">
      <c r="A7229" s="20"/>
      <c r="B7229" s="20"/>
    </row>
    <row r="7230" spans="1:2">
      <c r="A7230" s="20"/>
      <c r="B7230" s="20"/>
    </row>
    <row r="7231" spans="1:2">
      <c r="A7231" s="20"/>
      <c r="B7231" s="20"/>
    </row>
    <row r="7232" spans="1:2">
      <c r="A7232" s="20"/>
      <c r="B7232" s="20"/>
    </row>
    <row r="7233" spans="1:2">
      <c r="A7233" s="20"/>
      <c r="B7233" s="20"/>
    </row>
    <row r="7234" spans="1:2">
      <c r="A7234" s="20"/>
      <c r="B7234" s="20"/>
    </row>
    <row r="7235" spans="1:2">
      <c r="A7235" s="20"/>
      <c r="B7235" s="20"/>
    </row>
    <row r="7236" spans="1:2">
      <c r="A7236" s="20"/>
      <c r="B7236" s="20"/>
    </row>
    <row r="7237" spans="1:2">
      <c r="A7237" s="20"/>
      <c r="B7237" s="20"/>
    </row>
    <row r="7238" spans="1:2">
      <c r="A7238" s="20"/>
      <c r="B7238" s="20"/>
    </row>
    <row r="7239" spans="1:2">
      <c r="A7239" s="20"/>
      <c r="B7239" s="20"/>
    </row>
    <row r="7240" spans="1:2">
      <c r="A7240" s="20"/>
      <c r="B7240" s="20"/>
    </row>
    <row r="7241" spans="1:2">
      <c r="A7241" s="20"/>
      <c r="B7241" s="20"/>
    </row>
    <row r="7242" spans="1:2">
      <c r="A7242" s="20"/>
      <c r="B7242" s="20"/>
    </row>
    <row r="7243" spans="1:2">
      <c r="A7243" s="20"/>
      <c r="B7243" s="20"/>
    </row>
    <row r="7244" spans="1:2">
      <c r="A7244" s="20"/>
      <c r="B7244" s="20"/>
    </row>
    <row r="7245" spans="1:2">
      <c r="A7245" s="20"/>
      <c r="B7245" s="20"/>
    </row>
    <row r="7246" spans="1:2">
      <c r="A7246" s="20"/>
      <c r="B7246" s="20"/>
    </row>
    <row r="7247" spans="1:2">
      <c r="A7247" s="20"/>
      <c r="B7247" s="20"/>
    </row>
    <row r="7248" spans="1:2">
      <c r="A7248" s="20"/>
      <c r="B7248" s="20"/>
    </row>
    <row r="7249" spans="1:2">
      <c r="A7249" s="20"/>
      <c r="B7249" s="20"/>
    </row>
    <row r="7250" spans="1:2">
      <c r="A7250" s="20"/>
      <c r="B7250" s="20"/>
    </row>
    <row r="7251" spans="1:2">
      <c r="A7251" s="20"/>
      <c r="B7251" s="20"/>
    </row>
    <row r="7252" spans="1:2">
      <c r="A7252" s="20"/>
      <c r="B7252" s="20"/>
    </row>
    <row r="7253" spans="1:2">
      <c r="A7253" s="20"/>
      <c r="B7253" s="20"/>
    </row>
    <row r="7254" spans="1:2">
      <c r="A7254" s="20"/>
      <c r="B7254" s="20"/>
    </row>
    <row r="7255" spans="1:2">
      <c r="A7255" s="20"/>
      <c r="B7255" s="20"/>
    </row>
    <row r="7256" spans="1:2">
      <c r="A7256" s="20"/>
      <c r="B7256" s="20"/>
    </row>
    <row r="7257" spans="1:2">
      <c r="A7257" s="20"/>
      <c r="B7257" s="20"/>
    </row>
    <row r="7258" spans="1:2">
      <c r="A7258" s="20"/>
      <c r="B7258" s="20"/>
    </row>
    <row r="7259" spans="1:2">
      <c r="A7259" s="20"/>
      <c r="B7259" s="20"/>
    </row>
    <row r="7260" spans="1:2">
      <c r="A7260" s="20"/>
      <c r="B7260" s="20"/>
    </row>
    <row r="7261" spans="1:2">
      <c r="A7261" s="20"/>
      <c r="B7261" s="20"/>
    </row>
    <row r="7262" spans="1:2">
      <c r="A7262" s="20"/>
      <c r="B7262" s="20"/>
    </row>
    <row r="7263" spans="1:2">
      <c r="A7263" s="20"/>
      <c r="B7263" s="20"/>
    </row>
    <row r="7264" spans="1:2">
      <c r="A7264" s="20"/>
      <c r="B7264" s="20"/>
    </row>
    <row r="7265" spans="1:2">
      <c r="A7265" s="20"/>
      <c r="B7265" s="20"/>
    </row>
    <row r="7266" spans="1:2">
      <c r="A7266" s="20"/>
      <c r="B7266" s="20"/>
    </row>
    <row r="7267" spans="1:2">
      <c r="A7267" s="20"/>
      <c r="B7267" s="20"/>
    </row>
    <row r="7268" spans="1:2">
      <c r="A7268" s="20"/>
      <c r="B7268" s="20"/>
    </row>
    <row r="7269" spans="1:2">
      <c r="A7269" s="20"/>
      <c r="B7269" s="20"/>
    </row>
    <row r="7270" spans="1:2">
      <c r="A7270" s="20"/>
      <c r="B7270" s="20"/>
    </row>
    <row r="7271" spans="1:2">
      <c r="A7271" s="20"/>
      <c r="B7271" s="20"/>
    </row>
    <row r="7272" spans="1:2">
      <c r="A7272" s="20"/>
      <c r="B7272" s="20"/>
    </row>
    <row r="7273" spans="1:2">
      <c r="A7273" s="20"/>
      <c r="B7273" s="20"/>
    </row>
    <row r="7274" spans="1:2">
      <c r="A7274" s="20"/>
      <c r="B7274" s="20"/>
    </row>
    <row r="7275" spans="1:2">
      <c r="A7275" s="20"/>
      <c r="B7275" s="20"/>
    </row>
    <row r="7276" spans="1:2">
      <c r="A7276" s="20"/>
      <c r="B7276" s="20"/>
    </row>
    <row r="7277" spans="1:2">
      <c r="A7277" s="20"/>
      <c r="B7277" s="20"/>
    </row>
    <row r="7278" spans="1:2">
      <c r="A7278" s="20"/>
      <c r="B7278" s="20"/>
    </row>
    <row r="7279" spans="1:2">
      <c r="A7279" s="20"/>
      <c r="B7279" s="20"/>
    </row>
    <row r="7280" spans="1:2">
      <c r="A7280" s="20"/>
      <c r="B7280" s="20"/>
    </row>
    <row r="7281" spans="1:2">
      <c r="A7281" s="20"/>
      <c r="B7281" s="20"/>
    </row>
    <row r="7282" spans="1:2">
      <c r="A7282" s="20"/>
      <c r="B7282" s="20"/>
    </row>
    <row r="7283" spans="1:2">
      <c r="A7283" s="20"/>
      <c r="B7283" s="20"/>
    </row>
    <row r="7284" spans="1:2">
      <c r="A7284" s="20"/>
      <c r="B7284" s="20"/>
    </row>
    <row r="7285" spans="1:2">
      <c r="A7285" s="20"/>
      <c r="B7285" s="20"/>
    </row>
    <row r="7286" spans="1:2">
      <c r="A7286" s="20"/>
      <c r="B7286" s="20"/>
    </row>
    <row r="7287" spans="1:2">
      <c r="A7287" s="20"/>
      <c r="B7287" s="20"/>
    </row>
    <row r="7288" spans="1:2">
      <c r="A7288" s="20"/>
      <c r="B7288" s="20"/>
    </row>
    <row r="7289" spans="1:2">
      <c r="A7289" s="20"/>
      <c r="B7289" s="20"/>
    </row>
    <row r="7290" spans="1:2">
      <c r="A7290" s="20"/>
      <c r="B7290" s="20"/>
    </row>
    <row r="7291" spans="1:2">
      <c r="A7291" s="20"/>
      <c r="B7291" s="20"/>
    </row>
    <row r="7292" spans="1:2">
      <c r="A7292" s="20"/>
      <c r="B7292" s="20"/>
    </row>
    <row r="7293" spans="1:2">
      <c r="A7293" s="20"/>
      <c r="B7293" s="20"/>
    </row>
    <row r="7294" spans="1:2">
      <c r="A7294" s="20"/>
      <c r="B7294" s="20"/>
    </row>
    <row r="7295" spans="1:2">
      <c r="A7295" s="20"/>
      <c r="B7295" s="20"/>
    </row>
    <row r="7296" spans="1:2">
      <c r="A7296" s="20"/>
      <c r="B7296" s="20"/>
    </row>
    <row r="7297" spans="1:2">
      <c r="A7297" s="20"/>
      <c r="B7297" s="20"/>
    </row>
    <row r="7298" spans="1:2">
      <c r="A7298" s="20"/>
      <c r="B7298" s="20"/>
    </row>
    <row r="7299" spans="1:2">
      <c r="A7299" s="20"/>
      <c r="B7299" s="20"/>
    </row>
    <row r="7300" spans="1:2">
      <c r="A7300" s="20"/>
      <c r="B7300" s="20"/>
    </row>
    <row r="7301" spans="1:2">
      <c r="A7301" s="20"/>
      <c r="B7301" s="20"/>
    </row>
    <row r="7302" spans="1:2">
      <c r="A7302" s="20"/>
      <c r="B7302" s="20"/>
    </row>
    <row r="7303" spans="1:2">
      <c r="A7303" s="20"/>
      <c r="B7303" s="20"/>
    </row>
    <row r="7304" spans="1:2">
      <c r="A7304" s="20"/>
      <c r="B7304" s="20"/>
    </row>
    <row r="7305" spans="1:2">
      <c r="A7305" s="20"/>
      <c r="B7305" s="20"/>
    </row>
    <row r="7306" spans="1:2">
      <c r="A7306" s="20"/>
      <c r="B7306" s="20"/>
    </row>
    <row r="7307" spans="1:2">
      <c r="A7307" s="20"/>
      <c r="B7307" s="20"/>
    </row>
    <row r="7308" spans="1:2">
      <c r="A7308" s="20"/>
      <c r="B7308" s="20"/>
    </row>
    <row r="7309" spans="1:2">
      <c r="A7309" s="20"/>
      <c r="B7309" s="20"/>
    </row>
    <row r="7310" spans="1:2">
      <c r="A7310" s="20"/>
      <c r="B7310" s="20"/>
    </row>
    <row r="7311" spans="1:2">
      <c r="A7311" s="20"/>
      <c r="B7311" s="20"/>
    </row>
    <row r="7312" spans="1:2">
      <c r="A7312" s="20"/>
      <c r="B7312" s="20"/>
    </row>
    <row r="7313" spans="1:2">
      <c r="A7313" s="20"/>
      <c r="B7313" s="20"/>
    </row>
    <row r="7314" spans="1:2">
      <c r="A7314" s="20"/>
      <c r="B7314" s="20"/>
    </row>
    <row r="7315" spans="1:2">
      <c r="A7315" s="20"/>
      <c r="B7315" s="20"/>
    </row>
    <row r="7316" spans="1:2">
      <c r="A7316" s="20"/>
      <c r="B7316" s="20"/>
    </row>
    <row r="7317" spans="1:2">
      <c r="A7317" s="20"/>
      <c r="B7317" s="20"/>
    </row>
    <row r="7318" spans="1:2">
      <c r="A7318" s="20"/>
      <c r="B7318" s="20"/>
    </row>
    <row r="7319" spans="1:2">
      <c r="A7319" s="20"/>
      <c r="B7319" s="20"/>
    </row>
    <row r="7320" spans="1:2">
      <c r="A7320" s="20"/>
      <c r="B7320" s="20"/>
    </row>
    <row r="7321" spans="1:2">
      <c r="A7321" s="20"/>
      <c r="B7321" s="20"/>
    </row>
    <row r="7322" spans="1:2">
      <c r="A7322" s="20"/>
      <c r="B7322" s="20"/>
    </row>
    <row r="7323" spans="1:2">
      <c r="A7323" s="20"/>
      <c r="B7323" s="20"/>
    </row>
    <row r="7324" spans="1:2">
      <c r="A7324" s="20"/>
      <c r="B7324" s="20"/>
    </row>
    <row r="7325" spans="1:2">
      <c r="A7325" s="20"/>
      <c r="B7325" s="20"/>
    </row>
    <row r="7326" spans="1:2">
      <c r="A7326" s="20"/>
      <c r="B7326" s="20"/>
    </row>
    <row r="7327" spans="1:2">
      <c r="A7327" s="20"/>
      <c r="B7327" s="20"/>
    </row>
    <row r="7328" spans="1:2">
      <c r="A7328" s="20"/>
      <c r="B7328" s="20"/>
    </row>
    <row r="7329" spans="1:2">
      <c r="A7329" s="20"/>
      <c r="B7329" s="20"/>
    </row>
    <row r="7330" spans="1:2">
      <c r="A7330" s="20"/>
      <c r="B7330" s="20"/>
    </row>
    <row r="7331" spans="1:2">
      <c r="A7331" s="20"/>
      <c r="B7331" s="20"/>
    </row>
    <row r="7332" spans="1:2">
      <c r="A7332" s="20"/>
      <c r="B7332" s="20"/>
    </row>
    <row r="7333" spans="1:2">
      <c r="A7333" s="20"/>
      <c r="B7333" s="20"/>
    </row>
    <row r="7334" spans="1:2">
      <c r="A7334" s="20"/>
      <c r="B7334" s="20"/>
    </row>
    <row r="7335" spans="1:2">
      <c r="A7335" s="20"/>
      <c r="B7335" s="20"/>
    </row>
    <row r="7336" spans="1:2">
      <c r="A7336" s="20"/>
      <c r="B7336" s="20"/>
    </row>
    <row r="7337" spans="1:2">
      <c r="A7337" s="20"/>
      <c r="B7337" s="20"/>
    </row>
    <row r="7338" spans="1:2">
      <c r="A7338" s="20"/>
      <c r="B7338" s="20"/>
    </row>
    <row r="7339" spans="1:2">
      <c r="A7339" s="20"/>
      <c r="B7339" s="20"/>
    </row>
    <row r="7340" spans="1:2">
      <c r="A7340" s="20"/>
      <c r="B7340" s="20"/>
    </row>
    <row r="7341" spans="1:2">
      <c r="A7341" s="20"/>
      <c r="B7341" s="20"/>
    </row>
    <row r="7342" spans="1:2">
      <c r="A7342" s="20"/>
      <c r="B7342" s="20"/>
    </row>
    <row r="7343" spans="1:2">
      <c r="A7343" s="20"/>
      <c r="B7343" s="20"/>
    </row>
    <row r="7344" spans="1:2">
      <c r="A7344" s="20"/>
      <c r="B7344" s="20"/>
    </row>
    <row r="7345" spans="1:2">
      <c r="A7345" s="20"/>
      <c r="B7345" s="20"/>
    </row>
    <row r="7346" spans="1:2">
      <c r="A7346" s="20"/>
      <c r="B7346" s="20"/>
    </row>
    <row r="7347" spans="1:2">
      <c r="A7347" s="20"/>
      <c r="B7347" s="20"/>
    </row>
    <row r="7348" spans="1:2">
      <c r="A7348" s="20"/>
      <c r="B7348" s="20"/>
    </row>
    <row r="7349" spans="1:2">
      <c r="A7349" s="20"/>
      <c r="B7349" s="20"/>
    </row>
    <row r="7350" spans="1:2">
      <c r="A7350" s="20"/>
      <c r="B7350" s="20"/>
    </row>
    <row r="7351" spans="1:2">
      <c r="A7351" s="20"/>
      <c r="B7351" s="20"/>
    </row>
    <row r="7352" spans="1:2">
      <c r="A7352" s="20"/>
      <c r="B7352" s="20"/>
    </row>
    <row r="7353" spans="1:2">
      <c r="A7353" s="20"/>
      <c r="B7353" s="20"/>
    </row>
    <row r="7354" spans="1:2">
      <c r="A7354" s="20"/>
      <c r="B7354" s="20"/>
    </row>
    <row r="7355" spans="1:2">
      <c r="A7355" s="20"/>
      <c r="B7355" s="20"/>
    </row>
    <row r="7356" spans="1:2">
      <c r="A7356" s="20"/>
      <c r="B7356" s="20"/>
    </row>
    <row r="7357" spans="1:2">
      <c r="A7357" s="20"/>
      <c r="B7357" s="20"/>
    </row>
    <row r="7358" spans="1:2">
      <c r="A7358" s="20"/>
      <c r="B7358" s="20"/>
    </row>
    <row r="7359" spans="1:2">
      <c r="A7359" s="20"/>
      <c r="B7359" s="20"/>
    </row>
    <row r="7360" spans="1:2">
      <c r="A7360" s="20"/>
      <c r="B7360" s="20"/>
    </row>
    <row r="7361" spans="1:2">
      <c r="A7361" s="20"/>
      <c r="B7361" s="20"/>
    </row>
    <row r="7362" spans="1:2">
      <c r="A7362" s="20"/>
      <c r="B7362" s="20"/>
    </row>
    <row r="7363" spans="1:2">
      <c r="A7363" s="20"/>
      <c r="B7363" s="20"/>
    </row>
    <row r="7364" spans="1:2">
      <c r="A7364" s="20"/>
      <c r="B7364" s="20"/>
    </row>
    <row r="7365" spans="1:2">
      <c r="A7365" s="20"/>
      <c r="B7365" s="20"/>
    </row>
    <row r="7366" spans="1:2">
      <c r="A7366" s="20"/>
      <c r="B7366" s="20"/>
    </row>
    <row r="7367" spans="1:2">
      <c r="A7367" s="20"/>
      <c r="B7367" s="20"/>
    </row>
    <row r="7368" spans="1:2">
      <c r="A7368" s="20"/>
      <c r="B7368" s="20"/>
    </row>
    <row r="7369" spans="1:2">
      <c r="A7369" s="20"/>
      <c r="B7369" s="20"/>
    </row>
    <row r="7370" spans="1:2">
      <c r="A7370" s="20"/>
      <c r="B7370" s="20"/>
    </row>
    <row r="7371" spans="1:2">
      <c r="A7371" s="20"/>
      <c r="B7371" s="20"/>
    </row>
    <row r="7372" spans="1:2">
      <c r="A7372" s="20"/>
      <c r="B7372" s="20"/>
    </row>
    <row r="7373" spans="1:2">
      <c r="A7373" s="20"/>
      <c r="B7373" s="20"/>
    </row>
    <row r="7374" spans="1:2">
      <c r="A7374" s="20"/>
      <c r="B7374" s="20"/>
    </row>
    <row r="7375" spans="1:2">
      <c r="A7375" s="20"/>
      <c r="B7375" s="20"/>
    </row>
    <row r="7376" spans="1:2">
      <c r="A7376" s="20"/>
      <c r="B7376" s="20"/>
    </row>
    <row r="7377" spans="1:2">
      <c r="A7377" s="20"/>
      <c r="B7377" s="20"/>
    </row>
    <row r="7378" spans="1:2">
      <c r="A7378" s="20"/>
      <c r="B7378" s="20"/>
    </row>
    <row r="7379" spans="1:2">
      <c r="A7379" s="20"/>
      <c r="B7379" s="20"/>
    </row>
    <row r="7380" spans="1:2">
      <c r="A7380" s="20"/>
      <c r="B7380" s="20"/>
    </row>
    <row r="7381" spans="1:2">
      <c r="A7381" s="20"/>
      <c r="B7381" s="20"/>
    </row>
    <row r="7382" spans="1:2">
      <c r="A7382" s="20"/>
      <c r="B7382" s="20"/>
    </row>
    <row r="7383" spans="1:2">
      <c r="A7383" s="20"/>
      <c r="B7383" s="20"/>
    </row>
    <row r="7384" spans="1:2">
      <c r="A7384" s="20"/>
      <c r="B7384" s="20"/>
    </row>
    <row r="7385" spans="1:2">
      <c r="A7385" s="20"/>
      <c r="B7385" s="20"/>
    </row>
    <row r="7386" spans="1:2">
      <c r="A7386" s="20"/>
      <c r="B7386" s="20"/>
    </row>
    <row r="7387" spans="1:2">
      <c r="A7387" s="20"/>
      <c r="B7387" s="20"/>
    </row>
    <row r="7388" spans="1:2">
      <c r="A7388" s="20"/>
      <c r="B7388" s="20"/>
    </row>
    <row r="7389" spans="1:2">
      <c r="A7389" s="20"/>
      <c r="B7389" s="20"/>
    </row>
    <row r="7390" spans="1:2">
      <c r="A7390" s="20"/>
      <c r="B7390" s="20"/>
    </row>
    <row r="7391" spans="1:2">
      <c r="A7391" s="20"/>
      <c r="B7391" s="20"/>
    </row>
    <row r="7392" spans="1:2">
      <c r="A7392" s="20"/>
      <c r="B7392" s="20"/>
    </row>
    <row r="7393" spans="1:2">
      <c r="A7393" s="20"/>
      <c r="B7393" s="20"/>
    </row>
    <row r="7394" spans="1:2">
      <c r="A7394" s="20"/>
      <c r="B7394" s="20"/>
    </row>
    <row r="7395" spans="1:2">
      <c r="A7395" s="20"/>
      <c r="B7395" s="20"/>
    </row>
    <row r="7396" spans="1:2">
      <c r="A7396" s="20"/>
      <c r="B7396" s="20"/>
    </row>
    <row r="7397" spans="1:2">
      <c r="A7397" s="20"/>
      <c r="B7397" s="20"/>
    </row>
    <row r="7398" spans="1:2">
      <c r="A7398" s="20"/>
      <c r="B7398" s="20"/>
    </row>
    <row r="7399" spans="1:2">
      <c r="A7399" s="20"/>
      <c r="B7399" s="20"/>
    </row>
    <row r="7400" spans="1:2">
      <c r="A7400" s="20"/>
      <c r="B7400" s="20"/>
    </row>
    <row r="7401" spans="1:2">
      <c r="A7401" s="20"/>
      <c r="B7401" s="20"/>
    </row>
    <row r="7402" spans="1:2">
      <c r="A7402" s="20"/>
      <c r="B7402" s="20"/>
    </row>
    <row r="7403" spans="1:2">
      <c r="A7403" s="20"/>
      <c r="B7403" s="20"/>
    </row>
    <row r="7404" spans="1:2">
      <c r="A7404" s="20"/>
      <c r="B7404" s="20"/>
    </row>
    <row r="7405" spans="1:2">
      <c r="A7405" s="20"/>
      <c r="B7405" s="20"/>
    </row>
    <row r="7406" spans="1:2">
      <c r="A7406" s="20"/>
      <c r="B7406" s="20"/>
    </row>
    <row r="7407" spans="1:2">
      <c r="A7407" s="20"/>
      <c r="B7407" s="20"/>
    </row>
    <row r="7408" spans="1:2">
      <c r="A7408" s="20"/>
      <c r="B7408" s="20"/>
    </row>
    <row r="7409" spans="1:2">
      <c r="A7409" s="20"/>
      <c r="B7409" s="20"/>
    </row>
    <row r="7410" spans="1:2">
      <c r="A7410" s="20"/>
      <c r="B7410" s="20"/>
    </row>
    <row r="7411" spans="1:2">
      <c r="A7411" s="20"/>
      <c r="B7411" s="20"/>
    </row>
    <row r="7412" spans="1:2">
      <c r="A7412" s="20"/>
      <c r="B7412" s="20"/>
    </row>
    <row r="7413" spans="1:2">
      <c r="A7413" s="20"/>
      <c r="B7413" s="20"/>
    </row>
    <row r="7414" spans="1:2">
      <c r="A7414" s="20"/>
      <c r="B7414" s="20"/>
    </row>
    <row r="7415" spans="1:2">
      <c r="A7415" s="20"/>
      <c r="B7415" s="20"/>
    </row>
    <row r="7416" spans="1:2">
      <c r="A7416" s="20"/>
      <c r="B7416" s="20"/>
    </row>
    <row r="7417" spans="1:2">
      <c r="A7417" s="20"/>
      <c r="B7417" s="20"/>
    </row>
    <row r="7418" spans="1:2">
      <c r="A7418" s="20"/>
      <c r="B7418" s="20"/>
    </row>
    <row r="7419" spans="1:2">
      <c r="A7419" s="20"/>
      <c r="B7419" s="20"/>
    </row>
    <row r="7420" spans="1:2">
      <c r="A7420" s="20"/>
      <c r="B7420" s="20"/>
    </row>
    <row r="7421" spans="1:2">
      <c r="A7421" s="20"/>
      <c r="B7421" s="20"/>
    </row>
    <row r="7422" spans="1:2">
      <c r="A7422" s="20"/>
      <c r="B7422" s="20"/>
    </row>
    <row r="7423" spans="1:2">
      <c r="A7423" s="20"/>
      <c r="B7423" s="20"/>
    </row>
    <row r="7424" spans="1:2">
      <c r="A7424" s="20"/>
      <c r="B7424" s="20"/>
    </row>
    <row r="7425" spans="1:2">
      <c r="A7425" s="20"/>
      <c r="B7425" s="20"/>
    </row>
    <row r="7426" spans="1:2">
      <c r="A7426" s="20"/>
      <c r="B7426" s="20"/>
    </row>
    <row r="7427" spans="1:2">
      <c r="A7427" s="20"/>
      <c r="B7427" s="20"/>
    </row>
    <row r="7428" spans="1:2">
      <c r="A7428" s="20"/>
      <c r="B7428" s="20"/>
    </row>
    <row r="7429" spans="1:2">
      <c r="A7429" s="20"/>
      <c r="B7429" s="20"/>
    </row>
    <row r="7430" spans="1:2">
      <c r="A7430" s="20"/>
      <c r="B7430" s="20"/>
    </row>
    <row r="7431" spans="1:2">
      <c r="A7431" s="20"/>
      <c r="B7431" s="20"/>
    </row>
    <row r="7432" spans="1:2">
      <c r="A7432" s="20"/>
      <c r="B7432" s="20"/>
    </row>
    <row r="7433" spans="1:2">
      <c r="A7433" s="20"/>
      <c r="B7433" s="20"/>
    </row>
    <row r="7434" spans="1:2">
      <c r="A7434" s="20"/>
      <c r="B7434" s="20"/>
    </row>
    <row r="7435" spans="1:2">
      <c r="A7435" s="20"/>
      <c r="B7435" s="20"/>
    </row>
    <row r="7436" spans="1:2">
      <c r="A7436" s="20"/>
      <c r="B7436" s="20"/>
    </row>
    <row r="7437" spans="1:2">
      <c r="A7437" s="20"/>
      <c r="B7437" s="20"/>
    </row>
    <row r="7438" spans="1:2">
      <c r="A7438" s="20"/>
      <c r="B7438" s="20"/>
    </row>
    <row r="7439" spans="1:2">
      <c r="A7439" s="20"/>
      <c r="B7439" s="20"/>
    </row>
    <row r="7440" spans="1:2">
      <c r="A7440" s="20"/>
      <c r="B7440" s="20"/>
    </row>
    <row r="7441" spans="1:2">
      <c r="A7441" s="20"/>
      <c r="B7441" s="20"/>
    </row>
    <row r="7442" spans="1:2">
      <c r="A7442" s="20"/>
      <c r="B7442" s="20"/>
    </row>
    <row r="7443" spans="1:2">
      <c r="A7443" s="20"/>
      <c r="B7443" s="20"/>
    </row>
    <row r="7444" spans="1:2">
      <c r="A7444" s="20"/>
      <c r="B7444" s="20"/>
    </row>
    <row r="7445" spans="1:2">
      <c r="A7445" s="20"/>
      <c r="B7445" s="20"/>
    </row>
    <row r="7446" spans="1:2">
      <c r="A7446" s="20"/>
      <c r="B7446" s="20"/>
    </row>
    <row r="7447" spans="1:2">
      <c r="A7447" s="20"/>
      <c r="B7447" s="20"/>
    </row>
    <row r="7448" spans="1:2">
      <c r="A7448" s="20"/>
      <c r="B7448" s="20"/>
    </row>
    <row r="7449" spans="1:2">
      <c r="A7449" s="20"/>
      <c r="B7449" s="20"/>
    </row>
    <row r="7450" spans="1:2">
      <c r="A7450" s="20"/>
      <c r="B7450" s="20"/>
    </row>
    <row r="7451" spans="1:2">
      <c r="A7451" s="20"/>
      <c r="B7451" s="20"/>
    </row>
    <row r="7452" spans="1:2">
      <c r="A7452" s="20"/>
      <c r="B7452" s="20"/>
    </row>
    <row r="7453" spans="1:2">
      <c r="A7453" s="20"/>
      <c r="B7453" s="20"/>
    </row>
    <row r="7454" spans="1:2">
      <c r="A7454" s="20"/>
      <c r="B7454" s="20"/>
    </row>
    <row r="7455" spans="1:2">
      <c r="A7455" s="20"/>
      <c r="B7455" s="20"/>
    </row>
    <row r="7456" spans="1:2">
      <c r="A7456" s="20"/>
      <c r="B7456" s="20"/>
    </row>
    <row r="7457" spans="1:2">
      <c r="A7457" s="20"/>
      <c r="B7457" s="20"/>
    </row>
    <row r="7458" spans="1:2">
      <c r="A7458" s="20"/>
      <c r="B7458" s="20"/>
    </row>
    <row r="7459" spans="1:2">
      <c r="A7459" s="20"/>
      <c r="B7459" s="20"/>
    </row>
    <row r="7460" spans="1:2">
      <c r="A7460" s="20"/>
      <c r="B7460" s="20"/>
    </row>
    <row r="7461" spans="1:2">
      <c r="A7461" s="20"/>
      <c r="B7461" s="20"/>
    </row>
    <row r="7462" spans="1:2">
      <c r="A7462" s="20"/>
      <c r="B7462" s="20"/>
    </row>
    <row r="7463" spans="1:2">
      <c r="A7463" s="20"/>
      <c r="B7463" s="20"/>
    </row>
    <row r="7464" spans="1:2">
      <c r="A7464" s="20"/>
      <c r="B7464" s="20"/>
    </row>
    <row r="7465" spans="1:2">
      <c r="A7465" s="20"/>
      <c r="B7465" s="20"/>
    </row>
    <row r="7466" spans="1:2">
      <c r="A7466" s="20"/>
      <c r="B7466" s="20"/>
    </row>
    <row r="7467" spans="1:2">
      <c r="A7467" s="20"/>
      <c r="B7467" s="20"/>
    </row>
    <row r="7468" spans="1:2">
      <c r="A7468" s="20"/>
      <c r="B7468" s="20"/>
    </row>
    <row r="7469" spans="1:2">
      <c r="A7469" s="20"/>
      <c r="B7469" s="20"/>
    </row>
    <row r="7470" spans="1:2">
      <c r="A7470" s="20"/>
      <c r="B7470" s="20"/>
    </row>
    <row r="7471" spans="1:2">
      <c r="A7471" s="20"/>
      <c r="B7471" s="20"/>
    </row>
    <row r="7472" spans="1:2">
      <c r="A7472" s="20"/>
      <c r="B7472" s="20"/>
    </row>
    <row r="7473" spans="1:2">
      <c r="A7473" s="20"/>
      <c r="B7473" s="20"/>
    </row>
    <row r="7474" spans="1:2">
      <c r="A7474" s="20"/>
      <c r="B7474" s="20"/>
    </row>
    <row r="7475" spans="1:2">
      <c r="A7475" s="20"/>
      <c r="B7475" s="20"/>
    </row>
    <row r="7476" spans="1:2">
      <c r="A7476" s="20"/>
      <c r="B7476" s="20"/>
    </row>
    <row r="7477" spans="1:2">
      <c r="A7477" s="20"/>
      <c r="B7477" s="20"/>
    </row>
    <row r="7478" spans="1:2">
      <c r="A7478" s="20"/>
      <c r="B7478" s="20"/>
    </row>
    <row r="7479" spans="1:2">
      <c r="A7479" s="20"/>
      <c r="B7479" s="20"/>
    </row>
    <row r="7480" spans="1:2">
      <c r="A7480" s="20"/>
      <c r="B7480" s="20"/>
    </row>
    <row r="7481" spans="1:2">
      <c r="A7481" s="20"/>
      <c r="B7481" s="20"/>
    </row>
    <row r="7482" spans="1:2">
      <c r="A7482" s="20"/>
      <c r="B7482" s="20"/>
    </row>
    <row r="7483" spans="1:2">
      <c r="A7483" s="20"/>
      <c r="B7483" s="20"/>
    </row>
    <row r="7484" spans="1:2">
      <c r="A7484" s="20"/>
      <c r="B7484" s="20"/>
    </row>
    <row r="7485" spans="1:2">
      <c r="A7485" s="20"/>
      <c r="B7485" s="20"/>
    </row>
    <row r="7486" spans="1:2">
      <c r="A7486" s="20"/>
      <c r="B7486" s="20"/>
    </row>
    <row r="7487" spans="1:2">
      <c r="A7487" s="20"/>
      <c r="B7487" s="20"/>
    </row>
    <row r="7488" spans="1:2">
      <c r="A7488" s="20"/>
      <c r="B7488" s="20"/>
    </row>
    <row r="7489" spans="1:2">
      <c r="A7489" s="20"/>
      <c r="B7489" s="20"/>
    </row>
    <row r="7490" spans="1:2">
      <c r="A7490" s="20"/>
      <c r="B7490" s="20"/>
    </row>
    <row r="7491" spans="1:2">
      <c r="A7491" s="20"/>
      <c r="B7491" s="20"/>
    </row>
    <row r="7492" spans="1:2">
      <c r="A7492" s="20"/>
      <c r="B7492" s="20"/>
    </row>
    <row r="7493" spans="1:2">
      <c r="A7493" s="20"/>
      <c r="B7493" s="20"/>
    </row>
    <row r="7494" spans="1:2">
      <c r="A7494" s="20"/>
      <c r="B7494" s="20"/>
    </row>
    <row r="7495" spans="1:2">
      <c r="A7495" s="20"/>
      <c r="B7495" s="20"/>
    </row>
    <row r="7496" spans="1:2">
      <c r="A7496" s="20"/>
      <c r="B7496" s="20"/>
    </row>
    <row r="7497" spans="1:2">
      <c r="A7497" s="20"/>
      <c r="B7497" s="20"/>
    </row>
    <row r="7498" spans="1:2">
      <c r="A7498" s="20"/>
      <c r="B7498" s="20"/>
    </row>
    <row r="7499" spans="1:2">
      <c r="A7499" s="20"/>
      <c r="B7499" s="20"/>
    </row>
    <row r="7500" spans="1:2">
      <c r="A7500" s="20"/>
      <c r="B7500" s="20"/>
    </row>
    <row r="7501" spans="1:2">
      <c r="A7501" s="20"/>
      <c r="B7501" s="20"/>
    </row>
    <row r="7502" spans="1:2">
      <c r="A7502" s="20"/>
      <c r="B7502" s="20"/>
    </row>
    <row r="7503" spans="1:2">
      <c r="A7503" s="20"/>
      <c r="B7503" s="20"/>
    </row>
    <row r="7504" spans="1:2">
      <c r="A7504" s="20"/>
      <c r="B7504" s="20"/>
    </row>
    <row r="7505" spans="1:2">
      <c r="A7505" s="20"/>
      <c r="B7505" s="20"/>
    </row>
    <row r="7506" spans="1:2">
      <c r="A7506" s="20"/>
      <c r="B7506" s="20"/>
    </row>
    <row r="7507" spans="1:2">
      <c r="A7507" s="20"/>
      <c r="B7507" s="20"/>
    </row>
    <row r="7508" spans="1:2">
      <c r="A7508" s="20"/>
      <c r="B7508" s="20"/>
    </row>
    <row r="7509" spans="1:2">
      <c r="A7509" s="20"/>
      <c r="B7509" s="20"/>
    </row>
    <row r="7510" spans="1:2">
      <c r="A7510" s="20"/>
      <c r="B7510" s="20"/>
    </row>
    <row r="7511" spans="1:2">
      <c r="A7511" s="20"/>
      <c r="B7511" s="20"/>
    </row>
    <row r="7512" spans="1:2">
      <c r="A7512" s="20"/>
      <c r="B7512" s="20"/>
    </row>
    <row r="7513" spans="1:2">
      <c r="A7513" s="20"/>
      <c r="B7513" s="20"/>
    </row>
    <row r="7514" spans="1:2">
      <c r="A7514" s="20"/>
      <c r="B7514" s="20"/>
    </row>
    <row r="7515" spans="1:2">
      <c r="A7515" s="20"/>
      <c r="B7515" s="20"/>
    </row>
    <row r="7516" spans="1:2">
      <c r="A7516" s="20"/>
      <c r="B7516" s="20"/>
    </row>
    <row r="7517" spans="1:2">
      <c r="A7517" s="20"/>
      <c r="B7517" s="20"/>
    </row>
    <row r="7518" spans="1:2">
      <c r="A7518" s="20"/>
      <c r="B7518" s="20"/>
    </row>
    <row r="7519" spans="1:2">
      <c r="A7519" s="20"/>
      <c r="B7519" s="20"/>
    </row>
    <row r="7520" spans="1:2">
      <c r="A7520" s="20"/>
      <c r="B7520" s="20"/>
    </row>
    <row r="7521" spans="1:2">
      <c r="A7521" s="20"/>
      <c r="B7521" s="20"/>
    </row>
    <row r="7522" spans="1:2">
      <c r="A7522" s="20"/>
      <c r="B7522" s="20"/>
    </row>
    <row r="7523" spans="1:2">
      <c r="A7523" s="20"/>
      <c r="B7523" s="20"/>
    </row>
    <row r="7524" spans="1:2">
      <c r="A7524" s="20"/>
      <c r="B7524" s="20"/>
    </row>
    <row r="7525" spans="1:2">
      <c r="A7525" s="20"/>
      <c r="B7525" s="20"/>
    </row>
    <row r="7526" spans="1:2">
      <c r="A7526" s="20"/>
      <c r="B7526" s="20"/>
    </row>
    <row r="7527" spans="1:2">
      <c r="A7527" s="20"/>
      <c r="B7527" s="20"/>
    </row>
    <row r="7528" spans="1:2">
      <c r="A7528" s="20"/>
      <c r="B7528" s="20"/>
    </row>
    <row r="7529" spans="1:2">
      <c r="A7529" s="20"/>
      <c r="B7529" s="20"/>
    </row>
    <row r="7530" spans="1:2">
      <c r="A7530" s="20"/>
      <c r="B7530" s="20"/>
    </row>
    <row r="7531" spans="1:2">
      <c r="A7531" s="20"/>
      <c r="B7531" s="20"/>
    </row>
    <row r="7532" spans="1:2">
      <c r="A7532" s="20"/>
      <c r="B7532" s="20"/>
    </row>
    <row r="7533" spans="1:2">
      <c r="A7533" s="20"/>
      <c r="B7533" s="20"/>
    </row>
    <row r="7534" spans="1:2">
      <c r="A7534" s="20"/>
      <c r="B7534" s="20"/>
    </row>
    <row r="7535" spans="1:2">
      <c r="A7535" s="20"/>
      <c r="B7535" s="20"/>
    </row>
    <row r="7536" spans="1:2">
      <c r="A7536" s="20"/>
      <c r="B7536" s="20"/>
    </row>
    <row r="7537" spans="1:2">
      <c r="A7537" s="20"/>
      <c r="B7537" s="20"/>
    </row>
    <row r="7538" spans="1:2">
      <c r="A7538" s="20"/>
      <c r="B7538" s="20"/>
    </row>
    <row r="7539" spans="1:2">
      <c r="A7539" s="20"/>
      <c r="B7539" s="20"/>
    </row>
    <row r="7540" spans="1:2">
      <c r="A7540" s="20"/>
      <c r="B7540" s="20"/>
    </row>
    <row r="7541" spans="1:2">
      <c r="A7541" s="20"/>
      <c r="B7541" s="20"/>
    </row>
    <row r="7542" spans="1:2">
      <c r="A7542" s="20"/>
      <c r="B7542" s="20"/>
    </row>
    <row r="7543" spans="1:2">
      <c r="A7543" s="20"/>
      <c r="B7543" s="20"/>
    </row>
    <row r="7544" spans="1:2">
      <c r="A7544" s="20"/>
      <c r="B7544" s="20"/>
    </row>
    <row r="7545" spans="1:2">
      <c r="A7545" s="20"/>
      <c r="B7545" s="20"/>
    </row>
    <row r="7546" spans="1:2">
      <c r="A7546" s="20"/>
      <c r="B7546" s="20"/>
    </row>
    <row r="7547" spans="1:2">
      <c r="A7547" s="20"/>
      <c r="B7547" s="20"/>
    </row>
    <row r="7548" spans="1:2">
      <c r="A7548" s="20"/>
      <c r="B7548" s="20"/>
    </row>
    <row r="7549" spans="1:2">
      <c r="A7549" s="20"/>
      <c r="B7549" s="20"/>
    </row>
    <row r="7550" spans="1:2">
      <c r="A7550" s="20"/>
      <c r="B7550" s="20"/>
    </row>
    <row r="7551" spans="1:2">
      <c r="A7551" s="20"/>
      <c r="B7551" s="20"/>
    </row>
    <row r="7552" spans="1:2">
      <c r="A7552" s="20"/>
      <c r="B7552" s="20"/>
    </row>
    <row r="7553" spans="1:2">
      <c r="A7553" s="20"/>
      <c r="B7553" s="20"/>
    </row>
    <row r="7554" spans="1:2">
      <c r="A7554" s="20"/>
      <c r="B7554" s="20"/>
    </row>
    <row r="7555" spans="1:2">
      <c r="A7555" s="20"/>
      <c r="B7555" s="20"/>
    </row>
    <row r="7556" spans="1:2">
      <c r="A7556" s="20"/>
      <c r="B7556" s="20"/>
    </row>
    <row r="7557" spans="1:2">
      <c r="A7557" s="20"/>
      <c r="B7557" s="20"/>
    </row>
    <row r="7558" spans="1:2">
      <c r="A7558" s="20"/>
      <c r="B7558" s="20"/>
    </row>
    <row r="7559" spans="1:2">
      <c r="A7559" s="20"/>
      <c r="B7559" s="20"/>
    </row>
    <row r="7560" spans="1:2">
      <c r="A7560" s="20"/>
      <c r="B7560" s="20"/>
    </row>
    <row r="7561" spans="1:2">
      <c r="A7561" s="20"/>
      <c r="B7561" s="20"/>
    </row>
    <row r="7562" spans="1:2">
      <c r="A7562" s="20"/>
      <c r="B7562" s="20"/>
    </row>
    <row r="7563" spans="1:2">
      <c r="A7563" s="20"/>
      <c r="B7563" s="20"/>
    </row>
    <row r="7564" spans="1:2">
      <c r="A7564" s="20"/>
      <c r="B7564" s="20"/>
    </row>
    <row r="7565" spans="1:2">
      <c r="A7565" s="20"/>
      <c r="B7565" s="20"/>
    </row>
    <row r="7566" spans="1:2">
      <c r="A7566" s="20"/>
      <c r="B7566" s="20"/>
    </row>
    <row r="7567" spans="1:2">
      <c r="A7567" s="20"/>
      <c r="B7567" s="20"/>
    </row>
    <row r="7568" spans="1:2">
      <c r="A7568" s="20"/>
      <c r="B7568" s="20"/>
    </row>
    <row r="7569" spans="1:2">
      <c r="A7569" s="20"/>
      <c r="B7569" s="20"/>
    </row>
    <row r="7570" spans="1:2">
      <c r="A7570" s="20"/>
      <c r="B7570" s="20"/>
    </row>
    <row r="7571" spans="1:2">
      <c r="A7571" s="20"/>
      <c r="B7571" s="20"/>
    </row>
    <row r="7572" spans="1:2">
      <c r="A7572" s="20"/>
      <c r="B7572" s="20"/>
    </row>
    <row r="7573" spans="1:2">
      <c r="A7573" s="20"/>
      <c r="B7573" s="20"/>
    </row>
    <row r="7574" spans="1:2">
      <c r="A7574" s="20"/>
      <c r="B7574" s="20"/>
    </row>
    <row r="7575" spans="1:2">
      <c r="A7575" s="20"/>
      <c r="B7575" s="20"/>
    </row>
    <row r="7576" spans="1:2">
      <c r="A7576" s="20"/>
      <c r="B7576" s="20"/>
    </row>
    <row r="7577" spans="1:2">
      <c r="A7577" s="20"/>
      <c r="B7577" s="20"/>
    </row>
    <row r="7578" spans="1:2">
      <c r="A7578" s="20"/>
      <c r="B7578" s="20"/>
    </row>
    <row r="7579" spans="1:2">
      <c r="A7579" s="20"/>
      <c r="B7579" s="20"/>
    </row>
    <row r="7580" spans="1:2">
      <c r="A7580" s="20"/>
      <c r="B7580" s="20"/>
    </row>
    <row r="7581" spans="1:2">
      <c r="A7581" s="20"/>
      <c r="B7581" s="20"/>
    </row>
    <row r="7582" spans="1:2">
      <c r="A7582" s="20"/>
      <c r="B7582" s="20"/>
    </row>
    <row r="7583" spans="1:2">
      <c r="A7583" s="20"/>
      <c r="B7583" s="20"/>
    </row>
    <row r="7584" spans="1:2">
      <c r="A7584" s="20"/>
      <c r="B7584" s="20"/>
    </row>
    <row r="7585" spans="1:2">
      <c r="A7585" s="20"/>
      <c r="B7585" s="20"/>
    </row>
    <row r="7586" spans="1:2">
      <c r="A7586" s="20"/>
      <c r="B7586" s="20"/>
    </row>
    <row r="7587" spans="1:2">
      <c r="A7587" s="20"/>
      <c r="B7587" s="20"/>
    </row>
    <row r="7588" spans="1:2">
      <c r="A7588" s="20"/>
      <c r="B7588" s="20"/>
    </row>
    <row r="7589" spans="1:2">
      <c r="A7589" s="20"/>
      <c r="B7589" s="20"/>
    </row>
    <row r="7590" spans="1:2">
      <c r="A7590" s="20"/>
      <c r="B7590" s="20"/>
    </row>
    <row r="7591" spans="1:2">
      <c r="A7591" s="20"/>
      <c r="B7591" s="20"/>
    </row>
    <row r="7592" spans="1:2">
      <c r="A7592" s="20"/>
      <c r="B7592" s="20"/>
    </row>
    <row r="7593" spans="1:2">
      <c r="A7593" s="20"/>
      <c r="B7593" s="20"/>
    </row>
    <row r="7594" spans="1:2">
      <c r="A7594" s="20"/>
      <c r="B7594" s="20"/>
    </row>
    <row r="7595" spans="1:2">
      <c r="A7595" s="20"/>
      <c r="B7595" s="20"/>
    </row>
    <row r="7596" spans="1:2">
      <c r="A7596" s="20"/>
      <c r="B7596" s="20"/>
    </row>
    <row r="7597" spans="1:2">
      <c r="A7597" s="20"/>
      <c r="B7597" s="20"/>
    </row>
    <row r="7598" spans="1:2">
      <c r="A7598" s="20"/>
      <c r="B7598" s="20"/>
    </row>
    <row r="7599" spans="1:2">
      <c r="A7599" s="20"/>
      <c r="B7599" s="20"/>
    </row>
    <row r="7600" spans="1:2">
      <c r="A7600" s="20"/>
      <c r="B7600" s="20"/>
    </row>
    <row r="7601" spans="1:2">
      <c r="A7601" s="20"/>
      <c r="B7601" s="20"/>
    </row>
    <row r="7602" spans="1:2">
      <c r="A7602" s="20"/>
      <c r="B7602" s="20"/>
    </row>
    <row r="7603" spans="1:2">
      <c r="A7603" s="20"/>
      <c r="B7603" s="20"/>
    </row>
    <row r="7604" spans="1:2">
      <c r="A7604" s="20"/>
      <c r="B7604" s="20"/>
    </row>
    <row r="7605" spans="1:2">
      <c r="A7605" s="20"/>
      <c r="B7605" s="20"/>
    </row>
    <row r="7606" spans="1:2">
      <c r="A7606" s="20"/>
      <c r="B7606" s="20"/>
    </row>
    <row r="7607" spans="1:2">
      <c r="A7607" s="20"/>
      <c r="B7607" s="20"/>
    </row>
    <row r="7608" spans="1:2">
      <c r="A7608" s="20"/>
      <c r="B7608" s="20"/>
    </row>
    <row r="7609" spans="1:2">
      <c r="A7609" s="20"/>
      <c r="B7609" s="20"/>
    </row>
    <row r="7610" spans="1:2">
      <c r="A7610" s="20"/>
      <c r="B7610" s="20"/>
    </row>
    <row r="7611" spans="1:2">
      <c r="A7611" s="20"/>
      <c r="B7611" s="20"/>
    </row>
    <row r="7612" spans="1:2">
      <c r="A7612" s="20"/>
      <c r="B7612" s="20"/>
    </row>
    <row r="7613" spans="1:2">
      <c r="A7613" s="20"/>
      <c r="B7613" s="20"/>
    </row>
    <row r="7614" spans="1:2">
      <c r="A7614" s="20"/>
      <c r="B7614" s="20"/>
    </row>
    <row r="7615" spans="1:2">
      <c r="A7615" s="20"/>
      <c r="B7615" s="20"/>
    </row>
    <row r="7616" spans="1:2">
      <c r="A7616" s="20"/>
      <c r="B7616" s="20"/>
    </row>
    <row r="7617" spans="1:2">
      <c r="A7617" s="20"/>
      <c r="B7617" s="20"/>
    </row>
    <row r="7618" spans="1:2">
      <c r="A7618" s="20"/>
      <c r="B7618" s="20"/>
    </row>
    <row r="7619" spans="1:2">
      <c r="A7619" s="20"/>
      <c r="B7619" s="20"/>
    </row>
    <row r="7620" spans="1:2">
      <c r="A7620" s="20"/>
      <c r="B7620" s="20"/>
    </row>
    <row r="7621" spans="1:2">
      <c r="A7621" s="20"/>
      <c r="B7621" s="20"/>
    </row>
    <row r="7622" spans="1:2">
      <c r="A7622" s="20"/>
      <c r="B7622" s="20"/>
    </row>
    <row r="7623" spans="1:2">
      <c r="A7623" s="20"/>
      <c r="B7623" s="20"/>
    </row>
    <row r="7624" spans="1:2">
      <c r="A7624" s="20"/>
      <c r="B7624" s="20"/>
    </row>
    <row r="7625" spans="1:2">
      <c r="A7625" s="20"/>
      <c r="B7625" s="20"/>
    </row>
    <row r="7626" spans="1:2">
      <c r="A7626" s="20"/>
      <c r="B7626" s="20"/>
    </row>
    <row r="7627" spans="1:2">
      <c r="A7627" s="20"/>
      <c r="B7627" s="20"/>
    </row>
    <row r="7628" spans="1:2">
      <c r="A7628" s="20"/>
      <c r="B7628" s="20"/>
    </row>
    <row r="7629" spans="1:2">
      <c r="A7629" s="20"/>
      <c r="B7629" s="20"/>
    </row>
    <row r="7630" spans="1:2">
      <c r="A7630" s="20"/>
      <c r="B7630" s="20"/>
    </row>
    <row r="7631" spans="1:2">
      <c r="A7631" s="20"/>
      <c r="B7631" s="20"/>
    </row>
    <row r="7632" spans="1:2">
      <c r="A7632" s="20"/>
      <c r="B7632" s="20"/>
    </row>
    <row r="7633" spans="1:2">
      <c r="A7633" s="20"/>
      <c r="B7633" s="20"/>
    </row>
    <row r="7634" spans="1:2">
      <c r="A7634" s="20"/>
      <c r="B7634" s="20"/>
    </row>
    <row r="7635" spans="1:2">
      <c r="A7635" s="20"/>
      <c r="B7635" s="20"/>
    </row>
    <row r="7636" spans="1:2">
      <c r="A7636" s="20"/>
      <c r="B7636" s="20"/>
    </row>
    <row r="7637" spans="1:2">
      <c r="A7637" s="20"/>
      <c r="B7637" s="20"/>
    </row>
    <row r="7638" spans="1:2">
      <c r="A7638" s="20"/>
      <c r="B7638" s="20"/>
    </row>
    <row r="7639" spans="1:2">
      <c r="A7639" s="20"/>
      <c r="B7639" s="20"/>
    </row>
    <row r="7640" spans="1:2">
      <c r="A7640" s="20"/>
      <c r="B7640" s="20"/>
    </row>
    <row r="7641" spans="1:2">
      <c r="A7641" s="20"/>
      <c r="B7641" s="20"/>
    </row>
    <row r="7642" spans="1:2">
      <c r="A7642" s="20"/>
      <c r="B7642" s="20"/>
    </row>
    <row r="7643" spans="1:2">
      <c r="A7643" s="20"/>
      <c r="B7643" s="20"/>
    </row>
    <row r="7644" spans="1:2">
      <c r="A7644" s="20"/>
      <c r="B7644" s="20"/>
    </row>
    <row r="7645" spans="1:2">
      <c r="A7645" s="20"/>
      <c r="B7645" s="20"/>
    </row>
    <row r="7646" spans="1:2">
      <c r="A7646" s="20"/>
      <c r="B7646" s="20"/>
    </row>
    <row r="7647" spans="1:2">
      <c r="A7647" s="20"/>
      <c r="B7647" s="20"/>
    </row>
    <row r="7648" spans="1:2">
      <c r="A7648" s="20"/>
      <c r="B7648" s="20"/>
    </row>
    <row r="7649" spans="1:2">
      <c r="A7649" s="20"/>
      <c r="B7649" s="20"/>
    </row>
    <row r="7650" spans="1:2">
      <c r="A7650" s="20"/>
      <c r="B7650" s="20"/>
    </row>
    <row r="7651" spans="1:2">
      <c r="A7651" s="20"/>
      <c r="B7651" s="20"/>
    </row>
    <row r="7652" spans="1:2">
      <c r="A7652" s="20"/>
      <c r="B7652" s="20"/>
    </row>
    <row r="7653" spans="1:2">
      <c r="A7653" s="20"/>
      <c r="B7653" s="20"/>
    </row>
    <row r="7654" spans="1:2">
      <c r="A7654" s="20"/>
      <c r="B7654" s="20"/>
    </row>
    <row r="7655" spans="1:2">
      <c r="A7655" s="20"/>
      <c r="B7655" s="20"/>
    </row>
    <row r="7656" spans="1:2">
      <c r="A7656" s="20"/>
      <c r="B7656" s="20"/>
    </row>
    <row r="7657" spans="1:2">
      <c r="A7657" s="20"/>
      <c r="B7657" s="20"/>
    </row>
    <row r="7658" spans="1:2">
      <c r="A7658" s="20"/>
      <c r="B7658" s="20"/>
    </row>
    <row r="7659" spans="1:2">
      <c r="A7659" s="20"/>
      <c r="B7659" s="20"/>
    </row>
    <row r="7660" spans="1:2">
      <c r="A7660" s="20"/>
      <c r="B7660" s="20"/>
    </row>
    <row r="7661" spans="1:2">
      <c r="A7661" s="20"/>
      <c r="B7661" s="20"/>
    </row>
    <row r="7662" spans="1:2">
      <c r="A7662" s="20"/>
      <c r="B7662" s="20"/>
    </row>
    <row r="7663" spans="1:2">
      <c r="A7663" s="20"/>
      <c r="B7663" s="20"/>
    </row>
    <row r="7664" spans="1:2">
      <c r="A7664" s="20"/>
      <c r="B7664" s="20"/>
    </row>
    <row r="7665" spans="1:2">
      <c r="A7665" s="20"/>
      <c r="B7665" s="20"/>
    </row>
    <row r="7666" spans="1:2">
      <c r="A7666" s="20"/>
      <c r="B7666" s="20"/>
    </row>
    <row r="7667" spans="1:2">
      <c r="A7667" s="20"/>
      <c r="B7667" s="20"/>
    </row>
    <row r="7668" spans="1:2">
      <c r="A7668" s="20"/>
      <c r="B7668" s="20"/>
    </row>
    <row r="7669" spans="1:2">
      <c r="A7669" s="20"/>
      <c r="B7669" s="20"/>
    </row>
    <row r="7670" spans="1:2">
      <c r="A7670" s="20"/>
      <c r="B7670" s="20"/>
    </row>
    <row r="7671" spans="1:2">
      <c r="A7671" s="20"/>
      <c r="B7671" s="20"/>
    </row>
    <row r="7672" spans="1:2">
      <c r="A7672" s="20"/>
      <c r="B7672" s="20"/>
    </row>
    <row r="7673" spans="1:2">
      <c r="A7673" s="20"/>
      <c r="B7673" s="20"/>
    </row>
    <row r="7674" spans="1:2">
      <c r="A7674" s="20"/>
      <c r="B7674" s="20"/>
    </row>
    <row r="7675" spans="1:2">
      <c r="A7675" s="20"/>
      <c r="B7675" s="20"/>
    </row>
    <row r="7676" spans="1:2">
      <c r="A7676" s="20"/>
      <c r="B7676" s="20"/>
    </row>
    <row r="7677" spans="1:2">
      <c r="A7677" s="20"/>
      <c r="B7677" s="20"/>
    </row>
    <row r="7678" spans="1:2">
      <c r="A7678" s="20"/>
      <c r="B7678" s="20"/>
    </row>
    <row r="7679" spans="1:2">
      <c r="A7679" s="20"/>
      <c r="B7679" s="20"/>
    </row>
    <row r="7680" spans="1:2">
      <c r="A7680" s="20"/>
      <c r="B7680" s="20"/>
    </row>
    <row r="7681" spans="1:2">
      <c r="A7681" s="20"/>
      <c r="B7681" s="20"/>
    </row>
    <row r="7682" spans="1:2">
      <c r="A7682" s="20"/>
      <c r="B7682" s="20"/>
    </row>
    <row r="7683" spans="1:2">
      <c r="A7683" s="20"/>
      <c r="B7683" s="20"/>
    </row>
    <row r="7684" spans="1:2">
      <c r="A7684" s="20"/>
      <c r="B7684" s="20"/>
    </row>
    <row r="7685" spans="1:2">
      <c r="A7685" s="20"/>
      <c r="B7685" s="20"/>
    </row>
    <row r="7686" spans="1:2">
      <c r="A7686" s="20"/>
      <c r="B7686" s="20"/>
    </row>
    <row r="7687" spans="1:2">
      <c r="A7687" s="20"/>
      <c r="B7687" s="20"/>
    </row>
    <row r="7688" spans="1:2">
      <c r="A7688" s="20"/>
      <c r="B7688" s="20"/>
    </row>
    <row r="7689" spans="1:2">
      <c r="A7689" s="20"/>
      <c r="B7689" s="20"/>
    </row>
    <row r="7690" spans="1:2">
      <c r="A7690" s="20"/>
      <c r="B7690" s="20"/>
    </row>
    <row r="7691" spans="1:2">
      <c r="A7691" s="20"/>
      <c r="B7691" s="20"/>
    </row>
    <row r="7692" spans="1:2">
      <c r="A7692" s="20"/>
      <c r="B7692" s="20"/>
    </row>
    <row r="7693" spans="1:2">
      <c r="A7693" s="20"/>
      <c r="B7693" s="20"/>
    </row>
    <row r="7694" spans="1:2">
      <c r="A7694" s="20"/>
      <c r="B7694" s="20"/>
    </row>
    <row r="7695" spans="1:2">
      <c r="A7695" s="20"/>
      <c r="B7695" s="20"/>
    </row>
    <row r="7696" spans="1:2">
      <c r="A7696" s="20"/>
      <c r="B7696" s="20"/>
    </row>
    <row r="7697" spans="1:2">
      <c r="A7697" s="20"/>
      <c r="B7697" s="20"/>
    </row>
    <row r="7698" spans="1:2">
      <c r="A7698" s="20"/>
      <c r="B7698" s="20"/>
    </row>
    <row r="7699" spans="1:2">
      <c r="A7699" s="20"/>
      <c r="B7699" s="20"/>
    </row>
    <row r="7700" spans="1:2">
      <c r="A7700" s="20"/>
      <c r="B7700" s="20"/>
    </row>
    <row r="7701" spans="1:2">
      <c r="A7701" s="20"/>
      <c r="B7701" s="20"/>
    </row>
    <row r="7702" spans="1:2">
      <c r="A7702" s="20"/>
      <c r="B7702" s="20"/>
    </row>
    <row r="7703" spans="1:2">
      <c r="A7703" s="20"/>
      <c r="B7703" s="20"/>
    </row>
    <row r="7704" spans="1:2">
      <c r="A7704" s="20"/>
      <c r="B7704" s="20"/>
    </row>
    <row r="7705" spans="1:2">
      <c r="A7705" s="20"/>
      <c r="B7705" s="20"/>
    </row>
    <row r="7706" spans="1:2">
      <c r="A7706" s="20"/>
      <c r="B7706" s="20"/>
    </row>
    <row r="7707" spans="1:2">
      <c r="A7707" s="20"/>
      <c r="B7707" s="20"/>
    </row>
    <row r="7708" spans="1:2">
      <c r="A7708" s="20"/>
      <c r="B7708" s="20"/>
    </row>
    <row r="7709" spans="1:2">
      <c r="A7709" s="20"/>
      <c r="B7709" s="20"/>
    </row>
    <row r="7710" spans="1:2">
      <c r="A7710" s="20"/>
      <c r="B7710" s="20"/>
    </row>
    <row r="7711" spans="1:2">
      <c r="A7711" s="20"/>
      <c r="B7711" s="20"/>
    </row>
    <row r="7712" spans="1:2">
      <c r="A7712" s="20"/>
      <c r="B7712" s="20"/>
    </row>
    <row r="7713" spans="1:2">
      <c r="A7713" s="20"/>
      <c r="B7713" s="20"/>
    </row>
    <row r="7714" spans="1:2">
      <c r="A7714" s="20"/>
      <c r="B7714" s="20"/>
    </row>
    <row r="7715" spans="1:2">
      <c r="A7715" s="20"/>
      <c r="B7715" s="20"/>
    </row>
    <row r="7716" spans="1:2">
      <c r="A7716" s="20"/>
      <c r="B7716" s="20"/>
    </row>
    <row r="7717" spans="1:2">
      <c r="A7717" s="20"/>
      <c r="B7717" s="20"/>
    </row>
    <row r="7718" spans="1:2">
      <c r="A7718" s="20"/>
      <c r="B7718" s="20"/>
    </row>
    <row r="7719" spans="1:2">
      <c r="A7719" s="20"/>
      <c r="B7719" s="20"/>
    </row>
    <row r="7720" spans="1:2">
      <c r="A7720" s="20"/>
      <c r="B7720" s="20"/>
    </row>
    <row r="7721" spans="1:2">
      <c r="A7721" s="20"/>
      <c r="B7721" s="20"/>
    </row>
    <row r="7722" spans="1:2">
      <c r="A7722" s="20"/>
      <c r="B7722" s="20"/>
    </row>
    <row r="7723" spans="1:2">
      <c r="A7723" s="20"/>
      <c r="B7723" s="20"/>
    </row>
    <row r="7724" spans="1:2">
      <c r="A7724" s="20"/>
      <c r="B7724" s="20"/>
    </row>
    <row r="7725" spans="1:2">
      <c r="A7725" s="20"/>
      <c r="B7725" s="20"/>
    </row>
    <row r="7726" spans="1:2">
      <c r="A7726" s="20"/>
      <c r="B7726" s="20"/>
    </row>
    <row r="7727" spans="1:2">
      <c r="A7727" s="20"/>
      <c r="B7727" s="20"/>
    </row>
    <row r="7728" spans="1:2">
      <c r="A7728" s="20"/>
      <c r="B7728" s="20"/>
    </row>
    <row r="7729" spans="1:2">
      <c r="A7729" s="20"/>
      <c r="B7729" s="20"/>
    </row>
    <row r="7730" spans="1:2">
      <c r="A7730" s="20"/>
      <c r="B7730" s="20"/>
    </row>
    <row r="7731" spans="1:2">
      <c r="A7731" s="20"/>
      <c r="B7731" s="20"/>
    </row>
    <row r="7732" spans="1:2">
      <c r="A7732" s="20"/>
      <c r="B7732" s="20"/>
    </row>
    <row r="7733" spans="1:2">
      <c r="A7733" s="20"/>
      <c r="B7733" s="20"/>
    </row>
    <row r="7734" spans="1:2">
      <c r="A7734" s="20"/>
      <c r="B7734" s="20"/>
    </row>
    <row r="7735" spans="1:2">
      <c r="A7735" s="20"/>
      <c r="B7735" s="20"/>
    </row>
    <row r="7736" spans="1:2">
      <c r="A7736" s="20"/>
      <c r="B7736" s="20"/>
    </row>
    <row r="7737" spans="1:2">
      <c r="A7737" s="20"/>
      <c r="B7737" s="20"/>
    </row>
    <row r="7738" spans="1:2">
      <c r="A7738" s="20"/>
      <c r="B7738" s="20"/>
    </row>
    <row r="7739" spans="1:2">
      <c r="A7739" s="20"/>
      <c r="B7739" s="20"/>
    </row>
    <row r="7740" spans="1:2">
      <c r="A7740" s="20"/>
      <c r="B7740" s="20"/>
    </row>
    <row r="7741" spans="1:2">
      <c r="A7741" s="20"/>
      <c r="B7741" s="20"/>
    </row>
    <row r="7742" spans="1:2">
      <c r="A7742" s="20"/>
      <c r="B7742" s="20"/>
    </row>
    <row r="7743" spans="1:2">
      <c r="A7743" s="20"/>
      <c r="B7743" s="20"/>
    </row>
    <row r="7744" spans="1:2">
      <c r="A7744" s="20"/>
      <c r="B7744" s="20"/>
    </row>
    <row r="7745" spans="1:2">
      <c r="A7745" s="20"/>
      <c r="B7745" s="20"/>
    </row>
    <row r="7746" spans="1:2">
      <c r="A7746" s="20"/>
      <c r="B7746" s="20"/>
    </row>
    <row r="7747" spans="1:2">
      <c r="A7747" s="20"/>
      <c r="B7747" s="20"/>
    </row>
    <row r="7748" spans="1:2">
      <c r="A7748" s="20"/>
      <c r="B7748" s="20"/>
    </row>
    <row r="7749" spans="1:2">
      <c r="A7749" s="20"/>
      <c r="B7749" s="20"/>
    </row>
    <row r="7750" spans="1:2">
      <c r="A7750" s="20"/>
      <c r="B7750" s="20"/>
    </row>
    <row r="7751" spans="1:2">
      <c r="A7751" s="20"/>
      <c r="B7751" s="20"/>
    </row>
    <row r="7752" spans="1:2">
      <c r="A7752" s="20"/>
      <c r="B7752" s="20"/>
    </row>
    <row r="7753" spans="1:2">
      <c r="A7753" s="20"/>
      <c r="B7753" s="20"/>
    </row>
    <row r="7754" spans="1:2">
      <c r="A7754" s="20"/>
      <c r="B7754" s="20"/>
    </row>
    <row r="7755" spans="1:2">
      <c r="A7755" s="20"/>
      <c r="B7755" s="20"/>
    </row>
    <row r="7756" spans="1:2">
      <c r="A7756" s="20"/>
      <c r="B7756" s="20"/>
    </row>
    <row r="7757" spans="1:2">
      <c r="A7757" s="20"/>
      <c r="B7757" s="20"/>
    </row>
    <row r="7758" spans="1:2">
      <c r="A7758" s="20"/>
      <c r="B7758" s="20"/>
    </row>
    <row r="7759" spans="1:2">
      <c r="A7759" s="20"/>
      <c r="B7759" s="20"/>
    </row>
    <row r="7760" spans="1:2">
      <c r="A7760" s="20"/>
      <c r="B7760" s="20"/>
    </row>
    <row r="7761" spans="1:2">
      <c r="A7761" s="20"/>
      <c r="B7761" s="20"/>
    </row>
    <row r="7762" spans="1:2">
      <c r="A7762" s="20"/>
      <c r="B7762" s="20"/>
    </row>
    <row r="7763" spans="1:2">
      <c r="A7763" s="20"/>
      <c r="B7763" s="20"/>
    </row>
    <row r="7764" spans="1:2">
      <c r="A7764" s="20"/>
      <c r="B7764" s="20"/>
    </row>
    <row r="7765" spans="1:2">
      <c r="A7765" s="20"/>
      <c r="B7765" s="20"/>
    </row>
    <row r="7766" spans="1:2">
      <c r="A7766" s="20"/>
      <c r="B7766" s="20"/>
    </row>
    <row r="7767" spans="1:2">
      <c r="A7767" s="20"/>
      <c r="B7767" s="20"/>
    </row>
    <row r="7768" spans="1:2">
      <c r="A7768" s="20"/>
      <c r="B7768" s="20"/>
    </row>
    <row r="7769" spans="1:2">
      <c r="A7769" s="20"/>
      <c r="B7769" s="20"/>
    </row>
    <row r="7770" spans="1:2">
      <c r="A7770" s="20"/>
      <c r="B7770" s="20"/>
    </row>
    <row r="7771" spans="1:2">
      <c r="A7771" s="20"/>
      <c r="B7771" s="20"/>
    </row>
    <row r="7772" spans="1:2">
      <c r="A7772" s="20"/>
      <c r="B7772" s="20"/>
    </row>
    <row r="7773" spans="1:2">
      <c r="A7773" s="20"/>
      <c r="B7773" s="20"/>
    </row>
    <row r="7774" spans="1:2">
      <c r="A7774" s="20"/>
      <c r="B7774" s="20"/>
    </row>
    <row r="7775" spans="1:2">
      <c r="A7775" s="20"/>
      <c r="B7775" s="20"/>
    </row>
    <row r="7776" spans="1:2">
      <c r="A7776" s="20"/>
      <c r="B7776" s="20"/>
    </row>
    <row r="7777" spans="1:2">
      <c r="A7777" s="20"/>
      <c r="B7777" s="20"/>
    </row>
    <row r="7778" spans="1:2">
      <c r="A7778" s="20"/>
      <c r="B7778" s="20"/>
    </row>
    <row r="7779" spans="1:2">
      <c r="A7779" s="20"/>
      <c r="B7779" s="20"/>
    </row>
    <row r="7780" spans="1:2">
      <c r="A7780" s="20"/>
      <c r="B7780" s="20"/>
    </row>
    <row r="7781" spans="1:2">
      <c r="A7781" s="20"/>
      <c r="B7781" s="20"/>
    </row>
    <row r="7782" spans="1:2">
      <c r="A7782" s="20"/>
      <c r="B7782" s="20"/>
    </row>
    <row r="7783" spans="1:2">
      <c r="A7783" s="20"/>
      <c r="B7783" s="20"/>
    </row>
    <row r="7784" spans="1:2">
      <c r="A7784" s="20"/>
      <c r="B7784" s="20"/>
    </row>
    <row r="7785" spans="1:2">
      <c r="A7785" s="20"/>
      <c r="B7785" s="20"/>
    </row>
    <row r="7786" spans="1:2">
      <c r="A7786" s="20"/>
      <c r="B7786" s="20"/>
    </row>
    <row r="7787" spans="1:2">
      <c r="A7787" s="20"/>
      <c r="B7787" s="20"/>
    </row>
    <row r="7788" spans="1:2">
      <c r="A7788" s="20"/>
      <c r="B7788" s="20"/>
    </row>
    <row r="7789" spans="1:2">
      <c r="A7789" s="20"/>
      <c r="B7789" s="20"/>
    </row>
    <row r="7790" spans="1:2">
      <c r="A7790" s="20"/>
      <c r="B7790" s="20"/>
    </row>
    <row r="7791" spans="1:2">
      <c r="A7791" s="20"/>
      <c r="B7791" s="20"/>
    </row>
    <row r="7792" spans="1:2">
      <c r="A7792" s="20"/>
      <c r="B7792" s="20"/>
    </row>
    <row r="7793" spans="1:2">
      <c r="A7793" s="20"/>
      <c r="B7793" s="20"/>
    </row>
    <row r="7794" spans="1:2">
      <c r="A7794" s="20"/>
      <c r="B7794" s="20"/>
    </row>
    <row r="7795" spans="1:2">
      <c r="A7795" s="20"/>
      <c r="B7795" s="20"/>
    </row>
    <row r="7796" spans="1:2">
      <c r="A7796" s="20"/>
      <c r="B7796" s="20"/>
    </row>
    <row r="7797" spans="1:2">
      <c r="A7797" s="20"/>
      <c r="B7797" s="20"/>
    </row>
    <row r="7798" spans="1:2">
      <c r="A7798" s="20"/>
      <c r="B7798" s="20"/>
    </row>
    <row r="7799" spans="1:2">
      <c r="A7799" s="20"/>
      <c r="B7799" s="20"/>
    </row>
    <row r="7800" spans="1:2">
      <c r="A7800" s="20"/>
      <c r="B7800" s="20"/>
    </row>
    <row r="7801" spans="1:2">
      <c r="A7801" s="20"/>
      <c r="B7801" s="20"/>
    </row>
    <row r="7802" spans="1:2">
      <c r="A7802" s="20"/>
      <c r="B7802" s="20"/>
    </row>
    <row r="7803" spans="1:2">
      <c r="A7803" s="20"/>
      <c r="B7803" s="20"/>
    </row>
    <row r="7804" spans="1:2">
      <c r="A7804" s="20"/>
      <c r="B7804" s="20"/>
    </row>
    <row r="7805" spans="1:2">
      <c r="A7805" s="20"/>
      <c r="B7805" s="20"/>
    </row>
    <row r="7806" spans="1:2">
      <c r="A7806" s="20"/>
      <c r="B7806" s="20"/>
    </row>
    <row r="7807" spans="1:2">
      <c r="A7807" s="20"/>
      <c r="B7807" s="20"/>
    </row>
    <row r="7808" spans="1:2">
      <c r="A7808" s="20"/>
      <c r="B7808" s="20"/>
    </row>
    <row r="7809" spans="1:2">
      <c r="A7809" s="20"/>
      <c r="B7809" s="20"/>
    </row>
    <row r="7810" spans="1:2">
      <c r="A7810" s="20"/>
      <c r="B7810" s="20"/>
    </row>
    <row r="7811" spans="1:2">
      <c r="A7811" s="20"/>
      <c r="B7811" s="20"/>
    </row>
    <row r="7812" spans="1:2">
      <c r="A7812" s="20"/>
      <c r="B7812" s="20"/>
    </row>
    <row r="7813" spans="1:2">
      <c r="A7813" s="20"/>
      <c r="B7813" s="20"/>
    </row>
    <row r="7814" spans="1:2">
      <c r="A7814" s="20"/>
      <c r="B7814" s="20"/>
    </row>
    <row r="7815" spans="1:2">
      <c r="A7815" s="20"/>
      <c r="B7815" s="20"/>
    </row>
    <row r="7816" spans="1:2">
      <c r="A7816" s="20"/>
      <c r="B7816" s="20"/>
    </row>
    <row r="7817" spans="1:2">
      <c r="A7817" s="20"/>
      <c r="B7817" s="20"/>
    </row>
    <row r="7818" spans="1:2">
      <c r="A7818" s="20"/>
      <c r="B7818" s="20"/>
    </row>
    <row r="7819" spans="1:2">
      <c r="A7819" s="20"/>
      <c r="B7819" s="20"/>
    </row>
    <row r="7820" spans="1:2">
      <c r="A7820" s="20"/>
      <c r="B7820" s="20"/>
    </row>
    <row r="7821" spans="1:2">
      <c r="A7821" s="20"/>
      <c r="B7821" s="20"/>
    </row>
    <row r="7822" spans="1:2">
      <c r="A7822" s="20"/>
      <c r="B7822" s="20"/>
    </row>
    <row r="7823" spans="1:2">
      <c r="A7823" s="20"/>
      <c r="B7823" s="20"/>
    </row>
    <row r="7824" spans="1:2">
      <c r="A7824" s="20"/>
      <c r="B7824" s="20"/>
    </row>
    <row r="7825" spans="1:2">
      <c r="A7825" s="20"/>
      <c r="B7825" s="20"/>
    </row>
    <row r="7826" spans="1:2">
      <c r="A7826" s="20"/>
      <c r="B7826" s="20"/>
    </row>
    <row r="7827" spans="1:2">
      <c r="A7827" s="20"/>
      <c r="B7827" s="20"/>
    </row>
    <row r="7828" spans="1:2">
      <c r="A7828" s="20"/>
      <c r="B7828" s="20"/>
    </row>
    <row r="7829" spans="1:2">
      <c r="A7829" s="20"/>
      <c r="B7829" s="20"/>
    </row>
    <row r="7830" spans="1:2">
      <c r="A7830" s="20"/>
      <c r="B7830" s="20"/>
    </row>
    <row r="7831" spans="1:2">
      <c r="A7831" s="20"/>
      <c r="B7831" s="20"/>
    </row>
    <row r="7832" spans="1:2">
      <c r="A7832" s="20"/>
      <c r="B7832" s="20"/>
    </row>
    <row r="7833" spans="1:2">
      <c r="A7833" s="20"/>
      <c r="B7833" s="20"/>
    </row>
    <row r="7834" spans="1:2">
      <c r="A7834" s="20"/>
      <c r="B7834" s="20"/>
    </row>
    <row r="7835" spans="1:2">
      <c r="A7835" s="20"/>
      <c r="B7835" s="20"/>
    </row>
    <row r="7836" spans="1:2">
      <c r="A7836" s="20"/>
      <c r="B7836" s="20"/>
    </row>
    <row r="7837" spans="1:2">
      <c r="A7837" s="20"/>
      <c r="B7837" s="20"/>
    </row>
    <row r="7838" spans="1:2">
      <c r="A7838" s="20"/>
      <c r="B7838" s="20"/>
    </row>
    <row r="7839" spans="1:2">
      <c r="A7839" s="20"/>
      <c r="B7839" s="20"/>
    </row>
    <row r="7840" spans="1:2">
      <c r="A7840" s="20"/>
      <c r="B7840" s="20"/>
    </row>
    <row r="7841" spans="1:2">
      <c r="A7841" s="20"/>
      <c r="B7841" s="20"/>
    </row>
    <row r="7842" spans="1:2">
      <c r="A7842" s="20"/>
      <c r="B7842" s="20"/>
    </row>
    <row r="7843" spans="1:2">
      <c r="A7843" s="20"/>
      <c r="B7843" s="20"/>
    </row>
    <row r="7844" spans="1:2">
      <c r="A7844" s="20"/>
      <c r="B7844" s="20"/>
    </row>
    <row r="7845" spans="1:2">
      <c r="A7845" s="20"/>
      <c r="B7845" s="20"/>
    </row>
    <row r="7846" spans="1:2">
      <c r="A7846" s="20"/>
      <c r="B7846" s="20"/>
    </row>
    <row r="7847" spans="1:2">
      <c r="A7847" s="20"/>
      <c r="B7847" s="20"/>
    </row>
    <row r="7848" spans="1:2">
      <c r="A7848" s="20"/>
      <c r="B7848" s="20"/>
    </row>
    <row r="7849" spans="1:2">
      <c r="A7849" s="20"/>
      <c r="B7849" s="20"/>
    </row>
    <row r="7850" spans="1:2">
      <c r="A7850" s="20"/>
      <c r="B7850" s="20"/>
    </row>
    <row r="7851" spans="1:2">
      <c r="A7851" s="20"/>
      <c r="B7851" s="20"/>
    </row>
    <row r="7852" spans="1:2">
      <c r="A7852" s="20"/>
      <c r="B7852" s="20"/>
    </row>
    <row r="7853" spans="1:2">
      <c r="A7853" s="20"/>
      <c r="B7853" s="20"/>
    </row>
    <row r="7854" spans="1:2">
      <c r="A7854" s="20"/>
      <c r="B7854" s="20"/>
    </row>
    <row r="7855" spans="1:2">
      <c r="A7855" s="20"/>
      <c r="B7855" s="20"/>
    </row>
    <row r="7856" spans="1:2">
      <c r="A7856" s="20"/>
      <c r="B7856" s="20"/>
    </row>
    <row r="7857" spans="1:2">
      <c r="A7857" s="20"/>
      <c r="B7857" s="20"/>
    </row>
    <row r="7858" spans="1:2">
      <c r="A7858" s="20"/>
      <c r="B7858" s="20"/>
    </row>
    <row r="7859" spans="1:2">
      <c r="A7859" s="20"/>
      <c r="B7859" s="20"/>
    </row>
    <row r="7860" spans="1:2">
      <c r="A7860" s="20"/>
      <c r="B7860" s="20"/>
    </row>
    <row r="7861" spans="1:2">
      <c r="A7861" s="20"/>
      <c r="B7861" s="20"/>
    </row>
    <row r="7862" spans="1:2">
      <c r="A7862" s="20"/>
      <c r="B7862" s="20"/>
    </row>
    <row r="7863" spans="1:2">
      <c r="A7863" s="20"/>
      <c r="B7863" s="20"/>
    </row>
    <row r="7864" spans="1:2">
      <c r="A7864" s="20"/>
      <c r="B7864" s="20"/>
    </row>
    <row r="7865" spans="1:2">
      <c r="A7865" s="20"/>
      <c r="B7865" s="20"/>
    </row>
    <row r="7866" spans="1:2">
      <c r="A7866" s="20"/>
      <c r="B7866" s="20"/>
    </row>
    <row r="7867" spans="1:2">
      <c r="A7867" s="20"/>
      <c r="B7867" s="20"/>
    </row>
    <row r="7868" spans="1:2">
      <c r="A7868" s="20"/>
      <c r="B7868" s="20"/>
    </row>
    <row r="7869" spans="1:2">
      <c r="A7869" s="20"/>
      <c r="B7869" s="20"/>
    </row>
    <row r="7870" spans="1:2">
      <c r="A7870" s="20"/>
      <c r="B7870" s="20"/>
    </row>
    <row r="7871" spans="1:2">
      <c r="A7871" s="20"/>
      <c r="B7871" s="20"/>
    </row>
    <row r="7872" spans="1:2">
      <c r="A7872" s="20"/>
      <c r="B7872" s="20"/>
    </row>
    <row r="7873" spans="1:2">
      <c r="A7873" s="20"/>
      <c r="B7873" s="20"/>
    </row>
    <row r="7874" spans="1:2">
      <c r="A7874" s="20"/>
      <c r="B7874" s="20"/>
    </row>
    <row r="7875" spans="1:2">
      <c r="A7875" s="20"/>
      <c r="B7875" s="20"/>
    </row>
    <row r="7876" spans="1:2">
      <c r="A7876" s="20"/>
      <c r="B7876" s="20"/>
    </row>
    <row r="7877" spans="1:2">
      <c r="A7877" s="20"/>
      <c r="B7877" s="20"/>
    </row>
    <row r="7878" spans="1:2">
      <c r="A7878" s="20"/>
      <c r="B7878" s="20"/>
    </row>
    <row r="7879" spans="1:2">
      <c r="A7879" s="20"/>
      <c r="B7879" s="20"/>
    </row>
    <row r="7880" spans="1:2">
      <c r="A7880" s="20"/>
      <c r="B7880" s="20"/>
    </row>
    <row r="7881" spans="1:2">
      <c r="A7881" s="20"/>
      <c r="B7881" s="20"/>
    </row>
    <row r="7882" spans="1:2">
      <c r="A7882" s="20"/>
      <c r="B7882" s="20"/>
    </row>
    <row r="7883" spans="1:2">
      <c r="A7883" s="20"/>
      <c r="B7883" s="20"/>
    </row>
    <row r="7884" spans="1:2">
      <c r="A7884" s="20"/>
      <c r="B7884" s="20"/>
    </row>
    <row r="7885" spans="1:2">
      <c r="A7885" s="20"/>
      <c r="B7885" s="20"/>
    </row>
    <row r="7886" spans="1:2">
      <c r="A7886" s="20"/>
      <c r="B7886" s="20"/>
    </row>
    <row r="7887" spans="1:2">
      <c r="A7887" s="20"/>
      <c r="B7887" s="20"/>
    </row>
    <row r="7888" spans="1:2">
      <c r="A7888" s="20"/>
      <c r="B7888" s="20"/>
    </row>
    <row r="7889" spans="1:2">
      <c r="A7889" s="20"/>
      <c r="B7889" s="20"/>
    </row>
    <row r="7890" spans="1:2">
      <c r="A7890" s="20"/>
      <c r="B7890" s="20"/>
    </row>
    <row r="7891" spans="1:2">
      <c r="A7891" s="20"/>
      <c r="B7891" s="20"/>
    </row>
    <row r="7892" spans="1:2">
      <c r="A7892" s="20"/>
      <c r="B7892" s="20"/>
    </row>
    <row r="7893" spans="1:2">
      <c r="A7893" s="20"/>
      <c r="B7893" s="20"/>
    </row>
    <row r="7894" spans="1:2">
      <c r="A7894" s="20"/>
      <c r="B7894" s="20"/>
    </row>
    <row r="7895" spans="1:2">
      <c r="A7895" s="20"/>
      <c r="B7895" s="20"/>
    </row>
    <row r="7896" spans="1:2">
      <c r="A7896" s="20"/>
      <c r="B7896" s="20"/>
    </row>
    <row r="7897" spans="1:2">
      <c r="A7897" s="20"/>
      <c r="B7897" s="20"/>
    </row>
    <row r="7898" spans="1:2">
      <c r="A7898" s="20"/>
      <c r="B7898" s="20"/>
    </row>
    <row r="7899" spans="1:2">
      <c r="A7899" s="20"/>
      <c r="B7899" s="20"/>
    </row>
    <row r="7900" spans="1:2">
      <c r="A7900" s="20"/>
      <c r="B7900" s="20"/>
    </row>
    <row r="7901" spans="1:2">
      <c r="A7901" s="20"/>
      <c r="B7901" s="20"/>
    </row>
    <row r="7902" spans="1:2">
      <c r="A7902" s="20"/>
      <c r="B7902" s="20"/>
    </row>
    <row r="7903" spans="1:2">
      <c r="A7903" s="20"/>
      <c r="B7903" s="20"/>
    </row>
    <row r="7904" spans="1:2">
      <c r="A7904" s="20"/>
      <c r="B7904" s="20"/>
    </row>
    <row r="7905" spans="1:2">
      <c r="A7905" s="20"/>
      <c r="B7905" s="20"/>
    </row>
    <row r="7906" spans="1:2">
      <c r="A7906" s="20"/>
      <c r="B7906" s="20"/>
    </row>
    <row r="7907" spans="1:2">
      <c r="A7907" s="20"/>
      <c r="B7907" s="20"/>
    </row>
    <row r="7908" spans="1:2">
      <c r="A7908" s="20"/>
      <c r="B7908" s="20"/>
    </row>
    <row r="7909" spans="1:2">
      <c r="A7909" s="20"/>
      <c r="B7909" s="20"/>
    </row>
    <row r="7910" spans="1:2">
      <c r="A7910" s="20"/>
      <c r="B7910" s="20"/>
    </row>
    <row r="7911" spans="1:2">
      <c r="A7911" s="20"/>
      <c r="B7911" s="20"/>
    </row>
    <row r="7912" spans="1:2">
      <c r="A7912" s="20"/>
      <c r="B7912" s="20"/>
    </row>
    <row r="7913" spans="1:2">
      <c r="A7913" s="20"/>
      <c r="B7913" s="20"/>
    </row>
    <row r="7914" spans="1:2">
      <c r="A7914" s="20"/>
      <c r="B7914" s="20"/>
    </row>
    <row r="7915" spans="1:2">
      <c r="A7915" s="20"/>
      <c r="B7915" s="20"/>
    </row>
    <row r="7916" spans="1:2">
      <c r="A7916" s="20"/>
      <c r="B7916" s="20"/>
    </row>
    <row r="7917" spans="1:2">
      <c r="A7917" s="20"/>
      <c r="B7917" s="20"/>
    </row>
    <row r="7918" spans="1:2">
      <c r="A7918" s="20"/>
      <c r="B7918" s="20"/>
    </row>
    <row r="7919" spans="1:2">
      <c r="A7919" s="20"/>
      <c r="B7919" s="20"/>
    </row>
    <row r="7920" spans="1:2">
      <c r="A7920" s="20"/>
      <c r="B7920" s="20"/>
    </row>
    <row r="7921" spans="1:2">
      <c r="A7921" s="20"/>
      <c r="B7921" s="20"/>
    </row>
    <row r="7922" spans="1:2">
      <c r="A7922" s="20"/>
      <c r="B7922" s="20"/>
    </row>
    <row r="7923" spans="1:2">
      <c r="A7923" s="20"/>
      <c r="B7923" s="20"/>
    </row>
    <row r="7924" spans="1:2">
      <c r="A7924" s="20"/>
      <c r="B7924" s="20"/>
    </row>
    <row r="7925" spans="1:2">
      <c r="A7925" s="20"/>
      <c r="B7925" s="20"/>
    </row>
    <row r="7926" spans="1:2">
      <c r="A7926" s="20"/>
      <c r="B7926" s="20"/>
    </row>
    <row r="7927" spans="1:2">
      <c r="A7927" s="20"/>
      <c r="B7927" s="20"/>
    </row>
    <row r="7928" spans="1:2">
      <c r="A7928" s="20"/>
      <c r="B7928" s="20"/>
    </row>
    <row r="7929" spans="1:2">
      <c r="A7929" s="20"/>
      <c r="B7929" s="20"/>
    </row>
    <row r="7930" spans="1:2">
      <c r="A7930" s="20"/>
      <c r="B7930" s="20"/>
    </row>
    <row r="7931" spans="1:2">
      <c r="A7931" s="20"/>
      <c r="B7931" s="20"/>
    </row>
    <row r="7932" spans="1:2">
      <c r="A7932" s="20"/>
      <c r="B7932" s="20"/>
    </row>
    <row r="7933" spans="1:2">
      <c r="A7933" s="20"/>
      <c r="B7933" s="20"/>
    </row>
    <row r="7934" spans="1:2">
      <c r="A7934" s="20"/>
      <c r="B7934" s="20"/>
    </row>
    <row r="7935" spans="1:2">
      <c r="A7935" s="20"/>
      <c r="B7935" s="20"/>
    </row>
    <row r="7936" spans="1:2">
      <c r="A7936" s="20"/>
      <c r="B7936" s="20"/>
    </row>
    <row r="7937" spans="1:2">
      <c r="A7937" s="20"/>
      <c r="B7937" s="20"/>
    </row>
    <row r="7938" spans="1:2">
      <c r="A7938" s="20"/>
      <c r="B7938" s="20"/>
    </row>
    <row r="7939" spans="1:2">
      <c r="A7939" s="20"/>
      <c r="B7939" s="20"/>
    </row>
    <row r="7940" spans="1:2">
      <c r="A7940" s="20"/>
      <c r="B7940" s="20"/>
    </row>
    <row r="7941" spans="1:2">
      <c r="A7941" s="20"/>
      <c r="B7941" s="20"/>
    </row>
    <row r="7942" spans="1:2">
      <c r="A7942" s="20"/>
      <c r="B7942" s="20"/>
    </row>
    <row r="7943" spans="1:2">
      <c r="A7943" s="20"/>
      <c r="B7943" s="20"/>
    </row>
    <row r="7944" spans="1:2">
      <c r="A7944" s="20"/>
      <c r="B7944" s="20"/>
    </row>
    <row r="7945" spans="1:2">
      <c r="A7945" s="20"/>
      <c r="B7945" s="20"/>
    </row>
    <row r="7946" spans="1:2">
      <c r="A7946" s="20"/>
      <c r="B7946" s="20"/>
    </row>
    <row r="7947" spans="1:2">
      <c r="A7947" s="20"/>
      <c r="B7947" s="20"/>
    </row>
    <row r="7948" spans="1:2">
      <c r="A7948" s="20"/>
      <c r="B7948" s="20"/>
    </row>
    <row r="7949" spans="1:2">
      <c r="A7949" s="20"/>
      <c r="B7949" s="20"/>
    </row>
    <row r="7950" spans="1:2">
      <c r="A7950" s="20"/>
      <c r="B7950" s="20"/>
    </row>
    <row r="7951" spans="1:2">
      <c r="A7951" s="20"/>
      <c r="B7951" s="20"/>
    </row>
    <row r="7952" spans="1:2">
      <c r="A7952" s="20"/>
      <c r="B7952" s="20"/>
    </row>
    <row r="7953" spans="1:2">
      <c r="A7953" s="20"/>
      <c r="B7953" s="20"/>
    </row>
    <row r="7954" spans="1:2">
      <c r="A7954" s="20"/>
      <c r="B7954" s="20"/>
    </row>
    <row r="7955" spans="1:2">
      <c r="A7955" s="20"/>
      <c r="B7955" s="20"/>
    </row>
    <row r="7956" spans="1:2">
      <c r="A7956" s="20"/>
      <c r="B7956" s="20"/>
    </row>
    <row r="7957" spans="1:2">
      <c r="A7957" s="20"/>
      <c r="B7957" s="20"/>
    </row>
    <row r="7958" spans="1:2">
      <c r="A7958" s="20"/>
      <c r="B7958" s="20"/>
    </row>
    <row r="7959" spans="1:2">
      <c r="A7959" s="20"/>
      <c r="B7959" s="20"/>
    </row>
    <row r="7960" spans="1:2">
      <c r="A7960" s="20"/>
      <c r="B7960" s="20"/>
    </row>
    <row r="7961" spans="1:2">
      <c r="A7961" s="20"/>
      <c r="B7961" s="20"/>
    </row>
    <row r="7962" spans="1:2">
      <c r="A7962" s="20"/>
      <c r="B7962" s="20"/>
    </row>
    <row r="7963" spans="1:2">
      <c r="A7963" s="20"/>
      <c r="B7963" s="20"/>
    </row>
    <row r="7964" spans="1:2">
      <c r="A7964" s="20"/>
      <c r="B7964" s="20"/>
    </row>
    <row r="7965" spans="1:2">
      <c r="A7965" s="20"/>
      <c r="B7965" s="20"/>
    </row>
    <row r="7966" spans="1:2">
      <c r="A7966" s="20"/>
      <c r="B7966" s="20"/>
    </row>
    <row r="7967" spans="1:2">
      <c r="A7967" s="20"/>
      <c r="B7967" s="20"/>
    </row>
    <row r="7968" spans="1:2">
      <c r="A7968" s="20"/>
      <c r="B7968" s="20"/>
    </row>
    <row r="7969" spans="1:2">
      <c r="A7969" s="20"/>
      <c r="B7969" s="20"/>
    </row>
    <row r="7970" spans="1:2">
      <c r="A7970" s="20"/>
      <c r="B7970" s="20"/>
    </row>
    <row r="7971" spans="1:2">
      <c r="A7971" s="20"/>
      <c r="B7971" s="20"/>
    </row>
    <row r="7972" spans="1:2">
      <c r="A7972" s="20"/>
      <c r="B7972" s="20"/>
    </row>
    <row r="7973" spans="1:2">
      <c r="A7973" s="20"/>
      <c r="B7973" s="20"/>
    </row>
    <row r="7974" spans="1:2">
      <c r="A7974" s="20"/>
      <c r="B7974" s="20"/>
    </row>
    <row r="7975" spans="1:2">
      <c r="A7975" s="20"/>
      <c r="B7975" s="20"/>
    </row>
    <row r="7976" spans="1:2">
      <c r="A7976" s="20"/>
      <c r="B7976" s="20"/>
    </row>
    <row r="7977" spans="1:2">
      <c r="A7977" s="20"/>
      <c r="B7977" s="20"/>
    </row>
    <row r="7978" spans="1:2">
      <c r="A7978" s="20"/>
      <c r="B7978" s="20"/>
    </row>
    <row r="7979" spans="1:2">
      <c r="A7979" s="20"/>
      <c r="B7979" s="20"/>
    </row>
    <row r="7980" spans="1:2">
      <c r="A7980" s="20"/>
      <c r="B7980" s="20"/>
    </row>
    <row r="7981" spans="1:2">
      <c r="A7981" s="20"/>
      <c r="B7981" s="20"/>
    </row>
    <row r="7982" spans="1:2">
      <c r="A7982" s="20"/>
      <c r="B7982" s="20"/>
    </row>
    <row r="7983" spans="1:2">
      <c r="A7983" s="20"/>
      <c r="B7983" s="20"/>
    </row>
    <row r="7984" spans="1:2">
      <c r="A7984" s="20"/>
      <c r="B7984" s="20"/>
    </row>
    <row r="7985" spans="1:2">
      <c r="A7985" s="20"/>
      <c r="B7985" s="20"/>
    </row>
    <row r="7986" spans="1:2">
      <c r="A7986" s="20"/>
      <c r="B7986" s="20"/>
    </row>
    <row r="7987" spans="1:2">
      <c r="A7987" s="20"/>
      <c r="B7987" s="20"/>
    </row>
    <row r="7988" spans="1:2">
      <c r="A7988" s="20"/>
      <c r="B7988" s="20"/>
    </row>
    <row r="7989" spans="1:2">
      <c r="A7989" s="20"/>
      <c r="B7989" s="20"/>
    </row>
    <row r="7990" spans="1:2">
      <c r="A7990" s="20"/>
      <c r="B7990" s="20"/>
    </row>
    <row r="7991" spans="1:2">
      <c r="A7991" s="20"/>
      <c r="B7991" s="20"/>
    </row>
    <row r="7992" spans="1:2">
      <c r="A7992" s="20"/>
      <c r="B7992" s="20"/>
    </row>
    <row r="7993" spans="1:2">
      <c r="A7993" s="20"/>
      <c r="B7993" s="20"/>
    </row>
    <row r="7994" spans="1:2">
      <c r="A7994" s="20"/>
      <c r="B7994" s="20"/>
    </row>
    <row r="7995" spans="1:2">
      <c r="A7995" s="20"/>
      <c r="B7995" s="20"/>
    </row>
    <row r="7996" spans="1:2">
      <c r="A7996" s="20"/>
      <c r="B7996" s="20"/>
    </row>
    <row r="7997" spans="1:2">
      <c r="A7997" s="20"/>
      <c r="B7997" s="20"/>
    </row>
    <row r="7998" spans="1:2">
      <c r="A7998" s="20"/>
      <c r="B7998" s="20"/>
    </row>
    <row r="7999" spans="1:2">
      <c r="A7999" s="20"/>
      <c r="B7999" s="20"/>
    </row>
    <row r="8000" spans="1:2">
      <c r="A8000" s="20"/>
      <c r="B8000" s="20"/>
    </row>
    <row r="8001" spans="1:2">
      <c r="A8001" s="20"/>
      <c r="B8001" s="20"/>
    </row>
    <row r="8002" spans="1:2">
      <c r="A8002" s="20"/>
      <c r="B8002" s="20"/>
    </row>
    <row r="8003" spans="1:2">
      <c r="A8003" s="20"/>
      <c r="B8003" s="20"/>
    </row>
    <row r="8004" spans="1:2">
      <c r="A8004" s="20"/>
      <c r="B8004" s="20"/>
    </row>
    <row r="8005" spans="1:2">
      <c r="A8005" s="20"/>
      <c r="B8005" s="20"/>
    </row>
    <row r="8006" spans="1:2">
      <c r="A8006" s="20"/>
      <c r="B8006" s="20"/>
    </row>
    <row r="8007" spans="1:2">
      <c r="A8007" s="20"/>
      <c r="B8007" s="20"/>
    </row>
    <row r="8008" spans="1:2">
      <c r="A8008" s="20"/>
      <c r="B8008" s="20"/>
    </row>
    <row r="8009" spans="1:2">
      <c r="A8009" s="20"/>
      <c r="B8009" s="20"/>
    </row>
    <row r="8010" spans="1:2">
      <c r="A8010" s="20"/>
      <c r="B8010" s="20"/>
    </row>
    <row r="8011" spans="1:2">
      <c r="A8011" s="20"/>
      <c r="B8011" s="20"/>
    </row>
    <row r="8012" spans="1:2">
      <c r="A8012" s="20"/>
      <c r="B8012" s="20"/>
    </row>
    <row r="8013" spans="1:2">
      <c r="A8013" s="20"/>
      <c r="B8013" s="20"/>
    </row>
    <row r="8014" spans="1:2">
      <c r="A8014" s="20"/>
      <c r="B8014" s="20"/>
    </row>
    <row r="8015" spans="1:2">
      <c r="A8015" s="20"/>
      <c r="B8015" s="20"/>
    </row>
    <row r="8016" spans="1:2">
      <c r="A8016" s="20"/>
      <c r="B8016" s="20"/>
    </row>
    <row r="8017" spans="1:2">
      <c r="A8017" s="20"/>
      <c r="B8017" s="20"/>
    </row>
    <row r="8018" spans="1:2">
      <c r="A8018" s="20"/>
      <c r="B8018" s="20"/>
    </row>
    <row r="8019" spans="1:2">
      <c r="A8019" s="20"/>
      <c r="B8019" s="20"/>
    </row>
    <row r="8020" spans="1:2">
      <c r="A8020" s="20"/>
      <c r="B8020" s="20"/>
    </row>
    <row r="8021" spans="1:2">
      <c r="A8021" s="20"/>
      <c r="B8021" s="20"/>
    </row>
    <row r="8022" spans="1:2">
      <c r="A8022" s="20"/>
      <c r="B8022" s="20"/>
    </row>
    <row r="8023" spans="1:2">
      <c r="A8023" s="20"/>
      <c r="B8023" s="20"/>
    </row>
    <row r="8024" spans="1:2">
      <c r="A8024" s="20"/>
      <c r="B8024" s="20"/>
    </row>
    <row r="8025" spans="1:2">
      <c r="A8025" s="20"/>
      <c r="B8025" s="20"/>
    </row>
    <row r="8026" spans="1:2">
      <c r="A8026" s="20"/>
      <c r="B8026" s="20"/>
    </row>
    <row r="8027" spans="1:2">
      <c r="A8027" s="20"/>
      <c r="B8027" s="20"/>
    </row>
    <row r="8028" spans="1:2">
      <c r="A8028" s="20"/>
      <c r="B8028" s="20"/>
    </row>
    <row r="8029" spans="1:2">
      <c r="A8029" s="20"/>
      <c r="B8029" s="20"/>
    </row>
    <row r="8030" spans="1:2">
      <c r="A8030" s="20"/>
      <c r="B8030" s="20"/>
    </row>
    <row r="8031" spans="1:2">
      <c r="A8031" s="20"/>
      <c r="B8031" s="20"/>
    </row>
    <row r="8032" spans="1:2">
      <c r="A8032" s="20"/>
      <c r="B8032" s="20"/>
    </row>
    <row r="8033" spans="1:2">
      <c r="A8033" s="20"/>
      <c r="B8033" s="20"/>
    </row>
    <row r="8034" spans="1:2">
      <c r="A8034" s="20"/>
      <c r="B8034" s="20"/>
    </row>
    <row r="8035" spans="1:2">
      <c r="A8035" s="20"/>
      <c r="B8035" s="20"/>
    </row>
    <row r="8036" spans="1:2">
      <c r="A8036" s="20"/>
      <c r="B8036" s="20"/>
    </row>
    <row r="8037" spans="1:2">
      <c r="A8037" s="20"/>
      <c r="B8037" s="20"/>
    </row>
    <row r="8038" spans="1:2">
      <c r="A8038" s="20"/>
      <c r="B8038" s="20"/>
    </row>
    <row r="8039" spans="1:2">
      <c r="A8039" s="20"/>
      <c r="B8039" s="20"/>
    </row>
    <row r="8040" spans="1:2">
      <c r="A8040" s="20"/>
      <c r="B8040" s="20"/>
    </row>
    <row r="8041" spans="1:2">
      <c r="A8041" s="20"/>
      <c r="B8041" s="20"/>
    </row>
    <row r="8042" spans="1:2">
      <c r="A8042" s="20"/>
      <c r="B8042" s="20"/>
    </row>
    <row r="8043" spans="1:2">
      <c r="A8043" s="20"/>
      <c r="B8043" s="20"/>
    </row>
    <row r="8044" spans="1:2">
      <c r="A8044" s="20"/>
      <c r="B8044" s="20"/>
    </row>
    <row r="8045" spans="1:2">
      <c r="A8045" s="20"/>
      <c r="B8045" s="20"/>
    </row>
    <row r="8046" spans="1:2">
      <c r="A8046" s="20"/>
      <c r="B8046" s="20"/>
    </row>
    <row r="8047" spans="1:2">
      <c r="A8047" s="20"/>
      <c r="B8047" s="20"/>
    </row>
    <row r="8048" spans="1:2">
      <c r="A8048" s="20"/>
      <c r="B8048" s="20"/>
    </row>
    <row r="8049" spans="1:2">
      <c r="A8049" s="20"/>
      <c r="B8049" s="20"/>
    </row>
    <row r="8050" spans="1:2">
      <c r="A8050" s="20"/>
      <c r="B8050" s="20"/>
    </row>
    <row r="8051" spans="1:2">
      <c r="A8051" s="20"/>
      <c r="B8051" s="20"/>
    </row>
    <row r="8052" spans="1:2">
      <c r="A8052" s="20"/>
      <c r="B8052" s="20"/>
    </row>
    <row r="8053" spans="1:2">
      <c r="A8053" s="20"/>
      <c r="B8053" s="20"/>
    </row>
    <row r="8054" spans="1:2">
      <c r="A8054" s="20"/>
      <c r="B8054" s="20"/>
    </row>
    <row r="8055" spans="1:2">
      <c r="A8055" s="20"/>
      <c r="B8055" s="20"/>
    </row>
    <row r="8056" spans="1:2">
      <c r="A8056" s="20"/>
      <c r="B8056" s="20"/>
    </row>
    <row r="8057" spans="1:2">
      <c r="A8057" s="20"/>
      <c r="B8057" s="20"/>
    </row>
    <row r="8058" spans="1:2">
      <c r="A8058" s="20"/>
      <c r="B8058" s="20"/>
    </row>
    <row r="8059" spans="1:2">
      <c r="A8059" s="20"/>
      <c r="B8059" s="20"/>
    </row>
    <row r="8060" spans="1:2">
      <c r="A8060" s="20"/>
      <c r="B8060" s="20"/>
    </row>
    <row r="8061" spans="1:2">
      <c r="A8061" s="20"/>
      <c r="B8061" s="20"/>
    </row>
    <row r="8062" spans="1:2">
      <c r="A8062" s="20"/>
      <c r="B8062" s="20"/>
    </row>
    <row r="8063" spans="1:2">
      <c r="A8063" s="20"/>
      <c r="B8063" s="20"/>
    </row>
    <row r="8064" spans="1:2">
      <c r="A8064" s="20"/>
      <c r="B8064" s="20"/>
    </row>
    <row r="8065" spans="1:2">
      <c r="A8065" s="20"/>
      <c r="B8065" s="20"/>
    </row>
    <row r="8066" spans="1:2">
      <c r="A8066" s="20"/>
      <c r="B8066" s="20"/>
    </row>
    <row r="8067" spans="1:2">
      <c r="A8067" s="20"/>
      <c r="B8067" s="20"/>
    </row>
    <row r="8068" spans="1:2">
      <c r="A8068" s="20"/>
      <c r="B8068" s="20"/>
    </row>
    <row r="8069" spans="1:2">
      <c r="A8069" s="20"/>
      <c r="B8069" s="20"/>
    </row>
    <row r="8070" spans="1:2">
      <c r="A8070" s="20"/>
      <c r="B8070" s="20"/>
    </row>
    <row r="8071" spans="1:2">
      <c r="A8071" s="20"/>
      <c r="B8071" s="20"/>
    </row>
    <row r="8072" spans="1:2">
      <c r="A8072" s="20"/>
      <c r="B8072" s="20"/>
    </row>
    <row r="8073" spans="1:2">
      <c r="A8073" s="20"/>
      <c r="B8073" s="20"/>
    </row>
    <row r="8074" spans="1:2">
      <c r="A8074" s="20"/>
      <c r="B8074" s="20"/>
    </row>
    <row r="8075" spans="1:2">
      <c r="A8075" s="20"/>
      <c r="B8075" s="20"/>
    </row>
    <row r="8076" spans="1:2">
      <c r="A8076" s="20"/>
      <c r="B8076" s="20"/>
    </row>
    <row r="8077" spans="1:2">
      <c r="A8077" s="20"/>
      <c r="B8077" s="20"/>
    </row>
    <row r="8078" spans="1:2">
      <c r="A8078" s="20"/>
      <c r="B8078" s="20"/>
    </row>
    <row r="8079" spans="1:2">
      <c r="A8079" s="20"/>
      <c r="B8079" s="20"/>
    </row>
    <row r="8080" spans="1:2">
      <c r="A8080" s="20"/>
      <c r="B8080" s="20"/>
    </row>
    <row r="8081" spans="1:2">
      <c r="A8081" s="20"/>
      <c r="B8081" s="20"/>
    </row>
    <row r="8082" spans="1:2">
      <c r="A8082" s="20"/>
      <c r="B8082" s="20"/>
    </row>
    <row r="8083" spans="1:2">
      <c r="A8083" s="20"/>
      <c r="B8083" s="20"/>
    </row>
    <row r="8084" spans="1:2">
      <c r="A8084" s="20"/>
      <c r="B8084" s="20"/>
    </row>
    <row r="8085" spans="1:2">
      <c r="A8085" s="20"/>
      <c r="B8085" s="20"/>
    </row>
    <row r="8086" spans="1:2">
      <c r="A8086" s="20"/>
      <c r="B8086" s="20"/>
    </row>
    <row r="8087" spans="1:2">
      <c r="A8087" s="20"/>
      <c r="B8087" s="20"/>
    </row>
    <row r="8088" spans="1:2">
      <c r="A8088" s="20"/>
      <c r="B8088" s="20"/>
    </row>
    <row r="8089" spans="1:2">
      <c r="A8089" s="20"/>
      <c r="B8089" s="20"/>
    </row>
    <row r="8090" spans="1:2">
      <c r="A8090" s="20"/>
      <c r="B8090" s="20"/>
    </row>
    <row r="8091" spans="1:2">
      <c r="A8091" s="20"/>
      <c r="B8091" s="20"/>
    </row>
    <row r="8092" spans="1:2">
      <c r="A8092" s="20"/>
      <c r="B8092" s="20"/>
    </row>
    <row r="8093" spans="1:2">
      <c r="A8093" s="20"/>
      <c r="B8093" s="20"/>
    </row>
    <row r="8094" spans="1:2">
      <c r="A8094" s="20"/>
      <c r="B8094" s="20"/>
    </row>
    <row r="8095" spans="1:2">
      <c r="A8095" s="20"/>
      <c r="B8095" s="20"/>
    </row>
    <row r="8096" spans="1:2">
      <c r="A8096" s="20"/>
      <c r="B8096" s="20"/>
    </row>
    <row r="8097" spans="1:2">
      <c r="A8097" s="20"/>
      <c r="B8097" s="20"/>
    </row>
    <row r="8098" spans="1:2">
      <c r="A8098" s="20"/>
      <c r="B8098" s="20"/>
    </row>
    <row r="8099" spans="1:2">
      <c r="A8099" s="20"/>
      <c r="B8099" s="20"/>
    </row>
    <row r="8100" spans="1:2">
      <c r="A8100" s="20"/>
      <c r="B8100" s="20"/>
    </row>
    <row r="8101" spans="1:2">
      <c r="A8101" s="20"/>
      <c r="B8101" s="20"/>
    </row>
    <row r="8102" spans="1:2">
      <c r="A8102" s="20"/>
      <c r="B8102" s="20"/>
    </row>
    <row r="8103" spans="1:2">
      <c r="A8103" s="20"/>
      <c r="B8103" s="20"/>
    </row>
    <row r="8104" spans="1:2">
      <c r="A8104" s="20"/>
      <c r="B8104" s="20"/>
    </row>
    <row r="8105" spans="1:2">
      <c r="A8105" s="20"/>
      <c r="B8105" s="20"/>
    </row>
    <row r="8106" spans="1:2">
      <c r="A8106" s="20"/>
      <c r="B8106" s="20"/>
    </row>
    <row r="8107" spans="1:2">
      <c r="A8107" s="20"/>
      <c r="B8107" s="20"/>
    </row>
    <row r="8108" spans="1:2">
      <c r="A8108" s="20"/>
      <c r="B8108" s="20"/>
    </row>
    <row r="8109" spans="1:2">
      <c r="A8109" s="20"/>
      <c r="B8109" s="20"/>
    </row>
    <row r="8110" spans="1:2">
      <c r="A8110" s="20"/>
      <c r="B8110" s="20"/>
    </row>
    <row r="8111" spans="1:2">
      <c r="A8111" s="20"/>
      <c r="B8111" s="20"/>
    </row>
    <row r="8112" spans="1:2">
      <c r="A8112" s="20"/>
      <c r="B8112" s="20"/>
    </row>
    <row r="8113" spans="1:2">
      <c r="A8113" s="20"/>
      <c r="B8113" s="20"/>
    </row>
    <row r="8114" spans="1:2">
      <c r="A8114" s="20"/>
      <c r="B8114" s="20"/>
    </row>
    <row r="8115" spans="1:2">
      <c r="A8115" s="20"/>
      <c r="B8115" s="20"/>
    </row>
    <row r="8116" spans="1:2">
      <c r="A8116" s="20"/>
      <c r="B8116" s="20"/>
    </row>
    <row r="8117" spans="1:2">
      <c r="A8117" s="20"/>
      <c r="B8117" s="20"/>
    </row>
    <row r="8118" spans="1:2">
      <c r="A8118" s="20"/>
      <c r="B8118" s="20"/>
    </row>
    <row r="8119" spans="1:2">
      <c r="A8119" s="20"/>
      <c r="B8119" s="20"/>
    </row>
    <row r="8120" spans="1:2">
      <c r="A8120" s="20"/>
      <c r="B8120" s="20"/>
    </row>
    <row r="8121" spans="1:2">
      <c r="A8121" s="20"/>
      <c r="B8121" s="20"/>
    </row>
    <row r="8122" spans="1:2">
      <c r="A8122" s="20"/>
      <c r="B8122" s="20"/>
    </row>
    <row r="8123" spans="1:2">
      <c r="A8123" s="20"/>
      <c r="B8123" s="20"/>
    </row>
    <row r="8124" spans="1:2">
      <c r="A8124" s="20"/>
      <c r="B8124" s="20"/>
    </row>
    <row r="8125" spans="1:2">
      <c r="A8125" s="20"/>
      <c r="B8125" s="20"/>
    </row>
    <row r="8126" spans="1:2">
      <c r="A8126" s="20"/>
      <c r="B8126" s="20"/>
    </row>
    <row r="8127" spans="1:2">
      <c r="A8127" s="20"/>
      <c r="B8127" s="20"/>
    </row>
    <row r="8128" spans="1:2">
      <c r="A8128" s="20"/>
      <c r="B8128" s="20"/>
    </row>
    <row r="8129" spans="1:2">
      <c r="A8129" s="20"/>
      <c r="B8129" s="20"/>
    </row>
    <row r="8130" spans="1:2">
      <c r="A8130" s="20"/>
      <c r="B8130" s="20"/>
    </row>
    <row r="8131" spans="1:2">
      <c r="A8131" s="20"/>
      <c r="B8131" s="20"/>
    </row>
    <row r="8132" spans="1:2">
      <c r="A8132" s="20"/>
      <c r="B8132" s="20"/>
    </row>
    <row r="8133" spans="1:2">
      <c r="A8133" s="20"/>
      <c r="B8133" s="20"/>
    </row>
    <row r="8134" spans="1:2">
      <c r="A8134" s="20"/>
      <c r="B8134" s="20"/>
    </row>
    <row r="8135" spans="1:2">
      <c r="A8135" s="20"/>
      <c r="B8135" s="20"/>
    </row>
    <row r="8136" spans="1:2">
      <c r="A8136" s="20"/>
      <c r="B8136" s="20"/>
    </row>
    <row r="8137" spans="1:2">
      <c r="A8137" s="20"/>
      <c r="B8137" s="20"/>
    </row>
    <row r="8138" spans="1:2">
      <c r="A8138" s="20"/>
      <c r="B8138" s="20"/>
    </row>
    <row r="8139" spans="1:2">
      <c r="A8139" s="20"/>
      <c r="B8139" s="20"/>
    </row>
    <row r="8140" spans="1:2">
      <c r="A8140" s="20"/>
      <c r="B8140" s="20"/>
    </row>
    <row r="8141" spans="1:2">
      <c r="A8141" s="20"/>
      <c r="B8141" s="20"/>
    </row>
    <row r="8142" spans="1:2">
      <c r="A8142" s="20"/>
      <c r="B8142" s="20"/>
    </row>
    <row r="8143" spans="1:2">
      <c r="A8143" s="20"/>
      <c r="B8143" s="20"/>
    </row>
    <row r="8144" spans="1:2">
      <c r="A8144" s="20"/>
      <c r="B8144" s="20"/>
    </row>
    <row r="8145" spans="1:2">
      <c r="A8145" s="20"/>
      <c r="B8145" s="20"/>
    </row>
    <row r="8146" spans="1:2">
      <c r="A8146" s="20"/>
      <c r="B8146" s="20"/>
    </row>
    <row r="8147" spans="1:2">
      <c r="A8147" s="20"/>
      <c r="B8147" s="20"/>
    </row>
    <row r="8148" spans="1:2">
      <c r="A8148" s="20"/>
      <c r="B8148" s="20"/>
    </row>
    <row r="8149" spans="1:2">
      <c r="A8149" s="20"/>
      <c r="B8149" s="20"/>
    </row>
    <row r="8150" spans="1:2">
      <c r="A8150" s="20"/>
      <c r="B8150" s="20"/>
    </row>
    <row r="8151" spans="1:2">
      <c r="A8151" s="20"/>
      <c r="B8151" s="20"/>
    </row>
    <row r="8152" spans="1:2">
      <c r="A8152" s="20"/>
      <c r="B8152" s="20"/>
    </row>
    <row r="8153" spans="1:2">
      <c r="A8153" s="20"/>
      <c r="B8153" s="20"/>
    </row>
    <row r="8154" spans="1:2">
      <c r="A8154" s="20"/>
      <c r="B8154" s="20"/>
    </row>
    <row r="8155" spans="1:2">
      <c r="A8155" s="20"/>
      <c r="B8155" s="20"/>
    </row>
    <row r="8156" spans="1:2">
      <c r="A8156" s="20"/>
      <c r="B8156" s="20"/>
    </row>
    <row r="8157" spans="1:2">
      <c r="A8157" s="20"/>
      <c r="B8157" s="20"/>
    </row>
    <row r="8158" spans="1:2">
      <c r="A8158" s="20"/>
      <c r="B8158" s="20"/>
    </row>
    <row r="8159" spans="1:2">
      <c r="A8159" s="20"/>
      <c r="B8159" s="20"/>
    </row>
    <row r="8160" spans="1:2">
      <c r="A8160" s="20"/>
      <c r="B8160" s="20"/>
    </row>
    <row r="8161" spans="1:2">
      <c r="A8161" s="20"/>
      <c r="B8161" s="20"/>
    </row>
    <row r="8162" spans="1:2">
      <c r="A8162" s="20"/>
      <c r="B8162" s="20"/>
    </row>
    <row r="8163" spans="1:2">
      <c r="A8163" s="20"/>
      <c r="B8163" s="20"/>
    </row>
    <row r="8164" spans="1:2">
      <c r="A8164" s="20"/>
      <c r="B8164" s="20"/>
    </row>
    <row r="8165" spans="1:2">
      <c r="A8165" s="20"/>
      <c r="B8165" s="20"/>
    </row>
    <row r="8166" spans="1:2">
      <c r="A8166" s="20"/>
      <c r="B8166" s="20"/>
    </row>
    <row r="8167" spans="1:2">
      <c r="A8167" s="20"/>
      <c r="B8167" s="20"/>
    </row>
    <row r="8168" spans="1:2">
      <c r="A8168" s="20"/>
      <c r="B8168" s="20"/>
    </row>
    <row r="8169" spans="1:2">
      <c r="A8169" s="20"/>
      <c r="B8169" s="20"/>
    </row>
    <row r="8170" spans="1:2">
      <c r="A8170" s="20"/>
      <c r="B8170" s="20"/>
    </row>
    <row r="8171" spans="1:2">
      <c r="A8171" s="20"/>
      <c r="B8171" s="20"/>
    </row>
    <row r="8172" spans="1:2">
      <c r="A8172" s="20"/>
      <c r="B8172" s="20"/>
    </row>
    <row r="8173" spans="1:2">
      <c r="A8173" s="20"/>
      <c r="B8173" s="20"/>
    </row>
    <row r="8174" spans="1:2">
      <c r="A8174" s="20"/>
      <c r="B8174" s="20"/>
    </row>
    <row r="8175" spans="1:2">
      <c r="A8175" s="20"/>
      <c r="B8175" s="20"/>
    </row>
    <row r="8176" spans="1:2">
      <c r="A8176" s="20"/>
      <c r="B8176" s="20"/>
    </row>
    <row r="8177" spans="1:2">
      <c r="A8177" s="20"/>
      <c r="B8177" s="20"/>
    </row>
    <row r="8178" spans="1:2">
      <c r="A8178" s="20"/>
      <c r="B8178" s="20"/>
    </row>
    <row r="8179" spans="1:2">
      <c r="A8179" s="20"/>
      <c r="B8179" s="20"/>
    </row>
    <row r="8180" spans="1:2">
      <c r="A8180" s="20"/>
      <c r="B8180" s="20"/>
    </row>
    <row r="8181" spans="1:2">
      <c r="A8181" s="20"/>
      <c r="B8181" s="20"/>
    </row>
    <row r="8182" spans="1:2">
      <c r="A8182" s="20"/>
      <c r="B8182" s="20"/>
    </row>
    <row r="8183" spans="1:2">
      <c r="A8183" s="20"/>
      <c r="B8183" s="20"/>
    </row>
    <row r="8184" spans="1:2">
      <c r="A8184" s="20"/>
      <c r="B8184" s="20"/>
    </row>
    <row r="8185" spans="1:2">
      <c r="A8185" s="20"/>
      <c r="B8185" s="20"/>
    </row>
    <row r="8186" spans="1:2">
      <c r="A8186" s="20"/>
      <c r="B8186" s="20"/>
    </row>
    <row r="8187" spans="1:2">
      <c r="A8187" s="20"/>
      <c r="B8187" s="20"/>
    </row>
    <row r="8188" spans="1:2">
      <c r="A8188" s="20"/>
      <c r="B8188" s="20"/>
    </row>
    <row r="8189" spans="1:2">
      <c r="A8189" s="20"/>
      <c r="B8189" s="20"/>
    </row>
    <row r="8190" spans="1:2">
      <c r="A8190" s="20"/>
      <c r="B8190" s="20"/>
    </row>
    <row r="8191" spans="1:2">
      <c r="A8191" s="20"/>
      <c r="B8191" s="20"/>
    </row>
    <row r="8192" spans="1:2">
      <c r="A8192" s="20"/>
      <c r="B8192" s="20"/>
    </row>
    <row r="8193" spans="1:2">
      <c r="A8193" s="20"/>
      <c r="B8193" s="20"/>
    </row>
    <row r="8194" spans="1:2">
      <c r="A8194" s="20"/>
      <c r="B8194" s="20"/>
    </row>
    <row r="8195" spans="1:2">
      <c r="A8195" s="20"/>
      <c r="B8195" s="20"/>
    </row>
    <row r="8196" spans="1:2">
      <c r="A8196" s="20"/>
      <c r="B8196" s="20"/>
    </row>
    <row r="8197" spans="1:2">
      <c r="A8197" s="20"/>
      <c r="B8197" s="20"/>
    </row>
    <row r="8198" spans="1:2">
      <c r="A8198" s="20"/>
      <c r="B8198" s="20"/>
    </row>
    <row r="8199" spans="1:2">
      <c r="A8199" s="20"/>
      <c r="B8199" s="20"/>
    </row>
    <row r="8200" spans="1:2">
      <c r="A8200" s="20"/>
      <c r="B8200" s="20"/>
    </row>
    <row r="8201" spans="1:2">
      <c r="A8201" s="20"/>
      <c r="B8201" s="20"/>
    </row>
    <row r="8202" spans="1:2">
      <c r="A8202" s="20"/>
      <c r="B8202" s="20"/>
    </row>
    <row r="8203" spans="1:2">
      <c r="A8203" s="20"/>
      <c r="B8203" s="20"/>
    </row>
    <row r="8204" spans="1:2">
      <c r="A8204" s="20"/>
      <c r="B8204" s="20"/>
    </row>
    <row r="8205" spans="1:2">
      <c r="A8205" s="20"/>
      <c r="B8205" s="20"/>
    </row>
    <row r="8206" spans="1:2">
      <c r="A8206" s="20"/>
      <c r="B8206" s="20"/>
    </row>
    <row r="8207" spans="1:2">
      <c r="A8207" s="20"/>
      <c r="B8207" s="20"/>
    </row>
    <row r="8208" spans="1:2">
      <c r="A8208" s="20"/>
      <c r="B8208" s="20"/>
    </row>
    <row r="8209" spans="1:2">
      <c r="A8209" s="20"/>
      <c r="B8209" s="20"/>
    </row>
    <row r="8210" spans="1:2">
      <c r="A8210" s="20"/>
      <c r="B8210" s="20"/>
    </row>
    <row r="8211" spans="1:2">
      <c r="A8211" s="20"/>
      <c r="B8211" s="20"/>
    </row>
    <row r="8212" spans="1:2">
      <c r="A8212" s="20"/>
      <c r="B8212" s="20"/>
    </row>
    <row r="8213" spans="1:2">
      <c r="A8213" s="20"/>
      <c r="B8213" s="20"/>
    </row>
    <row r="8214" spans="1:2">
      <c r="A8214" s="20"/>
      <c r="B8214" s="20"/>
    </row>
    <row r="8215" spans="1:2">
      <c r="A8215" s="20"/>
      <c r="B8215" s="20"/>
    </row>
    <row r="8216" spans="1:2">
      <c r="A8216" s="20"/>
      <c r="B8216" s="20"/>
    </row>
    <row r="8217" spans="1:2">
      <c r="A8217" s="20"/>
      <c r="B8217" s="20"/>
    </row>
    <row r="8218" spans="1:2">
      <c r="A8218" s="20"/>
      <c r="B8218" s="20"/>
    </row>
    <row r="8219" spans="1:2">
      <c r="A8219" s="20"/>
      <c r="B8219" s="20"/>
    </row>
    <row r="8220" spans="1:2">
      <c r="A8220" s="20"/>
      <c r="B8220" s="20"/>
    </row>
    <row r="8221" spans="1:2">
      <c r="A8221" s="20"/>
      <c r="B8221" s="20"/>
    </row>
    <row r="8222" spans="1:2">
      <c r="A8222" s="20"/>
      <c r="B8222" s="20"/>
    </row>
    <row r="8223" spans="1:2">
      <c r="A8223" s="20"/>
      <c r="B8223" s="20"/>
    </row>
    <row r="8224" spans="1:2">
      <c r="A8224" s="20"/>
      <c r="B8224" s="20"/>
    </row>
    <row r="8225" spans="1:2">
      <c r="A8225" s="20"/>
      <c r="B8225" s="20"/>
    </row>
    <row r="8226" spans="1:2">
      <c r="A8226" s="20"/>
      <c r="B8226" s="20"/>
    </row>
    <row r="8227" spans="1:2">
      <c r="A8227" s="20"/>
      <c r="B8227" s="20"/>
    </row>
    <row r="8228" spans="1:2">
      <c r="A8228" s="20"/>
      <c r="B8228" s="20"/>
    </row>
    <row r="8229" spans="1:2">
      <c r="A8229" s="20"/>
      <c r="B8229" s="20"/>
    </row>
    <row r="8230" spans="1:2">
      <c r="A8230" s="20"/>
      <c r="B8230" s="20"/>
    </row>
    <row r="8231" spans="1:2">
      <c r="A8231" s="20"/>
      <c r="B8231" s="20"/>
    </row>
    <row r="8232" spans="1:2">
      <c r="A8232" s="20"/>
      <c r="B8232" s="20"/>
    </row>
    <row r="8233" spans="1:2">
      <c r="A8233" s="20"/>
      <c r="B8233" s="20"/>
    </row>
    <row r="8234" spans="1:2">
      <c r="A8234" s="20"/>
      <c r="B8234" s="20"/>
    </row>
    <row r="8235" spans="1:2">
      <c r="A8235" s="20"/>
      <c r="B8235" s="20"/>
    </row>
    <row r="8236" spans="1:2">
      <c r="A8236" s="20"/>
      <c r="B8236" s="20"/>
    </row>
    <row r="8237" spans="1:2">
      <c r="A8237" s="20"/>
      <c r="B8237" s="20"/>
    </row>
    <row r="8238" spans="1:2">
      <c r="A8238" s="20"/>
      <c r="B8238" s="20"/>
    </row>
    <row r="8239" spans="1:2">
      <c r="A8239" s="20"/>
      <c r="B8239" s="20"/>
    </row>
    <row r="8240" spans="1:2">
      <c r="A8240" s="20"/>
      <c r="B8240" s="20"/>
    </row>
    <row r="8241" spans="1:2">
      <c r="A8241" s="20"/>
      <c r="B8241" s="20"/>
    </row>
    <row r="8242" spans="1:2">
      <c r="A8242" s="20"/>
      <c r="B8242" s="20"/>
    </row>
    <row r="8243" spans="1:2">
      <c r="A8243" s="20"/>
      <c r="B8243" s="20"/>
    </row>
    <row r="8244" spans="1:2">
      <c r="A8244" s="20"/>
      <c r="B8244" s="20"/>
    </row>
    <row r="8245" spans="1:2">
      <c r="A8245" s="20"/>
      <c r="B8245" s="20"/>
    </row>
    <row r="8246" spans="1:2">
      <c r="A8246" s="20"/>
      <c r="B8246" s="20"/>
    </row>
    <row r="8247" spans="1:2">
      <c r="A8247" s="20"/>
      <c r="B8247" s="20"/>
    </row>
    <row r="8248" spans="1:2">
      <c r="A8248" s="20"/>
      <c r="B8248" s="20"/>
    </row>
    <row r="8249" spans="1:2">
      <c r="A8249" s="20"/>
      <c r="B8249" s="20"/>
    </row>
    <row r="8250" spans="1:2">
      <c r="A8250" s="20"/>
      <c r="B8250" s="20"/>
    </row>
    <row r="8251" spans="1:2">
      <c r="A8251" s="20"/>
      <c r="B8251" s="20"/>
    </row>
    <row r="8252" spans="1:2">
      <c r="A8252" s="20"/>
      <c r="B8252" s="20"/>
    </row>
    <row r="8253" spans="1:2">
      <c r="A8253" s="20"/>
      <c r="B8253" s="20"/>
    </row>
    <row r="8254" spans="1:2">
      <c r="A8254" s="20"/>
      <c r="B8254" s="20"/>
    </row>
    <row r="8255" spans="1:2">
      <c r="A8255" s="20"/>
      <c r="B8255" s="20"/>
    </row>
    <row r="8256" spans="1:2">
      <c r="A8256" s="20"/>
      <c r="B8256" s="20"/>
    </row>
    <row r="8257" spans="1:2">
      <c r="A8257" s="20"/>
      <c r="B8257" s="20"/>
    </row>
    <row r="8258" spans="1:2">
      <c r="A8258" s="20"/>
      <c r="B8258" s="20"/>
    </row>
    <row r="8259" spans="1:2">
      <c r="A8259" s="20"/>
      <c r="B8259" s="20"/>
    </row>
    <row r="8260" spans="1:2">
      <c r="A8260" s="20"/>
      <c r="B8260" s="20"/>
    </row>
    <row r="8261" spans="1:2">
      <c r="A8261" s="20"/>
      <c r="B8261" s="20"/>
    </row>
    <row r="8262" spans="1:2">
      <c r="A8262" s="20"/>
      <c r="B8262" s="20"/>
    </row>
    <row r="8263" spans="1:2">
      <c r="A8263" s="20"/>
      <c r="B8263" s="20"/>
    </row>
    <row r="8264" spans="1:2">
      <c r="A8264" s="20"/>
      <c r="B8264" s="20"/>
    </row>
    <row r="8265" spans="1:2">
      <c r="A8265" s="20"/>
      <c r="B8265" s="20"/>
    </row>
    <row r="8266" spans="1:2">
      <c r="A8266" s="20"/>
      <c r="B8266" s="20"/>
    </row>
    <row r="8267" spans="1:2">
      <c r="A8267" s="20"/>
      <c r="B8267" s="20"/>
    </row>
    <row r="8268" spans="1:2">
      <c r="A8268" s="20"/>
      <c r="B8268" s="20"/>
    </row>
    <row r="8269" spans="1:2">
      <c r="A8269" s="20"/>
      <c r="B8269" s="20"/>
    </row>
    <row r="8270" spans="1:2">
      <c r="A8270" s="20"/>
      <c r="B8270" s="20"/>
    </row>
    <row r="8271" spans="1:2">
      <c r="A8271" s="20"/>
      <c r="B8271" s="20"/>
    </row>
    <row r="8272" spans="1:2">
      <c r="A8272" s="20"/>
      <c r="B8272" s="20"/>
    </row>
    <row r="8273" spans="1:2">
      <c r="A8273" s="20"/>
      <c r="B8273" s="20"/>
    </row>
    <row r="8274" spans="1:2">
      <c r="A8274" s="20"/>
      <c r="B8274" s="20"/>
    </row>
    <row r="8275" spans="1:2">
      <c r="A8275" s="20"/>
      <c r="B8275" s="20"/>
    </row>
    <row r="8276" spans="1:2">
      <c r="A8276" s="20"/>
      <c r="B8276" s="20"/>
    </row>
    <row r="8277" spans="1:2">
      <c r="A8277" s="20"/>
      <c r="B8277" s="20"/>
    </row>
    <row r="8278" spans="1:2">
      <c r="A8278" s="20"/>
      <c r="B8278" s="20"/>
    </row>
    <row r="8279" spans="1:2">
      <c r="A8279" s="20"/>
      <c r="B8279" s="20"/>
    </row>
    <row r="8280" spans="1:2">
      <c r="A8280" s="20"/>
      <c r="B8280" s="20"/>
    </row>
    <row r="8281" spans="1:2">
      <c r="A8281" s="20"/>
      <c r="B8281" s="20"/>
    </row>
    <row r="8282" spans="1:2">
      <c r="A8282" s="20"/>
      <c r="B8282" s="20"/>
    </row>
    <row r="8283" spans="1:2">
      <c r="A8283" s="20"/>
      <c r="B8283" s="20"/>
    </row>
    <row r="8284" spans="1:2">
      <c r="A8284" s="20"/>
      <c r="B8284" s="20"/>
    </row>
    <row r="8285" spans="1:2">
      <c r="A8285" s="20"/>
      <c r="B8285" s="20"/>
    </row>
    <row r="8286" spans="1:2">
      <c r="A8286" s="20"/>
      <c r="B8286" s="20"/>
    </row>
    <row r="8287" spans="1:2">
      <c r="A8287" s="20"/>
      <c r="B8287" s="20"/>
    </row>
    <row r="8288" spans="1:2">
      <c r="A8288" s="20"/>
      <c r="B8288" s="20"/>
    </row>
    <row r="8289" spans="1:2">
      <c r="A8289" s="20"/>
      <c r="B8289" s="20"/>
    </row>
    <row r="8290" spans="1:2">
      <c r="A8290" s="20"/>
      <c r="B8290" s="20"/>
    </row>
    <row r="8291" spans="1:2">
      <c r="A8291" s="20"/>
      <c r="B8291" s="20"/>
    </row>
    <row r="8292" spans="1:2">
      <c r="A8292" s="20"/>
      <c r="B8292" s="20"/>
    </row>
    <row r="8293" spans="1:2">
      <c r="A8293" s="20"/>
      <c r="B8293" s="20"/>
    </row>
    <row r="8294" spans="1:2">
      <c r="A8294" s="20"/>
      <c r="B8294" s="20"/>
    </row>
    <row r="8295" spans="1:2">
      <c r="A8295" s="20"/>
      <c r="B8295" s="20"/>
    </row>
    <row r="8296" spans="1:2">
      <c r="A8296" s="20"/>
      <c r="B8296" s="20"/>
    </row>
    <row r="8297" spans="1:2">
      <c r="A8297" s="20"/>
      <c r="B8297" s="20"/>
    </row>
    <row r="8298" spans="1:2">
      <c r="A8298" s="20"/>
      <c r="B8298" s="20"/>
    </row>
    <row r="8299" spans="1:2">
      <c r="A8299" s="20"/>
      <c r="B8299" s="20"/>
    </row>
    <row r="8300" spans="1:2">
      <c r="A8300" s="20"/>
      <c r="B8300" s="20"/>
    </row>
    <row r="8301" spans="1:2">
      <c r="A8301" s="20"/>
      <c r="B8301" s="20"/>
    </row>
    <row r="8302" spans="1:2">
      <c r="A8302" s="20"/>
      <c r="B8302" s="20"/>
    </row>
    <row r="8303" spans="1:2">
      <c r="A8303" s="20"/>
      <c r="B8303" s="20"/>
    </row>
    <row r="8304" spans="1:2">
      <c r="A8304" s="20"/>
      <c r="B8304" s="20"/>
    </row>
    <row r="8305" spans="1:2">
      <c r="A8305" s="20"/>
      <c r="B8305" s="20"/>
    </row>
    <row r="8306" spans="1:2">
      <c r="A8306" s="20"/>
      <c r="B8306" s="20"/>
    </row>
    <row r="8307" spans="1:2">
      <c r="A8307" s="20"/>
      <c r="B8307" s="20"/>
    </row>
    <row r="8308" spans="1:2">
      <c r="A8308" s="20"/>
      <c r="B8308" s="20"/>
    </row>
    <row r="8309" spans="1:2">
      <c r="A8309" s="20"/>
      <c r="B8309" s="20"/>
    </row>
    <row r="8310" spans="1:2">
      <c r="A8310" s="20"/>
      <c r="B8310" s="20"/>
    </row>
    <row r="8311" spans="1:2">
      <c r="A8311" s="20"/>
      <c r="B8311" s="20"/>
    </row>
    <row r="8312" spans="1:2">
      <c r="A8312" s="20"/>
      <c r="B8312" s="20"/>
    </row>
    <row r="8313" spans="1:2">
      <c r="A8313" s="20"/>
      <c r="B8313" s="20"/>
    </row>
    <row r="8314" spans="1:2">
      <c r="A8314" s="20"/>
      <c r="B8314" s="20"/>
    </row>
    <row r="8315" spans="1:2">
      <c r="A8315" s="20"/>
      <c r="B8315" s="20"/>
    </row>
    <row r="8316" spans="1:2">
      <c r="A8316" s="20"/>
      <c r="B8316" s="20"/>
    </row>
    <row r="8317" spans="1:2">
      <c r="A8317" s="20"/>
      <c r="B8317" s="20"/>
    </row>
    <row r="8318" spans="1:2">
      <c r="A8318" s="20"/>
      <c r="B8318" s="20"/>
    </row>
    <row r="8319" spans="1:2">
      <c r="A8319" s="20"/>
      <c r="B8319" s="20"/>
    </row>
    <row r="8320" spans="1:2">
      <c r="A8320" s="20"/>
      <c r="B8320" s="20"/>
    </row>
    <row r="8321" spans="1:2">
      <c r="A8321" s="20"/>
      <c r="B8321" s="20"/>
    </row>
    <row r="8322" spans="1:2">
      <c r="A8322" s="20"/>
      <c r="B8322" s="20"/>
    </row>
    <row r="8323" spans="1:2">
      <c r="A8323" s="20"/>
      <c r="B8323" s="20"/>
    </row>
    <row r="8324" spans="1:2">
      <c r="A8324" s="20"/>
      <c r="B8324" s="20"/>
    </row>
    <row r="8325" spans="1:2">
      <c r="A8325" s="20"/>
      <c r="B8325" s="20"/>
    </row>
    <row r="8326" spans="1:2">
      <c r="A8326" s="20"/>
      <c r="B8326" s="20"/>
    </row>
    <row r="8327" spans="1:2">
      <c r="A8327" s="20"/>
      <c r="B8327" s="20"/>
    </row>
    <row r="8328" spans="1:2">
      <c r="A8328" s="20"/>
      <c r="B8328" s="20"/>
    </row>
    <row r="8329" spans="1:2">
      <c r="A8329" s="20"/>
      <c r="B8329" s="20"/>
    </row>
    <row r="8330" spans="1:2">
      <c r="A8330" s="20"/>
      <c r="B8330" s="20"/>
    </row>
    <row r="8331" spans="1:2">
      <c r="A8331" s="20"/>
      <c r="B8331" s="20"/>
    </row>
    <row r="8332" spans="1:2">
      <c r="A8332" s="20"/>
      <c r="B8332" s="20"/>
    </row>
    <row r="8333" spans="1:2">
      <c r="A8333" s="20"/>
      <c r="B8333" s="20"/>
    </row>
    <row r="8334" spans="1:2">
      <c r="A8334" s="20"/>
      <c r="B8334" s="20"/>
    </row>
    <row r="8335" spans="1:2">
      <c r="A8335" s="20"/>
      <c r="B8335" s="20"/>
    </row>
    <row r="8336" spans="1:2">
      <c r="A8336" s="20"/>
      <c r="B8336" s="20"/>
    </row>
    <row r="8337" spans="1:2">
      <c r="A8337" s="20"/>
      <c r="B8337" s="20"/>
    </row>
    <row r="8338" spans="1:2">
      <c r="A8338" s="20"/>
      <c r="B8338" s="20"/>
    </row>
    <row r="8339" spans="1:2">
      <c r="A8339" s="20"/>
      <c r="B8339" s="20"/>
    </row>
    <row r="8340" spans="1:2">
      <c r="A8340" s="20"/>
      <c r="B8340" s="20"/>
    </row>
    <row r="8341" spans="1:2">
      <c r="A8341" s="20"/>
      <c r="B8341" s="20"/>
    </row>
    <row r="8342" spans="1:2">
      <c r="A8342" s="20"/>
      <c r="B8342" s="20"/>
    </row>
    <row r="8343" spans="1:2">
      <c r="A8343" s="20"/>
      <c r="B8343" s="20"/>
    </row>
    <row r="8344" spans="1:2">
      <c r="A8344" s="20"/>
      <c r="B8344" s="20"/>
    </row>
    <row r="8345" spans="1:2">
      <c r="A8345" s="20"/>
      <c r="B8345" s="20"/>
    </row>
    <row r="8346" spans="1:2">
      <c r="A8346" s="20"/>
      <c r="B8346" s="20"/>
    </row>
    <row r="8347" spans="1:2">
      <c r="A8347" s="20"/>
      <c r="B8347" s="20"/>
    </row>
    <row r="8348" spans="1:2">
      <c r="A8348" s="20"/>
      <c r="B8348" s="20"/>
    </row>
    <row r="8349" spans="1:2">
      <c r="A8349" s="20"/>
      <c r="B8349" s="20"/>
    </row>
    <row r="8350" spans="1:2">
      <c r="A8350" s="20"/>
      <c r="B8350" s="20"/>
    </row>
    <row r="8351" spans="1:2">
      <c r="A8351" s="20"/>
      <c r="B8351" s="20"/>
    </row>
    <row r="8352" spans="1:2">
      <c r="A8352" s="20"/>
      <c r="B8352" s="20"/>
    </row>
    <row r="8353" spans="1:2">
      <c r="A8353" s="20"/>
      <c r="B8353" s="20"/>
    </row>
    <row r="8354" spans="1:2">
      <c r="A8354" s="20"/>
      <c r="B8354" s="20"/>
    </row>
    <row r="8355" spans="1:2">
      <c r="A8355" s="20"/>
      <c r="B8355" s="20"/>
    </row>
    <row r="8356" spans="1:2">
      <c r="A8356" s="20"/>
      <c r="B8356" s="20"/>
    </row>
    <row r="8357" spans="1:2">
      <c r="A8357" s="20"/>
      <c r="B8357" s="20"/>
    </row>
    <row r="8358" spans="1:2">
      <c r="A8358" s="20"/>
      <c r="B8358" s="20"/>
    </row>
    <row r="8359" spans="1:2">
      <c r="A8359" s="20"/>
      <c r="B8359" s="20"/>
    </row>
    <row r="8360" spans="1:2">
      <c r="A8360" s="20"/>
      <c r="B8360" s="20"/>
    </row>
    <row r="8361" spans="1:2">
      <c r="A8361" s="20"/>
      <c r="B8361" s="20"/>
    </row>
    <row r="8362" spans="1:2">
      <c r="A8362" s="20"/>
      <c r="B8362" s="20"/>
    </row>
    <row r="8363" spans="1:2">
      <c r="A8363" s="20"/>
      <c r="B8363" s="20"/>
    </row>
    <row r="8364" spans="1:2">
      <c r="A8364" s="20"/>
      <c r="B8364" s="20"/>
    </row>
    <row r="8365" spans="1:2">
      <c r="A8365" s="20"/>
      <c r="B8365" s="20"/>
    </row>
    <row r="8366" spans="1:2">
      <c r="A8366" s="20"/>
      <c r="B8366" s="20"/>
    </row>
    <row r="8367" spans="1:2">
      <c r="A8367" s="20"/>
      <c r="B8367" s="20"/>
    </row>
    <row r="8368" spans="1:2">
      <c r="A8368" s="20"/>
      <c r="B8368" s="20"/>
    </row>
    <row r="8369" spans="1:2">
      <c r="A8369" s="20"/>
      <c r="B8369" s="20"/>
    </row>
    <row r="8370" spans="1:2">
      <c r="A8370" s="20"/>
      <c r="B8370" s="20"/>
    </row>
    <row r="8371" spans="1:2">
      <c r="A8371" s="20"/>
      <c r="B8371" s="20"/>
    </row>
    <row r="8372" spans="1:2">
      <c r="A8372" s="20"/>
      <c r="B8372" s="20"/>
    </row>
    <row r="8373" spans="1:2">
      <c r="A8373" s="20"/>
      <c r="B8373" s="20"/>
    </row>
    <row r="8374" spans="1:2">
      <c r="A8374" s="20"/>
      <c r="B8374" s="20"/>
    </row>
    <row r="8375" spans="1:2">
      <c r="A8375" s="20"/>
      <c r="B8375" s="20"/>
    </row>
    <row r="8376" spans="1:2">
      <c r="A8376" s="20"/>
      <c r="B8376" s="20"/>
    </row>
    <row r="8377" spans="1:2">
      <c r="A8377" s="20"/>
      <c r="B8377" s="20"/>
    </row>
    <row r="8378" spans="1:2">
      <c r="A8378" s="20"/>
      <c r="B8378" s="20"/>
    </row>
    <row r="8379" spans="1:2">
      <c r="A8379" s="20"/>
      <c r="B8379" s="20"/>
    </row>
    <row r="8380" spans="1:2">
      <c r="A8380" s="20"/>
      <c r="B8380" s="20"/>
    </row>
    <row r="8381" spans="1:2">
      <c r="A8381" s="20"/>
      <c r="B8381" s="20"/>
    </row>
    <row r="8382" spans="1:2">
      <c r="A8382" s="20"/>
      <c r="B8382" s="20"/>
    </row>
    <row r="8383" spans="1:2">
      <c r="A8383" s="20"/>
      <c r="B8383" s="20"/>
    </row>
    <row r="8384" spans="1:2">
      <c r="A8384" s="20"/>
      <c r="B8384" s="20"/>
    </row>
    <row r="8385" spans="1:2">
      <c r="A8385" s="20"/>
      <c r="B8385" s="20"/>
    </row>
    <row r="8386" spans="1:2">
      <c r="A8386" s="20"/>
      <c r="B8386" s="20"/>
    </row>
    <row r="8387" spans="1:2">
      <c r="A8387" s="20"/>
      <c r="B8387" s="20"/>
    </row>
    <row r="8388" spans="1:2">
      <c r="A8388" s="20"/>
      <c r="B8388" s="20"/>
    </row>
    <row r="8389" spans="1:2">
      <c r="A8389" s="20"/>
      <c r="B8389" s="20"/>
    </row>
    <row r="8390" spans="1:2">
      <c r="A8390" s="20"/>
      <c r="B8390" s="20"/>
    </row>
    <row r="8391" spans="1:2">
      <c r="A8391" s="20"/>
      <c r="B8391" s="20"/>
    </row>
    <row r="8392" spans="1:2">
      <c r="A8392" s="20"/>
      <c r="B8392" s="20"/>
    </row>
    <row r="8393" spans="1:2">
      <c r="A8393" s="20"/>
      <c r="B8393" s="20"/>
    </row>
    <row r="8394" spans="1:2">
      <c r="A8394" s="20"/>
      <c r="B8394" s="20"/>
    </row>
    <row r="8395" spans="1:2">
      <c r="A8395" s="20"/>
      <c r="B8395" s="20"/>
    </row>
    <row r="8396" spans="1:2">
      <c r="A8396" s="20"/>
      <c r="B8396" s="20"/>
    </row>
    <row r="8397" spans="1:2">
      <c r="A8397" s="20"/>
      <c r="B8397" s="20"/>
    </row>
    <row r="8398" spans="1:2">
      <c r="A8398" s="20"/>
      <c r="B8398" s="20"/>
    </row>
    <row r="8399" spans="1:2">
      <c r="A8399" s="20"/>
      <c r="B8399" s="20"/>
    </row>
    <row r="8400" spans="1:2">
      <c r="A8400" s="20"/>
      <c r="B8400" s="20"/>
    </row>
    <row r="8401" spans="1:2">
      <c r="A8401" s="20"/>
      <c r="B8401" s="20"/>
    </row>
    <row r="8402" spans="1:2">
      <c r="A8402" s="20"/>
      <c r="B8402" s="20"/>
    </row>
    <row r="8403" spans="1:2">
      <c r="A8403" s="20"/>
      <c r="B8403" s="20"/>
    </row>
    <row r="8404" spans="1:2">
      <c r="A8404" s="20"/>
      <c r="B8404" s="20"/>
    </row>
    <row r="8405" spans="1:2">
      <c r="A8405" s="20"/>
      <c r="B8405" s="20"/>
    </row>
    <row r="8406" spans="1:2">
      <c r="A8406" s="20"/>
      <c r="B8406" s="20"/>
    </row>
    <row r="8407" spans="1:2">
      <c r="A8407" s="20"/>
      <c r="B8407" s="20"/>
    </row>
    <row r="8408" spans="1:2">
      <c r="A8408" s="20"/>
      <c r="B8408" s="20"/>
    </row>
    <row r="8409" spans="1:2">
      <c r="A8409" s="20"/>
      <c r="B8409" s="20"/>
    </row>
    <row r="8410" spans="1:2">
      <c r="A8410" s="20"/>
      <c r="B8410" s="20"/>
    </row>
    <row r="8411" spans="1:2">
      <c r="A8411" s="20"/>
      <c r="B8411" s="20"/>
    </row>
    <row r="8412" spans="1:2">
      <c r="A8412" s="20"/>
      <c r="B8412" s="20"/>
    </row>
    <row r="8413" spans="1:2">
      <c r="A8413" s="20"/>
      <c r="B8413" s="20"/>
    </row>
    <row r="8414" spans="1:2">
      <c r="A8414" s="20"/>
      <c r="B8414" s="20"/>
    </row>
    <row r="8415" spans="1:2">
      <c r="A8415" s="20"/>
      <c r="B8415" s="20"/>
    </row>
    <row r="8416" spans="1:2">
      <c r="A8416" s="20"/>
      <c r="B8416" s="20"/>
    </row>
    <row r="8417" spans="1:2">
      <c r="A8417" s="20"/>
      <c r="B8417" s="20"/>
    </row>
    <row r="8418" spans="1:2">
      <c r="A8418" s="20"/>
      <c r="B8418" s="20"/>
    </row>
    <row r="8419" spans="1:2">
      <c r="A8419" s="20"/>
      <c r="B8419" s="20"/>
    </row>
    <row r="8420" spans="1:2">
      <c r="A8420" s="20"/>
      <c r="B8420" s="20"/>
    </row>
    <row r="8421" spans="1:2">
      <c r="A8421" s="20"/>
      <c r="B8421" s="20"/>
    </row>
    <row r="8422" spans="1:2">
      <c r="A8422" s="20"/>
      <c r="B8422" s="20"/>
    </row>
    <row r="8423" spans="1:2">
      <c r="A8423" s="20"/>
      <c r="B8423" s="20"/>
    </row>
    <row r="8424" spans="1:2">
      <c r="A8424" s="20"/>
      <c r="B8424" s="20"/>
    </row>
    <row r="8425" spans="1:2">
      <c r="A8425" s="20"/>
      <c r="B8425" s="20"/>
    </row>
    <row r="8426" spans="1:2">
      <c r="A8426" s="20"/>
      <c r="B8426" s="20"/>
    </row>
    <row r="8427" spans="1:2">
      <c r="A8427" s="20"/>
      <c r="B8427" s="20"/>
    </row>
    <row r="8428" spans="1:2">
      <c r="A8428" s="20"/>
      <c r="B8428" s="20"/>
    </row>
    <row r="8429" spans="1:2">
      <c r="A8429" s="20"/>
      <c r="B8429" s="20"/>
    </row>
    <row r="8430" spans="1:2">
      <c r="A8430" s="20"/>
      <c r="B8430" s="20"/>
    </row>
    <row r="8431" spans="1:2">
      <c r="A8431" s="20"/>
      <c r="B8431" s="20"/>
    </row>
    <row r="8432" spans="1:2">
      <c r="A8432" s="20"/>
      <c r="B8432" s="20"/>
    </row>
    <row r="8433" spans="1:2">
      <c r="A8433" s="20"/>
      <c r="B8433" s="20"/>
    </row>
    <row r="8434" spans="1:2">
      <c r="A8434" s="20"/>
      <c r="B8434" s="20"/>
    </row>
    <row r="8435" spans="1:2">
      <c r="A8435" s="20"/>
      <c r="B8435" s="20"/>
    </row>
    <row r="8436" spans="1:2">
      <c r="A8436" s="20"/>
      <c r="B8436" s="20"/>
    </row>
    <row r="8437" spans="1:2">
      <c r="A8437" s="20"/>
      <c r="B8437" s="20"/>
    </row>
    <row r="8438" spans="1:2">
      <c r="A8438" s="20"/>
      <c r="B8438" s="20"/>
    </row>
    <row r="8439" spans="1:2">
      <c r="A8439" s="20"/>
      <c r="B8439" s="20"/>
    </row>
    <row r="8440" spans="1:2">
      <c r="A8440" s="20"/>
      <c r="B8440" s="20"/>
    </row>
    <row r="8441" spans="1:2">
      <c r="A8441" s="20"/>
      <c r="B8441" s="20"/>
    </row>
    <row r="8442" spans="1:2">
      <c r="A8442" s="20"/>
      <c r="B8442" s="20"/>
    </row>
    <row r="8443" spans="1:2">
      <c r="A8443" s="20"/>
      <c r="B8443" s="20"/>
    </row>
    <row r="8444" spans="1:2">
      <c r="A8444" s="20"/>
      <c r="B8444" s="20"/>
    </row>
    <row r="8445" spans="1:2">
      <c r="A8445" s="20"/>
      <c r="B8445" s="20"/>
    </row>
    <row r="8446" spans="1:2">
      <c r="A8446" s="20"/>
      <c r="B8446" s="20"/>
    </row>
    <row r="8447" spans="1:2">
      <c r="A8447" s="20"/>
      <c r="B8447" s="20"/>
    </row>
    <row r="8448" spans="1:2">
      <c r="A8448" s="20"/>
      <c r="B8448" s="20"/>
    </row>
    <row r="8449" spans="1:2">
      <c r="A8449" s="20"/>
      <c r="B8449" s="20"/>
    </row>
    <row r="8450" spans="1:2">
      <c r="A8450" s="20"/>
      <c r="B8450" s="20"/>
    </row>
    <row r="8451" spans="1:2">
      <c r="A8451" s="20"/>
      <c r="B8451" s="20"/>
    </row>
    <row r="8452" spans="1:2">
      <c r="A8452" s="20"/>
      <c r="B8452" s="20"/>
    </row>
    <row r="8453" spans="1:2">
      <c r="A8453" s="20"/>
      <c r="B8453" s="20"/>
    </row>
    <row r="8454" spans="1:2">
      <c r="A8454" s="20"/>
      <c r="B8454" s="20"/>
    </row>
    <row r="8455" spans="1:2">
      <c r="A8455" s="20"/>
      <c r="B8455" s="20"/>
    </row>
    <row r="8456" spans="1:2">
      <c r="A8456" s="20"/>
      <c r="B8456" s="20"/>
    </row>
    <row r="8457" spans="1:2">
      <c r="A8457" s="20"/>
      <c r="B8457" s="20"/>
    </row>
    <row r="8458" spans="1:2">
      <c r="A8458" s="20"/>
      <c r="B8458" s="20"/>
    </row>
    <row r="8459" spans="1:2">
      <c r="A8459" s="20"/>
      <c r="B8459" s="20"/>
    </row>
    <row r="8460" spans="1:2">
      <c r="A8460" s="20"/>
      <c r="B8460" s="20"/>
    </row>
    <row r="8461" spans="1:2">
      <c r="A8461" s="20"/>
      <c r="B8461" s="20"/>
    </row>
    <row r="8462" spans="1:2">
      <c r="A8462" s="20"/>
      <c r="B8462" s="20"/>
    </row>
    <row r="8463" spans="1:2">
      <c r="A8463" s="20"/>
      <c r="B8463" s="20"/>
    </row>
    <row r="8464" spans="1:2">
      <c r="A8464" s="20"/>
      <c r="B8464" s="20"/>
    </row>
    <row r="8465" spans="1:2">
      <c r="A8465" s="20"/>
      <c r="B8465" s="20"/>
    </row>
    <row r="8466" spans="1:2">
      <c r="A8466" s="20"/>
      <c r="B8466" s="20"/>
    </row>
    <row r="8467" spans="1:2">
      <c r="A8467" s="20"/>
      <c r="B8467" s="20"/>
    </row>
    <row r="8468" spans="1:2">
      <c r="A8468" s="20"/>
      <c r="B8468" s="20"/>
    </row>
    <row r="8469" spans="1:2">
      <c r="A8469" s="20"/>
      <c r="B8469" s="20"/>
    </row>
    <row r="8470" spans="1:2">
      <c r="A8470" s="20"/>
      <c r="B8470" s="20"/>
    </row>
    <row r="8471" spans="1:2">
      <c r="A8471" s="20"/>
      <c r="B8471" s="20"/>
    </row>
    <row r="8472" spans="1:2">
      <c r="A8472" s="20"/>
      <c r="B8472" s="20"/>
    </row>
    <row r="8473" spans="1:2">
      <c r="A8473" s="20"/>
      <c r="B8473" s="20"/>
    </row>
    <row r="8474" spans="1:2">
      <c r="A8474" s="20"/>
      <c r="B8474" s="20"/>
    </row>
    <row r="8475" spans="1:2">
      <c r="A8475" s="20"/>
      <c r="B8475" s="20"/>
    </row>
    <row r="8476" spans="1:2">
      <c r="A8476" s="20"/>
      <c r="B8476" s="20"/>
    </row>
    <row r="8477" spans="1:2">
      <c r="A8477" s="20"/>
      <c r="B8477" s="20"/>
    </row>
    <row r="8478" spans="1:2">
      <c r="A8478" s="20"/>
      <c r="B8478" s="20"/>
    </row>
    <row r="8479" spans="1:2">
      <c r="A8479" s="20"/>
      <c r="B8479" s="20"/>
    </row>
    <row r="8480" spans="1:2">
      <c r="A8480" s="20"/>
      <c r="B8480" s="20"/>
    </row>
    <row r="8481" spans="1:2">
      <c r="A8481" s="20"/>
      <c r="B8481" s="20"/>
    </row>
    <row r="8482" spans="1:2">
      <c r="A8482" s="20"/>
      <c r="B8482" s="20"/>
    </row>
    <row r="8483" spans="1:2">
      <c r="A8483" s="20"/>
      <c r="B8483" s="20"/>
    </row>
    <row r="8484" spans="1:2">
      <c r="A8484" s="20"/>
      <c r="B8484" s="20"/>
    </row>
    <row r="8485" spans="1:2">
      <c r="A8485" s="20"/>
      <c r="B8485" s="20"/>
    </row>
    <row r="8486" spans="1:2">
      <c r="A8486" s="20"/>
      <c r="B8486" s="20"/>
    </row>
    <row r="8487" spans="1:2">
      <c r="A8487" s="20"/>
      <c r="B8487" s="20"/>
    </row>
    <row r="8488" spans="1:2">
      <c r="A8488" s="20"/>
      <c r="B8488" s="20"/>
    </row>
    <row r="8489" spans="1:2">
      <c r="A8489" s="20"/>
      <c r="B8489" s="20"/>
    </row>
    <row r="8490" spans="1:2">
      <c r="A8490" s="20"/>
      <c r="B8490" s="20"/>
    </row>
    <row r="8491" spans="1:2">
      <c r="A8491" s="20"/>
      <c r="B8491" s="20"/>
    </row>
    <row r="8492" spans="1:2">
      <c r="A8492" s="20"/>
      <c r="B8492" s="20"/>
    </row>
    <row r="8493" spans="1:2">
      <c r="A8493" s="20"/>
      <c r="B8493" s="20"/>
    </row>
    <row r="8494" spans="1:2">
      <c r="A8494" s="20"/>
      <c r="B8494" s="20"/>
    </row>
    <row r="8495" spans="1:2">
      <c r="A8495" s="20"/>
      <c r="B8495" s="20"/>
    </row>
    <row r="8496" spans="1:2">
      <c r="A8496" s="20"/>
      <c r="B8496" s="20"/>
    </row>
    <row r="8497" spans="1:2">
      <c r="A8497" s="20"/>
      <c r="B8497" s="20"/>
    </row>
    <row r="8498" spans="1:2">
      <c r="A8498" s="20"/>
      <c r="B8498" s="20"/>
    </row>
    <row r="8499" spans="1:2">
      <c r="A8499" s="20"/>
      <c r="B8499" s="20"/>
    </row>
    <row r="8500" spans="1:2">
      <c r="A8500" s="20"/>
      <c r="B8500" s="20"/>
    </row>
    <row r="8501" spans="1:2">
      <c r="A8501" s="20"/>
      <c r="B8501" s="20"/>
    </row>
    <row r="8502" spans="1:2">
      <c r="A8502" s="20"/>
      <c r="B8502" s="20"/>
    </row>
    <row r="8503" spans="1:2">
      <c r="A8503" s="20"/>
      <c r="B8503" s="20"/>
    </row>
    <row r="8504" spans="1:2">
      <c r="A8504" s="20"/>
      <c r="B8504" s="20"/>
    </row>
    <row r="8505" spans="1:2">
      <c r="A8505" s="20"/>
      <c r="B8505" s="20"/>
    </row>
    <row r="8506" spans="1:2">
      <c r="A8506" s="20"/>
      <c r="B8506" s="20"/>
    </row>
    <row r="8507" spans="1:2">
      <c r="A8507" s="20"/>
      <c r="B8507" s="20"/>
    </row>
    <row r="8508" spans="1:2">
      <c r="A8508" s="20"/>
      <c r="B8508" s="20"/>
    </row>
    <row r="8509" spans="1:2">
      <c r="A8509" s="20"/>
      <c r="B8509" s="20"/>
    </row>
    <row r="8510" spans="1:2">
      <c r="A8510" s="20"/>
      <c r="B8510" s="20"/>
    </row>
    <row r="8511" spans="1:2">
      <c r="A8511" s="20"/>
      <c r="B8511" s="20"/>
    </row>
    <row r="8512" spans="1:2">
      <c r="A8512" s="20"/>
      <c r="B8512" s="20"/>
    </row>
    <row r="8513" spans="1:2">
      <c r="A8513" s="20"/>
      <c r="B8513" s="20"/>
    </row>
    <row r="8514" spans="1:2">
      <c r="A8514" s="20"/>
      <c r="B8514" s="20"/>
    </row>
    <row r="8515" spans="1:2">
      <c r="A8515" s="20"/>
      <c r="B8515" s="20"/>
    </row>
    <row r="8516" spans="1:2">
      <c r="A8516" s="20"/>
      <c r="B8516" s="20"/>
    </row>
    <row r="8517" spans="1:2">
      <c r="A8517" s="20"/>
      <c r="B8517" s="20"/>
    </row>
    <row r="8518" spans="1:2">
      <c r="A8518" s="20"/>
      <c r="B8518" s="20"/>
    </row>
    <row r="8519" spans="1:2">
      <c r="A8519" s="20"/>
      <c r="B8519" s="20"/>
    </row>
    <row r="8520" spans="1:2">
      <c r="A8520" s="20"/>
      <c r="B8520" s="20"/>
    </row>
    <row r="8521" spans="1:2">
      <c r="A8521" s="20"/>
      <c r="B8521" s="20"/>
    </row>
    <row r="8522" spans="1:2">
      <c r="A8522" s="20"/>
      <c r="B8522" s="20"/>
    </row>
    <row r="8523" spans="1:2">
      <c r="A8523" s="20"/>
      <c r="B8523" s="20"/>
    </row>
    <row r="8524" spans="1:2">
      <c r="A8524" s="20"/>
      <c r="B8524" s="20"/>
    </row>
    <row r="8525" spans="1:2">
      <c r="A8525" s="20"/>
      <c r="B8525" s="20"/>
    </row>
    <row r="8526" spans="1:2">
      <c r="A8526" s="20"/>
      <c r="B8526" s="20"/>
    </row>
    <row r="8527" spans="1:2">
      <c r="A8527" s="20"/>
      <c r="B8527" s="20"/>
    </row>
    <row r="8528" spans="1:2">
      <c r="A8528" s="20"/>
      <c r="B8528" s="20"/>
    </row>
    <row r="8529" spans="1:2">
      <c r="A8529" s="20"/>
      <c r="B8529" s="20"/>
    </row>
    <row r="8530" spans="1:2">
      <c r="A8530" s="20"/>
      <c r="B8530" s="20"/>
    </row>
    <row r="8531" spans="1:2">
      <c r="A8531" s="20"/>
      <c r="B8531" s="20"/>
    </row>
    <row r="8532" spans="1:2">
      <c r="A8532" s="20"/>
      <c r="B8532" s="20"/>
    </row>
    <row r="8533" spans="1:2">
      <c r="A8533" s="20"/>
      <c r="B8533" s="20"/>
    </row>
    <row r="8534" spans="1:2">
      <c r="A8534" s="20"/>
      <c r="B8534" s="20"/>
    </row>
    <row r="8535" spans="1:2">
      <c r="A8535" s="20"/>
      <c r="B8535" s="20"/>
    </row>
    <row r="8536" spans="1:2">
      <c r="A8536" s="20"/>
      <c r="B8536" s="20"/>
    </row>
    <row r="8537" spans="1:2">
      <c r="A8537" s="20"/>
      <c r="B8537" s="20"/>
    </row>
    <row r="8538" spans="1:2">
      <c r="A8538" s="20"/>
      <c r="B8538" s="20"/>
    </row>
    <row r="8539" spans="1:2">
      <c r="A8539" s="20"/>
      <c r="B8539" s="20"/>
    </row>
    <row r="8540" spans="1:2">
      <c r="A8540" s="20"/>
      <c r="B8540" s="20"/>
    </row>
    <row r="8541" spans="1:2">
      <c r="A8541" s="20"/>
      <c r="B8541" s="20"/>
    </row>
    <row r="8542" spans="1:2">
      <c r="A8542" s="20"/>
      <c r="B8542" s="20"/>
    </row>
    <row r="8543" spans="1:2">
      <c r="A8543" s="20"/>
      <c r="B8543" s="20"/>
    </row>
    <row r="8544" spans="1:2">
      <c r="A8544" s="20"/>
      <c r="B8544" s="20"/>
    </row>
    <row r="8545" spans="1:2">
      <c r="A8545" s="20"/>
      <c r="B8545" s="20"/>
    </row>
    <row r="8546" spans="1:2">
      <c r="A8546" s="20"/>
      <c r="B8546" s="20"/>
    </row>
    <row r="8547" spans="1:2">
      <c r="A8547" s="20"/>
      <c r="B8547" s="20"/>
    </row>
    <row r="8548" spans="1:2">
      <c r="A8548" s="20"/>
      <c r="B8548" s="20"/>
    </row>
    <row r="8549" spans="1:2">
      <c r="A8549" s="20"/>
      <c r="B8549" s="20"/>
    </row>
    <row r="8550" spans="1:2">
      <c r="A8550" s="20"/>
      <c r="B8550" s="20"/>
    </row>
    <row r="8551" spans="1:2">
      <c r="A8551" s="20"/>
      <c r="B8551" s="20"/>
    </row>
    <row r="8552" spans="1:2">
      <c r="A8552" s="20"/>
      <c r="B8552" s="20"/>
    </row>
    <row r="8553" spans="1:2">
      <c r="A8553" s="20"/>
      <c r="B8553" s="20"/>
    </row>
    <row r="8554" spans="1:2">
      <c r="A8554" s="20"/>
      <c r="B8554" s="20"/>
    </row>
    <row r="8555" spans="1:2">
      <c r="A8555" s="20"/>
      <c r="B8555" s="20"/>
    </row>
    <row r="8556" spans="1:2">
      <c r="A8556" s="20"/>
      <c r="B8556" s="20"/>
    </row>
    <row r="8557" spans="1:2">
      <c r="A8557" s="20"/>
      <c r="B8557" s="20"/>
    </row>
    <row r="8558" spans="1:2">
      <c r="A8558" s="20"/>
      <c r="B8558" s="20"/>
    </row>
    <row r="8559" spans="1:2">
      <c r="A8559" s="20"/>
      <c r="B8559" s="20"/>
    </row>
    <row r="8560" spans="1:2">
      <c r="A8560" s="20"/>
      <c r="B8560" s="20"/>
    </row>
    <row r="8561" spans="1:2">
      <c r="A8561" s="20"/>
      <c r="B8561" s="20"/>
    </row>
    <row r="8562" spans="1:2">
      <c r="A8562" s="20"/>
      <c r="B8562" s="20"/>
    </row>
    <row r="8563" spans="1:2">
      <c r="A8563" s="20"/>
      <c r="B8563" s="20"/>
    </row>
    <row r="8564" spans="1:2">
      <c r="A8564" s="20"/>
      <c r="B8564" s="20"/>
    </row>
    <row r="8565" spans="1:2">
      <c r="A8565" s="20"/>
      <c r="B8565" s="20"/>
    </row>
    <row r="8566" spans="1:2">
      <c r="A8566" s="20"/>
      <c r="B8566" s="20"/>
    </row>
    <row r="8567" spans="1:2">
      <c r="A8567" s="20"/>
      <c r="B8567" s="20"/>
    </row>
    <row r="8568" spans="1:2">
      <c r="A8568" s="20"/>
      <c r="B8568" s="20"/>
    </row>
    <row r="8569" spans="1:2">
      <c r="A8569" s="20"/>
      <c r="B8569" s="20"/>
    </row>
    <row r="8570" spans="1:2">
      <c r="A8570" s="20"/>
      <c r="B8570" s="20"/>
    </row>
    <row r="8571" spans="1:2">
      <c r="A8571" s="20"/>
      <c r="B8571" s="20"/>
    </row>
    <row r="8572" spans="1:2">
      <c r="A8572" s="20"/>
      <c r="B8572" s="20"/>
    </row>
    <row r="8573" spans="1:2">
      <c r="A8573" s="20"/>
      <c r="B8573" s="20"/>
    </row>
    <row r="8574" spans="1:2">
      <c r="A8574" s="20"/>
      <c r="B8574" s="20"/>
    </row>
    <row r="8575" spans="1:2">
      <c r="A8575" s="20"/>
      <c r="B8575" s="20"/>
    </row>
    <row r="8576" spans="1:2">
      <c r="A8576" s="20"/>
      <c r="B8576" s="20"/>
    </row>
    <row r="8577" spans="1:2">
      <c r="A8577" s="20"/>
      <c r="B8577" s="20"/>
    </row>
    <row r="8578" spans="1:2">
      <c r="A8578" s="20"/>
      <c r="B8578" s="20"/>
    </row>
    <row r="8579" spans="1:2">
      <c r="A8579" s="20"/>
      <c r="B8579" s="20"/>
    </row>
    <row r="8580" spans="1:2">
      <c r="A8580" s="20"/>
      <c r="B8580" s="20"/>
    </row>
    <row r="8581" spans="1:2">
      <c r="A8581" s="20"/>
      <c r="B8581" s="20"/>
    </row>
    <row r="8582" spans="1:2">
      <c r="A8582" s="20"/>
      <c r="B8582" s="20"/>
    </row>
    <row r="8583" spans="1:2">
      <c r="A8583" s="20"/>
      <c r="B8583" s="20"/>
    </row>
    <row r="8584" spans="1:2">
      <c r="A8584" s="20"/>
      <c r="B8584" s="20"/>
    </row>
    <row r="8585" spans="1:2">
      <c r="A8585" s="20"/>
      <c r="B8585" s="20"/>
    </row>
    <row r="8586" spans="1:2">
      <c r="A8586" s="20"/>
      <c r="B8586" s="20"/>
    </row>
    <row r="8587" spans="1:2">
      <c r="A8587" s="20"/>
      <c r="B8587" s="20"/>
    </row>
    <row r="8588" spans="1:2">
      <c r="A8588" s="20"/>
      <c r="B8588" s="20"/>
    </row>
    <row r="8589" spans="1:2">
      <c r="A8589" s="20"/>
      <c r="B8589" s="20"/>
    </row>
    <row r="8590" spans="1:2">
      <c r="A8590" s="20"/>
      <c r="B8590" s="20"/>
    </row>
    <row r="8591" spans="1:2">
      <c r="A8591" s="20"/>
      <c r="B8591" s="20"/>
    </row>
    <row r="8592" spans="1:2">
      <c r="A8592" s="20"/>
      <c r="B8592" s="20"/>
    </row>
    <row r="8593" spans="1:2">
      <c r="A8593" s="20"/>
      <c r="B8593" s="20"/>
    </row>
    <row r="8594" spans="1:2">
      <c r="A8594" s="20"/>
      <c r="B8594" s="20"/>
    </row>
    <row r="8595" spans="1:2">
      <c r="A8595" s="20"/>
      <c r="B8595" s="20"/>
    </row>
    <row r="8596" spans="1:2">
      <c r="A8596" s="20"/>
      <c r="B8596" s="20"/>
    </row>
    <row r="8597" spans="1:2">
      <c r="A8597" s="20"/>
      <c r="B8597" s="20"/>
    </row>
    <row r="8598" spans="1:2">
      <c r="A8598" s="20"/>
      <c r="B8598" s="20"/>
    </row>
    <row r="8599" spans="1:2">
      <c r="A8599" s="20"/>
      <c r="B8599" s="20"/>
    </row>
    <row r="8600" spans="1:2">
      <c r="A8600" s="20"/>
      <c r="B8600" s="20"/>
    </row>
    <row r="8601" spans="1:2">
      <c r="A8601" s="20"/>
      <c r="B8601" s="20"/>
    </row>
    <row r="8602" spans="1:2">
      <c r="A8602" s="20"/>
      <c r="B8602" s="20"/>
    </row>
    <row r="8603" spans="1:2">
      <c r="A8603" s="20"/>
      <c r="B8603" s="20"/>
    </row>
    <row r="8604" spans="1:2">
      <c r="A8604" s="20"/>
      <c r="B8604" s="20"/>
    </row>
    <row r="8605" spans="1:2">
      <c r="A8605" s="20"/>
      <c r="B8605" s="20"/>
    </row>
    <row r="8606" spans="1:2">
      <c r="A8606" s="20"/>
      <c r="B8606" s="20"/>
    </row>
    <row r="8607" spans="1:2">
      <c r="A8607" s="20"/>
      <c r="B8607" s="20"/>
    </row>
    <row r="8608" spans="1:2">
      <c r="A8608" s="20"/>
      <c r="B8608" s="20"/>
    </row>
    <row r="8609" spans="1:2">
      <c r="A8609" s="20"/>
      <c r="B8609" s="20"/>
    </row>
    <row r="8610" spans="1:2">
      <c r="A8610" s="20"/>
      <c r="B8610" s="20"/>
    </row>
    <row r="8611" spans="1:2">
      <c r="A8611" s="20"/>
      <c r="B8611" s="20"/>
    </row>
    <row r="8612" spans="1:2">
      <c r="A8612" s="20"/>
      <c r="B8612" s="20"/>
    </row>
    <row r="8613" spans="1:2">
      <c r="A8613" s="20"/>
      <c r="B8613" s="20"/>
    </row>
    <row r="8614" spans="1:2">
      <c r="A8614" s="20"/>
      <c r="B8614" s="20"/>
    </row>
    <row r="8615" spans="1:2">
      <c r="A8615" s="20"/>
      <c r="B8615" s="20"/>
    </row>
    <row r="8616" spans="1:2">
      <c r="A8616" s="20"/>
      <c r="B8616" s="20"/>
    </row>
    <row r="8617" spans="1:2">
      <c r="A8617" s="20"/>
      <c r="B8617" s="20"/>
    </row>
    <row r="8618" spans="1:2">
      <c r="A8618" s="20"/>
      <c r="B8618" s="20"/>
    </row>
    <row r="8619" spans="1:2">
      <c r="A8619" s="20"/>
      <c r="B8619" s="20"/>
    </row>
    <row r="8620" spans="1:2">
      <c r="A8620" s="20"/>
      <c r="B8620" s="20"/>
    </row>
    <row r="8621" spans="1:2">
      <c r="A8621" s="20"/>
      <c r="B8621" s="20"/>
    </row>
    <row r="8622" spans="1:2">
      <c r="A8622" s="20"/>
      <c r="B8622" s="20"/>
    </row>
    <row r="8623" spans="1:2">
      <c r="A8623" s="20"/>
      <c r="B8623" s="20"/>
    </row>
    <row r="8624" spans="1:2">
      <c r="A8624" s="20"/>
      <c r="B8624" s="20"/>
    </row>
    <row r="8625" spans="1:2">
      <c r="A8625" s="20"/>
      <c r="B8625" s="20"/>
    </row>
    <row r="8626" spans="1:2">
      <c r="A8626" s="20"/>
      <c r="B8626" s="20"/>
    </row>
    <row r="8627" spans="1:2">
      <c r="A8627" s="20"/>
      <c r="B8627" s="20"/>
    </row>
    <row r="8628" spans="1:2">
      <c r="A8628" s="20"/>
      <c r="B8628" s="20"/>
    </row>
    <row r="8629" spans="1:2">
      <c r="A8629" s="20"/>
      <c r="B8629" s="20"/>
    </row>
    <row r="8630" spans="1:2">
      <c r="A8630" s="20"/>
      <c r="B8630" s="20"/>
    </row>
    <row r="8631" spans="1:2">
      <c r="A8631" s="20"/>
      <c r="B8631" s="20"/>
    </row>
    <row r="8632" spans="1:2">
      <c r="A8632" s="20"/>
      <c r="B8632" s="20"/>
    </row>
    <row r="8633" spans="1:2">
      <c r="A8633" s="20"/>
      <c r="B8633" s="20"/>
    </row>
    <row r="8634" spans="1:2">
      <c r="A8634" s="20"/>
      <c r="B8634" s="20"/>
    </row>
    <row r="8635" spans="1:2">
      <c r="A8635" s="20"/>
      <c r="B8635" s="20"/>
    </row>
    <row r="8636" spans="1:2">
      <c r="A8636" s="20"/>
      <c r="B8636" s="20"/>
    </row>
    <row r="8637" spans="1:2">
      <c r="A8637" s="20"/>
      <c r="B8637" s="20"/>
    </row>
    <row r="8638" spans="1:2">
      <c r="A8638" s="20"/>
      <c r="B8638" s="20"/>
    </row>
    <row r="8639" spans="1:2">
      <c r="A8639" s="20"/>
      <c r="B8639" s="20"/>
    </row>
    <row r="8640" spans="1:2">
      <c r="A8640" s="20"/>
      <c r="B8640" s="20"/>
    </row>
    <row r="8641" spans="1:2">
      <c r="A8641" s="20"/>
      <c r="B8641" s="20"/>
    </row>
    <row r="8642" spans="1:2">
      <c r="A8642" s="20"/>
      <c r="B8642" s="20"/>
    </row>
    <row r="8643" spans="1:2">
      <c r="A8643" s="20"/>
      <c r="B8643" s="20"/>
    </row>
    <row r="8644" spans="1:2">
      <c r="A8644" s="20"/>
      <c r="B8644" s="20"/>
    </row>
    <row r="8645" spans="1:2">
      <c r="A8645" s="20"/>
      <c r="B8645" s="20"/>
    </row>
    <row r="8646" spans="1:2">
      <c r="A8646" s="20"/>
      <c r="B8646" s="20"/>
    </row>
    <row r="8647" spans="1:2">
      <c r="A8647" s="20"/>
      <c r="B8647" s="20"/>
    </row>
    <row r="8648" spans="1:2">
      <c r="A8648" s="20"/>
      <c r="B8648" s="20"/>
    </row>
    <row r="8649" spans="1:2">
      <c r="A8649" s="20"/>
      <c r="B8649" s="20"/>
    </row>
    <row r="8650" spans="1:2">
      <c r="A8650" s="20"/>
      <c r="B8650" s="20"/>
    </row>
    <row r="8651" spans="1:2">
      <c r="A8651" s="20"/>
      <c r="B8651" s="20"/>
    </row>
    <row r="8652" spans="1:2">
      <c r="A8652" s="20"/>
      <c r="B8652" s="20"/>
    </row>
    <row r="8653" spans="1:2">
      <c r="A8653" s="20"/>
      <c r="B8653" s="20"/>
    </row>
    <row r="8654" spans="1:2">
      <c r="A8654" s="20"/>
      <c r="B8654" s="20"/>
    </row>
    <row r="8655" spans="1:2">
      <c r="A8655" s="20"/>
      <c r="B8655" s="20"/>
    </row>
    <row r="8656" spans="1:2">
      <c r="A8656" s="20"/>
      <c r="B8656" s="20"/>
    </row>
    <row r="8657" spans="1:2">
      <c r="A8657" s="20"/>
      <c r="B8657" s="20"/>
    </row>
    <row r="8658" spans="1:2">
      <c r="A8658" s="20"/>
      <c r="B8658" s="20"/>
    </row>
    <row r="8659" spans="1:2">
      <c r="A8659" s="20"/>
      <c r="B8659" s="20"/>
    </row>
    <row r="8660" spans="1:2">
      <c r="A8660" s="20"/>
      <c r="B8660" s="20"/>
    </row>
    <row r="8661" spans="1:2">
      <c r="A8661" s="20"/>
      <c r="B8661" s="20"/>
    </row>
    <row r="8662" spans="1:2">
      <c r="A8662" s="20"/>
      <c r="B8662" s="20"/>
    </row>
    <row r="8663" spans="1:2">
      <c r="A8663" s="20"/>
      <c r="B8663" s="20"/>
    </row>
    <row r="8664" spans="1:2">
      <c r="A8664" s="20"/>
      <c r="B8664" s="20"/>
    </row>
    <row r="8665" spans="1:2">
      <c r="A8665" s="20"/>
      <c r="B8665" s="20"/>
    </row>
    <row r="8666" spans="1:2">
      <c r="A8666" s="20"/>
      <c r="B8666" s="20"/>
    </row>
    <row r="8667" spans="1:2">
      <c r="A8667" s="20"/>
      <c r="B8667" s="20"/>
    </row>
    <row r="8668" spans="1:2">
      <c r="A8668" s="20"/>
      <c r="B8668" s="20"/>
    </row>
    <row r="8669" spans="1:2">
      <c r="A8669" s="20"/>
      <c r="B8669" s="20"/>
    </row>
    <row r="8670" spans="1:2">
      <c r="A8670" s="20"/>
      <c r="B8670" s="20"/>
    </row>
    <row r="8671" spans="1:2">
      <c r="A8671" s="20"/>
      <c r="B8671" s="20"/>
    </row>
    <row r="8672" spans="1:2">
      <c r="A8672" s="20"/>
      <c r="B8672" s="20"/>
    </row>
    <row r="8673" spans="1:2">
      <c r="A8673" s="20"/>
      <c r="B8673" s="20"/>
    </row>
    <row r="8674" spans="1:2">
      <c r="A8674" s="20"/>
      <c r="B8674" s="20"/>
    </row>
    <row r="8675" spans="1:2">
      <c r="A8675" s="20"/>
      <c r="B8675" s="20"/>
    </row>
    <row r="8676" spans="1:2">
      <c r="A8676" s="20"/>
      <c r="B8676" s="20"/>
    </row>
    <row r="8677" spans="1:2">
      <c r="A8677" s="20"/>
      <c r="B8677" s="20"/>
    </row>
    <row r="8678" spans="1:2">
      <c r="A8678" s="20"/>
      <c r="B8678" s="20"/>
    </row>
    <row r="8679" spans="1:2">
      <c r="A8679" s="20"/>
      <c r="B8679" s="20"/>
    </row>
    <row r="8680" spans="1:2">
      <c r="A8680" s="20"/>
      <c r="B8680" s="20"/>
    </row>
    <row r="8681" spans="1:2">
      <c r="A8681" s="20"/>
      <c r="B8681" s="20"/>
    </row>
    <row r="8682" spans="1:2">
      <c r="A8682" s="20"/>
      <c r="B8682" s="20"/>
    </row>
    <row r="8683" spans="1:2">
      <c r="A8683" s="20"/>
      <c r="B8683" s="20"/>
    </row>
    <row r="8684" spans="1:2">
      <c r="A8684" s="20"/>
      <c r="B8684" s="20"/>
    </row>
    <row r="8685" spans="1:2">
      <c r="A8685" s="20"/>
      <c r="B8685" s="20"/>
    </row>
    <row r="8686" spans="1:2">
      <c r="A8686" s="20"/>
      <c r="B8686" s="20"/>
    </row>
    <row r="8687" spans="1:2">
      <c r="A8687" s="20"/>
      <c r="B8687" s="20"/>
    </row>
    <row r="8688" spans="1:2">
      <c r="A8688" s="20"/>
      <c r="B8688" s="20"/>
    </row>
    <row r="8689" spans="1:2">
      <c r="A8689" s="20"/>
      <c r="B8689" s="20"/>
    </row>
    <row r="8690" spans="1:2">
      <c r="A8690" s="20"/>
      <c r="B8690" s="20"/>
    </row>
    <row r="8691" spans="1:2">
      <c r="A8691" s="20"/>
      <c r="B8691" s="20"/>
    </row>
    <row r="8692" spans="1:2">
      <c r="A8692" s="20"/>
      <c r="B8692" s="20"/>
    </row>
    <row r="8693" spans="1:2">
      <c r="A8693" s="20"/>
      <c r="B8693" s="20"/>
    </row>
    <row r="8694" spans="1:2">
      <c r="A8694" s="20"/>
      <c r="B8694" s="20"/>
    </row>
    <row r="8695" spans="1:2">
      <c r="A8695" s="20"/>
      <c r="B8695" s="20"/>
    </row>
    <row r="8696" spans="1:2">
      <c r="A8696" s="20"/>
      <c r="B8696" s="20"/>
    </row>
    <row r="8697" spans="1:2">
      <c r="A8697" s="20"/>
      <c r="B8697" s="20"/>
    </row>
    <row r="8698" spans="1:2">
      <c r="A8698" s="20"/>
      <c r="B8698" s="20"/>
    </row>
    <row r="8699" spans="1:2">
      <c r="A8699" s="20"/>
      <c r="B8699" s="20"/>
    </row>
    <row r="8700" spans="1:2">
      <c r="A8700" s="20"/>
      <c r="B8700" s="20"/>
    </row>
    <row r="8701" spans="1:2">
      <c r="A8701" s="20"/>
      <c r="B8701" s="20"/>
    </row>
    <row r="8702" spans="1:2">
      <c r="A8702" s="20"/>
      <c r="B8702" s="20"/>
    </row>
    <row r="8703" spans="1:2">
      <c r="A8703" s="20"/>
      <c r="B8703" s="20"/>
    </row>
    <row r="8704" spans="1:2">
      <c r="A8704" s="20"/>
      <c r="B8704" s="20"/>
    </row>
    <row r="8705" spans="1:2">
      <c r="A8705" s="20"/>
      <c r="B8705" s="20"/>
    </row>
    <row r="8706" spans="1:2">
      <c r="A8706" s="20"/>
      <c r="B8706" s="20"/>
    </row>
    <row r="8707" spans="1:2">
      <c r="A8707" s="20"/>
      <c r="B8707" s="20"/>
    </row>
    <row r="8708" spans="1:2">
      <c r="A8708" s="20"/>
      <c r="B8708" s="20"/>
    </row>
    <row r="8709" spans="1:2">
      <c r="A8709" s="20"/>
      <c r="B8709" s="20"/>
    </row>
    <row r="8710" spans="1:2">
      <c r="A8710" s="20"/>
      <c r="B8710" s="20"/>
    </row>
    <row r="8711" spans="1:2">
      <c r="A8711" s="20"/>
      <c r="B8711" s="20"/>
    </row>
    <row r="8712" spans="1:2">
      <c r="A8712" s="20"/>
      <c r="B8712" s="20"/>
    </row>
    <row r="8713" spans="1:2">
      <c r="A8713" s="20"/>
      <c r="B8713" s="20"/>
    </row>
    <row r="8714" spans="1:2">
      <c r="A8714" s="20"/>
      <c r="B8714" s="20"/>
    </row>
    <row r="8715" spans="1:2">
      <c r="A8715" s="20"/>
      <c r="B8715" s="20"/>
    </row>
    <row r="8716" spans="1:2">
      <c r="A8716" s="20"/>
      <c r="B8716" s="20"/>
    </row>
    <row r="8717" spans="1:2">
      <c r="A8717" s="20"/>
      <c r="B8717" s="20"/>
    </row>
    <row r="8718" spans="1:2">
      <c r="A8718" s="20"/>
      <c r="B8718" s="20"/>
    </row>
    <row r="8719" spans="1:2">
      <c r="A8719" s="20"/>
      <c r="B8719" s="20"/>
    </row>
    <row r="8720" spans="1:2">
      <c r="A8720" s="20"/>
      <c r="B8720" s="20"/>
    </row>
    <row r="8721" spans="1:2">
      <c r="A8721" s="20"/>
      <c r="B8721" s="20"/>
    </row>
    <row r="8722" spans="1:2">
      <c r="A8722" s="20"/>
      <c r="B8722" s="20"/>
    </row>
    <row r="8723" spans="1:2">
      <c r="A8723" s="20"/>
      <c r="B8723" s="20"/>
    </row>
    <row r="8724" spans="1:2">
      <c r="A8724" s="20"/>
      <c r="B8724" s="20"/>
    </row>
    <row r="8725" spans="1:2">
      <c r="A8725" s="20"/>
      <c r="B8725" s="20"/>
    </row>
    <row r="8726" spans="1:2">
      <c r="A8726" s="20"/>
      <c r="B8726" s="20"/>
    </row>
    <row r="8727" spans="1:2">
      <c r="A8727" s="20"/>
      <c r="B8727" s="20"/>
    </row>
    <row r="8728" spans="1:2">
      <c r="A8728" s="20"/>
      <c r="B8728" s="20"/>
    </row>
    <row r="8729" spans="1:2">
      <c r="A8729" s="20"/>
      <c r="B8729" s="20"/>
    </row>
    <row r="8730" spans="1:2">
      <c r="A8730" s="20"/>
      <c r="B8730" s="20"/>
    </row>
    <row r="8731" spans="1:2">
      <c r="A8731" s="20"/>
      <c r="B8731" s="20"/>
    </row>
    <row r="8732" spans="1:2">
      <c r="A8732" s="20"/>
      <c r="B8732" s="20"/>
    </row>
    <row r="8733" spans="1:2">
      <c r="A8733" s="20"/>
      <c r="B8733" s="20"/>
    </row>
    <row r="8734" spans="1:2">
      <c r="A8734" s="20"/>
      <c r="B8734" s="20"/>
    </row>
    <row r="8735" spans="1:2">
      <c r="A8735" s="20"/>
      <c r="B8735" s="20"/>
    </row>
    <row r="8736" spans="1:2">
      <c r="A8736" s="20"/>
      <c r="B8736" s="20"/>
    </row>
    <row r="8737" spans="1:2">
      <c r="A8737" s="20"/>
      <c r="B8737" s="20"/>
    </row>
    <row r="8738" spans="1:2">
      <c r="A8738" s="20"/>
      <c r="B8738" s="20"/>
    </row>
    <row r="8739" spans="1:2">
      <c r="A8739" s="20"/>
      <c r="B8739" s="20"/>
    </row>
    <row r="8740" spans="1:2">
      <c r="A8740" s="20"/>
      <c r="B8740" s="20"/>
    </row>
    <row r="8741" spans="1:2">
      <c r="A8741" s="20"/>
      <c r="B8741" s="20"/>
    </row>
    <row r="8742" spans="1:2">
      <c r="A8742" s="20"/>
      <c r="B8742" s="20"/>
    </row>
    <row r="8743" spans="1:2">
      <c r="A8743" s="20"/>
      <c r="B8743" s="20"/>
    </row>
    <row r="8744" spans="1:2">
      <c r="A8744" s="20"/>
      <c r="B8744" s="20"/>
    </row>
    <row r="8745" spans="1:2">
      <c r="A8745" s="20"/>
      <c r="B8745" s="20"/>
    </row>
    <row r="8746" spans="1:2">
      <c r="A8746" s="20"/>
      <c r="B8746" s="20"/>
    </row>
    <row r="8747" spans="1:2">
      <c r="A8747" s="20"/>
      <c r="B8747" s="20"/>
    </row>
    <row r="8748" spans="1:2">
      <c r="A8748" s="20"/>
      <c r="B8748" s="20"/>
    </row>
    <row r="8749" spans="1:2">
      <c r="A8749" s="20"/>
      <c r="B8749" s="20"/>
    </row>
    <row r="8750" spans="1:2">
      <c r="A8750" s="20"/>
      <c r="B8750" s="20"/>
    </row>
    <row r="8751" spans="1:2">
      <c r="A8751" s="20"/>
      <c r="B8751" s="20"/>
    </row>
    <row r="8752" spans="1:2">
      <c r="A8752" s="20"/>
      <c r="B8752" s="20"/>
    </row>
    <row r="8753" spans="1:2">
      <c r="A8753" s="20"/>
      <c r="B8753" s="20"/>
    </row>
    <row r="8754" spans="1:2">
      <c r="A8754" s="20"/>
      <c r="B8754" s="20"/>
    </row>
    <row r="8755" spans="1:2">
      <c r="A8755" s="20"/>
      <c r="B8755" s="20"/>
    </row>
    <row r="8756" spans="1:2">
      <c r="A8756" s="20"/>
      <c r="B8756" s="20"/>
    </row>
    <row r="8757" spans="1:2">
      <c r="A8757" s="20"/>
      <c r="B8757" s="20"/>
    </row>
    <row r="8758" spans="1:2">
      <c r="A8758" s="20"/>
      <c r="B8758" s="20"/>
    </row>
    <row r="8759" spans="1:2">
      <c r="A8759" s="20"/>
      <c r="B8759" s="20"/>
    </row>
    <row r="8760" spans="1:2">
      <c r="A8760" s="20"/>
      <c r="B8760" s="20"/>
    </row>
    <row r="8761" spans="1:2">
      <c r="A8761" s="20"/>
      <c r="B8761" s="20"/>
    </row>
    <row r="8762" spans="1:2">
      <c r="A8762" s="20"/>
      <c r="B8762" s="20"/>
    </row>
    <row r="8763" spans="1:2">
      <c r="A8763" s="20"/>
      <c r="B8763" s="20"/>
    </row>
    <row r="8764" spans="1:2">
      <c r="A8764" s="20"/>
      <c r="B8764" s="20"/>
    </row>
    <row r="8765" spans="1:2">
      <c r="A8765" s="20"/>
      <c r="B8765" s="20"/>
    </row>
    <row r="8766" spans="1:2">
      <c r="A8766" s="20"/>
      <c r="B8766" s="20"/>
    </row>
    <row r="8767" spans="1:2">
      <c r="A8767" s="20"/>
      <c r="B8767" s="20"/>
    </row>
    <row r="8768" spans="1:2">
      <c r="A8768" s="20"/>
      <c r="B8768" s="20"/>
    </row>
    <row r="8769" spans="1:2">
      <c r="A8769" s="20"/>
      <c r="B8769" s="20"/>
    </row>
    <row r="8770" spans="1:2">
      <c r="A8770" s="20"/>
      <c r="B8770" s="20"/>
    </row>
    <row r="8771" spans="1:2">
      <c r="A8771" s="20"/>
      <c r="B8771" s="20"/>
    </row>
    <row r="8772" spans="1:2">
      <c r="A8772" s="20"/>
      <c r="B8772" s="20"/>
    </row>
    <row r="8773" spans="1:2">
      <c r="A8773" s="20"/>
      <c r="B8773" s="20"/>
    </row>
    <row r="8774" spans="1:2">
      <c r="A8774" s="20"/>
      <c r="B8774" s="20"/>
    </row>
    <row r="8775" spans="1:2">
      <c r="A8775" s="20"/>
      <c r="B8775" s="20"/>
    </row>
    <row r="8776" spans="1:2">
      <c r="A8776" s="20"/>
      <c r="B8776" s="20"/>
    </row>
    <row r="8777" spans="1:2">
      <c r="A8777" s="20"/>
      <c r="B8777" s="20"/>
    </row>
    <row r="8778" spans="1:2">
      <c r="A8778" s="20"/>
      <c r="B8778" s="20"/>
    </row>
    <row r="8779" spans="1:2">
      <c r="A8779" s="20"/>
      <c r="B8779" s="20"/>
    </row>
    <row r="8780" spans="1:2">
      <c r="A8780" s="20"/>
      <c r="B8780" s="20"/>
    </row>
    <row r="8781" spans="1:2">
      <c r="A8781" s="20"/>
      <c r="B8781" s="20"/>
    </row>
    <row r="8782" spans="1:2">
      <c r="A8782" s="20"/>
      <c r="B8782" s="20"/>
    </row>
    <row r="8783" spans="1:2">
      <c r="A8783" s="20"/>
      <c r="B8783" s="20"/>
    </row>
    <row r="8784" spans="1:2">
      <c r="A8784" s="20"/>
      <c r="B8784" s="20"/>
    </row>
    <row r="8785" spans="1:2">
      <c r="A8785" s="20"/>
      <c r="B8785" s="20"/>
    </row>
    <row r="8786" spans="1:2">
      <c r="A8786" s="20"/>
      <c r="B8786" s="20"/>
    </row>
    <row r="8787" spans="1:2">
      <c r="A8787" s="20"/>
      <c r="B8787" s="20"/>
    </row>
    <row r="8788" spans="1:2">
      <c r="A8788" s="20"/>
      <c r="B8788" s="20"/>
    </row>
    <row r="8789" spans="1:2">
      <c r="A8789" s="20"/>
      <c r="B8789" s="20"/>
    </row>
    <row r="8790" spans="1:2">
      <c r="A8790" s="20"/>
      <c r="B8790" s="20"/>
    </row>
    <row r="8791" spans="1:2">
      <c r="A8791" s="20"/>
      <c r="B8791" s="20"/>
    </row>
    <row r="8792" spans="1:2">
      <c r="A8792" s="20"/>
      <c r="B8792" s="20"/>
    </row>
    <row r="8793" spans="1:2">
      <c r="A8793" s="20"/>
      <c r="B8793" s="20"/>
    </row>
    <row r="8794" spans="1:2">
      <c r="A8794" s="20"/>
      <c r="B8794" s="20"/>
    </row>
    <row r="8795" spans="1:2">
      <c r="A8795" s="20"/>
      <c r="B8795" s="20"/>
    </row>
    <row r="8796" spans="1:2">
      <c r="A8796" s="20"/>
      <c r="B8796" s="20"/>
    </row>
    <row r="8797" spans="1:2">
      <c r="A8797" s="20"/>
      <c r="B8797" s="20"/>
    </row>
    <row r="8798" spans="1:2">
      <c r="A8798" s="20"/>
      <c r="B8798" s="20"/>
    </row>
    <row r="8799" spans="1:2">
      <c r="A8799" s="20"/>
      <c r="B8799" s="20"/>
    </row>
    <row r="8800" spans="1:2">
      <c r="A8800" s="20"/>
      <c r="B8800" s="20"/>
    </row>
    <row r="8801" spans="1:2">
      <c r="A8801" s="20"/>
      <c r="B8801" s="20"/>
    </row>
    <row r="8802" spans="1:2">
      <c r="A8802" s="20"/>
      <c r="B8802" s="20"/>
    </row>
    <row r="8803" spans="1:2">
      <c r="A8803" s="20"/>
      <c r="B8803" s="20"/>
    </row>
    <row r="8804" spans="1:2">
      <c r="A8804" s="20"/>
      <c r="B8804" s="20"/>
    </row>
    <row r="8805" spans="1:2">
      <c r="A8805" s="20"/>
      <c r="B8805" s="20"/>
    </row>
    <row r="8806" spans="1:2">
      <c r="A8806" s="20"/>
      <c r="B8806" s="20"/>
    </row>
    <row r="8807" spans="1:2">
      <c r="A8807" s="20"/>
      <c r="B8807" s="20"/>
    </row>
    <row r="8808" spans="1:2">
      <c r="A8808" s="20"/>
      <c r="B8808" s="20"/>
    </row>
    <row r="8809" spans="1:2">
      <c r="A8809" s="20"/>
      <c r="B8809" s="20"/>
    </row>
    <row r="8810" spans="1:2">
      <c r="A8810" s="20"/>
      <c r="B8810" s="20"/>
    </row>
    <row r="8811" spans="1:2">
      <c r="A8811" s="20"/>
      <c r="B8811" s="20"/>
    </row>
    <row r="8812" spans="1:2">
      <c r="A8812" s="20"/>
      <c r="B8812" s="20"/>
    </row>
    <row r="8813" spans="1:2">
      <c r="A8813" s="20"/>
      <c r="B8813" s="20"/>
    </row>
    <row r="8814" spans="1:2">
      <c r="A8814" s="20"/>
      <c r="B8814" s="20"/>
    </row>
    <row r="8815" spans="1:2">
      <c r="A8815" s="20"/>
      <c r="B8815" s="20"/>
    </row>
    <row r="8816" spans="1:2">
      <c r="A8816" s="20"/>
      <c r="B8816" s="20"/>
    </row>
    <row r="8817" spans="1:2">
      <c r="A8817" s="20"/>
      <c r="B8817" s="20"/>
    </row>
    <row r="8818" spans="1:2">
      <c r="A8818" s="20"/>
      <c r="B8818" s="20"/>
    </row>
    <row r="8819" spans="1:2">
      <c r="A8819" s="20"/>
      <c r="B8819" s="20"/>
    </row>
    <row r="8820" spans="1:2">
      <c r="A8820" s="20"/>
      <c r="B8820" s="20"/>
    </row>
    <row r="8821" spans="1:2">
      <c r="A8821" s="20"/>
      <c r="B8821" s="20"/>
    </row>
    <row r="8822" spans="1:2">
      <c r="A8822" s="20"/>
      <c r="B8822" s="20"/>
    </row>
    <row r="8823" spans="1:2">
      <c r="A8823" s="20"/>
      <c r="B8823" s="20"/>
    </row>
    <row r="8824" spans="1:2">
      <c r="A8824" s="20"/>
      <c r="B8824" s="20"/>
    </row>
    <row r="8825" spans="1:2">
      <c r="A8825" s="20"/>
      <c r="B8825" s="20"/>
    </row>
    <row r="8826" spans="1:2">
      <c r="A8826" s="20"/>
      <c r="B8826" s="20"/>
    </row>
    <row r="8827" spans="1:2">
      <c r="A8827" s="20"/>
      <c r="B8827" s="20"/>
    </row>
    <row r="8828" spans="1:2">
      <c r="A8828" s="20"/>
      <c r="B8828" s="20"/>
    </row>
    <row r="8829" spans="1:2">
      <c r="A8829" s="20"/>
      <c r="B8829" s="20"/>
    </row>
    <row r="8830" spans="1:2">
      <c r="A8830" s="20"/>
      <c r="B8830" s="20"/>
    </row>
    <row r="8831" spans="1:2">
      <c r="A8831" s="20"/>
      <c r="B8831" s="20"/>
    </row>
    <row r="8832" spans="1:2">
      <c r="A8832" s="20"/>
      <c r="B8832" s="20"/>
    </row>
    <row r="8833" spans="1:2">
      <c r="A8833" s="20"/>
      <c r="B8833" s="20"/>
    </row>
    <row r="8834" spans="1:2">
      <c r="A8834" s="20"/>
      <c r="B8834" s="20"/>
    </row>
    <row r="8835" spans="1:2">
      <c r="A8835" s="20"/>
      <c r="B8835" s="20"/>
    </row>
    <row r="8836" spans="1:2">
      <c r="A8836" s="20"/>
      <c r="B8836" s="20"/>
    </row>
    <row r="8837" spans="1:2">
      <c r="A8837" s="20"/>
      <c r="B8837" s="20"/>
    </row>
    <row r="8838" spans="1:2">
      <c r="A8838" s="20"/>
      <c r="B8838" s="20"/>
    </row>
    <row r="8839" spans="1:2">
      <c r="A8839" s="20"/>
      <c r="B8839" s="20"/>
    </row>
    <row r="8840" spans="1:2">
      <c r="A8840" s="20"/>
      <c r="B8840" s="20"/>
    </row>
    <row r="8841" spans="1:2">
      <c r="A8841" s="20"/>
      <c r="B8841" s="20"/>
    </row>
    <row r="8842" spans="1:2">
      <c r="A8842" s="20"/>
      <c r="B8842" s="20"/>
    </row>
    <row r="8843" spans="1:2">
      <c r="A8843" s="20"/>
      <c r="B8843" s="20"/>
    </row>
    <row r="8844" spans="1:2">
      <c r="A8844" s="20"/>
      <c r="B8844" s="20"/>
    </row>
    <row r="8845" spans="1:2">
      <c r="A8845" s="20"/>
      <c r="B8845" s="20"/>
    </row>
    <row r="8846" spans="1:2">
      <c r="A8846" s="20"/>
      <c r="B8846" s="20"/>
    </row>
    <row r="8847" spans="1:2">
      <c r="A8847" s="20"/>
      <c r="B8847" s="20"/>
    </row>
    <row r="8848" spans="1:2">
      <c r="A8848" s="20"/>
      <c r="B8848" s="20"/>
    </row>
    <row r="8849" spans="1:2">
      <c r="A8849" s="20"/>
      <c r="B8849" s="20"/>
    </row>
    <row r="8850" spans="1:2">
      <c r="A8850" s="20"/>
      <c r="B8850" s="20"/>
    </row>
    <row r="8851" spans="1:2">
      <c r="A8851" s="20"/>
      <c r="B8851" s="20"/>
    </row>
    <row r="8852" spans="1:2">
      <c r="A8852" s="20"/>
      <c r="B8852" s="20"/>
    </row>
    <row r="8853" spans="1:2">
      <c r="A8853" s="20"/>
      <c r="B8853" s="20"/>
    </row>
    <row r="8854" spans="1:2">
      <c r="A8854" s="20"/>
      <c r="B8854" s="20"/>
    </row>
    <row r="8855" spans="1:2">
      <c r="A8855" s="20"/>
      <c r="B8855" s="20"/>
    </row>
    <row r="8856" spans="1:2">
      <c r="A8856" s="20"/>
      <c r="B8856" s="20"/>
    </row>
    <row r="8857" spans="1:2">
      <c r="A8857" s="20"/>
      <c r="B8857" s="20"/>
    </row>
    <row r="8858" spans="1:2">
      <c r="A8858" s="20"/>
      <c r="B8858" s="20"/>
    </row>
    <row r="8859" spans="1:2">
      <c r="A8859" s="20"/>
      <c r="B8859" s="20"/>
    </row>
    <row r="8860" spans="1:2">
      <c r="A8860" s="20"/>
      <c r="B8860" s="20"/>
    </row>
    <row r="8861" spans="1:2">
      <c r="A8861" s="20"/>
      <c r="B8861" s="20"/>
    </row>
    <row r="8862" spans="1:2">
      <c r="A8862" s="20"/>
      <c r="B8862" s="20"/>
    </row>
    <row r="8863" spans="1:2">
      <c r="A8863" s="20"/>
      <c r="B8863" s="20"/>
    </row>
    <row r="8864" spans="1:2">
      <c r="A8864" s="20"/>
      <c r="B8864" s="20"/>
    </row>
    <row r="8865" spans="1:2">
      <c r="A8865" s="20"/>
      <c r="B8865" s="20"/>
    </row>
    <row r="8866" spans="1:2">
      <c r="A8866" s="20"/>
      <c r="B8866" s="20"/>
    </row>
    <row r="8867" spans="1:2">
      <c r="A8867" s="20"/>
      <c r="B8867" s="20"/>
    </row>
    <row r="8868" spans="1:2">
      <c r="A8868" s="20"/>
      <c r="B8868" s="20"/>
    </row>
    <row r="8869" spans="1:2">
      <c r="A8869" s="20"/>
      <c r="B8869" s="20"/>
    </row>
    <row r="8870" spans="1:2">
      <c r="A8870" s="20"/>
      <c r="B8870" s="20"/>
    </row>
    <row r="8871" spans="1:2">
      <c r="A8871" s="20"/>
      <c r="B8871" s="20"/>
    </row>
    <row r="8872" spans="1:2">
      <c r="A8872" s="20"/>
      <c r="B8872" s="20"/>
    </row>
    <row r="8873" spans="1:2">
      <c r="A8873" s="20"/>
      <c r="B8873" s="20"/>
    </row>
    <row r="8874" spans="1:2">
      <c r="A8874" s="20"/>
      <c r="B8874" s="20"/>
    </row>
    <row r="8875" spans="1:2">
      <c r="A8875" s="20"/>
      <c r="B8875" s="20"/>
    </row>
    <row r="8876" spans="1:2">
      <c r="A8876" s="20"/>
      <c r="B8876" s="20"/>
    </row>
    <row r="8877" spans="1:2">
      <c r="A8877" s="20"/>
      <c r="B8877" s="20"/>
    </row>
    <row r="8878" spans="1:2">
      <c r="A8878" s="20"/>
      <c r="B8878" s="20"/>
    </row>
    <row r="8879" spans="1:2">
      <c r="A8879" s="20"/>
      <c r="B8879" s="20"/>
    </row>
    <row r="8880" spans="1:2">
      <c r="A8880" s="20"/>
      <c r="B8880" s="20"/>
    </row>
    <row r="8881" spans="1:2">
      <c r="A8881" s="20"/>
      <c r="B8881" s="20"/>
    </row>
    <row r="8882" spans="1:2">
      <c r="A8882" s="20"/>
      <c r="B8882" s="20"/>
    </row>
    <row r="8883" spans="1:2">
      <c r="A8883" s="20"/>
      <c r="B8883" s="20"/>
    </row>
    <row r="8884" spans="1:2">
      <c r="A8884" s="20"/>
      <c r="B8884" s="20"/>
    </row>
    <row r="8885" spans="1:2">
      <c r="A8885" s="20"/>
      <c r="B8885" s="20"/>
    </row>
    <row r="8886" spans="1:2">
      <c r="A8886" s="20"/>
      <c r="B8886" s="20"/>
    </row>
    <row r="8887" spans="1:2">
      <c r="A8887" s="20"/>
      <c r="B8887" s="20"/>
    </row>
    <row r="8888" spans="1:2">
      <c r="A8888" s="20"/>
      <c r="B8888" s="20"/>
    </row>
    <row r="8889" spans="1:2">
      <c r="A8889" s="20"/>
      <c r="B8889" s="20"/>
    </row>
    <row r="8890" spans="1:2">
      <c r="A8890" s="20"/>
      <c r="B8890" s="20"/>
    </row>
    <row r="8891" spans="1:2">
      <c r="A8891" s="20"/>
      <c r="B8891" s="20"/>
    </row>
    <row r="8892" spans="1:2">
      <c r="A8892" s="20"/>
      <c r="B8892" s="20"/>
    </row>
    <row r="8893" spans="1:2">
      <c r="A8893" s="20"/>
      <c r="B8893" s="20"/>
    </row>
    <row r="8894" spans="1:2">
      <c r="A8894" s="20"/>
      <c r="B8894" s="20"/>
    </row>
    <row r="8895" spans="1:2">
      <c r="A8895" s="20"/>
      <c r="B8895" s="20"/>
    </row>
    <row r="8896" spans="1:2">
      <c r="A8896" s="20"/>
      <c r="B8896" s="20"/>
    </row>
    <row r="8897" spans="1:2">
      <c r="A8897" s="20"/>
      <c r="B8897" s="20"/>
    </row>
    <row r="8898" spans="1:2">
      <c r="A8898" s="20"/>
      <c r="B8898" s="20"/>
    </row>
    <row r="8899" spans="1:2">
      <c r="A8899" s="20"/>
      <c r="B8899" s="20"/>
    </row>
    <row r="8900" spans="1:2">
      <c r="A8900" s="20"/>
      <c r="B8900" s="20"/>
    </row>
    <row r="8901" spans="1:2">
      <c r="A8901" s="20"/>
      <c r="B8901" s="20"/>
    </row>
    <row r="8902" spans="1:2">
      <c r="A8902" s="20"/>
      <c r="B8902" s="20"/>
    </row>
    <row r="8903" spans="1:2">
      <c r="A8903" s="20"/>
      <c r="B8903" s="20"/>
    </row>
    <row r="8904" spans="1:2">
      <c r="A8904" s="20"/>
      <c r="B8904" s="20"/>
    </row>
    <row r="8905" spans="1:2">
      <c r="A8905" s="20"/>
      <c r="B8905" s="20"/>
    </row>
    <row r="8906" spans="1:2">
      <c r="A8906" s="20"/>
      <c r="B8906" s="20"/>
    </row>
    <row r="8907" spans="1:2">
      <c r="A8907" s="20"/>
      <c r="B8907" s="20"/>
    </row>
    <row r="8908" spans="1:2">
      <c r="A8908" s="20"/>
      <c r="B8908" s="20"/>
    </row>
    <row r="8909" spans="1:2">
      <c r="A8909" s="20"/>
      <c r="B8909" s="20"/>
    </row>
    <row r="8910" spans="1:2">
      <c r="A8910" s="20"/>
      <c r="B8910" s="20"/>
    </row>
    <row r="8911" spans="1:2">
      <c r="A8911" s="20"/>
      <c r="B8911" s="20"/>
    </row>
    <row r="8912" spans="1:2">
      <c r="A8912" s="20"/>
      <c r="B8912" s="20"/>
    </row>
    <row r="8913" spans="1:2">
      <c r="A8913" s="20"/>
      <c r="B8913" s="20"/>
    </row>
    <row r="8914" spans="1:2">
      <c r="A8914" s="20"/>
      <c r="B8914" s="20"/>
    </row>
    <row r="8915" spans="1:2">
      <c r="A8915" s="20"/>
      <c r="B8915" s="20"/>
    </row>
    <row r="8916" spans="1:2">
      <c r="A8916" s="20"/>
      <c r="B8916" s="20"/>
    </row>
    <row r="8917" spans="1:2">
      <c r="A8917" s="20"/>
      <c r="B8917" s="20"/>
    </row>
    <row r="8918" spans="1:2">
      <c r="A8918" s="20"/>
      <c r="B8918" s="20"/>
    </row>
    <row r="8919" spans="1:2">
      <c r="A8919" s="20"/>
      <c r="B8919" s="20"/>
    </row>
    <row r="8920" spans="1:2">
      <c r="A8920" s="20"/>
      <c r="B8920" s="20"/>
    </row>
    <row r="8921" spans="1:2">
      <c r="A8921" s="20"/>
      <c r="B8921" s="20"/>
    </row>
    <row r="8922" spans="1:2">
      <c r="A8922" s="20"/>
      <c r="B8922" s="20"/>
    </row>
    <row r="8923" spans="1:2">
      <c r="A8923" s="20"/>
      <c r="B8923" s="20"/>
    </row>
    <row r="8924" spans="1:2">
      <c r="A8924" s="20"/>
      <c r="B8924" s="20"/>
    </row>
    <row r="8925" spans="1:2">
      <c r="A8925" s="20"/>
      <c r="B8925" s="20"/>
    </row>
    <row r="8926" spans="1:2">
      <c r="A8926" s="20"/>
      <c r="B8926" s="20"/>
    </row>
    <row r="8927" spans="1:2">
      <c r="A8927" s="20"/>
      <c r="B8927" s="20"/>
    </row>
    <row r="8928" spans="1:2">
      <c r="A8928" s="20"/>
      <c r="B8928" s="20"/>
    </row>
    <row r="8929" spans="1:2">
      <c r="A8929" s="20"/>
      <c r="B8929" s="20"/>
    </row>
    <row r="8930" spans="1:2">
      <c r="A8930" s="20"/>
      <c r="B8930" s="20"/>
    </row>
    <row r="8931" spans="1:2">
      <c r="A8931" s="20"/>
      <c r="B8931" s="20"/>
    </row>
    <row r="8932" spans="1:2">
      <c r="A8932" s="20"/>
      <c r="B8932" s="20"/>
    </row>
    <row r="8933" spans="1:2">
      <c r="A8933" s="20"/>
      <c r="B8933" s="20"/>
    </row>
    <row r="8934" spans="1:2">
      <c r="A8934" s="20"/>
      <c r="B8934" s="20"/>
    </row>
    <row r="8935" spans="1:2">
      <c r="A8935" s="20"/>
      <c r="B8935" s="20"/>
    </row>
    <row r="8936" spans="1:2">
      <c r="A8936" s="20"/>
      <c r="B8936" s="20"/>
    </row>
    <row r="8937" spans="1:2">
      <c r="A8937" s="20"/>
      <c r="B8937" s="20"/>
    </row>
    <row r="8938" spans="1:2">
      <c r="A8938" s="20"/>
      <c r="B8938" s="20"/>
    </row>
    <row r="8939" spans="1:2">
      <c r="A8939" s="20"/>
      <c r="B8939" s="20"/>
    </row>
    <row r="8940" spans="1:2">
      <c r="A8940" s="20"/>
      <c r="B8940" s="20"/>
    </row>
    <row r="8941" spans="1:2">
      <c r="A8941" s="20"/>
      <c r="B8941" s="20"/>
    </row>
    <row r="8942" spans="1:2">
      <c r="A8942" s="20"/>
      <c r="B8942" s="20"/>
    </row>
    <row r="8943" spans="1:2">
      <c r="A8943" s="20"/>
      <c r="B8943" s="20"/>
    </row>
    <row r="8944" spans="1:2">
      <c r="A8944" s="20"/>
      <c r="B8944" s="20"/>
    </row>
    <row r="8945" spans="1:2">
      <c r="A8945" s="20"/>
      <c r="B8945" s="20"/>
    </row>
    <row r="8946" spans="1:2">
      <c r="A8946" s="20"/>
      <c r="B8946" s="20"/>
    </row>
    <row r="8947" spans="1:2">
      <c r="A8947" s="20"/>
      <c r="B8947" s="20"/>
    </row>
    <row r="8948" spans="1:2">
      <c r="A8948" s="20"/>
      <c r="B8948" s="20"/>
    </row>
    <row r="8949" spans="1:2">
      <c r="A8949" s="20"/>
      <c r="B8949" s="20"/>
    </row>
    <row r="8950" spans="1:2">
      <c r="A8950" s="20"/>
      <c r="B8950" s="20"/>
    </row>
    <row r="8951" spans="1:2">
      <c r="A8951" s="20"/>
      <c r="B8951" s="20"/>
    </row>
    <row r="8952" spans="1:2">
      <c r="A8952" s="20"/>
      <c r="B8952" s="20"/>
    </row>
    <row r="8953" spans="1:2">
      <c r="A8953" s="20"/>
      <c r="B8953" s="20"/>
    </row>
    <row r="8954" spans="1:2">
      <c r="A8954" s="20"/>
      <c r="B8954" s="20"/>
    </row>
    <row r="8955" spans="1:2">
      <c r="A8955" s="20"/>
      <c r="B8955" s="20"/>
    </row>
    <row r="8956" spans="1:2">
      <c r="A8956" s="20"/>
      <c r="B8956" s="20"/>
    </row>
    <row r="8957" spans="1:2">
      <c r="A8957" s="20"/>
      <c r="B8957" s="20"/>
    </row>
    <row r="8958" spans="1:2">
      <c r="A8958" s="20"/>
      <c r="B8958" s="20"/>
    </row>
    <row r="8959" spans="1:2">
      <c r="A8959" s="20"/>
      <c r="B8959" s="20"/>
    </row>
    <row r="8960" spans="1:2">
      <c r="A8960" s="20"/>
      <c r="B8960" s="20"/>
    </row>
    <row r="8961" spans="1:2">
      <c r="A8961" s="20"/>
      <c r="B8961" s="20"/>
    </row>
    <row r="8962" spans="1:2">
      <c r="A8962" s="20"/>
      <c r="B8962" s="20"/>
    </row>
    <row r="8963" spans="1:2">
      <c r="A8963" s="20"/>
      <c r="B8963" s="20"/>
    </row>
    <row r="8964" spans="1:2">
      <c r="A8964" s="20"/>
      <c r="B8964" s="20"/>
    </row>
    <row r="8965" spans="1:2">
      <c r="A8965" s="20"/>
      <c r="B8965" s="20"/>
    </row>
    <row r="8966" spans="1:2">
      <c r="A8966" s="20"/>
      <c r="B8966" s="20"/>
    </row>
    <row r="8967" spans="1:2">
      <c r="A8967" s="20"/>
      <c r="B8967" s="20"/>
    </row>
    <row r="8968" spans="1:2">
      <c r="A8968" s="20"/>
      <c r="B8968" s="20"/>
    </row>
    <row r="8969" spans="1:2">
      <c r="A8969" s="20"/>
      <c r="B8969" s="20"/>
    </row>
    <row r="8970" spans="1:2">
      <c r="A8970" s="20"/>
      <c r="B8970" s="20"/>
    </row>
    <row r="8971" spans="1:2">
      <c r="A8971" s="20"/>
      <c r="B8971" s="20"/>
    </row>
    <row r="8972" spans="1:2">
      <c r="A8972" s="20"/>
      <c r="B8972" s="20"/>
    </row>
    <row r="8973" spans="1:2">
      <c r="A8973" s="20"/>
      <c r="B8973" s="20"/>
    </row>
    <row r="8974" spans="1:2">
      <c r="A8974" s="20"/>
      <c r="B8974" s="20"/>
    </row>
    <row r="8975" spans="1:2">
      <c r="A8975" s="20"/>
      <c r="B8975" s="20"/>
    </row>
    <row r="8976" spans="1:2">
      <c r="A8976" s="20"/>
      <c r="B8976" s="20"/>
    </row>
    <row r="8977" spans="1:2">
      <c r="A8977" s="20"/>
      <c r="B8977" s="20"/>
    </row>
    <row r="8978" spans="1:2">
      <c r="A8978" s="20"/>
      <c r="B8978" s="20"/>
    </row>
    <row r="8979" spans="1:2">
      <c r="A8979" s="20"/>
      <c r="B8979" s="20"/>
    </row>
    <row r="8980" spans="1:2">
      <c r="A8980" s="20"/>
      <c r="B8980" s="20"/>
    </row>
    <row r="8981" spans="1:2">
      <c r="A8981" s="20"/>
      <c r="B8981" s="20"/>
    </row>
    <row r="8982" spans="1:2">
      <c r="A8982" s="20"/>
      <c r="B8982" s="20"/>
    </row>
    <row r="8983" spans="1:2">
      <c r="A8983" s="20"/>
      <c r="B8983" s="20"/>
    </row>
    <row r="8984" spans="1:2">
      <c r="A8984" s="20"/>
      <c r="B8984" s="20"/>
    </row>
    <row r="8985" spans="1:2">
      <c r="A8985" s="20"/>
      <c r="B8985" s="20"/>
    </row>
    <row r="8986" spans="1:2">
      <c r="A8986" s="20"/>
      <c r="B8986" s="20"/>
    </row>
    <row r="8987" spans="1:2">
      <c r="A8987" s="20"/>
      <c r="B8987" s="20"/>
    </row>
    <row r="8988" spans="1:2">
      <c r="A8988" s="20"/>
      <c r="B8988" s="20"/>
    </row>
    <row r="8989" spans="1:2">
      <c r="A8989" s="20"/>
      <c r="B8989" s="20"/>
    </row>
    <row r="8990" spans="1:2">
      <c r="A8990" s="20"/>
      <c r="B8990" s="20"/>
    </row>
    <row r="8991" spans="1:2">
      <c r="A8991" s="20"/>
      <c r="B8991" s="20"/>
    </row>
    <row r="8992" spans="1:2">
      <c r="A8992" s="20"/>
      <c r="B8992" s="20"/>
    </row>
    <row r="8993" spans="1:2">
      <c r="A8993" s="20"/>
      <c r="B8993" s="20"/>
    </row>
    <row r="8994" spans="1:2">
      <c r="A8994" s="20"/>
      <c r="B8994" s="20"/>
    </row>
    <row r="8995" spans="1:2">
      <c r="A8995" s="20"/>
      <c r="B8995" s="20"/>
    </row>
    <row r="8996" spans="1:2">
      <c r="A8996" s="20"/>
      <c r="B8996" s="20"/>
    </row>
    <row r="8997" spans="1:2">
      <c r="A8997" s="20"/>
      <c r="B8997" s="20"/>
    </row>
    <row r="8998" spans="1:2">
      <c r="A8998" s="20"/>
      <c r="B8998" s="20"/>
    </row>
    <row r="8999" spans="1:2">
      <c r="A8999" s="20"/>
      <c r="B8999" s="20"/>
    </row>
    <row r="9000" spans="1:2">
      <c r="A9000" s="20"/>
      <c r="B9000" s="20"/>
    </row>
    <row r="9001" spans="1:2">
      <c r="A9001" s="20"/>
      <c r="B9001" s="20"/>
    </row>
    <row r="9002" spans="1:2">
      <c r="A9002" s="20"/>
      <c r="B9002" s="20"/>
    </row>
    <row r="9003" spans="1:2">
      <c r="A9003" s="20"/>
      <c r="B9003" s="20"/>
    </row>
    <row r="9004" spans="1:2">
      <c r="A9004" s="20"/>
      <c r="B9004" s="20"/>
    </row>
    <row r="9005" spans="1:2">
      <c r="A9005" s="20"/>
      <c r="B9005" s="20"/>
    </row>
    <row r="9006" spans="1:2">
      <c r="A9006" s="20"/>
      <c r="B9006" s="20"/>
    </row>
    <row r="9007" spans="1:2">
      <c r="A9007" s="20"/>
      <c r="B9007" s="20"/>
    </row>
    <row r="9008" spans="1:2">
      <c r="A9008" s="20"/>
      <c r="B9008" s="20"/>
    </row>
    <row r="9009" spans="1:2">
      <c r="A9009" s="20"/>
      <c r="B9009" s="20"/>
    </row>
    <row r="9010" spans="1:2">
      <c r="A9010" s="20"/>
      <c r="B9010" s="20"/>
    </row>
    <row r="9011" spans="1:2">
      <c r="A9011" s="20"/>
      <c r="B9011" s="20"/>
    </row>
    <row r="9012" spans="1:2">
      <c r="A9012" s="20"/>
      <c r="B9012" s="20"/>
    </row>
    <row r="9013" spans="1:2">
      <c r="A9013" s="20"/>
      <c r="B9013" s="20"/>
    </row>
    <row r="9014" spans="1:2">
      <c r="A9014" s="20"/>
      <c r="B9014" s="20"/>
    </row>
    <row r="9015" spans="1:2">
      <c r="A9015" s="20"/>
      <c r="B9015" s="20"/>
    </row>
    <row r="9016" spans="1:2">
      <c r="A9016" s="20"/>
      <c r="B9016" s="20"/>
    </row>
    <row r="9017" spans="1:2">
      <c r="A9017" s="20"/>
      <c r="B9017" s="20"/>
    </row>
    <row r="9018" spans="1:2">
      <c r="A9018" s="20"/>
      <c r="B9018" s="20"/>
    </row>
    <row r="9019" spans="1:2">
      <c r="A9019" s="20"/>
      <c r="B9019" s="20"/>
    </row>
    <row r="9020" spans="1:2">
      <c r="A9020" s="20"/>
      <c r="B9020" s="20"/>
    </row>
    <row r="9021" spans="1:2">
      <c r="A9021" s="20"/>
      <c r="B9021" s="20"/>
    </row>
    <row r="9022" spans="1:2">
      <c r="A9022" s="20"/>
      <c r="B9022" s="20"/>
    </row>
    <row r="9023" spans="1:2">
      <c r="A9023" s="20"/>
      <c r="B9023" s="20"/>
    </row>
    <row r="9024" spans="1:2">
      <c r="A9024" s="20"/>
      <c r="B9024" s="20"/>
    </row>
    <row r="9025" spans="1:2">
      <c r="A9025" s="20"/>
      <c r="B9025" s="20"/>
    </row>
    <row r="9026" spans="1:2">
      <c r="A9026" s="20"/>
      <c r="B9026" s="20"/>
    </row>
    <row r="9027" spans="1:2">
      <c r="A9027" s="20"/>
      <c r="B9027" s="20"/>
    </row>
    <row r="9028" spans="1:2">
      <c r="A9028" s="20"/>
      <c r="B9028" s="20"/>
    </row>
    <row r="9029" spans="1:2">
      <c r="A9029" s="20"/>
      <c r="B9029" s="20"/>
    </row>
    <row r="9030" spans="1:2">
      <c r="A9030" s="20"/>
      <c r="B9030" s="20"/>
    </row>
    <row r="9031" spans="1:2">
      <c r="A9031" s="20"/>
      <c r="B9031" s="20"/>
    </row>
    <row r="9032" spans="1:2">
      <c r="A9032" s="20"/>
      <c r="B9032" s="20"/>
    </row>
    <row r="9033" spans="1:2">
      <c r="A9033" s="20"/>
      <c r="B9033" s="20"/>
    </row>
    <row r="9034" spans="1:2">
      <c r="A9034" s="20"/>
      <c r="B9034" s="20"/>
    </row>
    <row r="9035" spans="1:2">
      <c r="A9035" s="20"/>
      <c r="B9035" s="20"/>
    </row>
    <row r="9036" spans="1:2">
      <c r="A9036" s="20"/>
      <c r="B9036" s="20"/>
    </row>
    <row r="9037" spans="1:2">
      <c r="A9037" s="20"/>
      <c r="B9037" s="20"/>
    </row>
    <row r="9038" spans="1:2">
      <c r="A9038" s="20"/>
      <c r="B9038" s="20"/>
    </row>
    <row r="9039" spans="1:2">
      <c r="A9039" s="20"/>
      <c r="B9039" s="20"/>
    </row>
    <row r="9040" spans="1:2">
      <c r="A9040" s="20"/>
      <c r="B9040" s="20"/>
    </row>
    <row r="9041" spans="1:2">
      <c r="A9041" s="20"/>
      <c r="B9041" s="20"/>
    </row>
    <row r="9042" spans="1:2">
      <c r="A9042" s="20"/>
      <c r="B9042" s="20"/>
    </row>
    <row r="9043" spans="1:2">
      <c r="A9043" s="20"/>
      <c r="B9043" s="20"/>
    </row>
    <row r="9044" spans="1:2">
      <c r="A9044" s="20"/>
      <c r="B9044" s="20"/>
    </row>
    <row r="9045" spans="1:2">
      <c r="A9045" s="20"/>
      <c r="B9045" s="20"/>
    </row>
    <row r="9046" spans="1:2">
      <c r="A9046" s="20"/>
      <c r="B9046" s="20"/>
    </row>
    <row r="9047" spans="1:2">
      <c r="A9047" s="20"/>
      <c r="B9047" s="20"/>
    </row>
    <row r="9048" spans="1:2">
      <c r="A9048" s="20"/>
      <c r="B9048" s="20"/>
    </row>
    <row r="9049" spans="1:2">
      <c r="A9049" s="20"/>
      <c r="B9049" s="20"/>
    </row>
    <row r="9050" spans="1:2">
      <c r="A9050" s="20"/>
      <c r="B9050" s="20"/>
    </row>
    <row r="9051" spans="1:2">
      <c r="A9051" s="20"/>
      <c r="B9051" s="20"/>
    </row>
    <row r="9052" spans="1:2">
      <c r="A9052" s="20"/>
      <c r="B9052" s="20"/>
    </row>
    <row r="9053" spans="1:2">
      <c r="A9053" s="20"/>
      <c r="B9053" s="20"/>
    </row>
    <row r="9054" spans="1:2">
      <c r="A9054" s="20"/>
      <c r="B9054" s="20"/>
    </row>
    <row r="9055" spans="1:2">
      <c r="A9055" s="20"/>
      <c r="B9055" s="20"/>
    </row>
    <row r="9056" spans="1:2">
      <c r="A9056" s="20"/>
      <c r="B9056" s="20"/>
    </row>
    <row r="9057" spans="1:2">
      <c r="A9057" s="20"/>
      <c r="B9057" s="20"/>
    </row>
    <row r="9058" spans="1:2">
      <c r="A9058" s="20"/>
      <c r="B9058" s="20"/>
    </row>
    <row r="9059" spans="1:2">
      <c r="A9059" s="20"/>
      <c r="B9059" s="20"/>
    </row>
    <row r="9060" spans="1:2">
      <c r="A9060" s="20"/>
      <c r="B9060" s="20"/>
    </row>
    <row r="9061" spans="1:2">
      <c r="A9061" s="20"/>
      <c r="B9061" s="20"/>
    </row>
    <row r="9062" spans="1:2">
      <c r="A9062" s="20"/>
      <c r="B9062" s="20"/>
    </row>
    <row r="9063" spans="1:2">
      <c r="A9063" s="20"/>
      <c r="B9063" s="20"/>
    </row>
    <row r="9064" spans="1:2">
      <c r="A9064" s="20"/>
      <c r="B9064" s="20"/>
    </row>
    <row r="9065" spans="1:2">
      <c r="A9065" s="20"/>
      <c r="B9065" s="20"/>
    </row>
    <row r="9066" spans="1:2">
      <c r="A9066" s="20"/>
      <c r="B9066" s="20"/>
    </row>
    <row r="9067" spans="1:2">
      <c r="A9067" s="20"/>
      <c r="B9067" s="20"/>
    </row>
    <row r="9068" spans="1:2">
      <c r="A9068" s="20"/>
      <c r="B9068" s="20"/>
    </row>
    <row r="9069" spans="1:2">
      <c r="A9069" s="20"/>
      <c r="B9069" s="20"/>
    </row>
    <row r="9070" spans="1:2">
      <c r="A9070" s="20"/>
      <c r="B9070" s="20"/>
    </row>
    <row r="9071" spans="1:2">
      <c r="A9071" s="20"/>
      <c r="B9071" s="20"/>
    </row>
    <row r="9072" spans="1:2">
      <c r="A9072" s="20"/>
      <c r="B9072" s="20"/>
    </row>
    <row r="9073" spans="1:2">
      <c r="A9073" s="20"/>
      <c r="B9073" s="20"/>
    </row>
    <row r="9074" spans="1:2">
      <c r="A9074" s="20"/>
      <c r="B9074" s="20"/>
    </row>
    <row r="9075" spans="1:2">
      <c r="A9075" s="20"/>
      <c r="B9075" s="20"/>
    </row>
    <row r="9076" spans="1:2">
      <c r="A9076" s="20"/>
      <c r="B9076" s="20"/>
    </row>
    <row r="9077" spans="1:2">
      <c r="A9077" s="20"/>
      <c r="B9077" s="20"/>
    </row>
    <row r="9078" spans="1:2">
      <c r="A9078" s="20"/>
      <c r="B9078" s="20"/>
    </row>
    <row r="9079" spans="1:2">
      <c r="A9079" s="20"/>
      <c r="B9079" s="20"/>
    </row>
    <row r="9080" spans="1:2">
      <c r="A9080" s="20"/>
      <c r="B9080" s="20"/>
    </row>
    <row r="9081" spans="1:2">
      <c r="A9081" s="20"/>
      <c r="B9081" s="20"/>
    </row>
    <row r="9082" spans="1:2">
      <c r="A9082" s="20"/>
      <c r="B9082" s="20"/>
    </row>
    <row r="9083" spans="1:2">
      <c r="A9083" s="20"/>
      <c r="B9083" s="20"/>
    </row>
    <row r="9084" spans="1:2">
      <c r="A9084" s="20"/>
      <c r="B9084" s="20"/>
    </row>
    <row r="9085" spans="1:2">
      <c r="A9085" s="20"/>
      <c r="B9085" s="20"/>
    </row>
    <row r="9086" spans="1:2">
      <c r="A9086" s="20"/>
      <c r="B9086" s="20"/>
    </row>
    <row r="9087" spans="1:2">
      <c r="A9087" s="20"/>
      <c r="B9087" s="20"/>
    </row>
    <row r="9088" spans="1:2">
      <c r="A9088" s="20"/>
      <c r="B9088" s="20"/>
    </row>
    <row r="9089" spans="1:2">
      <c r="A9089" s="20"/>
      <c r="B9089" s="20"/>
    </row>
    <row r="9090" spans="1:2">
      <c r="A9090" s="20"/>
      <c r="B9090" s="20"/>
    </row>
    <row r="9091" spans="1:2">
      <c r="A9091" s="20"/>
      <c r="B9091" s="20"/>
    </row>
    <row r="9092" spans="1:2">
      <c r="A9092" s="20"/>
      <c r="B9092" s="20"/>
    </row>
    <row r="9093" spans="1:2">
      <c r="A9093" s="20"/>
      <c r="B9093" s="20"/>
    </row>
    <row r="9094" spans="1:2">
      <c r="A9094" s="20"/>
      <c r="B9094" s="20"/>
    </row>
    <row r="9095" spans="1:2">
      <c r="A9095" s="20"/>
      <c r="B9095" s="20"/>
    </row>
    <row r="9096" spans="1:2">
      <c r="A9096" s="20"/>
      <c r="B9096" s="20"/>
    </row>
    <row r="9097" spans="1:2">
      <c r="A9097" s="20"/>
      <c r="B9097" s="20"/>
    </row>
    <row r="9098" spans="1:2">
      <c r="A9098" s="20"/>
      <c r="B9098" s="20"/>
    </row>
    <row r="9099" spans="1:2">
      <c r="A9099" s="20"/>
      <c r="B9099" s="20"/>
    </row>
    <row r="9100" spans="1:2">
      <c r="A9100" s="20"/>
      <c r="B9100" s="20"/>
    </row>
    <row r="9101" spans="1:2">
      <c r="A9101" s="20"/>
      <c r="B9101" s="20"/>
    </row>
    <row r="9102" spans="1:2">
      <c r="A9102" s="20"/>
      <c r="B9102" s="20"/>
    </row>
    <row r="9103" spans="1:2">
      <c r="A9103" s="20"/>
      <c r="B9103" s="20"/>
    </row>
    <row r="9104" spans="1:2">
      <c r="A9104" s="20"/>
      <c r="B9104" s="20"/>
    </row>
    <row r="9105" spans="1:2">
      <c r="A9105" s="20"/>
      <c r="B9105" s="20"/>
    </row>
    <row r="9106" spans="1:2">
      <c r="A9106" s="20"/>
      <c r="B9106" s="20"/>
    </row>
    <row r="9107" spans="1:2">
      <c r="A9107" s="20"/>
      <c r="B9107" s="20"/>
    </row>
    <row r="9108" spans="1:2">
      <c r="A9108" s="20"/>
      <c r="B9108" s="20"/>
    </row>
    <row r="9109" spans="1:2">
      <c r="A9109" s="20"/>
      <c r="B9109" s="20"/>
    </row>
    <row r="9110" spans="1:2">
      <c r="A9110" s="20"/>
      <c r="B9110" s="20"/>
    </row>
    <row r="9111" spans="1:2">
      <c r="A9111" s="20"/>
      <c r="B9111" s="20"/>
    </row>
    <row r="9112" spans="1:2">
      <c r="A9112" s="20"/>
      <c r="B9112" s="20"/>
    </row>
    <row r="9113" spans="1:2">
      <c r="A9113" s="20"/>
      <c r="B9113" s="20"/>
    </row>
    <row r="9114" spans="1:2">
      <c r="A9114" s="20"/>
      <c r="B9114" s="20"/>
    </row>
    <row r="9115" spans="1:2">
      <c r="A9115" s="20"/>
      <c r="B9115" s="20"/>
    </row>
    <row r="9116" spans="1:2">
      <c r="A9116" s="20"/>
      <c r="B9116" s="20"/>
    </row>
    <row r="9117" spans="1:2">
      <c r="A9117" s="20"/>
      <c r="B9117" s="20"/>
    </row>
    <row r="9118" spans="1:2">
      <c r="A9118" s="20"/>
      <c r="B9118" s="20"/>
    </row>
    <row r="9119" spans="1:2">
      <c r="A9119" s="20"/>
      <c r="B9119" s="20"/>
    </row>
    <row r="9120" spans="1:2">
      <c r="A9120" s="20"/>
      <c r="B9120" s="20"/>
    </row>
    <row r="9121" spans="1:2">
      <c r="A9121" s="20"/>
      <c r="B9121" s="20"/>
    </row>
    <row r="9122" spans="1:2">
      <c r="A9122" s="20"/>
      <c r="B9122" s="20"/>
    </row>
    <row r="9123" spans="1:2">
      <c r="A9123" s="20"/>
      <c r="B9123" s="20"/>
    </row>
    <row r="9124" spans="1:2">
      <c r="A9124" s="20"/>
      <c r="B9124" s="20"/>
    </row>
    <row r="9125" spans="1:2">
      <c r="A9125" s="20"/>
      <c r="B9125" s="20"/>
    </row>
    <row r="9126" spans="1:2">
      <c r="A9126" s="20"/>
      <c r="B9126" s="20"/>
    </row>
    <row r="9127" spans="1:2">
      <c r="A9127" s="20"/>
      <c r="B9127" s="20"/>
    </row>
    <row r="9128" spans="1:2">
      <c r="A9128" s="20"/>
      <c r="B9128" s="20"/>
    </row>
    <row r="9129" spans="1:2">
      <c r="A9129" s="20"/>
      <c r="B9129" s="20"/>
    </row>
    <row r="9130" spans="1:2">
      <c r="A9130" s="20"/>
      <c r="B9130" s="20"/>
    </row>
    <row r="9131" spans="1:2">
      <c r="A9131" s="20"/>
      <c r="B9131" s="20"/>
    </row>
    <row r="9132" spans="1:2">
      <c r="A9132" s="20"/>
      <c r="B9132" s="20"/>
    </row>
    <row r="9133" spans="1:2">
      <c r="A9133" s="20"/>
      <c r="B9133" s="20"/>
    </row>
    <row r="9134" spans="1:2">
      <c r="A9134" s="20"/>
      <c r="B9134" s="20"/>
    </row>
    <row r="9135" spans="1:2">
      <c r="A9135" s="20"/>
      <c r="B9135" s="20"/>
    </row>
    <row r="9136" spans="1:2">
      <c r="A9136" s="20"/>
      <c r="B9136" s="20"/>
    </row>
    <row r="9137" spans="1:2">
      <c r="A9137" s="20"/>
      <c r="B9137" s="20"/>
    </row>
    <row r="9138" spans="1:2">
      <c r="A9138" s="20"/>
      <c r="B9138" s="20"/>
    </row>
    <row r="9139" spans="1:2">
      <c r="A9139" s="20"/>
      <c r="B9139" s="20"/>
    </row>
    <row r="9140" spans="1:2">
      <c r="A9140" s="20"/>
      <c r="B9140" s="20"/>
    </row>
    <row r="9141" spans="1:2">
      <c r="A9141" s="20"/>
      <c r="B9141" s="20"/>
    </row>
    <row r="9142" spans="1:2">
      <c r="A9142" s="20"/>
      <c r="B9142" s="20"/>
    </row>
    <row r="9143" spans="1:2">
      <c r="A9143" s="20"/>
      <c r="B9143" s="20"/>
    </row>
    <row r="9144" spans="1:2">
      <c r="A9144" s="20"/>
      <c r="B9144" s="20"/>
    </row>
    <row r="9145" spans="1:2">
      <c r="A9145" s="20"/>
      <c r="B9145" s="20"/>
    </row>
    <row r="9146" spans="1:2">
      <c r="A9146" s="20"/>
      <c r="B9146" s="20"/>
    </row>
    <row r="9147" spans="1:2">
      <c r="A9147" s="20"/>
      <c r="B9147" s="20"/>
    </row>
    <row r="9148" spans="1:2">
      <c r="A9148" s="20"/>
      <c r="B9148" s="20"/>
    </row>
    <row r="9149" spans="1:2">
      <c r="A9149" s="20"/>
      <c r="B9149" s="20"/>
    </row>
    <row r="9150" spans="1:2">
      <c r="A9150" s="20"/>
      <c r="B9150" s="20"/>
    </row>
    <row r="9151" spans="1:2">
      <c r="A9151" s="20"/>
      <c r="B9151" s="20"/>
    </row>
    <row r="9152" spans="1:2">
      <c r="A9152" s="20"/>
      <c r="B9152" s="20"/>
    </row>
    <row r="9153" spans="1:2">
      <c r="A9153" s="20"/>
      <c r="B9153" s="20"/>
    </row>
    <row r="9154" spans="1:2">
      <c r="A9154" s="20"/>
      <c r="B9154" s="20"/>
    </row>
    <row r="9155" spans="1:2">
      <c r="A9155" s="20"/>
      <c r="B9155" s="20"/>
    </row>
    <row r="9156" spans="1:2">
      <c r="A9156" s="20"/>
      <c r="B9156" s="20"/>
    </row>
    <row r="9157" spans="1:2">
      <c r="A9157" s="20"/>
      <c r="B9157" s="20"/>
    </row>
    <row r="9158" spans="1:2">
      <c r="A9158" s="20"/>
      <c r="B9158" s="20"/>
    </row>
    <row r="9159" spans="1:2">
      <c r="A9159" s="20"/>
      <c r="B9159" s="20"/>
    </row>
    <row r="9160" spans="1:2">
      <c r="A9160" s="20"/>
      <c r="B9160" s="20"/>
    </row>
    <row r="9161" spans="1:2">
      <c r="A9161" s="20"/>
      <c r="B9161" s="20"/>
    </row>
    <row r="9162" spans="1:2">
      <c r="A9162" s="20"/>
      <c r="B9162" s="20"/>
    </row>
    <row r="9163" spans="1:2">
      <c r="A9163" s="20"/>
      <c r="B9163" s="20"/>
    </row>
    <row r="9164" spans="1:2">
      <c r="A9164" s="20"/>
      <c r="B9164" s="20"/>
    </row>
    <row r="9165" spans="1:2">
      <c r="A9165" s="20"/>
      <c r="B9165" s="20"/>
    </row>
    <row r="9166" spans="1:2">
      <c r="A9166" s="20"/>
      <c r="B9166" s="20"/>
    </row>
    <row r="9167" spans="1:2">
      <c r="A9167" s="20"/>
      <c r="B9167" s="20"/>
    </row>
    <row r="9168" spans="1:2">
      <c r="A9168" s="20"/>
      <c r="B9168" s="20"/>
    </row>
    <row r="9169" spans="1:2">
      <c r="A9169" s="20"/>
      <c r="B9169" s="20"/>
    </row>
    <row r="9170" spans="1:2">
      <c r="A9170" s="20"/>
      <c r="B9170" s="20"/>
    </row>
    <row r="9171" spans="1:2">
      <c r="A9171" s="20"/>
      <c r="B9171" s="20"/>
    </row>
    <row r="9172" spans="1:2">
      <c r="A9172" s="20"/>
      <c r="B9172" s="20"/>
    </row>
    <row r="9173" spans="1:2">
      <c r="A9173" s="20"/>
      <c r="B9173" s="20"/>
    </row>
    <row r="9174" spans="1:2">
      <c r="A9174" s="20"/>
      <c r="B9174" s="20"/>
    </row>
    <row r="9175" spans="1:2">
      <c r="A9175" s="20"/>
      <c r="B9175" s="20"/>
    </row>
    <row r="9176" spans="1:2">
      <c r="A9176" s="20"/>
      <c r="B9176" s="20"/>
    </row>
    <row r="9177" spans="1:2">
      <c r="A9177" s="20"/>
      <c r="B9177" s="20"/>
    </row>
    <row r="9178" spans="1:2">
      <c r="A9178" s="20"/>
      <c r="B9178" s="20"/>
    </row>
    <row r="9179" spans="1:2">
      <c r="A9179" s="20"/>
      <c r="B9179" s="20"/>
    </row>
    <row r="9180" spans="1:2">
      <c r="A9180" s="20"/>
      <c r="B9180" s="20"/>
    </row>
    <row r="9181" spans="1:2">
      <c r="A9181" s="20"/>
      <c r="B9181" s="20"/>
    </row>
    <row r="9182" spans="1:2">
      <c r="A9182" s="20"/>
      <c r="B9182" s="20"/>
    </row>
    <row r="9183" spans="1:2">
      <c r="A9183" s="20"/>
      <c r="B9183" s="20"/>
    </row>
    <row r="9184" spans="1:2">
      <c r="A9184" s="20"/>
      <c r="B9184" s="20"/>
    </row>
    <row r="9185" spans="1:2">
      <c r="A9185" s="20"/>
      <c r="B9185" s="20"/>
    </row>
    <row r="9186" spans="1:2">
      <c r="A9186" s="20"/>
      <c r="B9186" s="20"/>
    </row>
    <row r="9187" spans="1:2">
      <c r="A9187" s="20"/>
      <c r="B9187" s="20"/>
    </row>
    <row r="9188" spans="1:2">
      <c r="A9188" s="20"/>
      <c r="B9188" s="20"/>
    </row>
    <row r="9189" spans="1:2">
      <c r="A9189" s="20"/>
      <c r="B9189" s="20"/>
    </row>
    <row r="9190" spans="1:2">
      <c r="A9190" s="20"/>
      <c r="B9190" s="20"/>
    </row>
    <row r="9191" spans="1:2">
      <c r="A9191" s="20"/>
      <c r="B9191" s="20"/>
    </row>
    <row r="9192" spans="1:2">
      <c r="A9192" s="20"/>
      <c r="B9192" s="20"/>
    </row>
    <row r="9193" spans="1:2">
      <c r="A9193" s="20"/>
      <c r="B9193" s="20"/>
    </row>
    <row r="9194" spans="1:2">
      <c r="A9194" s="20"/>
      <c r="B9194" s="20"/>
    </row>
    <row r="9195" spans="1:2">
      <c r="A9195" s="20"/>
      <c r="B9195" s="20"/>
    </row>
    <row r="9196" spans="1:2">
      <c r="A9196" s="20"/>
      <c r="B9196" s="20"/>
    </row>
    <row r="9197" spans="1:2">
      <c r="A9197" s="20"/>
      <c r="B9197" s="20"/>
    </row>
    <row r="9198" spans="1:2">
      <c r="A9198" s="20"/>
      <c r="B9198" s="20"/>
    </row>
    <row r="9199" spans="1:2">
      <c r="A9199" s="20"/>
      <c r="B9199" s="20"/>
    </row>
    <row r="9200" spans="1:2">
      <c r="A9200" s="20"/>
      <c r="B9200" s="20"/>
    </row>
    <row r="9201" spans="1:2">
      <c r="A9201" s="20"/>
      <c r="B9201" s="20"/>
    </row>
    <row r="9202" spans="1:2">
      <c r="A9202" s="20"/>
      <c r="B9202" s="20"/>
    </row>
    <row r="9203" spans="1:2">
      <c r="A9203" s="20"/>
      <c r="B9203" s="20"/>
    </row>
    <row r="9204" spans="1:2">
      <c r="A9204" s="20"/>
      <c r="B9204" s="20"/>
    </row>
    <row r="9205" spans="1:2">
      <c r="A9205" s="20"/>
      <c r="B9205" s="20"/>
    </row>
    <row r="9206" spans="1:2">
      <c r="A9206" s="20"/>
      <c r="B9206" s="20"/>
    </row>
    <row r="9207" spans="1:2">
      <c r="A9207" s="20"/>
      <c r="B9207" s="20"/>
    </row>
    <row r="9208" spans="1:2">
      <c r="A9208" s="20"/>
      <c r="B9208" s="20"/>
    </row>
    <row r="9209" spans="1:2">
      <c r="A9209" s="20"/>
      <c r="B9209" s="20"/>
    </row>
    <row r="9210" spans="1:2">
      <c r="A9210" s="20"/>
      <c r="B9210" s="20"/>
    </row>
    <row r="9211" spans="1:2">
      <c r="A9211" s="20"/>
      <c r="B9211" s="20"/>
    </row>
    <row r="9212" spans="1:2">
      <c r="A9212" s="20"/>
      <c r="B9212" s="20"/>
    </row>
    <row r="9213" spans="1:2">
      <c r="A9213" s="20"/>
      <c r="B9213" s="20"/>
    </row>
    <row r="9214" spans="1:2">
      <c r="A9214" s="20"/>
      <c r="B9214" s="20"/>
    </row>
    <row r="9215" spans="1:2">
      <c r="A9215" s="20"/>
      <c r="B9215" s="20"/>
    </row>
    <row r="9216" spans="1:2">
      <c r="A9216" s="20"/>
      <c r="B9216" s="20"/>
    </row>
    <row r="9217" spans="1:2">
      <c r="A9217" s="20"/>
      <c r="B9217" s="20"/>
    </row>
    <row r="9218" spans="1:2">
      <c r="A9218" s="20"/>
      <c r="B9218" s="20"/>
    </row>
    <row r="9219" spans="1:2">
      <c r="A9219" s="20"/>
      <c r="B9219" s="20"/>
    </row>
    <row r="9220" spans="1:2">
      <c r="A9220" s="20"/>
      <c r="B9220" s="20"/>
    </row>
    <row r="9221" spans="1:2">
      <c r="A9221" s="20"/>
      <c r="B9221" s="20"/>
    </row>
    <row r="9222" spans="1:2">
      <c r="A9222" s="20"/>
      <c r="B9222" s="20"/>
    </row>
    <row r="9223" spans="1:2">
      <c r="A9223" s="20"/>
      <c r="B9223" s="20"/>
    </row>
    <row r="9224" spans="1:2">
      <c r="A9224" s="20"/>
      <c r="B9224" s="20"/>
    </row>
    <row r="9225" spans="1:2">
      <c r="A9225" s="20"/>
      <c r="B9225" s="20"/>
    </row>
    <row r="9226" spans="1:2">
      <c r="A9226" s="20"/>
      <c r="B9226" s="20"/>
    </row>
    <row r="9227" spans="1:2">
      <c r="A9227" s="20"/>
      <c r="B9227" s="20"/>
    </row>
    <row r="9228" spans="1:2">
      <c r="A9228" s="20"/>
      <c r="B9228" s="20"/>
    </row>
    <row r="9229" spans="1:2">
      <c r="A9229" s="20"/>
      <c r="B9229" s="20"/>
    </row>
    <row r="9230" spans="1:2">
      <c r="A9230" s="20"/>
      <c r="B9230" s="20"/>
    </row>
    <row r="9231" spans="1:2">
      <c r="A9231" s="20"/>
      <c r="B9231" s="20"/>
    </row>
    <row r="9232" spans="1:2">
      <c r="A9232" s="20"/>
      <c r="B9232" s="20"/>
    </row>
    <row r="9233" spans="1:2">
      <c r="A9233" s="20"/>
      <c r="B9233" s="20"/>
    </row>
    <row r="9234" spans="1:2">
      <c r="A9234" s="20"/>
      <c r="B9234" s="20"/>
    </row>
    <row r="9235" spans="1:2">
      <c r="A9235" s="20"/>
      <c r="B9235" s="20"/>
    </row>
    <row r="9236" spans="1:2">
      <c r="A9236" s="20"/>
      <c r="B9236" s="20"/>
    </row>
    <row r="9237" spans="1:2">
      <c r="A9237" s="20"/>
      <c r="B9237" s="20"/>
    </row>
    <row r="9238" spans="1:2">
      <c r="A9238" s="20"/>
      <c r="B9238" s="20"/>
    </row>
    <row r="9239" spans="1:2">
      <c r="A9239" s="20"/>
      <c r="B9239" s="20"/>
    </row>
    <row r="9240" spans="1:2">
      <c r="A9240" s="20"/>
      <c r="B9240" s="20"/>
    </row>
    <row r="9241" spans="1:2">
      <c r="A9241" s="20"/>
      <c r="B9241" s="20"/>
    </row>
    <row r="9242" spans="1:2">
      <c r="A9242" s="20"/>
      <c r="B9242" s="20"/>
    </row>
    <row r="9243" spans="1:2">
      <c r="A9243" s="20"/>
      <c r="B9243" s="20"/>
    </row>
    <row r="9244" spans="1:2">
      <c r="A9244" s="20"/>
      <c r="B9244" s="20"/>
    </row>
    <row r="9245" spans="1:2">
      <c r="A9245" s="20"/>
      <c r="B9245" s="20"/>
    </row>
    <row r="9246" spans="1:2">
      <c r="A9246" s="20"/>
      <c r="B9246" s="20"/>
    </row>
    <row r="9247" spans="1:2">
      <c r="A9247" s="20"/>
      <c r="B9247" s="20"/>
    </row>
    <row r="9248" spans="1:2">
      <c r="A9248" s="20"/>
      <c r="B9248" s="20"/>
    </row>
    <row r="9249" spans="1:2">
      <c r="A9249" s="20"/>
      <c r="B9249" s="20"/>
    </row>
    <row r="9250" spans="1:2">
      <c r="A9250" s="20"/>
      <c r="B9250" s="20"/>
    </row>
    <row r="9251" spans="1:2">
      <c r="A9251" s="20"/>
      <c r="B9251" s="20"/>
    </row>
    <row r="9252" spans="1:2">
      <c r="A9252" s="20"/>
      <c r="B9252" s="20"/>
    </row>
    <row r="9253" spans="1:2">
      <c r="A9253" s="20"/>
      <c r="B9253" s="20"/>
    </row>
    <row r="9254" spans="1:2">
      <c r="A9254" s="20"/>
      <c r="B9254" s="20"/>
    </row>
    <row r="9255" spans="1:2">
      <c r="A9255" s="20"/>
      <c r="B9255" s="20"/>
    </row>
    <row r="9256" spans="1:2">
      <c r="A9256" s="20"/>
      <c r="B9256" s="20"/>
    </row>
    <row r="9257" spans="1:2">
      <c r="A9257" s="20"/>
      <c r="B9257" s="20"/>
    </row>
    <row r="9258" spans="1:2">
      <c r="A9258" s="20"/>
      <c r="B9258" s="20"/>
    </row>
    <row r="9259" spans="1:2">
      <c r="A9259" s="20"/>
      <c r="B9259" s="20"/>
    </row>
    <row r="9260" spans="1:2">
      <c r="A9260" s="20"/>
      <c r="B9260" s="20"/>
    </row>
    <row r="9261" spans="1:2">
      <c r="A9261" s="20"/>
      <c r="B9261" s="20"/>
    </row>
    <row r="9262" spans="1:2">
      <c r="A9262" s="20"/>
      <c r="B9262" s="20"/>
    </row>
    <row r="9263" spans="1:2">
      <c r="A9263" s="20"/>
      <c r="B9263" s="20"/>
    </row>
    <row r="9264" spans="1:2">
      <c r="A9264" s="20"/>
      <c r="B9264" s="20"/>
    </row>
    <row r="9265" spans="1:2">
      <c r="A9265" s="20"/>
      <c r="B9265" s="20"/>
    </row>
    <row r="9266" spans="1:2">
      <c r="A9266" s="20"/>
      <c r="B9266" s="20"/>
    </row>
    <row r="9267" spans="1:2">
      <c r="A9267" s="20"/>
      <c r="B9267" s="20"/>
    </row>
    <row r="9268" spans="1:2">
      <c r="A9268" s="20"/>
      <c r="B9268" s="20"/>
    </row>
    <row r="9269" spans="1:2">
      <c r="A9269" s="20"/>
      <c r="B9269" s="20"/>
    </row>
    <row r="9270" spans="1:2">
      <c r="A9270" s="20"/>
      <c r="B9270" s="20"/>
    </row>
    <row r="9271" spans="1:2">
      <c r="A9271" s="20"/>
      <c r="B9271" s="20"/>
    </row>
    <row r="9272" spans="1:2">
      <c r="A9272" s="20"/>
      <c r="B9272" s="20"/>
    </row>
    <row r="9273" spans="1:2">
      <c r="A9273" s="20"/>
      <c r="B9273" s="20"/>
    </row>
    <row r="9274" spans="1:2">
      <c r="A9274" s="20"/>
      <c r="B9274" s="20"/>
    </row>
    <row r="9275" spans="1:2">
      <c r="A9275" s="20"/>
      <c r="B9275" s="20"/>
    </row>
    <row r="9276" spans="1:2">
      <c r="A9276" s="20"/>
      <c r="B9276" s="20"/>
    </row>
    <row r="9277" spans="1:2">
      <c r="A9277" s="20"/>
      <c r="B9277" s="20"/>
    </row>
    <row r="9278" spans="1:2">
      <c r="A9278" s="20"/>
      <c r="B9278" s="20"/>
    </row>
    <row r="9279" spans="1:2">
      <c r="A9279" s="20"/>
      <c r="B9279" s="20"/>
    </row>
    <row r="9280" spans="1:2">
      <c r="A9280" s="20"/>
      <c r="B9280" s="20"/>
    </row>
    <row r="9281" spans="1:2">
      <c r="A9281" s="20"/>
      <c r="B9281" s="20"/>
    </row>
    <row r="9282" spans="1:2">
      <c r="A9282" s="20"/>
      <c r="B9282" s="20"/>
    </row>
    <row r="9283" spans="1:2">
      <c r="A9283" s="20"/>
      <c r="B9283" s="20"/>
    </row>
    <row r="9284" spans="1:2">
      <c r="A9284" s="20"/>
      <c r="B9284" s="20"/>
    </row>
    <row r="9285" spans="1:2">
      <c r="A9285" s="20"/>
      <c r="B9285" s="20"/>
    </row>
    <row r="9286" spans="1:2">
      <c r="A9286" s="20"/>
      <c r="B9286" s="20"/>
    </row>
    <row r="9287" spans="1:2">
      <c r="A9287" s="20"/>
      <c r="B9287" s="20"/>
    </row>
    <row r="9288" spans="1:2">
      <c r="A9288" s="20"/>
      <c r="B9288" s="20"/>
    </row>
    <row r="9289" spans="1:2">
      <c r="A9289" s="20"/>
      <c r="B9289" s="20"/>
    </row>
    <row r="9290" spans="1:2">
      <c r="A9290" s="20"/>
      <c r="B9290" s="20"/>
    </row>
    <row r="9291" spans="1:2">
      <c r="A9291" s="20"/>
      <c r="B9291" s="20"/>
    </row>
    <row r="9292" spans="1:2">
      <c r="A9292" s="20"/>
      <c r="B9292" s="20"/>
    </row>
    <row r="9293" spans="1:2">
      <c r="A9293" s="20"/>
      <c r="B9293" s="20"/>
    </row>
    <row r="9294" spans="1:2">
      <c r="A9294" s="20"/>
      <c r="B9294" s="20"/>
    </row>
    <row r="9295" spans="1:2">
      <c r="A9295" s="20"/>
      <c r="B9295" s="20"/>
    </row>
    <row r="9296" spans="1:2">
      <c r="A9296" s="20"/>
      <c r="B9296" s="20"/>
    </row>
    <row r="9297" spans="1:2">
      <c r="A9297" s="20"/>
      <c r="B9297" s="20"/>
    </row>
    <row r="9298" spans="1:2">
      <c r="A9298" s="20"/>
      <c r="B9298" s="20"/>
    </row>
    <row r="9299" spans="1:2">
      <c r="A9299" s="20"/>
      <c r="B9299" s="20"/>
    </row>
    <row r="9300" spans="1:2">
      <c r="A9300" s="20"/>
      <c r="B9300" s="20"/>
    </row>
    <row r="9301" spans="1:2">
      <c r="A9301" s="20"/>
      <c r="B9301" s="20"/>
    </row>
    <row r="9302" spans="1:2">
      <c r="A9302" s="20"/>
      <c r="B9302" s="20"/>
    </row>
    <row r="9303" spans="1:2">
      <c r="A9303" s="20"/>
      <c r="B9303" s="20"/>
    </row>
    <row r="9304" spans="1:2">
      <c r="A9304" s="20"/>
      <c r="B9304" s="20"/>
    </row>
    <row r="9305" spans="1:2">
      <c r="A9305" s="20"/>
      <c r="B9305" s="20"/>
    </row>
    <row r="9306" spans="1:2">
      <c r="A9306" s="20"/>
      <c r="B9306" s="20"/>
    </row>
    <row r="9307" spans="1:2">
      <c r="A9307" s="20"/>
      <c r="B9307" s="20"/>
    </row>
    <row r="9308" spans="1:2">
      <c r="A9308" s="20"/>
      <c r="B9308" s="20"/>
    </row>
    <row r="9309" spans="1:2">
      <c r="A9309" s="20"/>
      <c r="B9309" s="20"/>
    </row>
    <row r="9310" spans="1:2">
      <c r="A9310" s="20"/>
      <c r="B9310" s="20"/>
    </row>
    <row r="9311" spans="1:2">
      <c r="A9311" s="20"/>
      <c r="B9311" s="20"/>
    </row>
    <row r="9312" spans="1:2">
      <c r="A9312" s="20"/>
      <c r="B9312" s="20"/>
    </row>
    <row r="9313" spans="1:2">
      <c r="A9313" s="20"/>
      <c r="B9313" s="20"/>
    </row>
    <row r="9314" spans="1:2">
      <c r="A9314" s="20"/>
      <c r="B9314" s="20"/>
    </row>
    <row r="9315" spans="1:2">
      <c r="A9315" s="20"/>
      <c r="B9315" s="20"/>
    </row>
    <row r="9316" spans="1:2">
      <c r="A9316" s="20"/>
      <c r="B9316" s="20"/>
    </row>
    <row r="9317" spans="1:2">
      <c r="A9317" s="20"/>
      <c r="B9317" s="20"/>
    </row>
    <row r="9318" spans="1:2">
      <c r="A9318" s="20"/>
      <c r="B9318" s="20"/>
    </row>
    <row r="9319" spans="1:2">
      <c r="A9319" s="20"/>
      <c r="B9319" s="20"/>
    </row>
    <row r="9320" spans="1:2">
      <c r="A9320" s="20"/>
      <c r="B9320" s="20"/>
    </row>
    <row r="9321" spans="1:2">
      <c r="A9321" s="20"/>
      <c r="B9321" s="20"/>
    </row>
    <row r="9322" spans="1:2">
      <c r="A9322" s="20"/>
      <c r="B9322" s="20"/>
    </row>
    <row r="9323" spans="1:2">
      <c r="A9323" s="20"/>
      <c r="B9323" s="20"/>
    </row>
    <row r="9324" spans="1:2">
      <c r="A9324" s="20"/>
      <c r="B9324" s="20"/>
    </row>
    <row r="9325" spans="1:2">
      <c r="A9325" s="20"/>
      <c r="B9325" s="20"/>
    </row>
    <row r="9326" spans="1:2">
      <c r="A9326" s="20"/>
      <c r="B9326" s="20"/>
    </row>
    <row r="9327" spans="1:2">
      <c r="A9327" s="20"/>
      <c r="B9327" s="20"/>
    </row>
    <row r="9328" spans="1:2">
      <c r="A9328" s="20"/>
      <c r="B9328" s="20"/>
    </row>
    <row r="9329" spans="1:2">
      <c r="A9329" s="20"/>
      <c r="B9329" s="20"/>
    </row>
    <row r="9330" spans="1:2">
      <c r="A9330" s="20"/>
      <c r="B9330" s="20"/>
    </row>
    <row r="9331" spans="1:2">
      <c r="A9331" s="20"/>
      <c r="B9331" s="20"/>
    </row>
    <row r="9332" spans="1:2">
      <c r="A9332" s="20"/>
      <c r="B9332" s="20"/>
    </row>
    <row r="9333" spans="1:2">
      <c r="A9333" s="20"/>
      <c r="B9333" s="20"/>
    </row>
    <row r="9334" spans="1:2">
      <c r="A9334" s="20"/>
      <c r="B9334" s="20"/>
    </row>
    <row r="9335" spans="1:2">
      <c r="A9335" s="20"/>
      <c r="B9335" s="20"/>
    </row>
    <row r="9336" spans="1:2">
      <c r="A9336" s="20"/>
      <c r="B9336" s="20"/>
    </row>
    <row r="9337" spans="1:2">
      <c r="A9337" s="20"/>
      <c r="B9337" s="20"/>
    </row>
    <row r="9338" spans="1:2">
      <c r="A9338" s="20"/>
      <c r="B9338" s="20"/>
    </row>
    <row r="9339" spans="1:2">
      <c r="A9339" s="20"/>
      <c r="B9339" s="20"/>
    </row>
    <row r="9340" spans="1:2">
      <c r="A9340" s="20"/>
      <c r="B9340" s="20"/>
    </row>
    <row r="9341" spans="1:2">
      <c r="A9341" s="20"/>
      <c r="B9341" s="20"/>
    </row>
    <row r="9342" spans="1:2">
      <c r="A9342" s="20"/>
      <c r="B9342" s="20"/>
    </row>
    <row r="9343" spans="1:2">
      <c r="A9343" s="20"/>
      <c r="B9343" s="20"/>
    </row>
    <row r="9344" spans="1:2">
      <c r="A9344" s="20"/>
      <c r="B9344" s="20"/>
    </row>
    <row r="9345" spans="1:2">
      <c r="A9345" s="20"/>
      <c r="B9345" s="20"/>
    </row>
    <row r="9346" spans="1:2">
      <c r="A9346" s="20"/>
      <c r="B9346" s="20"/>
    </row>
    <row r="9347" spans="1:2">
      <c r="A9347" s="20"/>
      <c r="B9347" s="20"/>
    </row>
    <row r="9348" spans="1:2">
      <c r="A9348" s="20"/>
      <c r="B9348" s="20"/>
    </row>
    <row r="9349" spans="1:2">
      <c r="A9349" s="20"/>
      <c r="B9349" s="20"/>
    </row>
    <row r="9350" spans="1:2">
      <c r="A9350" s="20"/>
      <c r="B9350" s="20"/>
    </row>
    <row r="9351" spans="1:2">
      <c r="A9351" s="20"/>
      <c r="B9351" s="20"/>
    </row>
    <row r="9352" spans="1:2">
      <c r="A9352" s="20"/>
      <c r="B9352" s="20"/>
    </row>
    <row r="9353" spans="1:2">
      <c r="A9353" s="20"/>
      <c r="B9353" s="20"/>
    </row>
    <row r="9354" spans="1:2">
      <c r="A9354" s="20"/>
      <c r="B9354" s="20"/>
    </row>
    <row r="9355" spans="1:2">
      <c r="A9355" s="20"/>
      <c r="B9355" s="20"/>
    </row>
    <row r="9356" spans="1:2">
      <c r="A9356" s="20"/>
      <c r="B9356" s="20"/>
    </row>
    <row r="9357" spans="1:2">
      <c r="A9357" s="20"/>
      <c r="B9357" s="20"/>
    </row>
    <row r="9358" spans="1:2">
      <c r="A9358" s="20"/>
      <c r="B9358" s="20"/>
    </row>
    <row r="9359" spans="1:2">
      <c r="A9359" s="20"/>
      <c r="B9359" s="20"/>
    </row>
    <row r="9360" spans="1:2">
      <c r="A9360" s="20"/>
      <c r="B9360" s="20"/>
    </row>
    <row r="9361" spans="1:2">
      <c r="A9361" s="20"/>
      <c r="B9361" s="20"/>
    </row>
    <row r="9362" spans="1:2">
      <c r="A9362" s="20"/>
      <c r="B9362" s="20"/>
    </row>
    <row r="9363" spans="1:2">
      <c r="A9363" s="20"/>
      <c r="B9363" s="20"/>
    </row>
    <row r="9364" spans="1:2">
      <c r="A9364" s="20"/>
      <c r="B9364" s="20"/>
    </row>
    <row r="9365" spans="1:2">
      <c r="A9365" s="20"/>
      <c r="B9365" s="20"/>
    </row>
    <row r="9366" spans="1:2">
      <c r="A9366" s="20"/>
      <c r="B9366" s="20"/>
    </row>
    <row r="9367" spans="1:2">
      <c r="A9367" s="20"/>
      <c r="B9367" s="20"/>
    </row>
    <row r="9368" spans="1:2">
      <c r="A9368" s="20"/>
      <c r="B9368" s="20"/>
    </row>
    <row r="9369" spans="1:2">
      <c r="A9369" s="20"/>
      <c r="B9369" s="20"/>
    </row>
    <row r="9370" spans="1:2">
      <c r="A9370" s="20"/>
      <c r="B9370" s="20"/>
    </row>
    <row r="9371" spans="1:2">
      <c r="A9371" s="20"/>
      <c r="B9371" s="20"/>
    </row>
    <row r="9372" spans="1:2">
      <c r="A9372" s="20"/>
      <c r="B9372" s="20"/>
    </row>
    <row r="9373" spans="1:2">
      <c r="A9373" s="20"/>
      <c r="B9373" s="20"/>
    </row>
    <row r="9374" spans="1:2">
      <c r="A9374" s="20"/>
      <c r="B9374" s="20"/>
    </row>
    <row r="9375" spans="1:2">
      <c r="A9375" s="20"/>
      <c r="B9375" s="20"/>
    </row>
    <row r="9376" spans="1:2">
      <c r="A9376" s="20"/>
      <c r="B9376" s="20"/>
    </row>
    <row r="9377" spans="1:2">
      <c r="A9377" s="20"/>
      <c r="B9377" s="20"/>
    </row>
    <row r="9378" spans="1:2">
      <c r="A9378" s="20"/>
      <c r="B9378" s="20"/>
    </row>
    <row r="9379" spans="1:2">
      <c r="A9379" s="20"/>
      <c r="B9379" s="20"/>
    </row>
    <row r="9380" spans="1:2">
      <c r="A9380" s="20"/>
      <c r="B9380" s="20"/>
    </row>
    <row r="9381" spans="1:2">
      <c r="A9381" s="20"/>
      <c r="B9381" s="20"/>
    </row>
    <row r="9382" spans="1:2">
      <c r="A9382" s="20"/>
      <c r="B9382" s="20"/>
    </row>
    <row r="9383" spans="1:2">
      <c r="A9383" s="20"/>
      <c r="B9383" s="20"/>
    </row>
    <row r="9384" spans="1:2">
      <c r="A9384" s="20"/>
      <c r="B9384" s="20"/>
    </row>
    <row r="9385" spans="1:2">
      <c r="A9385" s="20"/>
      <c r="B9385" s="20"/>
    </row>
    <row r="9386" spans="1:2">
      <c r="A9386" s="20"/>
      <c r="B9386" s="20"/>
    </row>
    <row r="9387" spans="1:2">
      <c r="A9387" s="20"/>
      <c r="B9387" s="20"/>
    </row>
    <row r="9388" spans="1:2">
      <c r="A9388" s="20"/>
      <c r="B9388" s="20"/>
    </row>
    <row r="9389" spans="1:2">
      <c r="A9389" s="20"/>
      <c r="B9389" s="20"/>
    </row>
    <row r="9390" spans="1:2">
      <c r="A9390" s="20"/>
      <c r="B9390" s="20"/>
    </row>
    <row r="9391" spans="1:2">
      <c r="A9391" s="20"/>
      <c r="B9391" s="20"/>
    </row>
    <row r="9392" spans="1:2">
      <c r="A9392" s="20"/>
      <c r="B9392" s="20"/>
    </row>
    <row r="9393" spans="1:2">
      <c r="A9393" s="20"/>
      <c r="B9393" s="20"/>
    </row>
    <row r="9394" spans="1:2">
      <c r="A9394" s="20"/>
      <c r="B9394" s="20"/>
    </row>
    <row r="9395" spans="1:2">
      <c r="A9395" s="20"/>
      <c r="B9395" s="20"/>
    </row>
    <row r="9396" spans="1:2">
      <c r="A9396" s="20"/>
      <c r="B9396" s="20"/>
    </row>
    <row r="9397" spans="1:2">
      <c r="A9397" s="20"/>
      <c r="B9397" s="20"/>
    </row>
    <row r="9398" spans="1:2">
      <c r="A9398" s="20"/>
      <c r="B9398" s="20"/>
    </row>
    <row r="9399" spans="1:2">
      <c r="A9399" s="20"/>
      <c r="B9399" s="20"/>
    </row>
    <row r="9400" spans="1:2">
      <c r="A9400" s="20"/>
      <c r="B9400" s="20"/>
    </row>
    <row r="9401" spans="1:2">
      <c r="A9401" s="20"/>
      <c r="B9401" s="20"/>
    </row>
    <row r="9402" spans="1:2">
      <c r="A9402" s="20"/>
      <c r="B9402" s="20"/>
    </row>
    <row r="9403" spans="1:2">
      <c r="A9403" s="20"/>
      <c r="B9403" s="20"/>
    </row>
    <row r="9404" spans="1:2">
      <c r="A9404" s="20"/>
      <c r="B9404" s="20"/>
    </row>
    <row r="9405" spans="1:2">
      <c r="A9405" s="20"/>
      <c r="B9405" s="20"/>
    </row>
    <row r="9406" spans="1:2">
      <c r="A9406" s="20"/>
      <c r="B9406" s="20"/>
    </row>
    <row r="9407" spans="1:2">
      <c r="A9407" s="20"/>
      <c r="B9407" s="20"/>
    </row>
    <row r="9408" spans="1:2">
      <c r="A9408" s="20"/>
      <c r="B9408" s="20"/>
    </row>
    <row r="9409" spans="1:2">
      <c r="A9409" s="20"/>
      <c r="B9409" s="20"/>
    </row>
    <row r="9410" spans="1:2">
      <c r="A9410" s="20"/>
      <c r="B9410" s="20"/>
    </row>
    <row r="9411" spans="1:2">
      <c r="A9411" s="20"/>
      <c r="B9411" s="20"/>
    </row>
    <row r="9412" spans="1:2">
      <c r="A9412" s="20"/>
      <c r="B9412" s="20"/>
    </row>
    <row r="9413" spans="1:2">
      <c r="A9413" s="20"/>
      <c r="B9413" s="20"/>
    </row>
    <row r="9414" spans="1:2">
      <c r="A9414" s="20"/>
      <c r="B9414" s="20"/>
    </row>
    <row r="9415" spans="1:2">
      <c r="A9415" s="20"/>
      <c r="B9415" s="20"/>
    </row>
    <row r="9416" spans="1:2">
      <c r="A9416" s="20"/>
      <c r="B9416" s="20"/>
    </row>
    <row r="9417" spans="1:2">
      <c r="A9417" s="20"/>
      <c r="B9417" s="20"/>
    </row>
    <row r="9418" spans="1:2">
      <c r="A9418" s="20"/>
      <c r="B9418" s="20"/>
    </row>
    <row r="9419" spans="1:2">
      <c r="A9419" s="20"/>
      <c r="B9419" s="20"/>
    </row>
    <row r="9420" spans="1:2">
      <c r="A9420" s="20"/>
      <c r="B9420" s="20"/>
    </row>
    <row r="9421" spans="1:2">
      <c r="A9421" s="20"/>
      <c r="B9421" s="20"/>
    </row>
    <row r="9422" spans="1:2">
      <c r="A9422" s="20"/>
      <c r="B9422" s="20"/>
    </row>
    <row r="9423" spans="1:2">
      <c r="A9423" s="20"/>
      <c r="B9423" s="20"/>
    </row>
    <row r="9424" spans="1:2">
      <c r="A9424" s="20"/>
      <c r="B9424" s="20"/>
    </row>
    <row r="9425" spans="1:2">
      <c r="A9425" s="20"/>
      <c r="B9425" s="20"/>
    </row>
    <row r="9426" spans="1:2">
      <c r="A9426" s="20"/>
      <c r="B9426" s="20"/>
    </row>
    <row r="9427" spans="1:2">
      <c r="A9427" s="20"/>
      <c r="B9427" s="20"/>
    </row>
    <row r="9428" spans="1:2">
      <c r="A9428" s="20"/>
      <c r="B9428" s="20"/>
    </row>
    <row r="9429" spans="1:2">
      <c r="A9429" s="20"/>
      <c r="B9429" s="20"/>
    </row>
    <row r="9430" spans="1:2">
      <c r="A9430" s="20"/>
      <c r="B9430" s="20"/>
    </row>
    <row r="9431" spans="1:2">
      <c r="A9431" s="20"/>
      <c r="B9431" s="20"/>
    </row>
    <row r="9432" spans="1:2">
      <c r="A9432" s="20"/>
      <c r="B9432" s="20"/>
    </row>
    <row r="9433" spans="1:2">
      <c r="A9433" s="20"/>
      <c r="B9433" s="20"/>
    </row>
    <row r="9434" spans="1:2">
      <c r="A9434" s="20"/>
      <c r="B9434" s="20"/>
    </row>
    <row r="9435" spans="1:2">
      <c r="A9435" s="20"/>
      <c r="B9435" s="20"/>
    </row>
    <row r="9436" spans="1:2">
      <c r="A9436" s="20"/>
      <c r="B9436" s="20"/>
    </row>
    <row r="9437" spans="1:2">
      <c r="A9437" s="20"/>
      <c r="B9437" s="20"/>
    </row>
    <row r="9438" spans="1:2">
      <c r="A9438" s="20"/>
      <c r="B9438" s="20"/>
    </row>
    <row r="9439" spans="1:2">
      <c r="A9439" s="20"/>
      <c r="B9439" s="20"/>
    </row>
    <row r="9440" spans="1:2">
      <c r="A9440" s="20"/>
      <c r="B9440" s="20"/>
    </row>
    <row r="9441" spans="1:2">
      <c r="A9441" s="20"/>
      <c r="B9441" s="20"/>
    </row>
    <row r="9442" spans="1:2">
      <c r="A9442" s="20"/>
      <c r="B9442" s="20"/>
    </row>
    <row r="9443" spans="1:2">
      <c r="A9443" s="20"/>
      <c r="B9443" s="20"/>
    </row>
    <row r="9444" spans="1:2">
      <c r="A9444" s="20"/>
      <c r="B9444" s="20"/>
    </row>
    <row r="9445" spans="1:2">
      <c r="A9445" s="20"/>
      <c r="B9445" s="20"/>
    </row>
    <row r="9446" spans="1:2">
      <c r="A9446" s="20"/>
      <c r="B9446" s="20"/>
    </row>
    <row r="9447" spans="1:2">
      <c r="A9447" s="20"/>
      <c r="B9447" s="20"/>
    </row>
    <row r="9448" spans="1:2">
      <c r="A9448" s="20"/>
      <c r="B9448" s="20"/>
    </row>
    <row r="9449" spans="1:2">
      <c r="A9449" s="20"/>
      <c r="B9449" s="20"/>
    </row>
    <row r="9450" spans="1:2">
      <c r="A9450" s="20"/>
      <c r="B9450" s="20"/>
    </row>
    <row r="9451" spans="1:2">
      <c r="A9451" s="20"/>
      <c r="B9451" s="20"/>
    </row>
    <row r="9452" spans="1:2">
      <c r="A9452" s="20"/>
      <c r="B9452" s="20"/>
    </row>
    <row r="9453" spans="1:2">
      <c r="A9453" s="20"/>
      <c r="B9453" s="20"/>
    </row>
    <row r="9454" spans="1:2">
      <c r="A9454" s="20"/>
      <c r="B9454" s="20"/>
    </row>
    <row r="9455" spans="1:2">
      <c r="A9455" s="20"/>
      <c r="B9455" s="20"/>
    </row>
    <row r="9456" spans="1:2">
      <c r="A9456" s="20"/>
      <c r="B9456" s="20"/>
    </row>
    <row r="9457" spans="1:2">
      <c r="A9457" s="20"/>
      <c r="B9457" s="20"/>
    </row>
    <row r="9458" spans="1:2">
      <c r="A9458" s="20"/>
      <c r="B9458" s="20"/>
    </row>
    <row r="9459" spans="1:2">
      <c r="A9459" s="20"/>
      <c r="B9459" s="20"/>
    </row>
    <row r="9460" spans="1:2">
      <c r="A9460" s="20"/>
      <c r="B9460" s="20"/>
    </row>
    <row r="9461" spans="1:2">
      <c r="A9461" s="20"/>
      <c r="B9461" s="20"/>
    </row>
    <row r="9462" spans="1:2">
      <c r="A9462" s="20"/>
      <c r="B9462" s="20"/>
    </row>
    <row r="9463" spans="1:2">
      <c r="A9463" s="20"/>
      <c r="B9463" s="20"/>
    </row>
    <row r="9464" spans="1:2">
      <c r="A9464" s="20"/>
      <c r="B9464" s="20"/>
    </row>
    <row r="9465" spans="1:2">
      <c r="A9465" s="20"/>
      <c r="B9465" s="20"/>
    </row>
    <row r="9466" spans="1:2">
      <c r="A9466" s="20"/>
      <c r="B9466" s="20"/>
    </row>
    <row r="9467" spans="1:2">
      <c r="A9467" s="20"/>
      <c r="B9467" s="20"/>
    </row>
    <row r="9468" spans="1:2">
      <c r="A9468" s="20"/>
      <c r="B9468" s="20"/>
    </row>
    <row r="9469" spans="1:2">
      <c r="A9469" s="20"/>
      <c r="B9469" s="20"/>
    </row>
    <row r="9470" spans="1:2">
      <c r="A9470" s="20"/>
      <c r="B9470" s="20"/>
    </row>
    <row r="9471" spans="1:2">
      <c r="A9471" s="20"/>
      <c r="B9471" s="20"/>
    </row>
    <row r="9472" spans="1:2">
      <c r="A9472" s="20"/>
      <c r="B9472" s="20"/>
    </row>
    <row r="9473" spans="1:2">
      <c r="A9473" s="20"/>
      <c r="B9473" s="20"/>
    </row>
    <row r="9474" spans="1:2">
      <c r="A9474" s="20"/>
      <c r="B9474" s="20"/>
    </row>
    <row r="9475" spans="1:2">
      <c r="A9475" s="20"/>
      <c r="B9475" s="20"/>
    </row>
    <row r="9476" spans="1:2">
      <c r="A9476" s="20"/>
      <c r="B9476" s="20"/>
    </row>
    <row r="9477" spans="1:2">
      <c r="A9477" s="20"/>
      <c r="B9477" s="20"/>
    </row>
    <row r="9478" spans="1:2">
      <c r="A9478" s="20"/>
      <c r="B9478" s="20"/>
    </row>
    <row r="9479" spans="1:2">
      <c r="A9479" s="20"/>
      <c r="B9479" s="20"/>
    </row>
    <row r="9480" spans="1:2">
      <c r="A9480" s="20"/>
      <c r="B9480" s="20"/>
    </row>
    <row r="9481" spans="1:2">
      <c r="A9481" s="20"/>
      <c r="B9481" s="20"/>
    </row>
    <row r="9482" spans="1:2">
      <c r="A9482" s="20"/>
      <c r="B9482" s="20"/>
    </row>
    <row r="9483" spans="1:2">
      <c r="A9483" s="20"/>
      <c r="B9483" s="20"/>
    </row>
    <row r="9484" spans="1:2">
      <c r="A9484" s="20"/>
      <c r="B9484" s="20"/>
    </row>
    <row r="9485" spans="1:2">
      <c r="A9485" s="20"/>
      <c r="B9485" s="20"/>
    </row>
    <row r="9486" spans="1:2">
      <c r="A9486" s="20"/>
      <c r="B9486" s="20"/>
    </row>
    <row r="9487" spans="1:2">
      <c r="A9487" s="20"/>
      <c r="B9487" s="20"/>
    </row>
    <row r="9488" spans="1:2">
      <c r="A9488" s="20"/>
      <c r="B9488" s="20"/>
    </row>
    <row r="9489" spans="1:2">
      <c r="A9489" s="20"/>
      <c r="B9489" s="20"/>
    </row>
    <row r="9490" spans="1:2">
      <c r="A9490" s="20"/>
      <c r="B9490" s="20"/>
    </row>
    <row r="9491" spans="1:2">
      <c r="A9491" s="20"/>
      <c r="B9491" s="20"/>
    </row>
    <row r="9492" spans="1:2">
      <c r="A9492" s="20"/>
      <c r="B9492" s="20"/>
    </row>
    <row r="9493" spans="1:2">
      <c r="A9493" s="20"/>
      <c r="B9493" s="20"/>
    </row>
    <row r="9494" spans="1:2">
      <c r="A9494" s="20"/>
      <c r="B9494" s="20"/>
    </row>
    <row r="9495" spans="1:2">
      <c r="A9495" s="20"/>
      <c r="B9495" s="20"/>
    </row>
    <row r="9496" spans="1:2">
      <c r="A9496" s="20"/>
      <c r="B9496" s="20"/>
    </row>
    <row r="9497" spans="1:2">
      <c r="A9497" s="20"/>
      <c r="B9497" s="20"/>
    </row>
    <row r="9498" spans="1:2">
      <c r="A9498" s="20"/>
      <c r="B9498" s="20"/>
    </row>
    <row r="9499" spans="1:2">
      <c r="A9499" s="20"/>
      <c r="B9499" s="20"/>
    </row>
    <row r="9500" spans="1:2">
      <c r="A9500" s="20"/>
      <c r="B9500" s="20"/>
    </row>
    <row r="9501" spans="1:2">
      <c r="A9501" s="20"/>
      <c r="B9501" s="20"/>
    </row>
    <row r="9502" spans="1:2">
      <c r="A9502" s="20"/>
      <c r="B9502" s="20"/>
    </row>
    <row r="9503" spans="1:2">
      <c r="A9503" s="20"/>
      <c r="B9503" s="20"/>
    </row>
    <row r="9504" spans="1:2">
      <c r="A9504" s="20"/>
      <c r="B9504" s="20"/>
    </row>
    <row r="9505" spans="1:2">
      <c r="A9505" s="20"/>
      <c r="B9505" s="20"/>
    </row>
    <row r="9506" spans="1:2">
      <c r="A9506" s="20"/>
      <c r="B9506" s="20"/>
    </row>
    <row r="9507" spans="1:2">
      <c r="A9507" s="20"/>
      <c r="B9507" s="20"/>
    </row>
    <row r="9508" spans="1:2">
      <c r="A9508" s="20"/>
      <c r="B9508" s="20"/>
    </row>
    <row r="9509" spans="1:2">
      <c r="A9509" s="20"/>
      <c r="B9509" s="20"/>
    </row>
    <row r="9510" spans="1:2">
      <c r="A9510" s="20"/>
      <c r="B9510" s="20"/>
    </row>
    <row r="9511" spans="1:2">
      <c r="A9511" s="20"/>
      <c r="B9511" s="20"/>
    </row>
    <row r="9512" spans="1:2">
      <c r="A9512" s="20"/>
      <c r="B9512" s="20"/>
    </row>
    <row r="9513" spans="1:2">
      <c r="A9513" s="20"/>
      <c r="B9513" s="20"/>
    </row>
    <row r="9514" spans="1:2">
      <c r="A9514" s="20"/>
      <c r="B9514" s="20"/>
    </row>
    <row r="9515" spans="1:2">
      <c r="A9515" s="20"/>
      <c r="B9515" s="20"/>
    </row>
    <row r="9516" spans="1:2">
      <c r="A9516" s="20"/>
      <c r="B9516" s="20"/>
    </row>
    <row r="9517" spans="1:2">
      <c r="A9517" s="20"/>
      <c r="B9517" s="20"/>
    </row>
    <row r="9518" spans="1:2">
      <c r="A9518" s="20"/>
      <c r="B9518" s="20"/>
    </row>
    <row r="9519" spans="1:2">
      <c r="A9519" s="20"/>
      <c r="B9519" s="20"/>
    </row>
    <row r="9520" spans="1:2">
      <c r="A9520" s="20"/>
      <c r="B9520" s="20"/>
    </row>
    <row r="9521" spans="1:2">
      <c r="A9521" s="20"/>
      <c r="B9521" s="20"/>
    </row>
    <row r="9522" spans="1:2">
      <c r="A9522" s="20"/>
      <c r="B9522" s="20"/>
    </row>
    <row r="9523" spans="1:2">
      <c r="A9523" s="20"/>
      <c r="B9523" s="20"/>
    </row>
    <row r="9524" spans="1:2">
      <c r="A9524" s="20"/>
      <c r="B9524" s="20"/>
    </row>
    <row r="9525" spans="1:2">
      <c r="A9525" s="20"/>
      <c r="B9525" s="20"/>
    </row>
    <row r="9526" spans="1:2">
      <c r="A9526" s="20"/>
      <c r="B9526" s="20"/>
    </row>
    <row r="9527" spans="1:2">
      <c r="A9527" s="20"/>
      <c r="B9527" s="20"/>
    </row>
    <row r="9528" spans="1:2">
      <c r="A9528" s="20"/>
      <c r="B9528" s="20"/>
    </row>
    <row r="9529" spans="1:2">
      <c r="A9529" s="20"/>
      <c r="B9529" s="20"/>
    </row>
    <row r="9530" spans="1:2">
      <c r="A9530" s="20"/>
      <c r="B9530" s="20"/>
    </row>
    <row r="9531" spans="1:2">
      <c r="A9531" s="20"/>
      <c r="B9531" s="20"/>
    </row>
    <row r="9532" spans="1:2">
      <c r="A9532" s="20"/>
      <c r="B9532" s="20"/>
    </row>
    <row r="9533" spans="1:2">
      <c r="A9533" s="20"/>
      <c r="B9533" s="20"/>
    </row>
    <row r="9534" spans="1:2">
      <c r="A9534" s="20"/>
      <c r="B9534" s="20"/>
    </row>
    <row r="9535" spans="1:2">
      <c r="A9535" s="20"/>
      <c r="B9535" s="20"/>
    </row>
    <row r="9536" spans="1:2">
      <c r="A9536" s="20"/>
      <c r="B9536" s="20"/>
    </row>
    <row r="9537" spans="1:2">
      <c r="A9537" s="20"/>
      <c r="B9537" s="20"/>
    </row>
    <row r="9538" spans="1:2">
      <c r="A9538" s="20"/>
      <c r="B9538" s="20"/>
    </row>
    <row r="9539" spans="1:2">
      <c r="A9539" s="20"/>
      <c r="B9539" s="20"/>
    </row>
    <row r="9540" spans="1:2">
      <c r="A9540" s="20"/>
      <c r="B9540" s="20"/>
    </row>
    <row r="9541" spans="1:2">
      <c r="A9541" s="20"/>
      <c r="B9541" s="20"/>
    </row>
    <row r="9542" spans="1:2">
      <c r="A9542" s="20"/>
      <c r="B9542" s="20"/>
    </row>
    <row r="9543" spans="1:2">
      <c r="A9543" s="20"/>
      <c r="B9543" s="20"/>
    </row>
    <row r="9544" spans="1:2">
      <c r="A9544" s="20"/>
      <c r="B9544" s="20"/>
    </row>
    <row r="9545" spans="1:2">
      <c r="A9545" s="20"/>
      <c r="B9545" s="20"/>
    </row>
    <row r="9546" spans="1:2">
      <c r="A9546" s="20"/>
      <c r="B9546" s="20"/>
    </row>
    <row r="9547" spans="1:2">
      <c r="A9547" s="20"/>
      <c r="B9547" s="20"/>
    </row>
    <row r="9548" spans="1:2">
      <c r="A9548" s="20"/>
      <c r="B9548" s="20"/>
    </row>
    <row r="9549" spans="1:2">
      <c r="A9549" s="20"/>
      <c r="B9549" s="20"/>
    </row>
    <row r="9550" spans="1:2">
      <c r="A9550" s="20"/>
      <c r="B9550" s="20"/>
    </row>
    <row r="9551" spans="1:2">
      <c r="A9551" s="20"/>
      <c r="B9551" s="20"/>
    </row>
    <row r="9552" spans="1:2">
      <c r="A9552" s="20"/>
      <c r="B9552" s="20"/>
    </row>
    <row r="9553" spans="1:2">
      <c r="A9553" s="20"/>
      <c r="B9553" s="20"/>
    </row>
    <row r="9554" spans="1:2">
      <c r="A9554" s="20"/>
      <c r="B9554" s="20"/>
    </row>
    <row r="9555" spans="1:2">
      <c r="A9555" s="20"/>
      <c r="B9555" s="20"/>
    </row>
    <row r="9556" spans="1:2">
      <c r="A9556" s="20"/>
      <c r="B9556" s="20"/>
    </row>
    <row r="9557" spans="1:2">
      <c r="A9557" s="20"/>
      <c r="B9557" s="20"/>
    </row>
    <row r="9558" spans="1:2">
      <c r="A9558" s="20"/>
      <c r="B9558" s="20"/>
    </row>
    <row r="9559" spans="1:2">
      <c r="A9559" s="20"/>
      <c r="B9559" s="20"/>
    </row>
    <row r="9560" spans="1:2">
      <c r="A9560" s="20"/>
      <c r="B9560" s="20"/>
    </row>
    <row r="9561" spans="1:2">
      <c r="A9561" s="20"/>
      <c r="B9561" s="20"/>
    </row>
    <row r="9562" spans="1:2">
      <c r="A9562" s="20"/>
      <c r="B9562" s="20"/>
    </row>
    <row r="9563" spans="1:2">
      <c r="A9563" s="20"/>
      <c r="B9563" s="20"/>
    </row>
    <row r="9564" spans="1:2">
      <c r="A9564" s="20"/>
      <c r="B9564" s="20"/>
    </row>
    <row r="9565" spans="1:2">
      <c r="A9565" s="20"/>
      <c r="B9565" s="20"/>
    </row>
    <row r="9566" spans="1:2">
      <c r="A9566" s="20"/>
      <c r="B9566" s="20"/>
    </row>
    <row r="9567" spans="1:2">
      <c r="A9567" s="20"/>
      <c r="B9567" s="20"/>
    </row>
    <row r="9568" spans="1:2">
      <c r="A9568" s="20"/>
      <c r="B9568" s="20"/>
    </row>
    <row r="9569" spans="1:2">
      <c r="A9569" s="20"/>
      <c r="B9569" s="20"/>
    </row>
    <row r="9570" spans="1:2">
      <c r="A9570" s="20"/>
      <c r="B9570" s="20"/>
    </row>
    <row r="9571" spans="1:2">
      <c r="A9571" s="20"/>
      <c r="B9571" s="20"/>
    </row>
    <row r="9572" spans="1:2">
      <c r="A9572" s="20"/>
      <c r="B9572" s="20"/>
    </row>
    <row r="9573" spans="1:2">
      <c r="A9573" s="20"/>
      <c r="B9573" s="20"/>
    </row>
    <row r="9574" spans="1:2">
      <c r="A9574" s="20"/>
      <c r="B9574" s="20"/>
    </row>
    <row r="9575" spans="1:2">
      <c r="A9575" s="20"/>
      <c r="B9575" s="20"/>
    </row>
    <row r="9576" spans="1:2">
      <c r="A9576" s="20"/>
      <c r="B9576" s="20"/>
    </row>
    <row r="9577" spans="1:2">
      <c r="A9577" s="20"/>
      <c r="B9577" s="20"/>
    </row>
    <row r="9578" spans="1:2">
      <c r="A9578" s="20"/>
      <c r="B9578" s="20"/>
    </row>
    <row r="9579" spans="1:2">
      <c r="A9579" s="20"/>
      <c r="B9579" s="20"/>
    </row>
    <row r="9580" spans="1:2">
      <c r="A9580" s="20"/>
      <c r="B9580" s="20"/>
    </row>
    <row r="9581" spans="1:2">
      <c r="A9581" s="20"/>
      <c r="B9581" s="20"/>
    </row>
    <row r="9582" spans="1:2">
      <c r="A9582" s="20"/>
      <c r="B9582" s="20"/>
    </row>
    <row r="9583" spans="1:2">
      <c r="A9583" s="20"/>
      <c r="B9583" s="20"/>
    </row>
    <row r="9584" spans="1:2">
      <c r="A9584" s="20"/>
      <c r="B9584" s="20"/>
    </row>
    <row r="9585" spans="1:2">
      <c r="A9585" s="20"/>
      <c r="B9585" s="20"/>
    </row>
    <row r="9586" spans="1:2">
      <c r="A9586" s="20"/>
      <c r="B9586" s="20"/>
    </row>
    <row r="9587" spans="1:2">
      <c r="A9587" s="20"/>
      <c r="B9587" s="20"/>
    </row>
    <row r="9588" spans="1:2">
      <c r="A9588" s="20"/>
      <c r="B9588" s="20"/>
    </row>
    <row r="9589" spans="1:2">
      <c r="A9589" s="20"/>
      <c r="B9589" s="20"/>
    </row>
    <row r="9590" spans="1:2">
      <c r="A9590" s="20"/>
      <c r="B9590" s="20"/>
    </row>
    <row r="9591" spans="1:2">
      <c r="A9591" s="20"/>
      <c r="B9591" s="20"/>
    </row>
    <row r="9592" spans="1:2">
      <c r="A9592" s="20"/>
      <c r="B9592" s="20"/>
    </row>
    <row r="9593" spans="1:2">
      <c r="A9593" s="20"/>
      <c r="B9593" s="20"/>
    </row>
    <row r="9594" spans="1:2">
      <c r="A9594" s="20"/>
      <c r="B9594" s="20"/>
    </row>
    <row r="9595" spans="1:2">
      <c r="A9595" s="20"/>
      <c r="B9595" s="20"/>
    </row>
    <row r="9596" spans="1:2">
      <c r="A9596" s="20"/>
      <c r="B9596" s="20"/>
    </row>
    <row r="9597" spans="1:2">
      <c r="A9597" s="20"/>
      <c r="B9597" s="20"/>
    </row>
    <row r="9598" spans="1:2">
      <c r="A9598" s="20"/>
      <c r="B9598" s="20"/>
    </row>
    <row r="9599" spans="1:2">
      <c r="A9599" s="20"/>
      <c r="B9599" s="20"/>
    </row>
    <row r="9600" spans="1:2">
      <c r="A9600" s="20"/>
      <c r="B9600" s="20"/>
    </row>
    <row r="9601" spans="1:2">
      <c r="A9601" s="20"/>
      <c r="B9601" s="20"/>
    </row>
    <row r="9602" spans="1:2">
      <c r="A9602" s="20"/>
      <c r="B9602" s="20"/>
    </row>
    <row r="9603" spans="1:2">
      <c r="A9603" s="20"/>
      <c r="B9603" s="20"/>
    </row>
    <row r="9604" spans="1:2">
      <c r="A9604" s="20"/>
      <c r="B9604" s="20"/>
    </row>
    <row r="9605" spans="1:2">
      <c r="A9605" s="20"/>
      <c r="B9605" s="20"/>
    </row>
    <row r="9606" spans="1:2">
      <c r="A9606" s="20"/>
      <c r="B9606" s="20"/>
    </row>
    <row r="9607" spans="1:2">
      <c r="A9607" s="20"/>
      <c r="B9607" s="20"/>
    </row>
    <row r="9608" spans="1:2">
      <c r="A9608" s="20"/>
      <c r="B9608" s="20"/>
    </row>
    <row r="9609" spans="1:2">
      <c r="A9609" s="20"/>
      <c r="B9609" s="20"/>
    </row>
    <row r="9610" spans="1:2">
      <c r="A9610" s="20"/>
      <c r="B9610" s="20"/>
    </row>
    <row r="9611" spans="1:2">
      <c r="A9611" s="20"/>
      <c r="B9611" s="20"/>
    </row>
    <row r="9612" spans="1:2">
      <c r="A9612" s="20"/>
      <c r="B9612" s="20"/>
    </row>
    <row r="9613" spans="1:2">
      <c r="A9613" s="20"/>
      <c r="B9613" s="20"/>
    </row>
    <row r="9614" spans="1:2">
      <c r="A9614" s="20"/>
      <c r="B9614" s="20"/>
    </row>
    <row r="9615" spans="1:2">
      <c r="A9615" s="20"/>
      <c r="B9615" s="20"/>
    </row>
    <row r="9616" spans="1:2">
      <c r="A9616" s="20"/>
      <c r="B9616" s="20"/>
    </row>
    <row r="9617" spans="1:2">
      <c r="A9617" s="20"/>
      <c r="B9617" s="20"/>
    </row>
    <row r="9618" spans="1:2">
      <c r="A9618" s="20"/>
      <c r="B9618" s="20"/>
    </row>
    <row r="9619" spans="1:2">
      <c r="A9619" s="20"/>
      <c r="B9619" s="20"/>
    </row>
    <row r="9620" spans="1:2">
      <c r="A9620" s="20"/>
      <c r="B9620" s="20"/>
    </row>
    <row r="9621" spans="1:2">
      <c r="A9621" s="20"/>
      <c r="B9621" s="20"/>
    </row>
    <row r="9622" spans="1:2">
      <c r="A9622" s="20"/>
      <c r="B9622" s="20"/>
    </row>
    <row r="9623" spans="1:2">
      <c r="A9623" s="20"/>
      <c r="B9623" s="20"/>
    </row>
    <row r="9624" spans="1:2">
      <c r="A9624" s="20"/>
      <c r="B9624" s="20"/>
    </row>
    <row r="9625" spans="1:2">
      <c r="A9625" s="20"/>
      <c r="B9625" s="20"/>
    </row>
    <row r="9626" spans="1:2">
      <c r="A9626" s="20"/>
      <c r="B9626" s="20"/>
    </row>
    <row r="9627" spans="1:2">
      <c r="A9627" s="20"/>
      <c r="B9627" s="20"/>
    </row>
    <row r="9628" spans="1:2">
      <c r="A9628" s="20"/>
      <c r="B9628" s="20"/>
    </row>
    <row r="9629" spans="1:2">
      <c r="A9629" s="20"/>
      <c r="B9629" s="20"/>
    </row>
    <row r="9630" spans="1:2">
      <c r="A9630" s="20"/>
      <c r="B9630" s="20"/>
    </row>
    <row r="9631" spans="1:2">
      <c r="A9631" s="20"/>
      <c r="B9631" s="20"/>
    </row>
    <row r="9632" spans="1:2">
      <c r="A9632" s="20"/>
      <c r="B9632" s="20"/>
    </row>
    <row r="9633" spans="1:2">
      <c r="A9633" s="20"/>
      <c r="B9633" s="20"/>
    </row>
    <row r="9634" spans="1:2">
      <c r="A9634" s="20"/>
      <c r="B9634" s="20"/>
    </row>
    <row r="9635" spans="1:2">
      <c r="A9635" s="20"/>
      <c r="B9635" s="20"/>
    </row>
    <row r="9636" spans="1:2">
      <c r="A9636" s="20"/>
      <c r="B9636" s="20"/>
    </row>
    <row r="9637" spans="1:2">
      <c r="A9637" s="20"/>
      <c r="B9637" s="20"/>
    </row>
    <row r="9638" spans="1:2">
      <c r="A9638" s="20"/>
      <c r="B9638" s="20"/>
    </row>
    <row r="9639" spans="1:2">
      <c r="A9639" s="20"/>
      <c r="B9639" s="20"/>
    </row>
    <row r="9640" spans="1:2">
      <c r="A9640" s="20"/>
      <c r="B9640" s="20"/>
    </row>
    <row r="9641" spans="1:2">
      <c r="A9641" s="20"/>
      <c r="B9641" s="20"/>
    </row>
    <row r="9642" spans="1:2">
      <c r="A9642" s="20"/>
      <c r="B9642" s="20"/>
    </row>
    <row r="9643" spans="1:2">
      <c r="A9643" s="20"/>
      <c r="B9643" s="20"/>
    </row>
    <row r="9644" spans="1:2">
      <c r="A9644" s="20"/>
      <c r="B9644" s="20"/>
    </row>
    <row r="9645" spans="1:2">
      <c r="A9645" s="20"/>
      <c r="B9645" s="20"/>
    </row>
    <row r="9646" spans="1:2">
      <c r="A9646" s="20"/>
      <c r="B9646" s="20"/>
    </row>
    <row r="9647" spans="1:2">
      <c r="A9647" s="20"/>
      <c r="B9647" s="20"/>
    </row>
    <row r="9648" spans="1:2">
      <c r="A9648" s="20"/>
      <c r="B9648" s="20"/>
    </row>
    <row r="9649" spans="1:2">
      <c r="A9649" s="20"/>
      <c r="B9649" s="20"/>
    </row>
    <row r="9650" spans="1:2">
      <c r="A9650" s="20"/>
      <c r="B9650" s="20"/>
    </row>
    <row r="9651" spans="1:2">
      <c r="A9651" s="20"/>
      <c r="B9651" s="20"/>
    </row>
    <row r="9652" spans="1:2">
      <c r="A9652" s="20"/>
      <c r="B9652" s="20"/>
    </row>
    <row r="9653" spans="1:2">
      <c r="A9653" s="20"/>
      <c r="B9653" s="20"/>
    </row>
    <row r="9654" spans="1:2">
      <c r="A9654" s="20"/>
      <c r="B9654" s="20"/>
    </row>
    <row r="9655" spans="1:2">
      <c r="A9655" s="20"/>
      <c r="B9655" s="20"/>
    </row>
    <row r="9656" spans="1:2">
      <c r="A9656" s="20"/>
      <c r="B9656" s="20"/>
    </row>
    <row r="9657" spans="1:2">
      <c r="A9657" s="20"/>
      <c r="B9657" s="20"/>
    </row>
    <row r="9658" spans="1:2">
      <c r="A9658" s="20"/>
      <c r="B9658" s="20"/>
    </row>
    <row r="9659" spans="1:2">
      <c r="A9659" s="20"/>
      <c r="B9659" s="20"/>
    </row>
    <row r="9660" spans="1:2">
      <c r="A9660" s="20"/>
      <c r="B9660" s="20"/>
    </row>
    <row r="9661" spans="1:2">
      <c r="A9661" s="20"/>
      <c r="B9661" s="20"/>
    </row>
    <row r="9662" spans="1:2">
      <c r="A9662" s="20"/>
      <c r="B9662" s="20"/>
    </row>
    <row r="9663" spans="1:2">
      <c r="A9663" s="20"/>
      <c r="B9663" s="20"/>
    </row>
    <row r="9664" spans="1:2">
      <c r="A9664" s="20"/>
      <c r="B9664" s="20"/>
    </row>
    <row r="9665" spans="1:2">
      <c r="A9665" s="20"/>
      <c r="B9665" s="20"/>
    </row>
    <row r="9666" spans="1:2">
      <c r="A9666" s="20"/>
      <c r="B9666" s="20"/>
    </row>
    <row r="9667" spans="1:2">
      <c r="A9667" s="20"/>
      <c r="B9667" s="20"/>
    </row>
    <row r="9668" spans="1:2">
      <c r="A9668" s="20"/>
      <c r="B9668" s="20"/>
    </row>
    <row r="9669" spans="1:2">
      <c r="A9669" s="20"/>
      <c r="B9669" s="20"/>
    </row>
    <row r="9670" spans="1:2">
      <c r="A9670" s="20"/>
      <c r="B9670" s="20"/>
    </row>
    <row r="9671" spans="1:2">
      <c r="A9671" s="20"/>
      <c r="B9671" s="20"/>
    </row>
    <row r="9672" spans="1:2">
      <c r="A9672" s="20"/>
      <c r="B9672" s="20"/>
    </row>
    <row r="9673" spans="1:2">
      <c r="A9673" s="20"/>
      <c r="B9673" s="20"/>
    </row>
    <row r="9674" spans="1:2">
      <c r="A9674" s="20"/>
      <c r="B9674" s="20"/>
    </row>
    <row r="9675" spans="1:2">
      <c r="A9675" s="20"/>
      <c r="B9675" s="20"/>
    </row>
    <row r="9676" spans="1:2">
      <c r="A9676" s="20"/>
      <c r="B9676" s="20"/>
    </row>
    <row r="9677" spans="1:2">
      <c r="A9677" s="20"/>
      <c r="B9677" s="20"/>
    </row>
    <row r="9678" spans="1:2">
      <c r="A9678" s="20"/>
      <c r="B9678" s="20"/>
    </row>
    <row r="9679" spans="1:2">
      <c r="A9679" s="20"/>
      <c r="B9679" s="20"/>
    </row>
    <row r="9680" spans="1:2">
      <c r="A9680" s="20"/>
      <c r="B9680" s="20"/>
    </row>
    <row r="9681" spans="1:2">
      <c r="A9681" s="20"/>
      <c r="B9681" s="20"/>
    </row>
    <row r="9682" spans="1:2">
      <c r="A9682" s="20"/>
      <c r="B9682" s="20"/>
    </row>
    <row r="9683" spans="1:2">
      <c r="A9683" s="20"/>
      <c r="B9683" s="20"/>
    </row>
    <row r="9684" spans="1:2">
      <c r="A9684" s="20"/>
      <c r="B9684" s="20"/>
    </row>
    <row r="9685" spans="1:2">
      <c r="A9685" s="20"/>
      <c r="B9685" s="20"/>
    </row>
    <row r="9686" spans="1:2">
      <c r="A9686" s="20"/>
      <c r="B9686" s="20"/>
    </row>
    <row r="9687" spans="1:2">
      <c r="A9687" s="20"/>
      <c r="B9687" s="20"/>
    </row>
    <row r="9688" spans="1:2">
      <c r="A9688" s="20"/>
      <c r="B9688" s="20"/>
    </row>
    <row r="9689" spans="1:2">
      <c r="A9689" s="20"/>
      <c r="B9689" s="20"/>
    </row>
    <row r="9690" spans="1:2">
      <c r="A9690" s="20"/>
      <c r="B9690" s="20"/>
    </row>
    <row r="9691" spans="1:2">
      <c r="A9691" s="20"/>
      <c r="B9691" s="20"/>
    </row>
    <row r="9692" spans="1:2">
      <c r="A9692" s="20"/>
      <c r="B9692" s="20"/>
    </row>
    <row r="9693" spans="1:2">
      <c r="A9693" s="20"/>
      <c r="B9693" s="20"/>
    </row>
    <row r="9694" spans="1:2">
      <c r="A9694" s="20"/>
      <c r="B9694" s="20"/>
    </row>
    <row r="9695" spans="1:2">
      <c r="A9695" s="20"/>
      <c r="B9695" s="20"/>
    </row>
    <row r="9696" spans="1:2">
      <c r="A9696" s="20"/>
      <c r="B9696" s="20"/>
    </row>
    <row r="9697" spans="1:2">
      <c r="A9697" s="20"/>
      <c r="B9697" s="20"/>
    </row>
    <row r="9698" spans="1:2">
      <c r="A9698" s="20"/>
      <c r="B9698" s="20"/>
    </row>
    <row r="9699" spans="1:2">
      <c r="A9699" s="20"/>
      <c r="B9699" s="20"/>
    </row>
    <row r="9700" spans="1:2">
      <c r="A9700" s="20"/>
      <c r="B9700" s="20"/>
    </row>
    <row r="9701" spans="1:2">
      <c r="A9701" s="20"/>
      <c r="B9701" s="20"/>
    </row>
    <row r="9702" spans="1:2">
      <c r="A9702" s="20"/>
      <c r="B9702" s="20"/>
    </row>
    <row r="9703" spans="1:2">
      <c r="A9703" s="20"/>
      <c r="B9703" s="20"/>
    </row>
    <row r="9704" spans="1:2">
      <c r="A9704" s="20"/>
      <c r="B9704" s="20"/>
    </row>
    <row r="9705" spans="1:2">
      <c r="A9705" s="20"/>
      <c r="B9705" s="20"/>
    </row>
    <row r="9706" spans="1:2">
      <c r="A9706" s="20"/>
      <c r="B9706" s="20"/>
    </row>
    <row r="9707" spans="1:2">
      <c r="A9707" s="20"/>
      <c r="B9707" s="20"/>
    </row>
    <row r="9708" spans="1:2">
      <c r="A9708" s="20"/>
      <c r="B9708" s="20"/>
    </row>
    <row r="9709" spans="1:2">
      <c r="A9709" s="20"/>
      <c r="B9709" s="20"/>
    </row>
    <row r="9710" spans="1:2">
      <c r="A9710" s="20"/>
      <c r="B9710" s="20"/>
    </row>
    <row r="9711" spans="1:2">
      <c r="A9711" s="20"/>
      <c r="B9711" s="20"/>
    </row>
    <row r="9712" spans="1:2">
      <c r="A9712" s="20"/>
      <c r="B9712" s="20"/>
    </row>
    <row r="9713" spans="1:2">
      <c r="A9713" s="20"/>
      <c r="B9713" s="20"/>
    </row>
    <row r="9714" spans="1:2">
      <c r="A9714" s="20"/>
      <c r="B9714" s="20"/>
    </row>
    <row r="9715" spans="1:2">
      <c r="A9715" s="20"/>
      <c r="B9715" s="20"/>
    </row>
    <row r="9716" spans="1:2">
      <c r="A9716" s="20"/>
      <c r="B9716" s="20"/>
    </row>
    <row r="9717" spans="1:2">
      <c r="A9717" s="20"/>
      <c r="B9717" s="20"/>
    </row>
    <row r="9718" spans="1:2">
      <c r="A9718" s="20"/>
      <c r="B9718" s="20"/>
    </row>
    <row r="9719" spans="1:2">
      <c r="A9719" s="20"/>
      <c r="B9719" s="20"/>
    </row>
    <row r="9720" spans="1:2">
      <c r="A9720" s="20"/>
      <c r="B9720" s="20"/>
    </row>
    <row r="9721" spans="1:2">
      <c r="A9721" s="20"/>
      <c r="B9721" s="20"/>
    </row>
    <row r="9722" spans="1:2">
      <c r="A9722" s="20"/>
      <c r="B9722" s="20"/>
    </row>
    <row r="9723" spans="1:2">
      <c r="A9723" s="20"/>
      <c r="B9723" s="20"/>
    </row>
    <row r="9724" spans="1:2">
      <c r="A9724" s="20"/>
      <c r="B9724" s="20"/>
    </row>
    <row r="9725" spans="1:2">
      <c r="A9725" s="20"/>
      <c r="B9725" s="20"/>
    </row>
    <row r="9726" spans="1:2">
      <c r="A9726" s="20"/>
      <c r="B9726" s="20"/>
    </row>
    <row r="9727" spans="1:2">
      <c r="A9727" s="20"/>
      <c r="B9727" s="20"/>
    </row>
    <row r="9728" spans="1:2">
      <c r="A9728" s="20"/>
      <c r="B9728" s="20"/>
    </row>
    <row r="9729" spans="1:2">
      <c r="A9729" s="20"/>
      <c r="B9729" s="20"/>
    </row>
    <row r="9730" spans="1:2">
      <c r="A9730" s="20"/>
      <c r="B9730" s="20"/>
    </row>
    <row r="9731" spans="1:2">
      <c r="A9731" s="20"/>
      <c r="B9731" s="20"/>
    </row>
    <row r="9732" spans="1:2">
      <c r="A9732" s="20"/>
      <c r="B9732" s="20"/>
    </row>
    <row r="9733" spans="1:2">
      <c r="A9733" s="20"/>
      <c r="B9733" s="20"/>
    </row>
    <row r="9734" spans="1:2">
      <c r="A9734" s="20"/>
      <c r="B9734" s="20"/>
    </row>
    <row r="9735" spans="1:2">
      <c r="A9735" s="20"/>
      <c r="B9735" s="20"/>
    </row>
    <row r="9736" spans="1:2">
      <c r="A9736" s="20"/>
      <c r="B9736" s="20"/>
    </row>
    <row r="9737" spans="1:2">
      <c r="A9737" s="20"/>
      <c r="B9737" s="20"/>
    </row>
    <row r="9738" spans="1:2">
      <c r="A9738" s="20"/>
      <c r="B9738" s="20"/>
    </row>
    <row r="9739" spans="1:2">
      <c r="A9739" s="20"/>
      <c r="B9739" s="20"/>
    </row>
    <row r="9740" spans="1:2">
      <c r="A9740" s="20"/>
      <c r="B9740" s="20"/>
    </row>
    <row r="9741" spans="1:2">
      <c r="A9741" s="20"/>
      <c r="B9741" s="20"/>
    </row>
    <row r="9742" spans="1:2">
      <c r="A9742" s="20"/>
      <c r="B9742" s="20"/>
    </row>
    <row r="9743" spans="1:2">
      <c r="A9743" s="20"/>
      <c r="B9743" s="20"/>
    </row>
    <row r="9744" spans="1:2">
      <c r="A9744" s="20"/>
      <c r="B9744" s="20"/>
    </row>
    <row r="9745" spans="1:2">
      <c r="A9745" s="20"/>
      <c r="B9745" s="20"/>
    </row>
    <row r="9746" spans="1:2">
      <c r="A9746" s="20"/>
      <c r="B9746" s="20"/>
    </row>
    <row r="9747" spans="1:2">
      <c r="A9747" s="20"/>
      <c r="B9747" s="20"/>
    </row>
    <row r="9748" spans="1:2">
      <c r="A9748" s="20"/>
      <c r="B9748" s="20"/>
    </row>
    <row r="9749" spans="1:2">
      <c r="A9749" s="20"/>
      <c r="B9749" s="20"/>
    </row>
    <row r="9750" spans="1:2">
      <c r="A9750" s="20"/>
      <c r="B9750" s="20"/>
    </row>
    <row r="9751" spans="1:2">
      <c r="A9751" s="20"/>
      <c r="B9751" s="20"/>
    </row>
    <row r="9752" spans="1:2">
      <c r="A9752" s="20"/>
      <c r="B9752" s="20"/>
    </row>
    <row r="9753" spans="1:2">
      <c r="A9753" s="20"/>
      <c r="B9753" s="20"/>
    </row>
    <row r="9754" spans="1:2">
      <c r="A9754" s="20"/>
      <c r="B9754" s="20"/>
    </row>
    <row r="9755" spans="1:2">
      <c r="A9755" s="20"/>
      <c r="B9755" s="20"/>
    </row>
    <row r="9756" spans="1:2">
      <c r="A9756" s="20"/>
      <c r="B9756" s="20"/>
    </row>
    <row r="9757" spans="1:2">
      <c r="A9757" s="20"/>
      <c r="B9757" s="20"/>
    </row>
    <row r="9758" spans="1:2">
      <c r="A9758" s="20"/>
      <c r="B9758" s="20"/>
    </row>
    <row r="9759" spans="1:2">
      <c r="A9759" s="20"/>
      <c r="B9759" s="20"/>
    </row>
    <row r="9760" spans="1:2">
      <c r="A9760" s="20"/>
      <c r="B9760" s="20"/>
    </row>
    <row r="9761" spans="1:2">
      <c r="A9761" s="20"/>
      <c r="B9761" s="20"/>
    </row>
    <row r="9762" spans="1:2">
      <c r="A9762" s="20"/>
      <c r="B9762" s="20"/>
    </row>
    <row r="9763" spans="1:2">
      <c r="A9763" s="20"/>
      <c r="B9763" s="20"/>
    </row>
    <row r="9764" spans="1:2">
      <c r="A9764" s="20"/>
      <c r="B9764" s="20"/>
    </row>
    <row r="9765" spans="1:2">
      <c r="A9765" s="20"/>
      <c r="B9765" s="20"/>
    </row>
    <row r="9766" spans="1:2">
      <c r="A9766" s="20"/>
      <c r="B9766" s="20"/>
    </row>
    <row r="9767" spans="1:2">
      <c r="A9767" s="20"/>
      <c r="B9767" s="20"/>
    </row>
    <row r="9768" spans="1:2">
      <c r="A9768" s="20"/>
      <c r="B9768" s="20"/>
    </row>
    <row r="9769" spans="1:2">
      <c r="A9769" s="20"/>
      <c r="B9769" s="20"/>
    </row>
    <row r="9770" spans="1:2">
      <c r="A9770" s="20"/>
      <c r="B9770" s="20"/>
    </row>
    <row r="9771" spans="1:2">
      <c r="A9771" s="20"/>
      <c r="B9771" s="20"/>
    </row>
    <row r="9772" spans="1:2">
      <c r="A9772" s="20"/>
      <c r="B9772" s="20"/>
    </row>
    <row r="9773" spans="1:2">
      <c r="A9773" s="20"/>
      <c r="B9773" s="20"/>
    </row>
    <row r="9774" spans="1:2">
      <c r="A9774" s="20"/>
      <c r="B9774" s="20"/>
    </row>
    <row r="9775" spans="1:2">
      <c r="A9775" s="20"/>
      <c r="B9775" s="20"/>
    </row>
    <row r="9776" spans="1:2">
      <c r="A9776" s="20"/>
      <c r="B9776" s="20"/>
    </row>
    <row r="9777" spans="1:2">
      <c r="A9777" s="20"/>
      <c r="B9777" s="20"/>
    </row>
    <row r="9778" spans="1:2">
      <c r="A9778" s="20"/>
      <c r="B9778" s="20"/>
    </row>
    <row r="9779" spans="1:2">
      <c r="A9779" s="20"/>
      <c r="B9779" s="20"/>
    </row>
    <row r="9780" spans="1:2">
      <c r="A9780" s="20"/>
      <c r="B9780" s="20"/>
    </row>
    <row r="9781" spans="1:2">
      <c r="A9781" s="20"/>
      <c r="B9781" s="20"/>
    </row>
    <row r="9782" spans="1:2">
      <c r="A9782" s="20"/>
      <c r="B9782" s="20"/>
    </row>
    <row r="9783" spans="1:2">
      <c r="A9783" s="20"/>
      <c r="B9783" s="20"/>
    </row>
    <row r="9784" spans="1:2">
      <c r="A9784" s="20"/>
      <c r="B9784" s="20"/>
    </row>
    <row r="9785" spans="1:2">
      <c r="A9785" s="20"/>
      <c r="B9785" s="20"/>
    </row>
    <row r="9786" spans="1:2">
      <c r="A9786" s="20"/>
      <c r="B9786" s="20"/>
    </row>
    <row r="9787" spans="1:2">
      <c r="A9787" s="20"/>
      <c r="B9787" s="20"/>
    </row>
    <row r="9788" spans="1:2">
      <c r="A9788" s="20"/>
      <c r="B9788" s="20"/>
    </row>
    <row r="9789" spans="1:2">
      <c r="A9789" s="20"/>
      <c r="B9789" s="20"/>
    </row>
    <row r="9790" spans="1:2">
      <c r="A9790" s="20"/>
      <c r="B9790" s="20"/>
    </row>
    <row r="9791" spans="1:2">
      <c r="A9791" s="20"/>
      <c r="B9791" s="20"/>
    </row>
    <row r="9792" spans="1:2">
      <c r="A9792" s="20"/>
      <c r="B9792" s="20"/>
    </row>
    <row r="9793" spans="1:2">
      <c r="A9793" s="20"/>
      <c r="B9793" s="20"/>
    </row>
    <row r="9794" spans="1:2">
      <c r="A9794" s="20"/>
      <c r="B9794" s="20"/>
    </row>
    <row r="9795" spans="1:2">
      <c r="A9795" s="20"/>
      <c r="B9795" s="20"/>
    </row>
    <row r="9796" spans="1:2">
      <c r="A9796" s="20"/>
      <c r="B9796" s="20"/>
    </row>
    <row r="9797" spans="1:2">
      <c r="A9797" s="20"/>
      <c r="B9797" s="20"/>
    </row>
    <row r="9798" spans="1:2">
      <c r="A9798" s="20"/>
      <c r="B9798" s="20"/>
    </row>
    <row r="9799" spans="1:2">
      <c r="A9799" s="20"/>
      <c r="B9799" s="20"/>
    </row>
    <row r="9800" spans="1:2">
      <c r="A9800" s="20"/>
      <c r="B9800" s="20"/>
    </row>
    <row r="9801" spans="1:2">
      <c r="A9801" s="20"/>
      <c r="B9801" s="20"/>
    </row>
    <row r="9802" spans="1:2">
      <c r="A9802" s="20"/>
      <c r="B9802" s="20"/>
    </row>
    <row r="9803" spans="1:2">
      <c r="A9803" s="20"/>
      <c r="B9803" s="20"/>
    </row>
    <row r="9804" spans="1:2">
      <c r="A9804" s="20"/>
      <c r="B9804" s="20"/>
    </row>
    <row r="9805" spans="1:2">
      <c r="A9805" s="20"/>
      <c r="B9805" s="20"/>
    </row>
    <row r="9806" spans="1:2">
      <c r="A9806" s="20"/>
      <c r="B9806" s="20"/>
    </row>
    <row r="9807" spans="1:2">
      <c r="A9807" s="20"/>
      <c r="B9807" s="20"/>
    </row>
    <row r="9808" spans="1:2">
      <c r="A9808" s="20"/>
      <c r="B9808" s="20"/>
    </row>
    <row r="9809" spans="1:2">
      <c r="A9809" s="20"/>
      <c r="B9809" s="20"/>
    </row>
    <row r="9810" spans="1:2">
      <c r="A9810" s="20"/>
      <c r="B9810" s="20"/>
    </row>
    <row r="9811" spans="1:2">
      <c r="A9811" s="20"/>
      <c r="B9811" s="20"/>
    </row>
    <row r="9812" spans="1:2">
      <c r="A9812" s="20"/>
      <c r="B9812" s="20"/>
    </row>
    <row r="9813" spans="1:2">
      <c r="A9813" s="20"/>
      <c r="B9813" s="20"/>
    </row>
    <row r="9814" spans="1:2">
      <c r="A9814" s="20"/>
      <c r="B9814" s="20"/>
    </row>
    <row r="9815" spans="1:2">
      <c r="A9815" s="20"/>
      <c r="B9815" s="20"/>
    </row>
    <row r="9816" spans="1:2">
      <c r="A9816" s="20"/>
      <c r="B9816" s="20"/>
    </row>
    <row r="9817" spans="1:2">
      <c r="A9817" s="20"/>
      <c r="B9817" s="20"/>
    </row>
    <row r="9818" spans="1:2">
      <c r="A9818" s="20"/>
      <c r="B9818" s="20"/>
    </row>
    <row r="9819" spans="1:2">
      <c r="A9819" s="20"/>
      <c r="B9819" s="20"/>
    </row>
    <row r="9820" spans="1:2">
      <c r="A9820" s="20"/>
      <c r="B9820" s="20"/>
    </row>
    <row r="9821" spans="1:2">
      <c r="A9821" s="20"/>
      <c r="B9821" s="20"/>
    </row>
    <row r="9822" spans="1:2">
      <c r="A9822" s="20"/>
      <c r="B9822" s="20"/>
    </row>
    <row r="9823" spans="1:2">
      <c r="A9823" s="20"/>
      <c r="B9823" s="20"/>
    </row>
    <row r="9824" spans="1:2">
      <c r="A9824" s="20"/>
      <c r="B9824" s="20"/>
    </row>
    <row r="9825" spans="1:2">
      <c r="A9825" s="20"/>
      <c r="B9825" s="20"/>
    </row>
    <row r="9826" spans="1:2">
      <c r="A9826" s="20"/>
      <c r="B9826" s="20"/>
    </row>
    <row r="9827" spans="1:2">
      <c r="A9827" s="20"/>
      <c r="B9827" s="20"/>
    </row>
    <row r="9828" spans="1:2">
      <c r="A9828" s="20"/>
      <c r="B9828" s="20"/>
    </row>
    <row r="9829" spans="1:2">
      <c r="A9829" s="20"/>
      <c r="B9829" s="20"/>
    </row>
    <row r="9830" spans="1:2">
      <c r="A9830" s="20"/>
      <c r="B9830" s="20"/>
    </row>
    <row r="9831" spans="1:2">
      <c r="A9831" s="20"/>
      <c r="B9831" s="20"/>
    </row>
    <row r="9832" spans="1:2">
      <c r="A9832" s="20"/>
      <c r="B9832" s="20"/>
    </row>
    <row r="9833" spans="1:2">
      <c r="A9833" s="20"/>
      <c r="B9833" s="20"/>
    </row>
    <row r="9834" spans="1:2">
      <c r="A9834" s="20"/>
      <c r="B9834" s="20"/>
    </row>
    <row r="9835" spans="1:2">
      <c r="A9835" s="20"/>
      <c r="B9835" s="20"/>
    </row>
    <row r="9836" spans="1:2">
      <c r="A9836" s="20"/>
      <c r="B9836" s="20"/>
    </row>
    <row r="9837" spans="1:2">
      <c r="A9837" s="20"/>
      <c r="B9837" s="20"/>
    </row>
    <row r="9838" spans="1:2">
      <c r="A9838" s="20"/>
      <c r="B9838" s="20"/>
    </row>
    <row r="9839" spans="1:2">
      <c r="A9839" s="20"/>
      <c r="B9839" s="20"/>
    </row>
    <row r="9840" spans="1:2">
      <c r="A9840" s="20"/>
      <c r="B9840" s="20"/>
    </row>
    <row r="9841" spans="1:2">
      <c r="A9841" s="20"/>
      <c r="B9841" s="20"/>
    </row>
    <row r="9842" spans="1:2">
      <c r="A9842" s="20"/>
      <c r="B9842" s="20"/>
    </row>
    <row r="9843" spans="1:2">
      <c r="A9843" s="20"/>
      <c r="B9843" s="20"/>
    </row>
    <row r="9844" spans="1:2">
      <c r="A9844" s="20"/>
      <c r="B9844" s="20"/>
    </row>
    <row r="9845" spans="1:2">
      <c r="A9845" s="20"/>
      <c r="B9845" s="20"/>
    </row>
    <row r="9846" spans="1:2">
      <c r="A9846" s="20"/>
      <c r="B9846" s="20"/>
    </row>
    <row r="9847" spans="1:2">
      <c r="A9847" s="20"/>
      <c r="B9847" s="20"/>
    </row>
    <row r="9848" spans="1:2">
      <c r="A9848" s="20"/>
      <c r="B9848" s="20"/>
    </row>
    <row r="9849" spans="1:2">
      <c r="A9849" s="20"/>
      <c r="B9849" s="20"/>
    </row>
    <row r="9850" spans="1:2">
      <c r="A9850" s="20"/>
      <c r="B9850" s="20"/>
    </row>
    <row r="9851" spans="1:2">
      <c r="A9851" s="20"/>
      <c r="B9851" s="20"/>
    </row>
    <row r="9852" spans="1:2">
      <c r="A9852" s="20"/>
      <c r="B9852" s="20"/>
    </row>
    <row r="9853" spans="1:2">
      <c r="A9853" s="20"/>
      <c r="B9853" s="20"/>
    </row>
    <row r="9854" spans="1:2">
      <c r="A9854" s="20"/>
      <c r="B9854" s="20"/>
    </row>
    <row r="9855" spans="1:2">
      <c r="A9855" s="20"/>
      <c r="B9855" s="20"/>
    </row>
    <row r="9856" spans="1:2">
      <c r="A9856" s="20"/>
      <c r="B9856" s="20"/>
    </row>
    <row r="9857" spans="1:2">
      <c r="A9857" s="20"/>
      <c r="B9857" s="20"/>
    </row>
    <row r="9858" spans="1:2">
      <c r="A9858" s="20"/>
      <c r="B9858" s="20"/>
    </row>
    <row r="9859" spans="1:2">
      <c r="A9859" s="20"/>
      <c r="B9859" s="20"/>
    </row>
    <row r="9860" spans="1:2">
      <c r="A9860" s="20"/>
      <c r="B9860" s="20"/>
    </row>
    <row r="9861" spans="1:2">
      <c r="A9861" s="20"/>
      <c r="B9861" s="20"/>
    </row>
    <row r="9862" spans="1:2">
      <c r="A9862" s="20"/>
      <c r="B9862" s="20"/>
    </row>
    <row r="9863" spans="1:2">
      <c r="A9863" s="20"/>
      <c r="B9863" s="20"/>
    </row>
    <row r="9864" spans="1:2">
      <c r="A9864" s="20"/>
      <c r="B9864" s="20"/>
    </row>
    <row r="9865" spans="1:2">
      <c r="A9865" s="20"/>
      <c r="B9865" s="20"/>
    </row>
    <row r="9866" spans="1:2">
      <c r="A9866" s="20"/>
      <c r="B9866" s="20"/>
    </row>
    <row r="9867" spans="1:2">
      <c r="A9867" s="20"/>
      <c r="B9867" s="20"/>
    </row>
    <row r="9868" spans="1:2">
      <c r="A9868" s="20"/>
      <c r="B9868" s="20"/>
    </row>
    <row r="9869" spans="1:2">
      <c r="A9869" s="20"/>
      <c r="B9869" s="20"/>
    </row>
    <row r="9870" spans="1:2">
      <c r="A9870" s="20"/>
      <c r="B9870" s="20"/>
    </row>
    <row r="9871" spans="1:2">
      <c r="A9871" s="20"/>
      <c r="B9871" s="20"/>
    </row>
    <row r="9872" spans="1:2">
      <c r="A9872" s="20"/>
      <c r="B9872" s="20"/>
    </row>
    <row r="9873" spans="1:2">
      <c r="A9873" s="20"/>
      <c r="B9873" s="20"/>
    </row>
    <row r="9874" spans="1:2">
      <c r="A9874" s="20"/>
      <c r="B9874" s="20"/>
    </row>
    <row r="9875" spans="1:2">
      <c r="A9875" s="20"/>
      <c r="B9875" s="20"/>
    </row>
    <row r="9876" spans="1:2">
      <c r="A9876" s="20"/>
      <c r="B9876" s="20"/>
    </row>
    <row r="9877" spans="1:2">
      <c r="A9877" s="20"/>
      <c r="B9877" s="20"/>
    </row>
    <row r="9878" spans="1:2">
      <c r="A9878" s="20"/>
      <c r="B9878" s="20"/>
    </row>
    <row r="9879" spans="1:2">
      <c r="A9879" s="20"/>
      <c r="B9879" s="20"/>
    </row>
    <row r="9880" spans="1:2">
      <c r="A9880" s="20"/>
      <c r="B9880" s="20"/>
    </row>
    <row r="9881" spans="1:2">
      <c r="A9881" s="20"/>
      <c r="B9881" s="20"/>
    </row>
    <row r="9882" spans="1:2">
      <c r="A9882" s="20"/>
      <c r="B9882" s="20"/>
    </row>
    <row r="9883" spans="1:2">
      <c r="A9883" s="20"/>
      <c r="B9883" s="20"/>
    </row>
    <row r="9884" spans="1:2">
      <c r="A9884" s="20"/>
      <c r="B9884" s="20"/>
    </row>
    <row r="9885" spans="1:2">
      <c r="A9885" s="20"/>
      <c r="B9885" s="20"/>
    </row>
    <row r="9886" spans="1:2">
      <c r="A9886" s="20"/>
      <c r="B9886" s="20"/>
    </row>
    <row r="9887" spans="1:2">
      <c r="A9887" s="20"/>
      <c r="B9887" s="20"/>
    </row>
    <row r="9888" spans="1:2">
      <c r="A9888" s="20"/>
      <c r="B9888" s="20"/>
    </row>
    <row r="9889" spans="1:2">
      <c r="A9889" s="20"/>
      <c r="B9889" s="20"/>
    </row>
    <row r="9890" spans="1:2">
      <c r="A9890" s="20"/>
      <c r="B9890" s="20"/>
    </row>
    <row r="9891" spans="1:2">
      <c r="A9891" s="20"/>
      <c r="B9891" s="20"/>
    </row>
    <row r="9892" spans="1:2">
      <c r="A9892" s="20"/>
      <c r="B9892" s="20"/>
    </row>
    <row r="9893" spans="1:2">
      <c r="A9893" s="20"/>
      <c r="B9893" s="20"/>
    </row>
    <row r="9894" spans="1:2">
      <c r="A9894" s="20"/>
      <c r="B9894" s="20"/>
    </row>
    <row r="9895" spans="1:2">
      <c r="A9895" s="20"/>
      <c r="B9895" s="20"/>
    </row>
    <row r="9896" spans="1:2">
      <c r="A9896" s="20"/>
      <c r="B9896" s="20"/>
    </row>
    <row r="9897" spans="1:2">
      <c r="A9897" s="20"/>
      <c r="B9897" s="20"/>
    </row>
    <row r="9898" spans="1:2">
      <c r="A9898" s="20"/>
      <c r="B9898" s="20"/>
    </row>
    <row r="9899" spans="1:2">
      <c r="A9899" s="20"/>
      <c r="B9899" s="20"/>
    </row>
    <row r="9900" spans="1:2">
      <c r="A9900" s="20"/>
      <c r="B9900" s="20"/>
    </row>
    <row r="9901" spans="1:2">
      <c r="A9901" s="20"/>
      <c r="B9901" s="20"/>
    </row>
    <row r="9902" spans="1:2">
      <c r="A9902" s="20"/>
      <c r="B9902" s="20"/>
    </row>
    <row r="9903" spans="1:2">
      <c r="A9903" s="20"/>
      <c r="B9903" s="20"/>
    </row>
    <row r="9904" spans="1:2">
      <c r="A9904" s="20"/>
      <c r="B9904" s="20"/>
    </row>
    <row r="9905" spans="1:2">
      <c r="A9905" s="20"/>
      <c r="B9905" s="20"/>
    </row>
    <row r="9906" spans="1:2">
      <c r="A9906" s="20"/>
      <c r="B9906" s="20"/>
    </row>
    <row r="9907" spans="1:2">
      <c r="A9907" s="20"/>
      <c r="B9907" s="20"/>
    </row>
    <row r="9908" spans="1:2">
      <c r="A9908" s="20"/>
      <c r="B9908" s="20"/>
    </row>
    <row r="9909" spans="1:2">
      <c r="A9909" s="20"/>
      <c r="B9909" s="20"/>
    </row>
    <row r="9910" spans="1:2">
      <c r="A9910" s="20"/>
      <c r="B9910" s="20"/>
    </row>
    <row r="9911" spans="1:2">
      <c r="A9911" s="20"/>
      <c r="B9911" s="20"/>
    </row>
    <row r="9912" spans="1:2">
      <c r="A9912" s="20"/>
      <c r="B9912" s="20"/>
    </row>
    <row r="9913" spans="1:2">
      <c r="A9913" s="20"/>
      <c r="B9913" s="20"/>
    </row>
    <row r="9914" spans="1:2">
      <c r="A9914" s="20"/>
      <c r="B9914" s="20"/>
    </row>
    <row r="9915" spans="1:2">
      <c r="A9915" s="20"/>
      <c r="B9915" s="20"/>
    </row>
    <row r="9916" spans="1:2">
      <c r="A9916" s="20"/>
      <c r="B9916" s="20"/>
    </row>
    <row r="9917" spans="1:2">
      <c r="A9917" s="20"/>
      <c r="B9917" s="20"/>
    </row>
    <row r="9918" spans="1:2">
      <c r="A9918" s="20"/>
      <c r="B9918" s="20"/>
    </row>
    <row r="9919" spans="1:2">
      <c r="A9919" s="20"/>
      <c r="B9919" s="20"/>
    </row>
    <row r="9920" spans="1:2">
      <c r="A9920" s="20"/>
      <c r="B9920" s="20"/>
    </row>
    <row r="9921" spans="1:2">
      <c r="A9921" s="20"/>
      <c r="B9921" s="20"/>
    </row>
    <row r="9922" spans="1:2">
      <c r="A9922" s="20"/>
      <c r="B9922" s="20"/>
    </row>
    <row r="9923" spans="1:2">
      <c r="A9923" s="20"/>
      <c r="B9923" s="20"/>
    </row>
    <row r="9924" spans="1:2">
      <c r="A9924" s="20"/>
      <c r="B9924" s="20"/>
    </row>
    <row r="9925" spans="1:2">
      <c r="A9925" s="20"/>
      <c r="B9925" s="20"/>
    </row>
    <row r="9926" spans="1:2">
      <c r="A9926" s="20"/>
      <c r="B9926" s="20"/>
    </row>
    <row r="9927" spans="1:2">
      <c r="A9927" s="20"/>
      <c r="B9927" s="20"/>
    </row>
    <row r="9928" spans="1:2">
      <c r="A9928" s="20"/>
      <c r="B9928" s="20"/>
    </row>
    <row r="9929" spans="1:2">
      <c r="A9929" s="20"/>
      <c r="B9929" s="20"/>
    </row>
    <row r="9930" spans="1:2">
      <c r="A9930" s="20"/>
      <c r="B9930" s="20"/>
    </row>
    <row r="9931" spans="1:2">
      <c r="A9931" s="20"/>
      <c r="B9931" s="20"/>
    </row>
    <row r="9932" spans="1:2">
      <c r="A9932" s="20"/>
      <c r="B9932" s="20"/>
    </row>
    <row r="9933" spans="1:2">
      <c r="A9933" s="20"/>
      <c r="B9933" s="20"/>
    </row>
    <row r="9934" spans="1:2">
      <c r="A9934" s="20"/>
      <c r="B9934" s="20"/>
    </row>
    <row r="9935" spans="1:2">
      <c r="A9935" s="20"/>
      <c r="B9935" s="20"/>
    </row>
    <row r="9936" spans="1:2">
      <c r="A9936" s="20"/>
      <c r="B9936" s="20"/>
    </row>
    <row r="9937" spans="1:2">
      <c r="A9937" s="20"/>
      <c r="B9937" s="20"/>
    </row>
    <row r="9938" spans="1:2">
      <c r="A9938" s="20"/>
      <c r="B9938" s="20"/>
    </row>
    <row r="9939" spans="1:2">
      <c r="A9939" s="20"/>
      <c r="B9939" s="20"/>
    </row>
    <row r="9940" spans="1:2">
      <c r="A9940" s="20"/>
      <c r="B9940" s="20"/>
    </row>
    <row r="9941" spans="1:2">
      <c r="A9941" s="20"/>
      <c r="B9941" s="20"/>
    </row>
    <row r="9942" spans="1:2">
      <c r="A9942" s="20"/>
      <c r="B9942" s="20"/>
    </row>
    <row r="9943" spans="1:2">
      <c r="A9943" s="20"/>
      <c r="B9943" s="20"/>
    </row>
    <row r="9944" spans="1:2">
      <c r="A9944" s="20"/>
      <c r="B9944" s="20"/>
    </row>
    <row r="9945" spans="1:2">
      <c r="A9945" s="20"/>
      <c r="B9945" s="20"/>
    </row>
    <row r="9946" spans="1:2">
      <c r="A9946" s="20"/>
      <c r="B9946" s="20"/>
    </row>
    <row r="9947" spans="1:2">
      <c r="A9947" s="20"/>
      <c r="B9947" s="20"/>
    </row>
    <row r="9948" spans="1:2">
      <c r="A9948" s="20"/>
      <c r="B9948" s="20"/>
    </row>
    <row r="9949" spans="1:2">
      <c r="A9949" s="20"/>
      <c r="B9949" s="20"/>
    </row>
    <row r="9950" spans="1:2">
      <c r="A9950" s="20"/>
      <c r="B9950" s="20"/>
    </row>
    <row r="9951" spans="1:2">
      <c r="A9951" s="20"/>
      <c r="B9951" s="20"/>
    </row>
    <row r="9952" spans="1:2">
      <c r="A9952" s="20"/>
      <c r="B9952" s="20"/>
    </row>
    <row r="9953" spans="1:2">
      <c r="A9953" s="20"/>
      <c r="B9953" s="20"/>
    </row>
    <row r="9954" spans="1:2">
      <c r="A9954" s="20"/>
      <c r="B9954" s="20"/>
    </row>
    <row r="9955" spans="1:2">
      <c r="A9955" s="20"/>
      <c r="B9955" s="20"/>
    </row>
    <row r="9956" spans="1:2">
      <c r="A9956" s="20"/>
      <c r="B9956" s="20"/>
    </row>
    <row r="9957" spans="1:2">
      <c r="A9957" s="20"/>
      <c r="B9957" s="20"/>
    </row>
    <row r="9958" spans="1:2">
      <c r="A9958" s="20"/>
      <c r="B9958" s="20"/>
    </row>
    <row r="9959" spans="1:2">
      <c r="A9959" s="20"/>
      <c r="B9959" s="20"/>
    </row>
    <row r="9960" spans="1:2">
      <c r="A9960" s="20"/>
      <c r="B9960" s="20"/>
    </row>
    <row r="9961" spans="1:2">
      <c r="A9961" s="20"/>
      <c r="B9961" s="20"/>
    </row>
    <row r="9962" spans="1:2">
      <c r="A9962" s="20"/>
      <c r="B9962" s="20"/>
    </row>
    <row r="9963" spans="1:2">
      <c r="A9963" s="20"/>
      <c r="B9963" s="20"/>
    </row>
    <row r="9964" spans="1:2">
      <c r="A9964" s="20"/>
      <c r="B9964" s="20"/>
    </row>
    <row r="9965" spans="1:2">
      <c r="A9965" s="20"/>
      <c r="B9965" s="20"/>
    </row>
    <row r="9966" spans="1:2">
      <c r="A9966" s="20"/>
      <c r="B9966" s="20"/>
    </row>
    <row r="9967" spans="1:2">
      <c r="A9967" s="20"/>
      <c r="B9967" s="20"/>
    </row>
    <row r="9968" spans="1:2">
      <c r="A9968" s="20"/>
      <c r="B9968" s="20"/>
    </row>
    <row r="9969" spans="1:2">
      <c r="A9969" s="20"/>
      <c r="B9969" s="20"/>
    </row>
    <row r="9970" spans="1:2">
      <c r="A9970" s="20"/>
      <c r="B9970" s="20"/>
    </row>
    <row r="9971" spans="1:2">
      <c r="A9971" s="20"/>
      <c r="B9971" s="20"/>
    </row>
    <row r="9972" spans="1:2">
      <c r="A9972" s="20"/>
      <c r="B9972" s="20"/>
    </row>
    <row r="9973" spans="1:2">
      <c r="A9973" s="20"/>
      <c r="B9973" s="20"/>
    </row>
    <row r="9974" spans="1:2">
      <c r="A9974" s="20"/>
      <c r="B9974" s="20"/>
    </row>
    <row r="9975" spans="1:2">
      <c r="A9975" s="20"/>
      <c r="B9975" s="20"/>
    </row>
    <row r="9976" spans="1:2">
      <c r="A9976" s="20"/>
      <c r="B9976" s="20"/>
    </row>
    <row r="9977" spans="1:2">
      <c r="A9977" s="20"/>
      <c r="B9977" s="20"/>
    </row>
    <row r="9978" spans="1:2">
      <c r="A9978" s="20"/>
      <c r="B9978" s="20"/>
    </row>
    <row r="9979" spans="1:2">
      <c r="A9979" s="20"/>
      <c r="B9979" s="20"/>
    </row>
    <row r="9980" spans="1:2">
      <c r="A9980" s="20"/>
      <c r="B9980" s="20"/>
    </row>
    <row r="9981" spans="1:2">
      <c r="A9981" s="20"/>
      <c r="B9981" s="20"/>
    </row>
    <row r="9982" spans="1:2">
      <c r="A9982" s="20"/>
      <c r="B9982" s="20"/>
    </row>
    <row r="9983" spans="1:2">
      <c r="A9983" s="20"/>
      <c r="B9983" s="20"/>
    </row>
    <row r="9984" spans="1:2">
      <c r="A9984" s="20"/>
      <c r="B9984" s="20"/>
    </row>
    <row r="9985" spans="1:2">
      <c r="A9985" s="20"/>
      <c r="B9985" s="20"/>
    </row>
    <row r="9986" spans="1:2">
      <c r="A9986" s="20"/>
      <c r="B9986" s="20"/>
    </row>
    <row r="9987" spans="1:2">
      <c r="A9987" s="20"/>
      <c r="B9987" s="20"/>
    </row>
    <row r="9988" spans="1:2">
      <c r="A9988" s="20"/>
      <c r="B9988" s="20"/>
    </row>
    <row r="9989" spans="1:2">
      <c r="A9989" s="20"/>
      <c r="B9989" s="20"/>
    </row>
    <row r="9990" spans="1:2">
      <c r="A9990" s="20"/>
      <c r="B9990" s="20"/>
    </row>
    <row r="9991" spans="1:2">
      <c r="A9991" s="20"/>
      <c r="B9991" s="20"/>
    </row>
    <row r="9992" spans="1:2">
      <c r="A9992" s="20"/>
      <c r="B9992" s="20"/>
    </row>
    <row r="9993" spans="1:2">
      <c r="A9993" s="20"/>
      <c r="B9993" s="20"/>
    </row>
    <row r="9994" spans="1:2">
      <c r="A9994" s="20"/>
      <c r="B9994" s="20"/>
    </row>
    <row r="9995" spans="1:2">
      <c r="A9995" s="20"/>
      <c r="B9995" s="20"/>
    </row>
    <row r="9996" spans="1:2">
      <c r="A9996" s="20"/>
      <c r="B9996" s="20"/>
    </row>
    <row r="9997" spans="1:2">
      <c r="A9997" s="20"/>
      <c r="B9997" s="20"/>
    </row>
    <row r="9998" spans="1:2">
      <c r="A9998" s="20"/>
      <c r="B9998" s="20"/>
    </row>
    <row r="9999" spans="1:2">
      <c r="A9999" s="20"/>
      <c r="B9999" s="20"/>
    </row>
    <row r="10000" spans="1:2">
      <c r="A10000" s="20"/>
      <c r="B10000" s="20"/>
    </row>
    <row r="10001" spans="1:2">
      <c r="A10001" s="20"/>
      <c r="B10001" s="20"/>
    </row>
    <row r="10002" spans="1:2">
      <c r="A10002" s="20"/>
      <c r="B10002" s="20"/>
    </row>
    <row r="10003" spans="1:2">
      <c r="A10003" s="20"/>
      <c r="B10003" s="20"/>
    </row>
    <row r="10004" spans="1:2">
      <c r="A10004" s="20"/>
      <c r="B10004" s="20"/>
    </row>
    <row r="10005" spans="1:2">
      <c r="A10005" s="20"/>
      <c r="B10005" s="20"/>
    </row>
    <row r="10006" spans="1:2">
      <c r="A10006" s="20"/>
      <c r="B10006" s="20"/>
    </row>
    <row r="10007" spans="1:2">
      <c r="A10007" s="20"/>
      <c r="B10007" s="20"/>
    </row>
    <row r="10008" spans="1:2">
      <c r="A10008" s="20"/>
      <c r="B10008" s="20"/>
    </row>
    <row r="10009" spans="1:2">
      <c r="A10009" s="20"/>
      <c r="B10009" s="20"/>
    </row>
    <row r="10010" spans="1:2">
      <c r="A10010" s="20"/>
      <c r="B10010" s="20"/>
    </row>
    <row r="10011" spans="1:2">
      <c r="A10011" s="20"/>
      <c r="B10011" s="20"/>
    </row>
    <row r="10012" spans="1:2">
      <c r="A10012" s="20"/>
      <c r="B10012" s="20"/>
    </row>
    <row r="10013" spans="1:2">
      <c r="A10013" s="20"/>
      <c r="B10013" s="20"/>
    </row>
    <row r="10014" spans="1:2">
      <c r="A10014" s="20"/>
      <c r="B10014" s="20"/>
    </row>
    <row r="10015" spans="1:2">
      <c r="A10015" s="20"/>
      <c r="B10015" s="20"/>
    </row>
    <row r="10016" spans="1:2">
      <c r="A10016" s="20"/>
      <c r="B10016" s="20"/>
    </row>
  </sheetData>
  <sheetProtection formatCells="0" formatColumns="0" formatRows="0" insertColumns="0" insertRows="0" sort="0" autoFilter="0" pivotTables="0"/>
  <mergeCells count="7">
    <mergeCell ref="C25:D25"/>
    <mergeCell ref="C20:D20"/>
    <mergeCell ref="C21:F21"/>
    <mergeCell ref="C22:F22"/>
    <mergeCell ref="C23:D24"/>
    <mergeCell ref="E23:E24"/>
    <mergeCell ref="F23:F24"/>
  </mergeCells>
  <phoneticPr fontId="40" type="noConversion"/>
  <conditionalFormatting sqref="A1">
    <cfRule type="containsText" dxfId="33" priority="6" operator="containsText" text="X">
      <formula>NOT(ISERROR(SEARCH("X",#REF!)))</formula>
    </cfRule>
  </conditionalFormatting>
  <conditionalFormatting sqref="A3:A11 B12">
    <cfRule type="containsText" dxfId="32" priority="17" operator="containsText" text="X">
      <formula>NOT(ISERROR(SEARCH("X",#REF!)))</formula>
    </cfRule>
  </conditionalFormatting>
  <conditionalFormatting sqref="A12 B13">
    <cfRule type="containsText" dxfId="31" priority="16" operator="containsText" text="X">
      <formula>NOT(ISERROR(SEARCH("X",#REF!)))</formula>
    </cfRule>
  </conditionalFormatting>
  <conditionalFormatting sqref="A13 B14">
    <cfRule type="containsText" dxfId="30" priority="15" operator="containsText" text="X">
      <formula>NOT(ISERROR(SEARCH("X",#REF!)))</formula>
    </cfRule>
  </conditionalFormatting>
  <conditionalFormatting sqref="A14 B15">
    <cfRule type="containsText" dxfId="29" priority="14" operator="containsText" text="X">
      <formula>NOT(ISERROR(SEARCH("X",#REF!)))</formula>
    </cfRule>
  </conditionalFormatting>
  <conditionalFormatting sqref="A15 B16">
    <cfRule type="containsText" dxfId="28" priority="13" operator="containsText" text="X">
      <formula>NOT(ISERROR(SEARCH("X",#REF!)))</formula>
    </cfRule>
  </conditionalFormatting>
  <conditionalFormatting sqref="A16 B17:B20 C19:P19 G20:I20 P20">
    <cfRule type="containsText" dxfId="27" priority="9" operator="containsText" text="X">
      <formula>NOT(ISERROR(SEARCH("X",#REF!)))</formula>
    </cfRule>
  </conditionalFormatting>
  <conditionalFormatting sqref="A17:A1048576">
    <cfRule type="containsText" dxfId="26" priority="18" operator="containsText" text="X">
      <formula>NOT(ISERROR(SEARCH("X",#REF!)))</formula>
    </cfRule>
  </conditionalFormatting>
  <conditionalFormatting sqref="B3:B11">
    <cfRule type="containsText" dxfId="25" priority="10" operator="containsText" text="X">
      <formula>NOT(ISERROR(SEARCH("X",#REF!)))</formula>
    </cfRule>
  </conditionalFormatting>
  <conditionalFormatting sqref="B21:B25 P21:P26 G22:I25 B26:K26">
    <cfRule type="containsText" dxfId="24" priority="19" operator="containsText" text="X">
      <formula>NOT(ISERROR(SEARCH("X",#REF!)))</formula>
    </cfRule>
  </conditionalFormatting>
  <conditionalFormatting sqref="B27:B1048576">
    <cfRule type="containsText" dxfId="23" priority="12" operator="containsText" text="X">
      <formula>NOT(ISERROR(SEARCH("X",#REF!)))</formula>
    </cfRule>
  </conditionalFormatting>
  <conditionalFormatting sqref="B2:Q2">
    <cfRule type="containsText" dxfId="22" priority="7" operator="containsText" text="X">
      <formula>NOT(ISERROR(SEARCH("X",#REF!)))</formula>
    </cfRule>
  </conditionalFormatting>
  <conditionalFormatting sqref="D6:O17">
    <cfRule type="containsBlanks" dxfId="21" priority="1">
      <formula>LEN(TRIM(D6))=0</formula>
    </cfRule>
  </conditionalFormatting>
  <conditionalFormatting sqref="G21:H21">
    <cfRule type="containsText" dxfId="20" priority="23" operator="containsText" text="X">
      <formula>NOT(ISERROR(SEARCH("X",#REF!)))</formula>
    </cfRule>
  </conditionalFormatting>
  <conditionalFormatting sqref="S7:AD18">
    <cfRule type="cellIs" dxfId="19" priority="4" operator="lessThan">
      <formula>5</formula>
    </cfRule>
  </conditionalFormatting>
  <conditionalFormatting sqref="S25:AD36">
    <cfRule type="colorScale" priority="2">
      <colorScale>
        <cfvo type="min"/>
        <cfvo type="max"/>
        <color rgb="FFFCFCFF"/>
        <color rgb="FFF8696B"/>
      </colorScale>
    </cfRule>
  </conditionalFormatting>
  <conditionalFormatting sqref="X2:AM2">
    <cfRule type="containsText" dxfId="18" priority="8" operator="containsText" text="X">
      <formula>NOT(ISERROR(SEARCH("X",#REF!)))</formula>
    </cfRule>
  </conditionalFormatting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632F-97DF-2147-8A06-71DDDA0797F3}">
  <sheetPr>
    <tabColor theme="9"/>
  </sheetPr>
  <dimension ref="A1:BH10013"/>
  <sheetViews>
    <sheetView tabSelected="1" zoomScale="139" zoomScaleNormal="139" workbookViewId="0">
      <selection activeCell="F25" sqref="F25"/>
    </sheetView>
  </sheetViews>
  <sheetFormatPr baseColWidth="10" defaultColWidth="8.83203125" defaultRowHeight="15"/>
  <cols>
    <col min="1" max="1" width="10.6640625" style="3" customWidth="1"/>
    <col min="2" max="2" width="5.33203125" style="3" customWidth="1"/>
    <col min="3" max="3" width="16.5" style="3" customWidth="1"/>
    <col min="4" max="5" width="16.33203125" style="3" customWidth="1"/>
    <col min="6" max="10" width="16" style="3" customWidth="1"/>
    <col min="11" max="12" width="7.1640625" style="3" customWidth="1"/>
    <col min="13" max="16" width="14.6640625" style="3" customWidth="1"/>
    <col min="17" max="17" width="6.5" style="3" customWidth="1"/>
    <col min="18" max="18" width="6.5" style="1" customWidth="1"/>
    <col min="19" max="24" width="14" style="1" customWidth="1"/>
    <col min="25" max="25" width="17.1640625" style="1" customWidth="1"/>
    <col min="26" max="26" width="13.33203125" style="1" customWidth="1"/>
    <col min="27" max="27" width="9" style="1" customWidth="1"/>
    <col min="28" max="34" width="8.6640625" style="21" customWidth="1"/>
    <col min="35" max="35" width="8.6640625" style="26" customWidth="1"/>
    <col min="36" max="44" width="8.6640625" style="21" customWidth="1"/>
    <col min="45" max="46" width="8.83203125" style="21"/>
    <col min="47" max="60" width="9" style="1" customWidth="1"/>
    <col min="61" max="16384" width="8.83203125" style="21"/>
  </cols>
  <sheetData>
    <row r="1" spans="1:46" ht="41" customHeight="1">
      <c r="A1" s="19"/>
      <c r="B1" s="51" t="s">
        <v>46</v>
      </c>
      <c r="C1" s="52"/>
      <c r="D1" s="52"/>
      <c r="E1" s="52"/>
      <c r="F1" s="53"/>
      <c r="G1" s="6"/>
      <c r="H1" s="6"/>
      <c r="I1" s="6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6" customHeight="1">
      <c r="B2" s="20"/>
      <c r="C2" s="20"/>
      <c r="D2" s="20"/>
      <c r="E2" s="20"/>
      <c r="F2" s="20"/>
      <c r="G2" s="20"/>
      <c r="H2" s="20"/>
      <c r="I2" s="20"/>
      <c r="J2" s="20"/>
      <c r="K2" s="20"/>
      <c r="M2" s="22"/>
      <c r="N2" s="22"/>
      <c r="O2" s="22"/>
      <c r="P2" s="22"/>
      <c r="Q2" s="22"/>
      <c r="R2" s="20"/>
      <c r="S2" s="20"/>
      <c r="T2" s="20"/>
      <c r="U2" s="20"/>
      <c r="V2" s="20"/>
      <c r="W2" s="20"/>
      <c r="X2" s="20"/>
      <c r="Y2" s="20"/>
      <c r="Z2" s="20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</row>
    <row r="3" spans="1:46" ht="16" customHeight="1">
      <c r="A3" s="20"/>
      <c r="B3" s="20"/>
      <c r="I3" s="20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</row>
    <row r="4" spans="1:46" ht="16" customHeight="1">
      <c r="A4" s="23"/>
      <c r="B4" s="20"/>
      <c r="C4" s="57" t="s">
        <v>49</v>
      </c>
      <c r="D4" s="58"/>
      <c r="E4" s="56"/>
      <c r="F4" s="56"/>
      <c r="G4" s="56"/>
      <c r="H4" s="56"/>
      <c r="I4" s="20"/>
      <c r="Q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spans="1:46" ht="16" customHeight="1">
      <c r="A5" s="23"/>
      <c r="B5" s="20"/>
      <c r="C5" s="154" t="s">
        <v>47</v>
      </c>
      <c r="D5" s="156" t="s">
        <v>48</v>
      </c>
      <c r="E5" s="156" t="s">
        <v>85</v>
      </c>
      <c r="F5" s="99"/>
      <c r="G5" s="100"/>
      <c r="H5" s="152" t="s">
        <v>51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spans="1:46" ht="16" customHeight="1">
      <c r="A6" s="23"/>
      <c r="B6" s="20"/>
      <c r="C6" s="155"/>
      <c r="D6" s="157"/>
      <c r="E6" s="157"/>
      <c r="F6" s="98" t="s">
        <v>7</v>
      </c>
      <c r="G6" s="98" t="s">
        <v>50</v>
      </c>
      <c r="H6" s="153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16" customHeight="1">
      <c r="A7" s="20"/>
      <c r="B7" s="20"/>
      <c r="C7" s="91"/>
      <c r="D7" s="95"/>
      <c r="E7" s="85"/>
      <c r="F7" s="96" t="str">
        <f t="shared" ref="F7:F16" si="0">IF(D7&gt;0,D7-E7,"")</f>
        <v/>
      </c>
      <c r="G7" s="96" t="str">
        <f t="shared" ref="G7:G16" si="1">IF(D7&gt;0,F7^2,"")</f>
        <v/>
      </c>
      <c r="H7" s="96" t="str">
        <f>IF(D7&gt;0,G7/E7,"")</f>
        <v/>
      </c>
      <c r="AA7" s="2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spans="1:46" ht="16" customHeight="1">
      <c r="A8" s="20"/>
      <c r="B8" s="20"/>
      <c r="C8" s="92">
        <v>1</v>
      </c>
      <c r="D8" s="175">
        <v>231</v>
      </c>
      <c r="E8" s="85">
        <f>0.301*$D$17</f>
        <v>232.37199999999999</v>
      </c>
      <c r="F8" s="96">
        <f t="shared" si="0"/>
        <v>-1.3719999999999857</v>
      </c>
      <c r="G8" s="96">
        <f t="shared" si="1"/>
        <v>1.8823839999999608</v>
      </c>
      <c r="H8" s="96">
        <f t="shared" ref="H8:H16" si="2">IF(D8&gt;0,G8/E8,"")</f>
        <v>8.1007350283164963E-3</v>
      </c>
      <c r="AA8" s="2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spans="1:46" ht="16" customHeight="1">
      <c r="A9" s="20"/>
      <c r="C9" s="92">
        <v>2</v>
      </c>
      <c r="D9" s="175">
        <v>124</v>
      </c>
      <c r="E9" s="85">
        <f>0.176*$D$17</f>
        <v>135.87199999999999</v>
      </c>
      <c r="F9" s="96">
        <f t="shared" si="0"/>
        <v>-11.871999999999986</v>
      </c>
      <c r="G9" s="96">
        <f t="shared" si="1"/>
        <v>140.94438399999967</v>
      </c>
      <c r="H9" s="96">
        <f t="shared" si="2"/>
        <v>1.0373320772491734</v>
      </c>
      <c r="AA9" s="2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</row>
    <row r="10" spans="1:46" ht="16" customHeight="1">
      <c r="A10" s="20"/>
      <c r="C10" s="92">
        <v>3</v>
      </c>
      <c r="D10" s="175">
        <v>97</v>
      </c>
      <c r="E10" s="85">
        <f>0.125*$D$17</f>
        <v>96.5</v>
      </c>
      <c r="F10" s="96">
        <f t="shared" si="0"/>
        <v>0.5</v>
      </c>
      <c r="G10" s="96">
        <f t="shared" si="1"/>
        <v>0.25</v>
      </c>
      <c r="H10" s="96">
        <f t="shared" si="2"/>
        <v>2.5906735751295338E-3</v>
      </c>
      <c r="AA10" s="2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6" ht="16" customHeight="1">
      <c r="A11" s="20"/>
      <c r="C11" s="93">
        <v>4</v>
      </c>
      <c r="D11" s="175">
        <v>70</v>
      </c>
      <c r="E11" s="85">
        <f>0.097*$D$17</f>
        <v>74.884</v>
      </c>
      <c r="F11" s="96">
        <f t="shared" si="0"/>
        <v>-4.8840000000000003</v>
      </c>
      <c r="G11" s="96">
        <f t="shared" si="1"/>
        <v>23.853456000000005</v>
      </c>
      <c r="H11" s="96">
        <f t="shared" si="2"/>
        <v>0.31853875327172698</v>
      </c>
      <c r="AA11" s="2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6" ht="16" customHeight="1">
      <c r="A12" s="20"/>
      <c r="C12" s="93">
        <v>5</v>
      </c>
      <c r="D12" s="175">
        <v>64</v>
      </c>
      <c r="E12" s="85">
        <f>0.079*$D$17</f>
        <v>60.988</v>
      </c>
      <c r="F12" s="96">
        <f t="shared" si="0"/>
        <v>3.0120000000000005</v>
      </c>
      <c r="G12" s="96">
        <f t="shared" si="1"/>
        <v>9.0721440000000033</v>
      </c>
      <c r="H12" s="96">
        <f t="shared" si="2"/>
        <v>0.14875293500360731</v>
      </c>
      <c r="AA12" s="2"/>
      <c r="AB12" s="2"/>
      <c r="AC12" s="2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46" s="1" customFormat="1" ht="16" customHeight="1">
      <c r="A13" s="20"/>
      <c r="C13" s="94">
        <v>6</v>
      </c>
      <c r="D13" s="175">
        <v>54</v>
      </c>
      <c r="E13" s="85">
        <f>0.067*$D$17</f>
        <v>51.724000000000004</v>
      </c>
      <c r="F13" s="96">
        <f t="shared" si="0"/>
        <v>2.2759999999999962</v>
      </c>
      <c r="G13" s="96">
        <f t="shared" si="1"/>
        <v>5.1801759999999826</v>
      </c>
      <c r="H13" s="96">
        <f t="shared" si="2"/>
        <v>0.10015033640089673</v>
      </c>
      <c r="J13" s="3"/>
      <c r="K13" s="3"/>
      <c r="L13" s="3"/>
      <c r="M13" s="3"/>
      <c r="N13" s="3"/>
      <c r="O13" s="3"/>
      <c r="P13" s="3"/>
      <c r="Q13" s="3"/>
      <c r="AA13" s="2"/>
      <c r="AB13" s="2"/>
      <c r="AC13" s="2"/>
    </row>
    <row r="14" spans="1:46" s="1" customFormat="1" ht="16" customHeight="1">
      <c r="A14" s="20"/>
      <c r="C14" s="94">
        <v>7</v>
      </c>
      <c r="D14" s="175">
        <v>40</v>
      </c>
      <c r="E14" s="85">
        <f>0.058*$D$17</f>
        <v>44.776000000000003</v>
      </c>
      <c r="F14" s="96">
        <f t="shared" si="0"/>
        <v>-4.7760000000000034</v>
      </c>
      <c r="G14" s="96">
        <f t="shared" si="1"/>
        <v>22.81017600000003</v>
      </c>
      <c r="H14" s="96">
        <f t="shared" si="2"/>
        <v>0.50942862247632725</v>
      </c>
      <c r="J14" s="3"/>
      <c r="K14" s="20"/>
      <c r="L14" s="3"/>
      <c r="M14" s="3"/>
      <c r="N14" s="3"/>
      <c r="O14" s="3"/>
      <c r="P14" s="3"/>
      <c r="Q14" s="3"/>
      <c r="AA14" s="2"/>
      <c r="AB14" s="2"/>
      <c r="AC14" s="2"/>
    </row>
    <row r="15" spans="1:46" s="1" customFormat="1" ht="16" customHeight="1">
      <c r="A15" s="20"/>
      <c r="C15" s="94">
        <v>8</v>
      </c>
      <c r="D15" s="175">
        <v>54</v>
      </c>
      <c r="E15" s="85">
        <f>0.051*$D$17</f>
        <v>39.372</v>
      </c>
      <c r="F15" s="96">
        <f t="shared" si="0"/>
        <v>14.628</v>
      </c>
      <c r="G15" s="96">
        <f t="shared" si="1"/>
        <v>213.97838400000001</v>
      </c>
      <c r="H15" s="96">
        <f t="shared" si="2"/>
        <v>5.4347857360560807</v>
      </c>
      <c r="J15" s="3"/>
      <c r="K15" s="20"/>
      <c r="L15" s="3"/>
      <c r="M15" s="3"/>
      <c r="N15" s="3"/>
      <c r="O15" s="3"/>
      <c r="P15" s="3"/>
      <c r="Q15" s="3"/>
      <c r="AA15" s="2"/>
      <c r="AB15" s="2"/>
      <c r="AC15" s="2"/>
    </row>
    <row r="16" spans="1:46" s="1" customFormat="1" ht="16" customHeight="1">
      <c r="A16" s="20"/>
      <c r="C16" s="92">
        <v>9</v>
      </c>
      <c r="D16" s="175">
        <v>38</v>
      </c>
      <c r="E16" s="85">
        <f>0.046*$D$17</f>
        <v>35.512</v>
      </c>
      <c r="F16" s="96">
        <f t="shared" si="0"/>
        <v>2.4879999999999995</v>
      </c>
      <c r="G16" s="96">
        <f t="shared" si="1"/>
        <v>6.1901439999999974</v>
      </c>
      <c r="H16" s="96">
        <f t="shared" si="2"/>
        <v>0.17431133138094157</v>
      </c>
      <c r="J16" s="3"/>
      <c r="K16" s="20"/>
      <c r="L16" s="3"/>
      <c r="M16" s="3"/>
      <c r="N16" s="3"/>
      <c r="O16" s="3"/>
      <c r="P16" s="3"/>
      <c r="Q16" s="3"/>
      <c r="AA16" s="2"/>
      <c r="AB16" s="2"/>
      <c r="AC16" s="2"/>
    </row>
    <row r="17" spans="1:46" s="1" customFormat="1" ht="16" customHeight="1">
      <c r="A17" s="20"/>
      <c r="C17" s="61" t="s">
        <v>0</v>
      </c>
      <c r="D17" s="62">
        <f>IF(SUM(D7:D16)&gt;0,SUM(D7:D16),"")</f>
        <v>772</v>
      </c>
      <c r="E17" s="62">
        <f>IF(SUM(E7:E16)&gt;0,SUM(E7:E16),"")</f>
        <v>772</v>
      </c>
      <c r="F17" s="62">
        <f>IF(SUM(D7:E16)&gt;0,SUM(F7:F16),"")</f>
        <v>2.1316282072803006E-14</v>
      </c>
      <c r="G17" s="62">
        <f>SUM(F7:F16)</f>
        <v>2.1316282072803006E-14</v>
      </c>
      <c r="H17" s="62">
        <f>IF(SUM(G7:G16)&gt;0,SUM(H7:H16),"")</f>
        <v>7.7339912004421993</v>
      </c>
      <c r="J17" s="3"/>
      <c r="K17" s="20"/>
      <c r="L17" s="3"/>
      <c r="M17" s="3"/>
      <c r="N17" s="3"/>
      <c r="O17" s="3"/>
      <c r="P17" s="3"/>
      <c r="Q17" s="3"/>
      <c r="AA17" s="2"/>
      <c r="AB17" s="2"/>
      <c r="AC17" s="2"/>
    </row>
    <row r="18" spans="1:46" s="1" customFormat="1" ht="16" customHeight="1">
      <c r="A18" s="20"/>
      <c r="B18" s="20"/>
      <c r="K18" s="20"/>
      <c r="L18" s="3"/>
      <c r="M18" s="3"/>
      <c r="N18" s="3"/>
      <c r="O18" s="3"/>
      <c r="P18" s="3"/>
      <c r="Q18" s="3"/>
      <c r="AA18" s="2"/>
      <c r="AB18" s="2"/>
      <c r="AC18" s="2"/>
    </row>
    <row r="19" spans="1:46" s="1" customFormat="1" ht="16" customHeight="1" thickBot="1">
      <c r="A19" s="20"/>
      <c r="B19" s="20"/>
      <c r="C19" s="20"/>
      <c r="D19" s="20"/>
      <c r="E19" s="3"/>
      <c r="F19" s="3"/>
      <c r="G19" s="3"/>
      <c r="H19" s="3"/>
      <c r="I19" s="3"/>
      <c r="J19" s="20"/>
      <c r="K19" s="20"/>
      <c r="L19" s="3"/>
      <c r="M19" s="3"/>
      <c r="N19" s="3"/>
      <c r="O19" s="3"/>
      <c r="P19" s="3"/>
      <c r="Q19" s="3"/>
      <c r="AA19" s="2"/>
      <c r="AB19" s="2"/>
      <c r="AC19" s="2"/>
    </row>
    <row r="20" spans="1:46" s="1" customFormat="1" ht="16" customHeight="1" thickBot="1">
      <c r="A20" s="20"/>
      <c r="B20" s="20"/>
      <c r="C20" s="160" t="s">
        <v>67</v>
      </c>
      <c r="D20" s="161"/>
      <c r="E20" s="45"/>
      <c r="F20" s="46"/>
      <c r="H20" s="59" t="s">
        <v>52</v>
      </c>
      <c r="I20" s="60"/>
      <c r="J20" s="60"/>
      <c r="K20" s="60"/>
      <c r="L20" s="90"/>
      <c r="M20" s="3"/>
      <c r="N20" s="3"/>
      <c r="O20" s="3"/>
      <c r="P20" s="3"/>
      <c r="Q20" s="3"/>
      <c r="AA20" s="2"/>
      <c r="AB20" s="2"/>
      <c r="AC20" s="2"/>
    </row>
    <row r="21" spans="1:46" s="1" customFormat="1" ht="16" customHeight="1">
      <c r="A21" s="20"/>
      <c r="B21" s="20"/>
      <c r="C21" s="162" t="s">
        <v>63</v>
      </c>
      <c r="D21" s="163"/>
      <c r="E21" s="163"/>
      <c r="F21" s="164"/>
      <c r="J21" s="20"/>
      <c r="K21" s="20"/>
      <c r="L21" s="3"/>
      <c r="M21" s="3"/>
      <c r="N21" s="3"/>
      <c r="O21" s="3"/>
      <c r="P21" s="3"/>
      <c r="Q21" s="3"/>
      <c r="AA21" s="2"/>
      <c r="AB21" s="2"/>
      <c r="AC21" s="2"/>
    </row>
    <row r="22" spans="1:46" s="1" customFormat="1" ht="16" customHeight="1" thickBot="1">
      <c r="A22" s="20"/>
      <c r="B22" s="20"/>
      <c r="C22" s="165" t="s">
        <v>64</v>
      </c>
      <c r="D22" s="166"/>
      <c r="E22" s="166"/>
      <c r="F22" s="167"/>
      <c r="J22" s="20"/>
      <c r="K22" s="20"/>
      <c r="L22" s="3"/>
      <c r="M22" s="3"/>
      <c r="N22" s="3"/>
      <c r="O22" s="3"/>
      <c r="P22" s="3"/>
      <c r="Q22" s="3"/>
      <c r="AA22" s="2"/>
      <c r="AB22" s="2"/>
      <c r="AC22" s="2"/>
    </row>
    <row r="23" spans="1:46" s="1" customFormat="1" ht="16" customHeight="1">
      <c r="A23" s="20"/>
      <c r="B23" s="20"/>
      <c r="C23" s="168" t="s">
        <v>53</v>
      </c>
      <c r="D23" s="169"/>
      <c r="E23" s="149" t="s">
        <v>66</v>
      </c>
      <c r="F23" s="173" t="s">
        <v>65</v>
      </c>
      <c r="J23" s="20"/>
      <c r="K23" s="20"/>
      <c r="L23" s="3"/>
      <c r="M23" s="3"/>
      <c r="N23" s="3"/>
      <c r="O23" s="3"/>
      <c r="P23" s="3"/>
      <c r="Q23" s="3"/>
      <c r="AA23" s="2"/>
      <c r="AB23" s="2"/>
      <c r="AC23" s="2"/>
    </row>
    <row r="24" spans="1:46" s="1" customFormat="1" ht="16" customHeight="1">
      <c r="A24" s="20"/>
      <c r="B24" s="20"/>
      <c r="C24" s="170"/>
      <c r="D24" s="171"/>
      <c r="E24" s="172"/>
      <c r="F24" s="174"/>
      <c r="J24" s="20"/>
      <c r="K24" s="20"/>
      <c r="L24" s="3"/>
      <c r="M24" s="3"/>
      <c r="N24" s="3"/>
      <c r="O24" s="3"/>
      <c r="P24" s="3"/>
      <c r="Q24" s="3"/>
      <c r="AA24" s="2"/>
      <c r="AB24" s="2"/>
      <c r="AC24" s="2"/>
    </row>
    <row r="25" spans="1:46" s="1" customFormat="1" ht="16" customHeight="1">
      <c r="A25" s="20"/>
      <c r="B25" s="20"/>
      <c r="C25" s="158">
        <f>H17</f>
        <v>7.7339912004421993</v>
      </c>
      <c r="D25" s="159"/>
      <c r="E25" s="63">
        <f>(COUNT(D7:D16)-1)</f>
        <v>8</v>
      </c>
      <c r="F25" s="64">
        <f>CHIDIST(C25,E25)</f>
        <v>0.45987663319896799</v>
      </c>
      <c r="J25" s="20"/>
      <c r="K25" s="20"/>
      <c r="L25" s="3"/>
      <c r="M25" s="3"/>
      <c r="N25" s="3"/>
      <c r="O25" s="3"/>
      <c r="P25" s="3"/>
      <c r="Q25" s="3"/>
      <c r="AA25" s="2"/>
      <c r="AB25" s="2"/>
      <c r="AC25" s="2"/>
    </row>
    <row r="26" spans="1:46" s="1" customFormat="1" ht="16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3"/>
      <c r="M26" s="3"/>
      <c r="N26" s="3"/>
      <c r="O26" s="3"/>
      <c r="P26" s="3"/>
      <c r="Q26" s="3"/>
      <c r="AA26" s="2"/>
      <c r="AB26" s="2"/>
      <c r="AC26" s="2"/>
    </row>
    <row r="27" spans="1:46" s="1" customFormat="1" ht="16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AA27" s="2"/>
      <c r="AB27" s="2"/>
      <c r="AC27" s="2"/>
    </row>
    <row r="28" spans="1:46" s="1" customFormat="1" ht="16" customHeight="1">
      <c r="A28" s="20"/>
      <c r="B28" s="20"/>
      <c r="C28" s="20"/>
      <c r="H28" s="20"/>
      <c r="I28" s="20"/>
      <c r="J28" s="20"/>
      <c r="K28" s="20"/>
      <c r="L28" s="3"/>
      <c r="M28" s="3"/>
      <c r="N28" s="3"/>
      <c r="O28" s="3"/>
      <c r="P28" s="3"/>
      <c r="Q28" s="3"/>
      <c r="AA28" s="2"/>
      <c r="AB28" s="2"/>
      <c r="AC28" s="2"/>
    </row>
    <row r="29" spans="1:46" s="1" customFormat="1" ht="16" customHeight="1">
      <c r="A29" s="20"/>
      <c r="B29" s="20"/>
      <c r="C29" s="3"/>
      <c r="D29" s="22"/>
      <c r="E29" s="22"/>
      <c r="F29" s="22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AA29" s="2"/>
      <c r="AB29" s="2"/>
      <c r="AC29" s="2"/>
    </row>
    <row r="30" spans="1:46" s="1" customFormat="1" ht="16" customHeight="1">
      <c r="A30" s="20"/>
      <c r="B30" s="20"/>
      <c r="C30" s="20"/>
      <c r="D30" s="20"/>
      <c r="E30" s="20"/>
      <c r="F30" s="20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A30" s="24"/>
      <c r="AB30" s="2"/>
      <c r="AC30" s="2"/>
    </row>
    <row r="31" spans="1:46" s="1" customFormat="1" ht="16" customHeight="1">
      <c r="A31" s="20"/>
      <c r="B31" s="2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AA31" s="24"/>
      <c r="AB31" s="2"/>
      <c r="AC31" s="2"/>
    </row>
    <row r="32" spans="1:46" ht="16" customHeight="1">
      <c r="A32" s="20"/>
      <c r="B32" s="20"/>
      <c r="G32" s="22"/>
      <c r="H32" s="22"/>
      <c r="AA32" s="24"/>
      <c r="AB32" s="2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spans="1:60" ht="16" customHeight="1">
      <c r="A33" s="20"/>
      <c r="B33" s="20"/>
      <c r="AA33" s="24"/>
      <c r="AB33" s="2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</row>
    <row r="34" spans="1:60" ht="16" customHeight="1">
      <c r="A34" s="20"/>
      <c r="B34" s="20"/>
      <c r="AA34" s="24"/>
      <c r="AB34" s="2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spans="1:60" ht="16" customHeight="1">
      <c r="A35" s="20"/>
      <c r="B35" s="20"/>
      <c r="AA35" s="24"/>
      <c r="AB35" s="2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</row>
    <row r="36" spans="1:60" ht="16" customHeight="1">
      <c r="A36" s="20"/>
      <c r="B36" s="20"/>
      <c r="AA36" s="24"/>
      <c r="AB36" s="2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spans="1:60" ht="16" customHeight="1">
      <c r="A37" s="20"/>
      <c r="B37" s="20"/>
      <c r="AA37" s="24"/>
      <c r="AB37" s="2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</row>
    <row r="38" spans="1:60" ht="16" customHeight="1">
      <c r="A38" s="20"/>
      <c r="B38" s="20"/>
      <c r="P38" s="24"/>
      <c r="Q38" s="24"/>
      <c r="AB38" s="2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</row>
    <row r="39" spans="1:60" s="24" customFormat="1" ht="16" customHeight="1">
      <c r="A39" s="20"/>
      <c r="B39" s="2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</row>
    <row r="40" spans="1:60" s="1" customFormat="1" ht="16" customHeight="1">
      <c r="A40" s="20"/>
      <c r="B40" s="20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42"/>
      <c r="Q40" s="42"/>
      <c r="AB40" s="2"/>
      <c r="AR40" s="2"/>
    </row>
    <row r="41" spans="1:60" s="1" customFormat="1" ht="16" customHeight="1">
      <c r="A41" s="20"/>
      <c r="B41" s="2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42"/>
      <c r="Q41" s="42"/>
      <c r="AB41" s="2"/>
    </row>
    <row r="42" spans="1:60" s="1" customFormat="1" ht="16" customHeight="1">
      <c r="A42" s="20"/>
      <c r="B42" s="2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42"/>
      <c r="Q42" s="42"/>
      <c r="AB42" s="2"/>
    </row>
    <row r="43" spans="1:60" s="1" customFormat="1" ht="16" customHeight="1">
      <c r="A43" s="20"/>
      <c r="B43" s="2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42"/>
      <c r="Q43" s="42"/>
      <c r="AA43" s="2"/>
      <c r="AB43" s="2"/>
      <c r="AR43" s="2"/>
      <c r="AS43" s="2"/>
      <c r="AT43" s="2"/>
      <c r="AU43" s="2"/>
      <c r="AV43" s="2"/>
      <c r="AW43" s="2"/>
    </row>
    <row r="44" spans="1:60" s="1" customFormat="1" ht="16" customHeight="1">
      <c r="A44" s="20"/>
      <c r="B44" s="2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42"/>
      <c r="Q44" s="42"/>
      <c r="AA44" s="2"/>
      <c r="AB44" s="2"/>
      <c r="AR44" s="2"/>
      <c r="AS44" s="2"/>
      <c r="AT44" s="2"/>
      <c r="AU44" s="2"/>
      <c r="AV44" s="2"/>
      <c r="AW44" s="2"/>
    </row>
    <row r="45" spans="1:60" ht="16" customHeight="1">
      <c r="A45" s="20"/>
      <c r="B45" s="20"/>
      <c r="P45" s="42"/>
      <c r="Q45" s="42"/>
      <c r="AA45" s="2"/>
      <c r="AB45" s="2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4"/>
      <c r="AS45" s="24"/>
      <c r="AT45" s="24"/>
      <c r="AU45" s="2"/>
      <c r="AV45" s="2"/>
      <c r="AW45" s="2"/>
    </row>
    <row r="46" spans="1:60" ht="16" customHeight="1">
      <c r="A46" s="20"/>
      <c r="B46" s="20"/>
      <c r="P46" s="42"/>
      <c r="Q46" s="42"/>
      <c r="AA46" s="2"/>
      <c r="AB46" s="2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4"/>
      <c r="AS46" s="24"/>
      <c r="AT46" s="24"/>
      <c r="AU46" s="2"/>
      <c r="AV46" s="2"/>
      <c r="AW46" s="2"/>
    </row>
    <row r="47" spans="1:60" ht="16" customHeight="1">
      <c r="A47" s="20"/>
      <c r="B47" s="20"/>
      <c r="C47" s="20"/>
      <c r="D47" s="20"/>
      <c r="E47" s="20"/>
      <c r="F47" s="20"/>
      <c r="AA47" s="2"/>
      <c r="AB47" s="2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4"/>
      <c r="AS47" s="24"/>
      <c r="AT47" s="24"/>
      <c r="AU47" s="2"/>
      <c r="AV47" s="2"/>
      <c r="AW47" s="2"/>
    </row>
    <row r="48" spans="1:60" s="1" customFormat="1" ht="16" customHeight="1">
      <c r="A48" s="20"/>
      <c r="B48" s="20"/>
      <c r="C48" s="20"/>
      <c r="D48" s="20"/>
      <c r="E48" s="20"/>
      <c r="F48" s="20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AA48" s="2"/>
      <c r="AB48" s="2"/>
      <c r="AR48" s="24"/>
      <c r="AS48" s="24"/>
      <c r="AT48" s="24"/>
      <c r="AU48" s="2"/>
      <c r="AV48" s="2"/>
      <c r="AW48" s="2"/>
    </row>
    <row r="49" spans="1:49" s="1" customFormat="1">
      <c r="A49" s="20"/>
      <c r="B49" s="20"/>
      <c r="C49" s="20"/>
      <c r="D49" s="20"/>
      <c r="E49" s="20"/>
      <c r="F49" s="20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AA49" s="2"/>
      <c r="AB49" s="2"/>
      <c r="AR49" s="24"/>
      <c r="AS49" s="24"/>
      <c r="AT49" s="24"/>
      <c r="AU49" s="2"/>
      <c r="AV49" s="2"/>
      <c r="AW49" s="2"/>
    </row>
    <row r="50" spans="1:49" s="1" customFormat="1">
      <c r="A50" s="20"/>
      <c r="B50" s="2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AA50" s="2"/>
      <c r="AB50" s="2"/>
      <c r="AR50" s="24"/>
      <c r="AS50" s="24"/>
      <c r="AT50" s="24"/>
      <c r="AU50" s="2"/>
      <c r="AV50" s="2"/>
      <c r="AW50" s="2"/>
    </row>
    <row r="51" spans="1:49" s="1" customFormat="1">
      <c r="A51" s="20"/>
      <c r="B51" s="2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AA51" s="2"/>
      <c r="AB51" s="24"/>
      <c r="AC51" s="24"/>
      <c r="AD51" s="24"/>
      <c r="AE51" s="24"/>
      <c r="AF51" s="24"/>
      <c r="AG51" s="24"/>
      <c r="AH51" s="24"/>
      <c r="AI51" s="25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"/>
      <c r="AV51" s="2"/>
      <c r="AW51" s="2"/>
    </row>
    <row r="52" spans="1:49" s="1" customFormat="1">
      <c r="A52" s="20"/>
      <c r="B52" s="2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AA52" s="2"/>
      <c r="AB52" s="24"/>
      <c r="AC52" s="24"/>
      <c r="AD52" s="24"/>
      <c r="AE52" s="24"/>
      <c r="AF52" s="24"/>
      <c r="AG52" s="24"/>
      <c r="AH52" s="24"/>
      <c r="AI52" s="25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"/>
      <c r="AV52" s="2"/>
      <c r="AW52" s="2"/>
    </row>
    <row r="53" spans="1:49" s="1" customFormat="1">
      <c r="A53" s="20"/>
      <c r="B53" s="2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AA53" s="2"/>
      <c r="AB53" s="24"/>
      <c r="AC53" s="24"/>
      <c r="AD53" s="24"/>
      <c r="AE53" s="24"/>
      <c r="AF53" s="24"/>
      <c r="AG53" s="24"/>
      <c r="AH53" s="24"/>
      <c r="AI53" s="25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"/>
      <c r="AV53" s="2"/>
      <c r="AW53" s="2"/>
    </row>
    <row r="54" spans="1:49" s="1" customFormat="1">
      <c r="A54" s="20"/>
      <c r="B54" s="2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AA54" s="2"/>
      <c r="AB54" s="24"/>
      <c r="AC54" s="24"/>
      <c r="AD54" s="24"/>
      <c r="AE54" s="24"/>
      <c r="AF54" s="24"/>
      <c r="AG54" s="24"/>
      <c r="AH54" s="24"/>
      <c r="AI54" s="25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"/>
      <c r="AV54" s="2"/>
      <c r="AW54" s="2"/>
    </row>
    <row r="55" spans="1:49" s="1" customFormat="1">
      <c r="A55" s="20"/>
      <c r="B55" s="2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AA55" s="2"/>
      <c r="AB55" s="24"/>
      <c r="AC55" s="24"/>
      <c r="AD55" s="24"/>
      <c r="AE55" s="24"/>
      <c r="AF55" s="24"/>
      <c r="AG55" s="24"/>
      <c r="AH55" s="24"/>
      <c r="AI55" s="25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"/>
      <c r="AV55" s="2"/>
      <c r="AW55" s="2"/>
    </row>
    <row r="56" spans="1:49" s="1" customFormat="1">
      <c r="A56" s="20"/>
      <c r="B56" s="2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AA56" s="2"/>
      <c r="AB56" s="24"/>
      <c r="AC56" s="24"/>
      <c r="AD56" s="24"/>
      <c r="AE56" s="24"/>
      <c r="AF56" s="24"/>
      <c r="AG56" s="24"/>
      <c r="AH56" s="24"/>
      <c r="AI56" s="25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"/>
      <c r="AV56" s="2"/>
      <c r="AW56" s="2"/>
    </row>
    <row r="57" spans="1:49" s="1" customFormat="1">
      <c r="A57" s="20"/>
      <c r="B57" s="2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AA57" s="2"/>
      <c r="AB57" s="24"/>
      <c r="AC57" s="24"/>
      <c r="AD57" s="24"/>
      <c r="AE57" s="24"/>
      <c r="AF57" s="24"/>
      <c r="AG57" s="24"/>
      <c r="AH57" s="24"/>
      <c r="AI57" s="25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"/>
      <c r="AV57" s="2"/>
      <c r="AW57" s="2"/>
    </row>
    <row r="58" spans="1:49" s="1" customFormat="1">
      <c r="A58" s="20"/>
      <c r="B58" s="20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AA58" s="2"/>
      <c r="AB58" s="24"/>
      <c r="AC58" s="24"/>
      <c r="AD58" s="24"/>
      <c r="AE58" s="24"/>
      <c r="AF58" s="24"/>
      <c r="AG58" s="24"/>
      <c r="AH58" s="24"/>
      <c r="AI58" s="25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"/>
      <c r="AV58" s="2"/>
      <c r="AW58" s="2"/>
    </row>
    <row r="59" spans="1:49" s="1" customFormat="1">
      <c r="A59" s="20"/>
      <c r="B59" s="20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AA59" s="2"/>
      <c r="AB59" s="24"/>
      <c r="AC59" s="24"/>
      <c r="AD59" s="24"/>
      <c r="AE59" s="24"/>
      <c r="AF59" s="24"/>
      <c r="AG59" s="24"/>
      <c r="AH59" s="24"/>
      <c r="AI59" s="25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"/>
      <c r="AV59" s="2"/>
      <c r="AW59" s="2"/>
    </row>
    <row r="60" spans="1:49" s="1" customFormat="1">
      <c r="A60" s="20"/>
      <c r="B60" s="2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AA60" s="2"/>
      <c r="AB60" s="24"/>
      <c r="AC60" s="24"/>
      <c r="AD60" s="24"/>
      <c r="AE60" s="24"/>
      <c r="AF60" s="24"/>
      <c r="AG60" s="24"/>
      <c r="AH60" s="24"/>
      <c r="AI60" s="25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"/>
      <c r="AV60" s="2"/>
      <c r="AW60" s="2"/>
    </row>
    <row r="61" spans="1:49" s="1" customFormat="1">
      <c r="A61" s="20"/>
      <c r="B61" s="2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AA61" s="2"/>
      <c r="AB61" s="24"/>
      <c r="AC61" s="24"/>
      <c r="AD61" s="24"/>
      <c r="AE61" s="24"/>
      <c r="AF61" s="24"/>
      <c r="AG61" s="24"/>
      <c r="AH61" s="24"/>
      <c r="AI61" s="25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"/>
      <c r="AV61" s="2"/>
      <c r="AW61" s="2"/>
    </row>
    <row r="62" spans="1:49" s="1" customFormat="1">
      <c r="A62" s="20"/>
      <c r="B62" s="2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AA62" s="2"/>
      <c r="AB62" s="24"/>
      <c r="AC62" s="24"/>
      <c r="AD62" s="24"/>
      <c r="AE62" s="24"/>
      <c r="AF62" s="24"/>
      <c r="AG62" s="24"/>
      <c r="AH62" s="24"/>
      <c r="AI62" s="25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"/>
      <c r="AV62" s="2"/>
      <c r="AW62" s="2"/>
    </row>
    <row r="63" spans="1:49" s="1" customFormat="1">
      <c r="A63" s="20"/>
      <c r="B63" s="2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AA63" s="2"/>
      <c r="AB63" s="24"/>
      <c r="AC63" s="24"/>
      <c r="AD63" s="24"/>
      <c r="AE63" s="24"/>
      <c r="AF63" s="24"/>
      <c r="AG63" s="24"/>
      <c r="AH63" s="24"/>
      <c r="AI63" s="25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"/>
      <c r="AV63" s="2"/>
      <c r="AW63" s="2"/>
    </row>
    <row r="64" spans="1:49" s="1" customFormat="1">
      <c r="A64" s="20"/>
      <c r="B64" s="2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AA64" s="2"/>
      <c r="AB64" s="24"/>
      <c r="AC64" s="24"/>
      <c r="AD64" s="24"/>
      <c r="AE64" s="24"/>
      <c r="AF64" s="24"/>
      <c r="AG64" s="24"/>
      <c r="AH64" s="24"/>
      <c r="AI64" s="25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"/>
      <c r="AV64" s="2"/>
      <c r="AW64" s="2"/>
    </row>
    <row r="65" spans="1:49" s="1" customFormat="1">
      <c r="A65" s="20"/>
      <c r="B65" s="2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AA65" s="2"/>
      <c r="AB65" s="24"/>
      <c r="AC65" s="24"/>
      <c r="AD65" s="24"/>
      <c r="AE65" s="24"/>
      <c r="AF65" s="24"/>
      <c r="AG65" s="24"/>
      <c r="AH65" s="24"/>
      <c r="AI65" s="25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"/>
      <c r="AV65" s="2"/>
      <c r="AW65" s="2"/>
    </row>
    <row r="66" spans="1:49" s="1" customFormat="1">
      <c r="A66" s="20"/>
      <c r="B66" s="2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AA66" s="2"/>
      <c r="AB66" s="24"/>
      <c r="AC66" s="24"/>
      <c r="AD66" s="24"/>
      <c r="AE66" s="24"/>
      <c r="AF66" s="24"/>
      <c r="AG66" s="24"/>
      <c r="AH66" s="24"/>
      <c r="AI66" s="25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"/>
      <c r="AV66" s="2"/>
      <c r="AW66" s="2"/>
    </row>
    <row r="67" spans="1:49" s="1" customFormat="1">
      <c r="A67" s="20"/>
      <c r="B67" s="2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AA67" s="2"/>
      <c r="AB67" s="24"/>
      <c r="AC67" s="24"/>
      <c r="AD67" s="24"/>
      <c r="AE67" s="24"/>
      <c r="AF67" s="24"/>
      <c r="AG67" s="24"/>
      <c r="AH67" s="24"/>
      <c r="AI67" s="25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"/>
      <c r="AV67" s="2"/>
      <c r="AW67" s="2"/>
    </row>
    <row r="68" spans="1:49" s="1" customFormat="1">
      <c r="A68" s="20"/>
      <c r="B68" s="2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AA68" s="2"/>
      <c r="AB68" s="24"/>
      <c r="AC68" s="24"/>
      <c r="AD68" s="24"/>
      <c r="AE68" s="24"/>
      <c r="AF68" s="24"/>
      <c r="AG68" s="24"/>
      <c r="AH68" s="24"/>
      <c r="AI68" s="25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"/>
      <c r="AV68" s="2"/>
      <c r="AW68" s="2"/>
    </row>
    <row r="69" spans="1:49" s="1" customFormat="1">
      <c r="A69" s="20"/>
      <c r="B69" s="2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AA69" s="2"/>
      <c r="AB69" s="24"/>
      <c r="AC69" s="24"/>
      <c r="AD69" s="24"/>
      <c r="AE69" s="24"/>
      <c r="AF69" s="24"/>
      <c r="AG69" s="24"/>
      <c r="AH69" s="24"/>
      <c r="AI69" s="25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"/>
      <c r="AV69" s="2"/>
      <c r="AW69" s="2"/>
    </row>
    <row r="70" spans="1:49" s="1" customFormat="1">
      <c r="A70" s="20"/>
      <c r="B70" s="2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AA70" s="2"/>
      <c r="AB70" s="24"/>
      <c r="AC70" s="24"/>
      <c r="AD70" s="24"/>
      <c r="AE70" s="24"/>
      <c r="AF70" s="24"/>
      <c r="AG70" s="24"/>
      <c r="AH70" s="24"/>
      <c r="AI70" s="25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"/>
      <c r="AV70" s="2"/>
      <c r="AW70" s="2"/>
    </row>
    <row r="71" spans="1:49" s="1" customFormat="1">
      <c r="A71" s="20"/>
      <c r="B71" s="2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AA71" s="2"/>
      <c r="AB71" s="24"/>
      <c r="AC71" s="24"/>
      <c r="AD71" s="24"/>
      <c r="AE71" s="24"/>
      <c r="AF71" s="24"/>
      <c r="AG71" s="24"/>
      <c r="AH71" s="24"/>
      <c r="AI71" s="25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"/>
      <c r="AV71" s="2"/>
      <c r="AW71" s="2"/>
    </row>
    <row r="72" spans="1:49" s="1" customFormat="1">
      <c r="A72" s="20"/>
      <c r="B72" s="2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AA72" s="2"/>
      <c r="AB72" s="24"/>
      <c r="AC72" s="24"/>
      <c r="AD72" s="24"/>
      <c r="AE72" s="24"/>
      <c r="AF72" s="24"/>
      <c r="AG72" s="24"/>
      <c r="AH72" s="24"/>
      <c r="AI72" s="25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"/>
      <c r="AV72" s="2"/>
      <c r="AW72" s="2"/>
    </row>
    <row r="73" spans="1:49" s="1" customFormat="1">
      <c r="A73" s="20"/>
      <c r="B73" s="2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AA73" s="2"/>
      <c r="AB73" s="24"/>
      <c r="AC73" s="24"/>
      <c r="AD73" s="24"/>
      <c r="AE73" s="24"/>
      <c r="AF73" s="24"/>
      <c r="AG73" s="24"/>
      <c r="AH73" s="24"/>
      <c r="AI73" s="25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"/>
      <c r="AV73" s="2"/>
      <c r="AW73" s="2"/>
    </row>
    <row r="74" spans="1:49" s="1" customFormat="1">
      <c r="A74" s="20"/>
      <c r="B74" s="2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AA74" s="2"/>
      <c r="AB74" s="24"/>
      <c r="AC74" s="24"/>
      <c r="AD74" s="24"/>
      <c r="AE74" s="24"/>
      <c r="AF74" s="24"/>
      <c r="AG74" s="24"/>
      <c r="AH74" s="24"/>
      <c r="AI74" s="25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"/>
      <c r="AV74" s="2"/>
      <c r="AW74" s="2"/>
    </row>
    <row r="75" spans="1:49" s="1" customFormat="1">
      <c r="A75" s="20"/>
      <c r="B75" s="2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AA75" s="2"/>
      <c r="AB75" s="24"/>
      <c r="AC75" s="24"/>
      <c r="AD75" s="24"/>
      <c r="AE75" s="24"/>
      <c r="AF75" s="24"/>
      <c r="AG75" s="24"/>
      <c r="AH75" s="24"/>
      <c r="AI75" s="25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"/>
      <c r="AV75" s="2"/>
      <c r="AW75" s="2"/>
    </row>
    <row r="76" spans="1:49" s="1" customFormat="1">
      <c r="A76" s="20"/>
      <c r="B76" s="2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AA76" s="2"/>
      <c r="AB76" s="24"/>
      <c r="AC76" s="24"/>
      <c r="AD76" s="24"/>
      <c r="AE76" s="24"/>
      <c r="AF76" s="24"/>
      <c r="AG76" s="24"/>
      <c r="AH76" s="24"/>
      <c r="AI76" s="25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"/>
      <c r="AV76" s="2"/>
      <c r="AW76" s="2"/>
    </row>
    <row r="77" spans="1:49" s="1" customFormat="1">
      <c r="A77" s="20"/>
      <c r="B77" s="2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AA77" s="2"/>
      <c r="AB77" s="24"/>
      <c r="AC77" s="24"/>
      <c r="AD77" s="24"/>
      <c r="AE77" s="24"/>
      <c r="AF77" s="24"/>
      <c r="AG77" s="24"/>
      <c r="AH77" s="24"/>
      <c r="AI77" s="25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"/>
      <c r="AV77" s="2"/>
      <c r="AW77" s="2"/>
    </row>
    <row r="78" spans="1:49" s="1" customFormat="1">
      <c r="A78" s="20"/>
      <c r="B78" s="2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AA78" s="2"/>
      <c r="AB78" s="24"/>
      <c r="AC78" s="24"/>
      <c r="AD78" s="24"/>
      <c r="AE78" s="24"/>
      <c r="AF78" s="24"/>
      <c r="AG78" s="24"/>
      <c r="AH78" s="24"/>
      <c r="AI78" s="25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"/>
      <c r="AV78" s="2"/>
      <c r="AW78" s="2"/>
    </row>
    <row r="79" spans="1:49" s="1" customFormat="1">
      <c r="A79" s="20"/>
      <c r="B79" s="20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AA79" s="2"/>
      <c r="AB79" s="24"/>
      <c r="AC79" s="24"/>
      <c r="AD79" s="24"/>
      <c r="AE79" s="24"/>
      <c r="AF79" s="24"/>
      <c r="AG79" s="24"/>
      <c r="AH79" s="24"/>
      <c r="AI79" s="25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"/>
      <c r="AV79" s="2"/>
      <c r="AW79" s="2"/>
    </row>
    <row r="80" spans="1:49" s="1" customFormat="1">
      <c r="A80" s="20"/>
      <c r="B80" s="20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AA80" s="2"/>
      <c r="AB80" s="24"/>
      <c r="AC80" s="24"/>
      <c r="AD80" s="24"/>
      <c r="AE80" s="24"/>
      <c r="AF80" s="24"/>
      <c r="AG80" s="24"/>
      <c r="AH80" s="24"/>
      <c r="AI80" s="25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"/>
      <c r="AV80" s="2"/>
      <c r="AW80" s="2"/>
    </row>
    <row r="81" spans="1:49" s="1" customFormat="1">
      <c r="A81" s="20"/>
      <c r="B81" s="20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AA81" s="2"/>
      <c r="AB81" s="24"/>
      <c r="AC81" s="24"/>
      <c r="AD81" s="24"/>
      <c r="AE81" s="24"/>
      <c r="AF81" s="24"/>
      <c r="AG81" s="24"/>
      <c r="AH81" s="24"/>
      <c r="AI81" s="25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"/>
      <c r="AV81" s="2"/>
      <c r="AW81" s="2"/>
    </row>
    <row r="82" spans="1:49" s="1" customFormat="1">
      <c r="A82" s="20"/>
      <c r="B82" s="2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AA82" s="2"/>
      <c r="AB82" s="24"/>
      <c r="AC82" s="24"/>
      <c r="AD82" s="24"/>
      <c r="AE82" s="24"/>
      <c r="AF82" s="24"/>
      <c r="AG82" s="24"/>
      <c r="AH82" s="24"/>
      <c r="AI82" s="25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"/>
      <c r="AV82" s="2"/>
      <c r="AW82" s="2"/>
    </row>
    <row r="83" spans="1:49" s="1" customFormat="1">
      <c r="A83" s="20"/>
      <c r="B83" s="20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AA83" s="2"/>
      <c r="AB83" s="24"/>
      <c r="AC83" s="24"/>
      <c r="AD83" s="24"/>
      <c r="AE83" s="24"/>
      <c r="AF83" s="24"/>
      <c r="AG83" s="24"/>
      <c r="AH83" s="24"/>
      <c r="AI83" s="25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"/>
      <c r="AV83" s="2"/>
      <c r="AW83" s="2"/>
    </row>
    <row r="84" spans="1:49" s="1" customFormat="1">
      <c r="A84" s="20"/>
      <c r="B84" s="20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AA84" s="2"/>
      <c r="AB84" s="24"/>
      <c r="AC84" s="24"/>
      <c r="AD84" s="24"/>
      <c r="AE84" s="24"/>
      <c r="AF84" s="24"/>
      <c r="AG84" s="24"/>
      <c r="AH84" s="24"/>
      <c r="AI84" s="25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"/>
      <c r="AV84" s="2"/>
      <c r="AW84" s="2"/>
    </row>
    <row r="85" spans="1:49" s="1" customFormat="1">
      <c r="A85" s="20"/>
      <c r="B85" s="20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AA85" s="2"/>
      <c r="AB85" s="24"/>
      <c r="AC85" s="24"/>
      <c r="AD85" s="24"/>
      <c r="AE85" s="24"/>
      <c r="AF85" s="24"/>
      <c r="AG85" s="24"/>
      <c r="AH85" s="24"/>
      <c r="AI85" s="25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"/>
      <c r="AV85" s="2"/>
      <c r="AW85" s="2"/>
    </row>
    <row r="86" spans="1:49" s="1" customFormat="1">
      <c r="A86" s="20"/>
      <c r="B86" s="20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AA86" s="2"/>
      <c r="AB86" s="24"/>
      <c r="AC86" s="24"/>
      <c r="AD86" s="24"/>
      <c r="AE86" s="24"/>
      <c r="AF86" s="24"/>
      <c r="AG86" s="24"/>
      <c r="AH86" s="24"/>
      <c r="AI86" s="25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"/>
      <c r="AV86" s="2"/>
      <c r="AW86" s="2"/>
    </row>
    <row r="87" spans="1:49" s="1" customFormat="1">
      <c r="A87" s="20"/>
      <c r="B87" s="20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AA87" s="2"/>
      <c r="AB87" s="24"/>
      <c r="AC87" s="24"/>
      <c r="AD87" s="24"/>
      <c r="AE87" s="24"/>
      <c r="AF87" s="24"/>
      <c r="AG87" s="24"/>
      <c r="AH87" s="24"/>
      <c r="AI87" s="25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"/>
      <c r="AV87" s="2"/>
      <c r="AW87" s="2"/>
    </row>
    <row r="88" spans="1:49" s="1" customFormat="1">
      <c r="A88" s="20"/>
      <c r="B88" s="20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AA88" s="2"/>
      <c r="AB88" s="24"/>
      <c r="AC88" s="24"/>
      <c r="AD88" s="24"/>
      <c r="AE88" s="24"/>
      <c r="AF88" s="24"/>
      <c r="AG88" s="24"/>
      <c r="AH88" s="24"/>
      <c r="AI88" s="25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"/>
      <c r="AV88" s="2"/>
      <c r="AW88" s="2"/>
    </row>
    <row r="89" spans="1:49" s="1" customFormat="1">
      <c r="A89" s="20"/>
      <c r="B89" s="20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AA89" s="2"/>
      <c r="AB89" s="24"/>
      <c r="AC89" s="24"/>
      <c r="AD89" s="24"/>
      <c r="AE89" s="24"/>
      <c r="AF89" s="24"/>
      <c r="AG89" s="24"/>
      <c r="AH89" s="24"/>
      <c r="AI89" s="25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"/>
      <c r="AV89" s="2"/>
      <c r="AW89" s="2"/>
    </row>
    <row r="90" spans="1:49" s="1" customFormat="1">
      <c r="A90" s="20"/>
      <c r="B90" s="20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AA90" s="2"/>
      <c r="AB90" s="24"/>
      <c r="AC90" s="24"/>
      <c r="AD90" s="24"/>
      <c r="AE90" s="24"/>
      <c r="AF90" s="24"/>
      <c r="AG90" s="24"/>
      <c r="AH90" s="24"/>
      <c r="AI90" s="25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"/>
      <c r="AV90" s="2"/>
      <c r="AW90" s="2"/>
    </row>
    <row r="91" spans="1:49" s="1" customFormat="1">
      <c r="A91" s="20"/>
      <c r="B91" s="20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AA91" s="2"/>
      <c r="AB91" s="24"/>
      <c r="AC91" s="24"/>
      <c r="AD91" s="24"/>
      <c r="AE91" s="24"/>
      <c r="AF91" s="24"/>
      <c r="AG91" s="24"/>
      <c r="AH91" s="24"/>
      <c r="AI91" s="25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"/>
      <c r="AV91" s="2"/>
      <c r="AW91" s="2"/>
    </row>
    <row r="92" spans="1:49" s="1" customFormat="1">
      <c r="A92" s="20"/>
      <c r="B92" s="20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AA92" s="2"/>
      <c r="AB92" s="24"/>
      <c r="AC92" s="24"/>
      <c r="AD92" s="24"/>
      <c r="AE92" s="24"/>
      <c r="AF92" s="24"/>
      <c r="AG92" s="24"/>
      <c r="AH92" s="24"/>
      <c r="AI92" s="25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"/>
      <c r="AV92" s="2"/>
      <c r="AW92" s="2"/>
    </row>
    <row r="93" spans="1:49" s="1" customFormat="1">
      <c r="A93" s="20"/>
      <c r="B93" s="20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AA93" s="2"/>
      <c r="AB93" s="24"/>
      <c r="AC93" s="24"/>
      <c r="AD93" s="24"/>
      <c r="AE93" s="24"/>
      <c r="AF93" s="24"/>
      <c r="AG93" s="24"/>
      <c r="AH93" s="24"/>
      <c r="AI93" s="25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"/>
      <c r="AV93" s="2"/>
      <c r="AW93" s="2"/>
    </row>
    <row r="94" spans="1:49" s="1" customFormat="1">
      <c r="A94" s="20"/>
      <c r="B94" s="20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AA94" s="2"/>
      <c r="AB94" s="24"/>
      <c r="AC94" s="24"/>
      <c r="AD94" s="24"/>
      <c r="AE94" s="24"/>
      <c r="AF94" s="24"/>
      <c r="AG94" s="24"/>
      <c r="AH94" s="24"/>
      <c r="AI94" s="25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"/>
      <c r="AV94" s="2"/>
      <c r="AW94" s="2"/>
    </row>
    <row r="95" spans="1:49" s="1" customFormat="1">
      <c r="A95" s="20"/>
      <c r="B95" s="20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AA95" s="2"/>
      <c r="AB95" s="24"/>
      <c r="AC95" s="24"/>
      <c r="AD95" s="24"/>
      <c r="AE95" s="24"/>
      <c r="AF95" s="24"/>
      <c r="AG95" s="24"/>
      <c r="AH95" s="24"/>
      <c r="AI95" s="25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"/>
      <c r="AV95" s="2"/>
      <c r="AW95" s="2"/>
    </row>
    <row r="96" spans="1:49" s="1" customFormat="1">
      <c r="A96" s="20"/>
      <c r="B96" s="20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AA96" s="2"/>
      <c r="AB96" s="24"/>
      <c r="AC96" s="24"/>
      <c r="AD96" s="24"/>
      <c r="AE96" s="24"/>
      <c r="AF96" s="24"/>
      <c r="AG96" s="24"/>
      <c r="AH96" s="24"/>
      <c r="AI96" s="25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"/>
      <c r="AV96" s="2"/>
      <c r="AW96" s="2"/>
    </row>
    <row r="97" spans="1:49" s="1" customFormat="1">
      <c r="A97" s="20"/>
      <c r="B97" s="20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AA97" s="2"/>
      <c r="AB97" s="24"/>
      <c r="AC97" s="24"/>
      <c r="AD97" s="24"/>
      <c r="AE97" s="24"/>
      <c r="AF97" s="24"/>
      <c r="AG97" s="24"/>
      <c r="AH97" s="24"/>
      <c r="AI97" s="25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"/>
      <c r="AV97" s="2"/>
      <c r="AW97" s="2"/>
    </row>
    <row r="98" spans="1:49" s="1" customFormat="1">
      <c r="A98" s="20"/>
      <c r="B98" s="20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AA98" s="2"/>
      <c r="AB98" s="24"/>
      <c r="AC98" s="24"/>
      <c r="AD98" s="24"/>
      <c r="AE98" s="24"/>
      <c r="AF98" s="24"/>
      <c r="AG98" s="24"/>
      <c r="AH98" s="24"/>
      <c r="AI98" s="25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"/>
      <c r="AV98" s="2"/>
      <c r="AW98" s="2"/>
    </row>
    <row r="99" spans="1:49" s="1" customFormat="1">
      <c r="A99" s="20"/>
      <c r="B99" s="20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AA99" s="2"/>
      <c r="AB99" s="24"/>
      <c r="AC99" s="24"/>
      <c r="AD99" s="24"/>
      <c r="AE99" s="24"/>
      <c r="AF99" s="24"/>
      <c r="AG99" s="24"/>
      <c r="AH99" s="24"/>
      <c r="AI99" s="25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"/>
      <c r="AV99" s="2"/>
      <c r="AW99" s="2"/>
    </row>
    <row r="100" spans="1:49" s="1" customFormat="1">
      <c r="A100" s="20"/>
      <c r="B100" s="20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AA100" s="2"/>
      <c r="AB100" s="24"/>
      <c r="AC100" s="24"/>
      <c r="AD100" s="24"/>
      <c r="AE100" s="24"/>
      <c r="AF100" s="24"/>
      <c r="AG100" s="24"/>
      <c r="AH100" s="24"/>
      <c r="AI100" s="25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"/>
      <c r="AV100" s="2"/>
      <c r="AW100" s="2"/>
    </row>
    <row r="101" spans="1:49" s="1" customFormat="1">
      <c r="A101" s="20"/>
      <c r="B101" s="20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AA101" s="2"/>
      <c r="AB101" s="24"/>
      <c r="AC101" s="24"/>
      <c r="AD101" s="24"/>
      <c r="AE101" s="24"/>
      <c r="AF101" s="24"/>
      <c r="AG101" s="24"/>
      <c r="AH101" s="24"/>
      <c r="AI101" s="25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"/>
      <c r="AV101" s="2"/>
      <c r="AW101" s="2"/>
    </row>
    <row r="102" spans="1:49" s="1" customFormat="1">
      <c r="A102" s="20"/>
      <c r="B102" s="20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AA102" s="2"/>
      <c r="AB102" s="24"/>
      <c r="AC102" s="24"/>
      <c r="AD102" s="24"/>
      <c r="AE102" s="24"/>
      <c r="AF102" s="24"/>
      <c r="AG102" s="24"/>
      <c r="AH102" s="24"/>
      <c r="AI102" s="25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"/>
      <c r="AV102" s="2"/>
      <c r="AW102" s="2"/>
    </row>
    <row r="103" spans="1:49" s="1" customFormat="1">
      <c r="A103" s="20"/>
      <c r="B103" s="20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AA103" s="2"/>
      <c r="AB103" s="24"/>
      <c r="AC103" s="24"/>
      <c r="AD103" s="24"/>
      <c r="AE103" s="24"/>
      <c r="AF103" s="24"/>
      <c r="AG103" s="24"/>
      <c r="AH103" s="24"/>
      <c r="AI103" s="25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"/>
      <c r="AV103" s="2"/>
      <c r="AW103" s="2"/>
    </row>
    <row r="104" spans="1:49" s="1" customFormat="1">
      <c r="A104" s="20"/>
      <c r="B104" s="20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AA104" s="2"/>
      <c r="AB104" s="24"/>
      <c r="AC104" s="24"/>
      <c r="AD104" s="24"/>
      <c r="AE104" s="24"/>
      <c r="AF104" s="24"/>
      <c r="AG104" s="24"/>
      <c r="AH104" s="24"/>
      <c r="AI104" s="25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"/>
      <c r="AV104" s="2"/>
      <c r="AW104" s="2"/>
    </row>
    <row r="105" spans="1:49" s="1" customFormat="1">
      <c r="A105" s="20"/>
      <c r="B105" s="20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AA105" s="2"/>
      <c r="AB105" s="24"/>
      <c r="AC105" s="24"/>
      <c r="AD105" s="24"/>
      <c r="AE105" s="24"/>
      <c r="AF105" s="24"/>
      <c r="AG105" s="24"/>
      <c r="AH105" s="24"/>
      <c r="AI105" s="25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"/>
      <c r="AV105" s="2"/>
      <c r="AW105" s="2"/>
    </row>
    <row r="106" spans="1:49" s="1" customFormat="1">
      <c r="A106" s="20"/>
      <c r="B106" s="20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AA106" s="2"/>
      <c r="AB106" s="24"/>
      <c r="AC106" s="24"/>
      <c r="AD106" s="24"/>
      <c r="AE106" s="24"/>
      <c r="AF106" s="24"/>
      <c r="AG106" s="24"/>
      <c r="AH106" s="24"/>
      <c r="AI106" s="25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"/>
      <c r="AV106" s="2"/>
      <c r="AW106" s="2"/>
    </row>
    <row r="107" spans="1:49" s="1" customFormat="1">
      <c r="A107" s="20"/>
      <c r="B107" s="20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AA107" s="2"/>
      <c r="AB107" s="24"/>
      <c r="AC107" s="24"/>
      <c r="AD107" s="24"/>
      <c r="AE107" s="24"/>
      <c r="AF107" s="24"/>
      <c r="AG107" s="24"/>
      <c r="AH107" s="24"/>
      <c r="AI107" s="25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"/>
      <c r="AV107" s="2"/>
      <c r="AW107" s="2"/>
    </row>
    <row r="108" spans="1:49" s="1" customFormat="1">
      <c r="A108" s="20"/>
      <c r="B108" s="20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AA108" s="2"/>
      <c r="AB108" s="24"/>
      <c r="AC108" s="24"/>
      <c r="AD108" s="24"/>
      <c r="AE108" s="24"/>
      <c r="AF108" s="24"/>
      <c r="AG108" s="24"/>
      <c r="AH108" s="24"/>
      <c r="AI108" s="25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"/>
      <c r="AV108" s="2"/>
      <c r="AW108" s="2"/>
    </row>
    <row r="109" spans="1:49" s="1" customFormat="1">
      <c r="A109" s="20"/>
      <c r="B109" s="20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AA109" s="2"/>
      <c r="AB109" s="24"/>
      <c r="AC109" s="24"/>
      <c r="AD109" s="24"/>
      <c r="AE109" s="24"/>
      <c r="AF109" s="24"/>
      <c r="AG109" s="24"/>
      <c r="AH109" s="24"/>
      <c r="AI109" s="25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"/>
      <c r="AV109" s="2"/>
      <c r="AW109" s="2"/>
    </row>
    <row r="110" spans="1:49" s="1" customFormat="1">
      <c r="A110" s="20"/>
      <c r="B110" s="20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AA110" s="2"/>
      <c r="AB110" s="24"/>
      <c r="AC110" s="24"/>
      <c r="AD110" s="24"/>
      <c r="AE110" s="24"/>
      <c r="AF110" s="24"/>
      <c r="AG110" s="24"/>
      <c r="AH110" s="24"/>
      <c r="AI110" s="25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"/>
      <c r="AV110" s="2"/>
      <c r="AW110" s="2"/>
    </row>
    <row r="111" spans="1:49" s="1" customFormat="1">
      <c r="A111" s="20"/>
      <c r="B111" s="20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AA111" s="2"/>
      <c r="AB111" s="24"/>
      <c r="AC111" s="24"/>
      <c r="AD111" s="24"/>
      <c r="AE111" s="24"/>
      <c r="AF111" s="24"/>
      <c r="AG111" s="24"/>
      <c r="AH111" s="24"/>
      <c r="AI111" s="25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"/>
      <c r="AV111" s="2"/>
      <c r="AW111" s="2"/>
    </row>
    <row r="112" spans="1:49" s="1" customFormat="1">
      <c r="A112" s="20"/>
      <c r="B112" s="20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AA112" s="2"/>
      <c r="AB112" s="24"/>
      <c r="AC112" s="24"/>
      <c r="AD112" s="24"/>
      <c r="AE112" s="24"/>
      <c r="AF112" s="24"/>
      <c r="AG112" s="24"/>
      <c r="AH112" s="24"/>
      <c r="AI112" s="25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"/>
      <c r="AV112" s="2"/>
      <c r="AW112" s="2"/>
    </row>
    <row r="113" spans="1:49" s="1" customFormat="1">
      <c r="A113" s="20"/>
      <c r="B113" s="20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AA113" s="2"/>
      <c r="AB113" s="24"/>
      <c r="AC113" s="24"/>
      <c r="AD113" s="24"/>
      <c r="AE113" s="24"/>
      <c r="AF113" s="24"/>
      <c r="AG113" s="24"/>
      <c r="AH113" s="24"/>
      <c r="AI113" s="25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"/>
      <c r="AV113" s="2"/>
      <c r="AW113" s="2"/>
    </row>
    <row r="114" spans="1:49" s="1" customFormat="1">
      <c r="A114" s="20"/>
      <c r="B114" s="20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AA114" s="2"/>
      <c r="AB114" s="24"/>
      <c r="AC114" s="24"/>
      <c r="AD114" s="24"/>
      <c r="AE114" s="24"/>
      <c r="AF114" s="24"/>
      <c r="AG114" s="24"/>
      <c r="AH114" s="24"/>
      <c r="AI114" s="25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"/>
      <c r="AV114" s="2"/>
      <c r="AW114" s="2"/>
    </row>
    <row r="115" spans="1:49" s="1" customFormat="1">
      <c r="A115" s="20"/>
      <c r="B115" s="2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AA115" s="2"/>
      <c r="AB115" s="24"/>
      <c r="AC115" s="24"/>
      <c r="AD115" s="24"/>
      <c r="AE115" s="24"/>
      <c r="AF115" s="24"/>
      <c r="AG115" s="24"/>
      <c r="AH115" s="24"/>
      <c r="AI115" s="2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"/>
      <c r="AV115" s="2"/>
      <c r="AW115" s="2"/>
    </row>
    <row r="116" spans="1:49" s="1" customFormat="1">
      <c r="A116" s="20"/>
      <c r="B116" s="20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AA116" s="2"/>
      <c r="AB116" s="24"/>
      <c r="AC116" s="24"/>
      <c r="AD116" s="24"/>
      <c r="AE116" s="24"/>
      <c r="AF116" s="24"/>
      <c r="AG116" s="24"/>
      <c r="AH116" s="24"/>
      <c r="AI116" s="25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"/>
      <c r="AV116" s="2"/>
      <c r="AW116" s="2"/>
    </row>
    <row r="117" spans="1:49" s="1" customFormat="1">
      <c r="A117" s="20"/>
      <c r="B117" s="20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AA117" s="2"/>
      <c r="AB117" s="24"/>
      <c r="AC117" s="24"/>
      <c r="AD117" s="24"/>
      <c r="AE117" s="24"/>
      <c r="AF117" s="24"/>
      <c r="AG117" s="24"/>
      <c r="AH117" s="24"/>
      <c r="AI117" s="25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"/>
      <c r="AV117" s="2"/>
      <c r="AW117" s="2"/>
    </row>
    <row r="118" spans="1:49" s="1" customFormat="1">
      <c r="A118" s="20"/>
      <c r="B118" s="20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AA118" s="2"/>
      <c r="AB118" s="24"/>
      <c r="AC118" s="24"/>
      <c r="AD118" s="24"/>
      <c r="AE118" s="24"/>
      <c r="AF118" s="24"/>
      <c r="AG118" s="24"/>
      <c r="AH118" s="24"/>
      <c r="AI118" s="25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"/>
      <c r="AV118" s="2"/>
      <c r="AW118" s="2"/>
    </row>
    <row r="119" spans="1:49" s="1" customFormat="1">
      <c r="A119" s="20"/>
      <c r="B119" s="20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AA119" s="2"/>
      <c r="AB119" s="24"/>
      <c r="AC119" s="24"/>
      <c r="AD119" s="24"/>
      <c r="AE119" s="24"/>
      <c r="AF119" s="24"/>
      <c r="AG119" s="24"/>
      <c r="AH119" s="24"/>
      <c r="AI119" s="25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"/>
      <c r="AV119" s="2"/>
      <c r="AW119" s="2"/>
    </row>
    <row r="120" spans="1:49" s="1" customFormat="1">
      <c r="A120" s="20"/>
      <c r="B120" s="20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AA120" s="2"/>
      <c r="AB120" s="24"/>
      <c r="AC120" s="24"/>
      <c r="AD120" s="24"/>
      <c r="AE120" s="24"/>
      <c r="AF120" s="24"/>
      <c r="AG120" s="24"/>
      <c r="AH120" s="24"/>
      <c r="AI120" s="25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"/>
      <c r="AV120" s="2"/>
      <c r="AW120" s="2"/>
    </row>
    <row r="121" spans="1:49" s="1" customFormat="1">
      <c r="A121" s="20"/>
      <c r="B121" s="20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AA121" s="2"/>
      <c r="AB121" s="24"/>
      <c r="AC121" s="24"/>
      <c r="AD121" s="24"/>
      <c r="AE121" s="24"/>
      <c r="AF121" s="24"/>
      <c r="AG121" s="24"/>
      <c r="AH121" s="24"/>
      <c r="AI121" s="25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"/>
      <c r="AV121" s="2"/>
      <c r="AW121" s="2"/>
    </row>
    <row r="122" spans="1:49" s="1" customFormat="1">
      <c r="A122" s="20"/>
      <c r="B122" s="20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AA122" s="2"/>
      <c r="AB122" s="24"/>
      <c r="AC122" s="24"/>
      <c r="AD122" s="24"/>
      <c r="AE122" s="24"/>
      <c r="AF122" s="24"/>
      <c r="AG122" s="24"/>
      <c r="AH122" s="24"/>
      <c r="AI122" s="25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"/>
      <c r="AV122" s="2"/>
      <c r="AW122" s="2"/>
    </row>
    <row r="123" spans="1:49" s="1" customFormat="1">
      <c r="A123" s="20"/>
      <c r="B123" s="20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AA123" s="2"/>
      <c r="AB123" s="24"/>
      <c r="AC123" s="24"/>
      <c r="AD123" s="24"/>
      <c r="AE123" s="24"/>
      <c r="AF123" s="24"/>
      <c r="AG123" s="24"/>
      <c r="AH123" s="24"/>
      <c r="AI123" s="25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"/>
      <c r="AV123" s="2"/>
      <c r="AW123" s="2"/>
    </row>
    <row r="124" spans="1:49" s="1" customFormat="1">
      <c r="A124" s="20"/>
      <c r="B124" s="20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AA124" s="2"/>
      <c r="AB124" s="24"/>
      <c r="AC124" s="24"/>
      <c r="AD124" s="24"/>
      <c r="AE124" s="24"/>
      <c r="AF124" s="24"/>
      <c r="AG124" s="24"/>
      <c r="AH124" s="24"/>
      <c r="AI124" s="25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"/>
      <c r="AV124" s="2"/>
      <c r="AW124" s="2"/>
    </row>
    <row r="125" spans="1:49" s="1" customFormat="1">
      <c r="A125" s="20"/>
      <c r="B125" s="20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AA125" s="2"/>
      <c r="AB125" s="24"/>
      <c r="AC125" s="24"/>
      <c r="AD125" s="24"/>
      <c r="AE125" s="24"/>
      <c r="AF125" s="24"/>
      <c r="AG125" s="24"/>
      <c r="AH125" s="24"/>
      <c r="AI125" s="25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"/>
      <c r="AV125" s="2"/>
      <c r="AW125" s="2"/>
    </row>
    <row r="126" spans="1:49" s="1" customFormat="1">
      <c r="A126" s="20"/>
      <c r="B126" s="20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AA126" s="2"/>
      <c r="AB126" s="24"/>
      <c r="AC126" s="24"/>
      <c r="AD126" s="24"/>
      <c r="AE126" s="24"/>
      <c r="AF126" s="24"/>
      <c r="AG126" s="24"/>
      <c r="AH126" s="24"/>
      <c r="AI126" s="25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"/>
      <c r="AV126" s="2"/>
      <c r="AW126" s="2"/>
    </row>
    <row r="127" spans="1:49" s="1" customFormat="1">
      <c r="A127" s="20"/>
      <c r="B127" s="20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AA127" s="2"/>
      <c r="AB127" s="24"/>
      <c r="AC127" s="24"/>
      <c r="AD127" s="24"/>
      <c r="AE127" s="24"/>
      <c r="AF127" s="24"/>
      <c r="AG127" s="24"/>
      <c r="AH127" s="24"/>
      <c r="AI127" s="25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"/>
      <c r="AV127" s="2"/>
      <c r="AW127" s="2"/>
    </row>
    <row r="128" spans="1:49" s="1" customFormat="1">
      <c r="A128" s="20"/>
      <c r="B128" s="20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AA128" s="2"/>
      <c r="AB128" s="24"/>
      <c r="AC128" s="24"/>
      <c r="AD128" s="24"/>
      <c r="AE128" s="24"/>
      <c r="AF128" s="24"/>
      <c r="AG128" s="24"/>
      <c r="AH128" s="24"/>
      <c r="AI128" s="25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"/>
      <c r="AV128" s="2"/>
      <c r="AW128" s="2"/>
    </row>
    <row r="129" spans="1:49" s="1" customFormat="1">
      <c r="A129" s="20"/>
      <c r="B129" s="20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AA129" s="2"/>
      <c r="AB129" s="24"/>
      <c r="AC129" s="24"/>
      <c r="AD129" s="24"/>
      <c r="AE129" s="24"/>
      <c r="AF129" s="24"/>
      <c r="AG129" s="24"/>
      <c r="AH129" s="24"/>
      <c r="AI129" s="25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"/>
      <c r="AV129" s="2"/>
      <c r="AW129" s="2"/>
    </row>
    <row r="130" spans="1:49" s="1" customFormat="1">
      <c r="A130" s="20"/>
      <c r="B130" s="20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AA130" s="2"/>
      <c r="AB130" s="24"/>
      <c r="AC130" s="24"/>
      <c r="AD130" s="24"/>
      <c r="AE130" s="24"/>
      <c r="AF130" s="24"/>
      <c r="AG130" s="24"/>
      <c r="AH130" s="24"/>
      <c r="AI130" s="25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"/>
      <c r="AV130" s="2"/>
      <c r="AW130" s="2"/>
    </row>
    <row r="131" spans="1:49" s="1" customFormat="1">
      <c r="A131" s="20"/>
      <c r="B131" s="20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AA131" s="2"/>
      <c r="AB131" s="24"/>
      <c r="AC131" s="24"/>
      <c r="AD131" s="24"/>
      <c r="AE131" s="24"/>
      <c r="AF131" s="24"/>
      <c r="AG131" s="24"/>
      <c r="AH131" s="24"/>
      <c r="AI131" s="25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"/>
      <c r="AV131" s="2"/>
      <c r="AW131" s="2"/>
    </row>
    <row r="132" spans="1:49" s="1" customFormat="1">
      <c r="A132" s="20"/>
      <c r="B132" s="20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AA132" s="2"/>
      <c r="AB132" s="24"/>
      <c r="AC132" s="24"/>
      <c r="AD132" s="24"/>
      <c r="AE132" s="24"/>
      <c r="AF132" s="24"/>
      <c r="AG132" s="24"/>
      <c r="AH132" s="24"/>
      <c r="AI132" s="25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"/>
      <c r="AV132" s="2"/>
      <c r="AW132" s="2"/>
    </row>
    <row r="133" spans="1:49" s="1" customFormat="1">
      <c r="A133" s="20"/>
      <c r="B133" s="20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AA133" s="2"/>
      <c r="AB133" s="24"/>
      <c r="AC133" s="24"/>
      <c r="AD133" s="24"/>
      <c r="AE133" s="24"/>
      <c r="AF133" s="24"/>
      <c r="AG133" s="24"/>
      <c r="AH133" s="24"/>
      <c r="AI133" s="25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"/>
      <c r="AV133" s="2"/>
      <c r="AW133" s="2"/>
    </row>
    <row r="134" spans="1:49" s="1" customFormat="1">
      <c r="A134" s="20"/>
      <c r="B134" s="20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AA134" s="2"/>
      <c r="AB134" s="24"/>
      <c r="AC134" s="24"/>
      <c r="AD134" s="24"/>
      <c r="AE134" s="24"/>
      <c r="AF134" s="24"/>
      <c r="AG134" s="24"/>
      <c r="AH134" s="24"/>
      <c r="AI134" s="25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"/>
      <c r="AV134" s="2"/>
      <c r="AW134" s="2"/>
    </row>
    <row r="135" spans="1:49" s="1" customFormat="1">
      <c r="A135" s="20"/>
      <c r="B135" s="20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AA135" s="2"/>
      <c r="AB135" s="24"/>
      <c r="AC135" s="24"/>
      <c r="AD135" s="24"/>
      <c r="AE135" s="24"/>
      <c r="AF135" s="24"/>
      <c r="AG135" s="24"/>
      <c r="AH135" s="24"/>
      <c r="AI135" s="2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"/>
      <c r="AV135" s="2"/>
      <c r="AW135" s="2"/>
    </row>
    <row r="136" spans="1:49" s="1" customFormat="1">
      <c r="A136" s="20"/>
      <c r="B136" s="20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AA136" s="2"/>
      <c r="AB136" s="24"/>
      <c r="AC136" s="24"/>
      <c r="AD136" s="24"/>
      <c r="AE136" s="24"/>
      <c r="AF136" s="24"/>
      <c r="AG136" s="24"/>
      <c r="AH136" s="24"/>
      <c r="AI136" s="25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"/>
      <c r="AV136" s="2"/>
      <c r="AW136" s="2"/>
    </row>
    <row r="137" spans="1:49" s="1" customFormat="1">
      <c r="A137" s="20"/>
      <c r="B137" s="20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AA137" s="2"/>
      <c r="AB137" s="24"/>
      <c r="AC137" s="24"/>
      <c r="AD137" s="24"/>
      <c r="AE137" s="24"/>
      <c r="AF137" s="24"/>
      <c r="AG137" s="24"/>
      <c r="AH137" s="24"/>
      <c r="AI137" s="25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"/>
      <c r="AV137" s="2"/>
      <c r="AW137" s="2"/>
    </row>
    <row r="138" spans="1:49" s="1" customFormat="1">
      <c r="A138" s="20"/>
      <c r="B138" s="20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AA138" s="2"/>
      <c r="AB138" s="24"/>
      <c r="AC138" s="24"/>
      <c r="AD138" s="24"/>
      <c r="AE138" s="24"/>
      <c r="AF138" s="24"/>
      <c r="AG138" s="24"/>
      <c r="AH138" s="24"/>
      <c r="AI138" s="25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"/>
      <c r="AV138" s="2"/>
      <c r="AW138" s="2"/>
    </row>
    <row r="139" spans="1:49" s="1" customFormat="1">
      <c r="A139" s="20"/>
      <c r="B139" s="20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AA139" s="2"/>
      <c r="AB139" s="24"/>
      <c r="AC139" s="24"/>
      <c r="AD139" s="24"/>
      <c r="AE139" s="24"/>
      <c r="AF139" s="24"/>
      <c r="AG139" s="24"/>
      <c r="AH139" s="24"/>
      <c r="AI139" s="25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"/>
      <c r="AV139" s="2"/>
      <c r="AW139" s="2"/>
    </row>
    <row r="140" spans="1:49" s="1" customFormat="1">
      <c r="A140" s="20"/>
      <c r="B140" s="20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AA140" s="2"/>
      <c r="AB140" s="24"/>
      <c r="AC140" s="24"/>
      <c r="AD140" s="24"/>
      <c r="AE140" s="24"/>
      <c r="AF140" s="24"/>
      <c r="AG140" s="24"/>
      <c r="AH140" s="24"/>
      <c r="AI140" s="25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"/>
      <c r="AV140" s="2"/>
      <c r="AW140" s="2"/>
    </row>
    <row r="141" spans="1:49" s="1" customFormat="1">
      <c r="A141" s="20"/>
      <c r="B141" s="20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AA141" s="2"/>
      <c r="AB141" s="24"/>
      <c r="AC141" s="24"/>
      <c r="AD141" s="24"/>
      <c r="AE141" s="24"/>
      <c r="AF141" s="24"/>
      <c r="AG141" s="24"/>
      <c r="AH141" s="24"/>
      <c r="AI141" s="25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"/>
      <c r="AV141" s="2"/>
      <c r="AW141" s="2"/>
    </row>
    <row r="142" spans="1:49" s="1" customFormat="1">
      <c r="A142" s="20"/>
      <c r="B142" s="20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AA142" s="2"/>
      <c r="AB142" s="24"/>
      <c r="AC142" s="24"/>
      <c r="AD142" s="24"/>
      <c r="AE142" s="24"/>
      <c r="AF142" s="24"/>
      <c r="AG142" s="24"/>
      <c r="AH142" s="24"/>
      <c r="AI142" s="25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"/>
      <c r="AV142" s="2"/>
      <c r="AW142" s="2"/>
    </row>
    <row r="143" spans="1:49" s="1" customFormat="1">
      <c r="A143" s="20"/>
      <c r="B143" s="20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AA143" s="2"/>
      <c r="AB143" s="24"/>
      <c r="AC143" s="24"/>
      <c r="AD143" s="24"/>
      <c r="AE143" s="24"/>
      <c r="AF143" s="24"/>
      <c r="AG143" s="24"/>
      <c r="AH143" s="24"/>
      <c r="AI143" s="25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"/>
      <c r="AV143" s="2"/>
      <c r="AW143" s="2"/>
    </row>
    <row r="144" spans="1:49" s="1" customFormat="1">
      <c r="A144" s="20"/>
      <c r="B144" s="20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AA144" s="2"/>
      <c r="AB144" s="24"/>
      <c r="AC144" s="24"/>
      <c r="AD144" s="24"/>
      <c r="AE144" s="24"/>
      <c r="AF144" s="24"/>
      <c r="AG144" s="24"/>
      <c r="AH144" s="24"/>
      <c r="AI144" s="25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"/>
      <c r="AV144" s="2"/>
      <c r="AW144" s="2"/>
    </row>
    <row r="145" spans="1:49" s="1" customFormat="1">
      <c r="A145" s="20"/>
      <c r="B145" s="20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AA145" s="2"/>
      <c r="AB145" s="24"/>
      <c r="AC145" s="24"/>
      <c r="AD145" s="24"/>
      <c r="AE145" s="24"/>
      <c r="AF145" s="24"/>
      <c r="AG145" s="24"/>
      <c r="AH145" s="24"/>
      <c r="AI145" s="25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"/>
      <c r="AV145" s="2"/>
      <c r="AW145" s="2"/>
    </row>
    <row r="146" spans="1:49" s="1" customFormat="1">
      <c r="A146" s="20"/>
      <c r="B146" s="20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AA146" s="2"/>
      <c r="AB146" s="24"/>
      <c r="AC146" s="24"/>
      <c r="AD146" s="24"/>
      <c r="AE146" s="24"/>
      <c r="AF146" s="24"/>
      <c r="AG146" s="24"/>
      <c r="AH146" s="24"/>
      <c r="AI146" s="25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"/>
      <c r="AV146" s="2"/>
      <c r="AW146" s="2"/>
    </row>
    <row r="147" spans="1:49" s="1" customFormat="1">
      <c r="A147" s="20"/>
      <c r="B147" s="20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AA147" s="2"/>
      <c r="AB147" s="24"/>
      <c r="AC147" s="24"/>
      <c r="AD147" s="24"/>
      <c r="AE147" s="24"/>
      <c r="AF147" s="24"/>
      <c r="AG147" s="24"/>
      <c r="AH147" s="24"/>
      <c r="AI147" s="25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"/>
      <c r="AV147" s="2"/>
      <c r="AW147" s="2"/>
    </row>
    <row r="148" spans="1:49" s="1" customFormat="1">
      <c r="A148" s="20"/>
      <c r="B148" s="20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AA148" s="2"/>
      <c r="AB148" s="24"/>
      <c r="AC148" s="24"/>
      <c r="AD148" s="24"/>
      <c r="AE148" s="24"/>
      <c r="AF148" s="24"/>
      <c r="AG148" s="24"/>
      <c r="AH148" s="24"/>
      <c r="AI148" s="25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"/>
      <c r="AV148" s="2"/>
      <c r="AW148" s="2"/>
    </row>
    <row r="149" spans="1:49" s="1" customFormat="1">
      <c r="A149" s="20"/>
      <c r="B149" s="20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AA149" s="2"/>
      <c r="AB149" s="24"/>
      <c r="AC149" s="24"/>
      <c r="AD149" s="24"/>
      <c r="AE149" s="24"/>
      <c r="AF149" s="24"/>
      <c r="AG149" s="24"/>
      <c r="AH149" s="24"/>
      <c r="AI149" s="25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"/>
      <c r="AV149" s="2"/>
      <c r="AW149" s="2"/>
    </row>
    <row r="150" spans="1:49" s="1" customFormat="1">
      <c r="A150" s="20"/>
      <c r="B150" s="20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AA150" s="2"/>
      <c r="AB150" s="24"/>
      <c r="AC150" s="24"/>
      <c r="AD150" s="24"/>
      <c r="AE150" s="24"/>
      <c r="AF150" s="24"/>
      <c r="AG150" s="24"/>
      <c r="AH150" s="24"/>
      <c r="AI150" s="25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"/>
      <c r="AV150" s="2"/>
      <c r="AW150" s="2"/>
    </row>
    <row r="151" spans="1:49" s="1" customFormat="1">
      <c r="A151" s="20"/>
      <c r="B151" s="20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AA151" s="2"/>
      <c r="AB151" s="24"/>
      <c r="AC151" s="24"/>
      <c r="AD151" s="24"/>
      <c r="AE151" s="24"/>
      <c r="AF151" s="24"/>
      <c r="AG151" s="24"/>
      <c r="AH151" s="24"/>
      <c r="AI151" s="25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"/>
      <c r="AV151" s="2"/>
      <c r="AW151" s="2"/>
    </row>
    <row r="152" spans="1:49" s="1" customFormat="1">
      <c r="A152" s="20"/>
      <c r="B152" s="2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AA152" s="2"/>
      <c r="AB152" s="24"/>
      <c r="AC152" s="24"/>
      <c r="AD152" s="24"/>
      <c r="AE152" s="24"/>
      <c r="AF152" s="24"/>
      <c r="AG152" s="24"/>
      <c r="AH152" s="24"/>
      <c r="AI152" s="25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"/>
      <c r="AV152" s="2"/>
      <c r="AW152" s="2"/>
    </row>
    <row r="153" spans="1:49" s="1" customFormat="1">
      <c r="A153" s="20"/>
      <c r="B153" s="20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AA153" s="2"/>
      <c r="AB153" s="24"/>
      <c r="AC153" s="24"/>
      <c r="AD153" s="24"/>
      <c r="AE153" s="24"/>
      <c r="AF153" s="24"/>
      <c r="AG153" s="24"/>
      <c r="AH153" s="24"/>
      <c r="AI153" s="25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"/>
      <c r="AV153" s="2"/>
      <c r="AW153" s="2"/>
    </row>
    <row r="154" spans="1:49" s="1" customFormat="1">
      <c r="A154" s="20"/>
      <c r="B154" s="20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AA154" s="2"/>
      <c r="AB154" s="24"/>
      <c r="AC154" s="24"/>
      <c r="AD154" s="24"/>
      <c r="AE154" s="24"/>
      <c r="AF154" s="24"/>
      <c r="AG154" s="24"/>
      <c r="AH154" s="24"/>
      <c r="AI154" s="25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"/>
      <c r="AV154" s="2"/>
      <c r="AW154" s="2"/>
    </row>
    <row r="155" spans="1:49" s="1" customFormat="1">
      <c r="A155" s="20"/>
      <c r="B155" s="20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AA155" s="2"/>
      <c r="AB155" s="24"/>
      <c r="AC155" s="24"/>
      <c r="AD155" s="24"/>
      <c r="AE155" s="24"/>
      <c r="AF155" s="24"/>
      <c r="AG155" s="24"/>
      <c r="AH155" s="24"/>
      <c r="AI155" s="25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"/>
      <c r="AV155" s="2"/>
      <c r="AW155" s="2"/>
    </row>
    <row r="156" spans="1:49" s="1" customFormat="1">
      <c r="A156" s="20"/>
      <c r="B156" s="20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AA156" s="2"/>
      <c r="AB156" s="24"/>
      <c r="AC156" s="24"/>
      <c r="AD156" s="24"/>
      <c r="AE156" s="24"/>
      <c r="AF156" s="24"/>
      <c r="AG156" s="24"/>
      <c r="AH156" s="24"/>
      <c r="AI156" s="25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"/>
      <c r="AV156" s="2"/>
      <c r="AW156" s="2"/>
    </row>
    <row r="157" spans="1:49" s="1" customFormat="1">
      <c r="A157" s="20"/>
      <c r="B157" s="20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AA157" s="2"/>
      <c r="AB157" s="24"/>
      <c r="AC157" s="24"/>
      <c r="AD157" s="24"/>
      <c r="AE157" s="24"/>
      <c r="AF157" s="24"/>
      <c r="AG157" s="24"/>
      <c r="AH157" s="24"/>
      <c r="AI157" s="25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"/>
      <c r="AV157" s="2"/>
      <c r="AW157" s="2"/>
    </row>
    <row r="158" spans="1:49" s="1" customFormat="1">
      <c r="A158" s="20"/>
      <c r="B158" s="20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AA158" s="2"/>
      <c r="AB158" s="24"/>
      <c r="AC158" s="24"/>
      <c r="AD158" s="24"/>
      <c r="AE158" s="24"/>
      <c r="AF158" s="24"/>
      <c r="AG158" s="24"/>
      <c r="AH158" s="24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"/>
      <c r="AV158" s="2"/>
      <c r="AW158" s="2"/>
    </row>
    <row r="159" spans="1:49" s="1" customFormat="1">
      <c r="A159" s="20"/>
      <c r="B159" s="20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AA159" s="2"/>
      <c r="AB159" s="24"/>
      <c r="AC159" s="24"/>
      <c r="AD159" s="24"/>
      <c r="AE159" s="24"/>
      <c r="AF159" s="24"/>
      <c r="AG159" s="24"/>
      <c r="AH159" s="24"/>
      <c r="AI159" s="25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"/>
      <c r="AV159" s="2"/>
      <c r="AW159" s="2"/>
    </row>
    <row r="160" spans="1:49" s="1" customFormat="1">
      <c r="A160" s="20"/>
      <c r="B160" s="20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AA160" s="2"/>
      <c r="AB160" s="24"/>
      <c r="AC160" s="24"/>
      <c r="AD160" s="24"/>
      <c r="AE160" s="24"/>
      <c r="AF160" s="24"/>
      <c r="AG160" s="24"/>
      <c r="AH160" s="24"/>
      <c r="AI160" s="25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"/>
      <c r="AV160" s="2"/>
      <c r="AW160" s="2"/>
    </row>
    <row r="161" spans="1:49" s="1" customFormat="1">
      <c r="A161" s="20"/>
      <c r="B161" s="20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AA161" s="2"/>
      <c r="AB161" s="24"/>
      <c r="AC161" s="24"/>
      <c r="AD161" s="24"/>
      <c r="AE161" s="24"/>
      <c r="AF161" s="24"/>
      <c r="AG161" s="24"/>
      <c r="AH161" s="24"/>
      <c r="AI161" s="25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"/>
      <c r="AV161" s="2"/>
      <c r="AW161" s="2"/>
    </row>
    <row r="162" spans="1:49" s="1" customFormat="1">
      <c r="A162" s="20"/>
      <c r="B162" s="20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AA162" s="2"/>
      <c r="AB162" s="24"/>
      <c r="AC162" s="24"/>
      <c r="AD162" s="24"/>
      <c r="AE162" s="24"/>
      <c r="AF162" s="24"/>
      <c r="AG162" s="24"/>
      <c r="AH162" s="24"/>
      <c r="AI162" s="25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"/>
      <c r="AV162" s="2"/>
      <c r="AW162" s="2"/>
    </row>
    <row r="163" spans="1:49" s="1" customFormat="1">
      <c r="A163" s="20"/>
      <c r="B163" s="20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AA163" s="2"/>
      <c r="AB163" s="24"/>
      <c r="AC163" s="24"/>
      <c r="AD163" s="24"/>
      <c r="AE163" s="24"/>
      <c r="AF163" s="24"/>
      <c r="AG163" s="24"/>
      <c r="AH163" s="24"/>
      <c r="AI163" s="25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"/>
      <c r="AV163" s="2"/>
      <c r="AW163" s="2"/>
    </row>
    <row r="164" spans="1:49" s="1" customFormat="1">
      <c r="A164" s="20"/>
      <c r="B164" s="20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AA164" s="2"/>
      <c r="AB164" s="24"/>
      <c r="AC164" s="24"/>
      <c r="AD164" s="24"/>
      <c r="AE164" s="24"/>
      <c r="AF164" s="24"/>
      <c r="AG164" s="24"/>
      <c r="AH164" s="24"/>
      <c r="AI164" s="25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"/>
      <c r="AV164" s="2"/>
      <c r="AW164" s="2"/>
    </row>
    <row r="165" spans="1:49" s="1" customFormat="1">
      <c r="A165" s="20"/>
      <c r="B165" s="20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AA165" s="2"/>
      <c r="AB165" s="24"/>
      <c r="AC165" s="24"/>
      <c r="AD165" s="24"/>
      <c r="AE165" s="24"/>
      <c r="AF165" s="24"/>
      <c r="AG165" s="24"/>
      <c r="AH165" s="24"/>
      <c r="AI165" s="25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"/>
      <c r="AV165" s="2"/>
      <c r="AW165" s="2"/>
    </row>
    <row r="166" spans="1:49" s="1" customFormat="1">
      <c r="A166" s="20"/>
      <c r="B166" s="20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AA166" s="2"/>
      <c r="AB166" s="24"/>
      <c r="AC166" s="24"/>
      <c r="AD166" s="24"/>
      <c r="AE166" s="24"/>
      <c r="AF166" s="24"/>
      <c r="AG166" s="24"/>
      <c r="AH166" s="24"/>
      <c r="AI166" s="25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"/>
      <c r="AV166" s="2"/>
      <c r="AW166" s="2"/>
    </row>
    <row r="167" spans="1:49" s="1" customFormat="1">
      <c r="A167" s="20"/>
      <c r="B167" s="20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AA167" s="2"/>
      <c r="AB167" s="24"/>
      <c r="AC167" s="24"/>
      <c r="AD167" s="24"/>
      <c r="AE167" s="24"/>
      <c r="AF167" s="24"/>
      <c r="AG167" s="24"/>
      <c r="AH167" s="24"/>
      <c r="AI167" s="25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"/>
      <c r="AV167" s="2"/>
      <c r="AW167" s="2"/>
    </row>
    <row r="168" spans="1:49" s="1" customFormat="1">
      <c r="A168" s="20"/>
      <c r="B168" s="20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AA168" s="2"/>
      <c r="AB168" s="24"/>
      <c r="AC168" s="24"/>
      <c r="AD168" s="24"/>
      <c r="AE168" s="24"/>
      <c r="AF168" s="24"/>
      <c r="AG168" s="24"/>
      <c r="AH168" s="24"/>
      <c r="AI168" s="25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"/>
      <c r="AV168" s="2"/>
      <c r="AW168" s="2"/>
    </row>
    <row r="169" spans="1:49" s="1" customFormat="1">
      <c r="A169" s="20"/>
      <c r="B169" s="20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AA169" s="2"/>
      <c r="AB169" s="24"/>
      <c r="AC169" s="24"/>
      <c r="AD169" s="24"/>
      <c r="AE169" s="24"/>
      <c r="AF169" s="24"/>
      <c r="AG169" s="24"/>
      <c r="AH169" s="24"/>
      <c r="AI169" s="25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"/>
      <c r="AV169" s="2"/>
      <c r="AW169" s="2"/>
    </row>
    <row r="170" spans="1:49" s="1" customFormat="1">
      <c r="A170" s="20"/>
      <c r="B170" s="20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AA170" s="2"/>
      <c r="AB170" s="24"/>
      <c r="AC170" s="24"/>
      <c r="AD170" s="24"/>
      <c r="AE170" s="24"/>
      <c r="AF170" s="24"/>
      <c r="AG170" s="24"/>
      <c r="AH170" s="24"/>
      <c r="AI170" s="25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"/>
      <c r="AV170" s="2"/>
      <c r="AW170" s="2"/>
    </row>
    <row r="171" spans="1:49" s="1" customFormat="1">
      <c r="A171" s="20"/>
      <c r="B171" s="20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AA171" s="2"/>
      <c r="AB171" s="24"/>
      <c r="AC171" s="24"/>
      <c r="AD171" s="24"/>
      <c r="AE171" s="24"/>
      <c r="AF171" s="24"/>
      <c r="AG171" s="24"/>
      <c r="AH171" s="24"/>
      <c r="AI171" s="25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"/>
      <c r="AV171" s="2"/>
      <c r="AW171" s="2"/>
    </row>
    <row r="172" spans="1:49" s="1" customFormat="1">
      <c r="A172" s="20"/>
      <c r="B172" s="20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AA172" s="2"/>
      <c r="AB172" s="24"/>
      <c r="AC172" s="24"/>
      <c r="AD172" s="24"/>
      <c r="AE172" s="24"/>
      <c r="AF172" s="24"/>
      <c r="AG172" s="24"/>
      <c r="AH172" s="24"/>
      <c r="AI172" s="25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"/>
      <c r="AV172" s="2"/>
      <c r="AW172" s="2"/>
    </row>
    <row r="173" spans="1:49" s="1" customFormat="1">
      <c r="A173" s="20"/>
      <c r="B173" s="20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AA173" s="2"/>
      <c r="AB173" s="24"/>
      <c r="AC173" s="24"/>
      <c r="AD173" s="24"/>
      <c r="AE173" s="24"/>
      <c r="AF173" s="24"/>
      <c r="AG173" s="24"/>
      <c r="AH173" s="24"/>
      <c r="AI173" s="25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"/>
      <c r="AV173" s="2"/>
      <c r="AW173" s="2"/>
    </row>
    <row r="174" spans="1:49" s="1" customFormat="1">
      <c r="A174" s="20"/>
      <c r="B174" s="20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AA174" s="2"/>
      <c r="AB174" s="24"/>
      <c r="AC174" s="24"/>
      <c r="AD174" s="24"/>
      <c r="AE174" s="24"/>
      <c r="AF174" s="24"/>
      <c r="AG174" s="24"/>
      <c r="AH174" s="24"/>
      <c r="AI174" s="25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"/>
      <c r="AV174" s="2"/>
      <c r="AW174" s="2"/>
    </row>
    <row r="175" spans="1:49" s="1" customFormat="1">
      <c r="A175" s="20"/>
      <c r="B175" s="20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AA175" s="2"/>
      <c r="AB175" s="24"/>
      <c r="AC175" s="24"/>
      <c r="AD175" s="24"/>
      <c r="AE175" s="24"/>
      <c r="AF175" s="24"/>
      <c r="AG175" s="24"/>
      <c r="AH175" s="24"/>
      <c r="AI175" s="25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"/>
      <c r="AV175" s="2"/>
      <c r="AW175" s="2"/>
    </row>
    <row r="176" spans="1:49" s="1" customFormat="1">
      <c r="A176" s="20"/>
      <c r="B176" s="20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AA176" s="2"/>
      <c r="AB176" s="24"/>
      <c r="AC176" s="24"/>
      <c r="AD176" s="24"/>
      <c r="AE176" s="24"/>
      <c r="AF176" s="24"/>
      <c r="AG176" s="24"/>
      <c r="AH176" s="24"/>
      <c r="AI176" s="25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"/>
      <c r="AV176" s="2"/>
      <c r="AW176" s="2"/>
    </row>
    <row r="177" spans="1:49" s="1" customFormat="1">
      <c r="A177" s="20"/>
      <c r="B177" s="20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AA177" s="2"/>
      <c r="AB177" s="24"/>
      <c r="AC177" s="24"/>
      <c r="AD177" s="24"/>
      <c r="AE177" s="24"/>
      <c r="AF177" s="24"/>
      <c r="AG177" s="24"/>
      <c r="AH177" s="24"/>
      <c r="AI177" s="25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"/>
      <c r="AV177" s="2"/>
      <c r="AW177" s="2"/>
    </row>
    <row r="178" spans="1:49" s="1" customFormat="1">
      <c r="A178" s="20"/>
      <c r="B178" s="20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AA178" s="2"/>
      <c r="AB178" s="24"/>
      <c r="AC178" s="24"/>
      <c r="AD178" s="24"/>
      <c r="AE178" s="24"/>
      <c r="AF178" s="24"/>
      <c r="AG178" s="24"/>
      <c r="AH178" s="24"/>
      <c r="AI178" s="25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"/>
      <c r="AV178" s="2"/>
      <c r="AW178" s="2"/>
    </row>
    <row r="179" spans="1:49" s="1" customFormat="1">
      <c r="A179" s="20"/>
      <c r="B179" s="20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AA179" s="2"/>
      <c r="AB179" s="24"/>
      <c r="AC179" s="24"/>
      <c r="AD179" s="24"/>
      <c r="AE179" s="24"/>
      <c r="AF179" s="24"/>
      <c r="AG179" s="24"/>
      <c r="AH179" s="24"/>
      <c r="AI179" s="25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"/>
      <c r="AV179" s="2"/>
      <c r="AW179" s="2"/>
    </row>
    <row r="180" spans="1:49" s="1" customFormat="1">
      <c r="A180" s="20"/>
      <c r="B180" s="20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AA180" s="2"/>
      <c r="AB180" s="24"/>
      <c r="AC180" s="24"/>
      <c r="AD180" s="24"/>
      <c r="AE180" s="24"/>
      <c r="AF180" s="24"/>
      <c r="AG180" s="24"/>
      <c r="AH180" s="24"/>
      <c r="AI180" s="25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"/>
      <c r="AV180" s="2"/>
      <c r="AW180" s="2"/>
    </row>
    <row r="181" spans="1:49" s="1" customFormat="1">
      <c r="A181" s="20"/>
      <c r="B181" s="20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AA181" s="2"/>
      <c r="AB181" s="24"/>
      <c r="AC181" s="24"/>
      <c r="AD181" s="24"/>
      <c r="AE181" s="24"/>
      <c r="AF181" s="24"/>
      <c r="AG181" s="24"/>
      <c r="AH181" s="24"/>
      <c r="AI181" s="25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"/>
      <c r="AV181" s="2"/>
      <c r="AW181" s="2"/>
    </row>
    <row r="182" spans="1:49" s="1" customFormat="1">
      <c r="A182" s="20"/>
      <c r="B182" s="20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AA182" s="2"/>
      <c r="AB182" s="24"/>
      <c r="AC182" s="24"/>
      <c r="AD182" s="24"/>
      <c r="AE182" s="24"/>
      <c r="AF182" s="24"/>
      <c r="AG182" s="24"/>
      <c r="AH182" s="24"/>
      <c r="AI182" s="25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"/>
      <c r="AV182" s="2"/>
      <c r="AW182" s="2"/>
    </row>
    <row r="183" spans="1:49" s="1" customFormat="1">
      <c r="A183" s="20"/>
      <c r="B183" s="20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AA183" s="2"/>
      <c r="AB183" s="24"/>
      <c r="AC183" s="24"/>
      <c r="AD183" s="24"/>
      <c r="AE183" s="24"/>
      <c r="AF183" s="24"/>
      <c r="AG183" s="24"/>
      <c r="AH183" s="24"/>
      <c r="AI183" s="25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"/>
      <c r="AV183" s="2"/>
      <c r="AW183" s="2"/>
    </row>
    <row r="184" spans="1:49" s="1" customFormat="1">
      <c r="A184" s="20"/>
      <c r="B184" s="20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AA184" s="2"/>
      <c r="AB184" s="24"/>
      <c r="AC184" s="24"/>
      <c r="AD184" s="24"/>
      <c r="AE184" s="24"/>
      <c r="AF184" s="24"/>
      <c r="AG184" s="24"/>
      <c r="AH184" s="24"/>
      <c r="AI184" s="25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"/>
      <c r="AV184" s="2"/>
      <c r="AW184" s="2"/>
    </row>
    <row r="185" spans="1:49" s="1" customFormat="1">
      <c r="A185" s="20"/>
      <c r="B185" s="20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AA185" s="2"/>
      <c r="AB185" s="24"/>
      <c r="AC185" s="24"/>
      <c r="AD185" s="24"/>
      <c r="AE185" s="24"/>
      <c r="AF185" s="24"/>
      <c r="AG185" s="24"/>
      <c r="AH185" s="24"/>
      <c r="AI185" s="25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"/>
      <c r="AV185" s="2"/>
      <c r="AW185" s="2"/>
    </row>
    <row r="186" spans="1:49" s="1" customFormat="1">
      <c r="A186" s="20"/>
      <c r="B186" s="20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AA186" s="2"/>
      <c r="AB186" s="24"/>
      <c r="AC186" s="24"/>
      <c r="AD186" s="24"/>
      <c r="AE186" s="24"/>
      <c r="AF186" s="24"/>
      <c r="AG186" s="24"/>
      <c r="AH186" s="24"/>
      <c r="AI186" s="25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"/>
      <c r="AV186" s="2"/>
      <c r="AW186" s="2"/>
    </row>
    <row r="187" spans="1:49" s="1" customFormat="1">
      <c r="A187" s="20"/>
      <c r="B187" s="20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AA187" s="2"/>
      <c r="AB187" s="24"/>
      <c r="AC187" s="24"/>
      <c r="AD187" s="24"/>
      <c r="AE187" s="24"/>
      <c r="AF187" s="24"/>
      <c r="AG187" s="24"/>
      <c r="AH187" s="24"/>
      <c r="AI187" s="25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"/>
      <c r="AV187" s="2"/>
      <c r="AW187" s="2"/>
    </row>
    <row r="188" spans="1:49" s="1" customFormat="1">
      <c r="A188" s="20"/>
      <c r="B188" s="20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AA188" s="2"/>
      <c r="AB188" s="24"/>
      <c r="AC188" s="24"/>
      <c r="AD188" s="24"/>
      <c r="AE188" s="24"/>
      <c r="AF188" s="24"/>
      <c r="AG188" s="24"/>
      <c r="AH188" s="24"/>
      <c r="AI188" s="25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"/>
      <c r="AV188" s="2"/>
      <c r="AW188" s="2"/>
    </row>
    <row r="189" spans="1:49" s="1" customFormat="1">
      <c r="A189" s="20"/>
      <c r="B189" s="2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AA189" s="2"/>
      <c r="AB189" s="24"/>
      <c r="AC189" s="24"/>
      <c r="AD189" s="24"/>
      <c r="AE189" s="24"/>
      <c r="AF189" s="24"/>
      <c r="AG189" s="24"/>
      <c r="AH189" s="24"/>
      <c r="AI189" s="25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"/>
      <c r="AV189" s="2"/>
      <c r="AW189" s="2"/>
    </row>
    <row r="190" spans="1:49" s="1" customFormat="1">
      <c r="A190" s="20"/>
      <c r="B190" s="20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AA190" s="2"/>
      <c r="AB190" s="24"/>
      <c r="AC190" s="24"/>
      <c r="AD190" s="24"/>
      <c r="AE190" s="24"/>
      <c r="AF190" s="24"/>
      <c r="AG190" s="24"/>
      <c r="AH190" s="24"/>
      <c r="AI190" s="25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"/>
      <c r="AV190" s="2"/>
      <c r="AW190" s="2"/>
    </row>
    <row r="191" spans="1:49" s="1" customFormat="1">
      <c r="A191" s="20"/>
      <c r="B191" s="20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AA191" s="2"/>
      <c r="AB191" s="24"/>
      <c r="AC191" s="24"/>
      <c r="AD191" s="24"/>
      <c r="AE191" s="24"/>
      <c r="AF191" s="24"/>
      <c r="AG191" s="24"/>
      <c r="AH191" s="24"/>
      <c r="AI191" s="25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"/>
      <c r="AV191" s="2"/>
      <c r="AW191" s="2"/>
    </row>
    <row r="192" spans="1:49" s="1" customFormat="1">
      <c r="A192" s="20"/>
      <c r="B192" s="20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AA192" s="2"/>
      <c r="AB192" s="24"/>
      <c r="AC192" s="24"/>
      <c r="AD192" s="24"/>
      <c r="AE192" s="24"/>
      <c r="AF192" s="24"/>
      <c r="AG192" s="24"/>
      <c r="AH192" s="24"/>
      <c r="AI192" s="25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"/>
      <c r="AV192" s="2"/>
      <c r="AW192" s="2"/>
    </row>
    <row r="193" spans="1:49" s="1" customFormat="1">
      <c r="A193" s="20"/>
      <c r="B193" s="20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AA193" s="2"/>
      <c r="AB193" s="24"/>
      <c r="AC193" s="24"/>
      <c r="AD193" s="24"/>
      <c r="AE193" s="24"/>
      <c r="AF193" s="24"/>
      <c r="AG193" s="24"/>
      <c r="AH193" s="24"/>
      <c r="AI193" s="25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"/>
      <c r="AV193" s="2"/>
      <c r="AW193" s="2"/>
    </row>
    <row r="194" spans="1:49" s="1" customFormat="1">
      <c r="A194" s="20"/>
      <c r="B194" s="20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AA194" s="2"/>
      <c r="AB194" s="24"/>
      <c r="AC194" s="24"/>
      <c r="AD194" s="24"/>
      <c r="AE194" s="24"/>
      <c r="AF194" s="24"/>
      <c r="AG194" s="24"/>
      <c r="AH194" s="24"/>
      <c r="AI194" s="25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"/>
      <c r="AV194" s="2"/>
      <c r="AW194" s="2"/>
    </row>
    <row r="195" spans="1:49" s="1" customFormat="1">
      <c r="A195" s="20"/>
      <c r="B195" s="20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AA195" s="2"/>
      <c r="AB195" s="24"/>
      <c r="AC195" s="24"/>
      <c r="AD195" s="24"/>
      <c r="AE195" s="24"/>
      <c r="AF195" s="24"/>
      <c r="AG195" s="24"/>
      <c r="AH195" s="24"/>
      <c r="AI195" s="25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"/>
      <c r="AV195" s="2"/>
      <c r="AW195" s="2"/>
    </row>
    <row r="196" spans="1:49" s="1" customFormat="1">
      <c r="A196" s="20"/>
      <c r="B196" s="20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AA196" s="2"/>
      <c r="AB196" s="24"/>
      <c r="AC196" s="24"/>
      <c r="AD196" s="24"/>
      <c r="AE196" s="24"/>
      <c r="AF196" s="24"/>
      <c r="AG196" s="24"/>
      <c r="AH196" s="24"/>
      <c r="AI196" s="25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"/>
      <c r="AV196" s="2"/>
      <c r="AW196" s="2"/>
    </row>
    <row r="197" spans="1:49" s="1" customFormat="1">
      <c r="A197" s="20"/>
      <c r="B197" s="20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AA197" s="2"/>
      <c r="AB197" s="24"/>
      <c r="AC197" s="24"/>
      <c r="AD197" s="24"/>
      <c r="AE197" s="24"/>
      <c r="AF197" s="24"/>
      <c r="AG197" s="24"/>
      <c r="AH197" s="24"/>
      <c r="AI197" s="25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"/>
      <c r="AV197" s="2"/>
      <c r="AW197" s="2"/>
    </row>
    <row r="198" spans="1:49" s="1" customFormat="1">
      <c r="A198" s="20"/>
      <c r="B198" s="20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AA198" s="2"/>
      <c r="AB198" s="24"/>
      <c r="AC198" s="24"/>
      <c r="AD198" s="24"/>
      <c r="AE198" s="24"/>
      <c r="AF198" s="24"/>
      <c r="AG198" s="24"/>
      <c r="AH198" s="24"/>
      <c r="AI198" s="25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"/>
      <c r="AV198" s="2"/>
      <c r="AW198" s="2"/>
    </row>
    <row r="199" spans="1:49" s="1" customFormat="1">
      <c r="A199" s="20"/>
      <c r="B199" s="20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AA199" s="2"/>
      <c r="AB199" s="24"/>
      <c r="AC199" s="24"/>
      <c r="AD199" s="24"/>
      <c r="AE199" s="24"/>
      <c r="AF199" s="24"/>
      <c r="AG199" s="24"/>
      <c r="AH199" s="24"/>
      <c r="AI199" s="25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"/>
      <c r="AV199" s="2"/>
      <c r="AW199" s="2"/>
    </row>
    <row r="200" spans="1:49" s="1" customFormat="1">
      <c r="A200" s="20"/>
      <c r="B200" s="20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AA200" s="2"/>
      <c r="AB200" s="24"/>
      <c r="AC200" s="24"/>
      <c r="AD200" s="24"/>
      <c r="AE200" s="24"/>
      <c r="AF200" s="24"/>
      <c r="AG200" s="24"/>
      <c r="AH200" s="24"/>
      <c r="AI200" s="25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"/>
      <c r="AV200" s="2"/>
      <c r="AW200" s="2"/>
    </row>
    <row r="201" spans="1:49" s="1" customFormat="1">
      <c r="A201" s="20"/>
      <c r="B201" s="20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AA201" s="2"/>
      <c r="AB201" s="24"/>
      <c r="AC201" s="24"/>
      <c r="AD201" s="24"/>
      <c r="AE201" s="24"/>
      <c r="AF201" s="24"/>
      <c r="AG201" s="24"/>
      <c r="AH201" s="24"/>
      <c r="AI201" s="25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"/>
      <c r="AV201" s="2"/>
      <c r="AW201" s="2"/>
    </row>
    <row r="202" spans="1:49" s="1" customFormat="1">
      <c r="A202" s="20"/>
      <c r="B202" s="20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AA202" s="2"/>
      <c r="AB202" s="24"/>
      <c r="AC202" s="24"/>
      <c r="AD202" s="24"/>
      <c r="AE202" s="24"/>
      <c r="AF202" s="24"/>
      <c r="AG202" s="24"/>
      <c r="AH202" s="24"/>
      <c r="AI202" s="25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"/>
      <c r="AV202" s="2"/>
      <c r="AW202" s="2"/>
    </row>
    <row r="203" spans="1:49" s="1" customFormat="1">
      <c r="A203" s="20"/>
      <c r="B203" s="20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AA203" s="2"/>
      <c r="AB203" s="24"/>
      <c r="AC203" s="24"/>
      <c r="AD203" s="24"/>
      <c r="AE203" s="24"/>
      <c r="AF203" s="24"/>
      <c r="AG203" s="24"/>
      <c r="AH203" s="24"/>
      <c r="AI203" s="25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"/>
      <c r="AV203" s="2"/>
      <c r="AW203" s="2"/>
    </row>
    <row r="204" spans="1:49" s="1" customFormat="1">
      <c r="A204" s="20"/>
      <c r="B204" s="20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AA204" s="2"/>
      <c r="AB204" s="24"/>
      <c r="AC204" s="24"/>
      <c r="AD204" s="24"/>
      <c r="AE204" s="24"/>
      <c r="AF204" s="24"/>
      <c r="AG204" s="24"/>
      <c r="AH204" s="24"/>
      <c r="AI204" s="25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"/>
      <c r="AV204" s="2"/>
      <c r="AW204" s="2"/>
    </row>
    <row r="205" spans="1:49" s="1" customFormat="1">
      <c r="A205" s="20"/>
      <c r="B205" s="20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AA205" s="2"/>
      <c r="AB205" s="24"/>
      <c r="AC205" s="24"/>
      <c r="AD205" s="24"/>
      <c r="AE205" s="24"/>
      <c r="AF205" s="24"/>
      <c r="AG205" s="24"/>
      <c r="AH205" s="24"/>
      <c r="AI205" s="25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"/>
      <c r="AV205" s="2"/>
      <c r="AW205" s="2"/>
    </row>
    <row r="206" spans="1:49" s="1" customFormat="1">
      <c r="A206" s="20"/>
      <c r="B206" s="20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AA206" s="2"/>
      <c r="AB206" s="24"/>
      <c r="AC206" s="24"/>
      <c r="AD206" s="24"/>
      <c r="AE206" s="24"/>
      <c r="AF206" s="24"/>
      <c r="AG206" s="24"/>
      <c r="AH206" s="24"/>
      <c r="AI206" s="25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"/>
      <c r="AV206" s="2"/>
      <c r="AW206" s="2"/>
    </row>
    <row r="207" spans="1:49" s="1" customFormat="1">
      <c r="A207" s="20"/>
      <c r="B207" s="20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AA207" s="2"/>
      <c r="AB207" s="24"/>
      <c r="AC207" s="24"/>
      <c r="AD207" s="24"/>
      <c r="AE207" s="24"/>
      <c r="AF207" s="24"/>
      <c r="AG207" s="24"/>
      <c r="AH207" s="24"/>
      <c r="AI207" s="25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"/>
      <c r="AV207" s="2"/>
      <c r="AW207" s="2"/>
    </row>
    <row r="208" spans="1:49" s="1" customFormat="1">
      <c r="A208" s="20"/>
      <c r="B208" s="20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AA208" s="2"/>
      <c r="AB208" s="24"/>
      <c r="AC208" s="24"/>
      <c r="AD208" s="24"/>
      <c r="AE208" s="24"/>
      <c r="AF208" s="24"/>
      <c r="AG208" s="24"/>
      <c r="AH208" s="24"/>
      <c r="AI208" s="25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"/>
      <c r="AV208" s="2"/>
      <c r="AW208" s="2"/>
    </row>
    <row r="209" spans="1:49" s="1" customFormat="1">
      <c r="A209" s="20"/>
      <c r="B209" s="20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AA209" s="2"/>
      <c r="AB209" s="24"/>
      <c r="AC209" s="24"/>
      <c r="AD209" s="24"/>
      <c r="AE209" s="24"/>
      <c r="AF209" s="24"/>
      <c r="AG209" s="24"/>
      <c r="AH209" s="24"/>
      <c r="AI209" s="25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"/>
      <c r="AV209" s="2"/>
      <c r="AW209" s="2"/>
    </row>
    <row r="210" spans="1:49" s="1" customFormat="1">
      <c r="A210" s="20"/>
      <c r="B210" s="20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AA210" s="2"/>
      <c r="AB210" s="24"/>
      <c r="AC210" s="24"/>
      <c r="AD210" s="24"/>
      <c r="AE210" s="24"/>
      <c r="AF210" s="24"/>
      <c r="AG210" s="24"/>
      <c r="AH210" s="24"/>
      <c r="AI210" s="25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"/>
      <c r="AV210" s="2"/>
      <c r="AW210" s="2"/>
    </row>
    <row r="211" spans="1:49" s="1" customFormat="1">
      <c r="A211" s="20"/>
      <c r="B211" s="20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AA211" s="2"/>
      <c r="AB211" s="24"/>
      <c r="AC211" s="24"/>
      <c r="AD211" s="24"/>
      <c r="AE211" s="24"/>
      <c r="AF211" s="24"/>
      <c r="AG211" s="24"/>
      <c r="AH211" s="24"/>
      <c r="AI211" s="25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"/>
      <c r="AV211" s="2"/>
      <c r="AW211" s="2"/>
    </row>
    <row r="212" spans="1:49" s="1" customFormat="1">
      <c r="A212" s="20"/>
      <c r="B212" s="20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AA212" s="2"/>
      <c r="AB212" s="24"/>
      <c r="AC212" s="24"/>
      <c r="AD212" s="24"/>
      <c r="AE212" s="24"/>
      <c r="AF212" s="24"/>
      <c r="AG212" s="24"/>
      <c r="AH212" s="24"/>
      <c r="AI212" s="25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"/>
      <c r="AV212" s="2"/>
      <c r="AW212" s="2"/>
    </row>
    <row r="213" spans="1:49" s="1" customFormat="1">
      <c r="A213" s="20"/>
      <c r="B213" s="20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AA213" s="2"/>
      <c r="AB213" s="24"/>
      <c r="AC213" s="24"/>
      <c r="AD213" s="24"/>
      <c r="AE213" s="24"/>
      <c r="AF213" s="24"/>
      <c r="AG213" s="24"/>
      <c r="AH213" s="24"/>
      <c r="AI213" s="25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"/>
      <c r="AV213" s="2"/>
      <c r="AW213" s="2"/>
    </row>
    <row r="214" spans="1:49" s="1" customFormat="1">
      <c r="A214" s="20"/>
      <c r="B214" s="20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AA214" s="2"/>
      <c r="AB214" s="24"/>
      <c r="AC214" s="24"/>
      <c r="AD214" s="24"/>
      <c r="AE214" s="24"/>
      <c r="AF214" s="24"/>
      <c r="AG214" s="24"/>
      <c r="AH214" s="24"/>
      <c r="AI214" s="25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"/>
      <c r="AV214" s="2"/>
      <c r="AW214" s="2"/>
    </row>
    <row r="215" spans="1:49" s="1" customFormat="1">
      <c r="A215" s="20"/>
      <c r="B215" s="20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AA215" s="2"/>
      <c r="AB215" s="24"/>
      <c r="AC215" s="24"/>
      <c r="AD215" s="24"/>
      <c r="AE215" s="24"/>
      <c r="AF215" s="24"/>
      <c r="AG215" s="24"/>
      <c r="AH215" s="24"/>
      <c r="AI215" s="25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"/>
      <c r="AV215" s="2"/>
      <c r="AW215" s="2"/>
    </row>
    <row r="216" spans="1:49" s="1" customFormat="1">
      <c r="A216" s="20"/>
      <c r="B216" s="20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AA216" s="2"/>
      <c r="AB216" s="24"/>
      <c r="AC216" s="24"/>
      <c r="AD216" s="24"/>
      <c r="AE216" s="24"/>
      <c r="AF216" s="24"/>
      <c r="AG216" s="24"/>
      <c r="AH216" s="24"/>
      <c r="AI216" s="25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"/>
      <c r="AV216" s="2"/>
      <c r="AW216" s="2"/>
    </row>
    <row r="217" spans="1:49" s="1" customFormat="1">
      <c r="A217" s="20"/>
      <c r="B217" s="20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AA217" s="2"/>
      <c r="AB217" s="24"/>
      <c r="AC217" s="24"/>
      <c r="AD217" s="24"/>
      <c r="AE217" s="24"/>
      <c r="AF217" s="24"/>
      <c r="AG217" s="24"/>
      <c r="AH217" s="24"/>
      <c r="AI217" s="25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"/>
      <c r="AV217" s="2"/>
      <c r="AW217" s="2"/>
    </row>
    <row r="218" spans="1:49" s="1" customFormat="1">
      <c r="A218" s="20"/>
      <c r="B218" s="20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AA218" s="2"/>
      <c r="AB218" s="24"/>
      <c r="AC218" s="24"/>
      <c r="AD218" s="24"/>
      <c r="AE218" s="24"/>
      <c r="AF218" s="24"/>
      <c r="AG218" s="24"/>
      <c r="AH218" s="24"/>
      <c r="AI218" s="25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"/>
      <c r="AV218" s="2"/>
      <c r="AW218" s="2"/>
    </row>
    <row r="219" spans="1:49" s="1" customFormat="1">
      <c r="A219" s="20"/>
      <c r="B219" s="20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AA219" s="2"/>
      <c r="AB219" s="24"/>
      <c r="AC219" s="24"/>
      <c r="AD219" s="24"/>
      <c r="AE219" s="24"/>
      <c r="AF219" s="24"/>
      <c r="AG219" s="24"/>
      <c r="AH219" s="24"/>
      <c r="AI219" s="25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"/>
      <c r="AV219" s="2"/>
      <c r="AW219" s="2"/>
    </row>
    <row r="220" spans="1:49" s="1" customFormat="1">
      <c r="A220" s="20"/>
      <c r="B220" s="20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AA220" s="2"/>
      <c r="AB220" s="24"/>
      <c r="AC220" s="24"/>
      <c r="AD220" s="24"/>
      <c r="AE220" s="24"/>
      <c r="AF220" s="24"/>
      <c r="AG220" s="24"/>
      <c r="AH220" s="24"/>
      <c r="AI220" s="25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"/>
      <c r="AV220" s="2"/>
      <c r="AW220" s="2"/>
    </row>
    <row r="221" spans="1:49" s="1" customFormat="1">
      <c r="A221" s="20"/>
      <c r="B221" s="20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AA221" s="2"/>
      <c r="AB221" s="24"/>
      <c r="AC221" s="24"/>
      <c r="AD221" s="24"/>
      <c r="AE221" s="24"/>
      <c r="AF221" s="24"/>
      <c r="AG221" s="24"/>
      <c r="AH221" s="24"/>
      <c r="AI221" s="25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"/>
      <c r="AV221" s="2"/>
      <c r="AW221" s="2"/>
    </row>
    <row r="222" spans="1:49" s="1" customFormat="1">
      <c r="A222" s="20"/>
      <c r="B222" s="20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AA222" s="2"/>
      <c r="AB222" s="24"/>
      <c r="AC222" s="24"/>
      <c r="AD222" s="24"/>
      <c r="AE222" s="24"/>
      <c r="AF222" s="24"/>
      <c r="AG222" s="24"/>
      <c r="AH222" s="24"/>
      <c r="AI222" s="25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"/>
      <c r="AV222" s="2"/>
      <c r="AW222" s="2"/>
    </row>
    <row r="223" spans="1:49" s="1" customFormat="1">
      <c r="A223" s="20"/>
      <c r="B223" s="20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AA223" s="2"/>
      <c r="AB223" s="24"/>
      <c r="AC223" s="24"/>
      <c r="AD223" s="24"/>
      <c r="AE223" s="24"/>
      <c r="AF223" s="24"/>
      <c r="AG223" s="24"/>
      <c r="AH223" s="24"/>
      <c r="AI223" s="25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"/>
      <c r="AV223" s="2"/>
      <c r="AW223" s="2"/>
    </row>
    <row r="224" spans="1:49" s="1" customFormat="1">
      <c r="A224" s="20"/>
      <c r="B224" s="20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AA224" s="2"/>
      <c r="AB224" s="24"/>
      <c r="AC224" s="24"/>
      <c r="AD224" s="24"/>
      <c r="AE224" s="24"/>
      <c r="AF224" s="24"/>
      <c r="AG224" s="24"/>
      <c r="AH224" s="24"/>
      <c r="AI224" s="25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"/>
      <c r="AV224" s="2"/>
      <c r="AW224" s="2"/>
    </row>
    <row r="225" spans="1:49" s="1" customFormat="1">
      <c r="A225" s="20"/>
      <c r="B225" s="20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AA225" s="2"/>
      <c r="AB225" s="24"/>
      <c r="AC225" s="24"/>
      <c r="AD225" s="24"/>
      <c r="AE225" s="24"/>
      <c r="AF225" s="24"/>
      <c r="AG225" s="24"/>
      <c r="AH225" s="24"/>
      <c r="AI225" s="25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"/>
      <c r="AV225" s="2"/>
      <c r="AW225" s="2"/>
    </row>
    <row r="226" spans="1:49" s="1" customFormat="1">
      <c r="A226" s="20"/>
      <c r="B226" s="2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AA226" s="2"/>
      <c r="AB226" s="24"/>
      <c r="AC226" s="24"/>
      <c r="AD226" s="24"/>
      <c r="AE226" s="24"/>
      <c r="AF226" s="24"/>
      <c r="AG226" s="24"/>
      <c r="AH226" s="24"/>
      <c r="AI226" s="25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"/>
      <c r="AV226" s="2"/>
      <c r="AW226" s="2"/>
    </row>
    <row r="227" spans="1:49" s="1" customFormat="1">
      <c r="A227" s="20"/>
      <c r="B227" s="20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AA227" s="2"/>
      <c r="AB227" s="24"/>
      <c r="AC227" s="24"/>
      <c r="AD227" s="24"/>
      <c r="AE227" s="24"/>
      <c r="AF227" s="24"/>
      <c r="AG227" s="24"/>
      <c r="AH227" s="24"/>
      <c r="AI227" s="25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"/>
      <c r="AV227" s="2"/>
      <c r="AW227" s="2"/>
    </row>
    <row r="228" spans="1:49" s="1" customFormat="1">
      <c r="A228" s="20"/>
      <c r="B228" s="20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AA228" s="2"/>
      <c r="AB228" s="24"/>
      <c r="AC228" s="24"/>
      <c r="AD228" s="24"/>
      <c r="AE228" s="24"/>
      <c r="AF228" s="24"/>
      <c r="AG228" s="24"/>
      <c r="AH228" s="24"/>
      <c r="AI228" s="25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"/>
      <c r="AV228" s="2"/>
      <c r="AW228" s="2"/>
    </row>
    <row r="229" spans="1:49" s="1" customFormat="1">
      <c r="A229" s="20"/>
      <c r="B229" s="20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AA229" s="2"/>
      <c r="AB229" s="24"/>
      <c r="AC229" s="24"/>
      <c r="AD229" s="24"/>
      <c r="AE229" s="24"/>
      <c r="AF229" s="24"/>
      <c r="AG229" s="24"/>
      <c r="AH229" s="24"/>
      <c r="AI229" s="25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"/>
      <c r="AV229" s="2"/>
      <c r="AW229" s="2"/>
    </row>
    <row r="230" spans="1:49" s="1" customFormat="1">
      <c r="A230" s="20"/>
      <c r="B230" s="20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AA230" s="2"/>
      <c r="AB230" s="24"/>
      <c r="AC230" s="24"/>
      <c r="AD230" s="24"/>
      <c r="AE230" s="24"/>
      <c r="AF230" s="24"/>
      <c r="AG230" s="24"/>
      <c r="AH230" s="24"/>
      <c r="AI230" s="25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"/>
      <c r="AV230" s="2"/>
      <c r="AW230" s="2"/>
    </row>
    <row r="231" spans="1:49" s="1" customFormat="1">
      <c r="A231" s="20"/>
      <c r="B231" s="20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AA231" s="2"/>
      <c r="AB231" s="24"/>
      <c r="AC231" s="24"/>
      <c r="AD231" s="24"/>
      <c r="AE231" s="24"/>
      <c r="AF231" s="24"/>
      <c r="AG231" s="24"/>
      <c r="AH231" s="24"/>
      <c r="AI231" s="25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"/>
      <c r="AV231" s="2"/>
      <c r="AW231" s="2"/>
    </row>
    <row r="232" spans="1:49" s="1" customFormat="1">
      <c r="A232" s="20"/>
      <c r="B232" s="20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AA232" s="2"/>
      <c r="AB232" s="24"/>
      <c r="AC232" s="24"/>
      <c r="AD232" s="24"/>
      <c r="AE232" s="24"/>
      <c r="AF232" s="24"/>
      <c r="AG232" s="24"/>
      <c r="AH232" s="24"/>
      <c r="AI232" s="25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"/>
      <c r="AV232" s="2"/>
      <c r="AW232" s="2"/>
    </row>
    <row r="233" spans="1:49" s="1" customFormat="1">
      <c r="A233" s="20"/>
      <c r="B233" s="20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AA233" s="2"/>
      <c r="AB233" s="24"/>
      <c r="AC233" s="24"/>
      <c r="AD233" s="24"/>
      <c r="AE233" s="24"/>
      <c r="AF233" s="24"/>
      <c r="AG233" s="24"/>
      <c r="AH233" s="24"/>
      <c r="AI233" s="25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"/>
      <c r="AV233" s="2"/>
      <c r="AW233" s="2"/>
    </row>
    <row r="234" spans="1:49" s="1" customFormat="1">
      <c r="A234" s="20"/>
      <c r="B234" s="20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AA234" s="2"/>
      <c r="AB234" s="24"/>
      <c r="AC234" s="24"/>
      <c r="AD234" s="24"/>
      <c r="AE234" s="24"/>
      <c r="AF234" s="24"/>
      <c r="AG234" s="24"/>
      <c r="AH234" s="24"/>
      <c r="AI234" s="25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"/>
      <c r="AV234" s="2"/>
      <c r="AW234" s="2"/>
    </row>
    <row r="235" spans="1:49" s="1" customFormat="1">
      <c r="A235" s="20"/>
      <c r="B235" s="20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AA235" s="2"/>
      <c r="AB235" s="24"/>
      <c r="AC235" s="24"/>
      <c r="AD235" s="24"/>
      <c r="AE235" s="24"/>
      <c r="AF235" s="24"/>
      <c r="AG235" s="24"/>
      <c r="AH235" s="24"/>
      <c r="AI235" s="25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"/>
      <c r="AV235" s="2"/>
      <c r="AW235" s="2"/>
    </row>
    <row r="236" spans="1:49" s="1" customFormat="1">
      <c r="A236" s="20"/>
      <c r="B236" s="20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AA236" s="2"/>
      <c r="AB236" s="24"/>
      <c r="AC236" s="24"/>
      <c r="AD236" s="24"/>
      <c r="AE236" s="24"/>
      <c r="AF236" s="24"/>
      <c r="AG236" s="24"/>
      <c r="AH236" s="24"/>
      <c r="AI236" s="25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"/>
      <c r="AV236" s="2"/>
      <c r="AW236" s="2"/>
    </row>
    <row r="237" spans="1:49" s="1" customFormat="1">
      <c r="A237" s="20"/>
      <c r="B237" s="20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AA237" s="2"/>
      <c r="AB237" s="24"/>
      <c r="AC237" s="24"/>
      <c r="AD237" s="24"/>
      <c r="AE237" s="24"/>
      <c r="AF237" s="24"/>
      <c r="AG237" s="24"/>
      <c r="AH237" s="24"/>
      <c r="AI237" s="25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"/>
      <c r="AV237" s="2"/>
      <c r="AW237" s="2"/>
    </row>
    <row r="238" spans="1:49" s="1" customFormat="1">
      <c r="A238" s="20"/>
      <c r="B238" s="20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AA238" s="2"/>
      <c r="AB238" s="24"/>
      <c r="AC238" s="24"/>
      <c r="AD238" s="24"/>
      <c r="AE238" s="24"/>
      <c r="AF238" s="24"/>
      <c r="AG238" s="24"/>
      <c r="AH238" s="24"/>
      <c r="AI238" s="25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"/>
      <c r="AV238" s="2"/>
      <c r="AW238" s="2"/>
    </row>
    <row r="239" spans="1:49" s="1" customFormat="1">
      <c r="A239" s="20"/>
      <c r="B239" s="20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AA239" s="2"/>
      <c r="AB239" s="24"/>
      <c r="AC239" s="24"/>
      <c r="AD239" s="24"/>
      <c r="AE239" s="24"/>
      <c r="AF239" s="24"/>
      <c r="AG239" s="24"/>
      <c r="AH239" s="24"/>
      <c r="AI239" s="25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"/>
      <c r="AV239" s="2"/>
      <c r="AW239" s="2"/>
    </row>
    <row r="240" spans="1:49" s="1" customFormat="1">
      <c r="A240" s="20"/>
      <c r="B240" s="20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AA240" s="2"/>
      <c r="AB240" s="24"/>
      <c r="AC240" s="24"/>
      <c r="AD240" s="24"/>
      <c r="AE240" s="24"/>
      <c r="AF240" s="24"/>
      <c r="AG240" s="24"/>
      <c r="AH240" s="24"/>
      <c r="AI240" s="25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"/>
      <c r="AV240" s="2"/>
      <c r="AW240" s="2"/>
    </row>
    <row r="241" spans="1:49" s="1" customFormat="1">
      <c r="A241" s="20"/>
      <c r="B241" s="20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AA241" s="2"/>
      <c r="AB241" s="24"/>
      <c r="AC241" s="24"/>
      <c r="AD241" s="24"/>
      <c r="AE241" s="24"/>
      <c r="AF241" s="24"/>
      <c r="AG241" s="24"/>
      <c r="AH241" s="24"/>
      <c r="AI241" s="25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"/>
      <c r="AV241" s="2"/>
      <c r="AW241" s="2"/>
    </row>
    <row r="242" spans="1:49" s="1" customFormat="1">
      <c r="A242" s="20"/>
      <c r="B242" s="20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AA242" s="2"/>
      <c r="AB242" s="24"/>
      <c r="AC242" s="24"/>
      <c r="AD242" s="24"/>
      <c r="AE242" s="24"/>
      <c r="AF242" s="24"/>
      <c r="AG242" s="24"/>
      <c r="AH242" s="24"/>
      <c r="AI242" s="25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"/>
      <c r="AV242" s="2"/>
      <c r="AW242" s="2"/>
    </row>
    <row r="243" spans="1:49" s="1" customFormat="1">
      <c r="A243" s="20"/>
      <c r="B243" s="20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AA243" s="2"/>
      <c r="AB243" s="24"/>
      <c r="AC243" s="24"/>
      <c r="AD243" s="24"/>
      <c r="AE243" s="24"/>
      <c r="AF243" s="24"/>
      <c r="AG243" s="24"/>
      <c r="AH243" s="24"/>
      <c r="AI243" s="25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"/>
      <c r="AV243" s="2"/>
      <c r="AW243" s="2"/>
    </row>
    <row r="244" spans="1:49" s="1" customFormat="1">
      <c r="A244" s="20"/>
      <c r="B244" s="20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AA244" s="2"/>
      <c r="AB244" s="24"/>
      <c r="AC244" s="24"/>
      <c r="AD244" s="24"/>
      <c r="AE244" s="24"/>
      <c r="AF244" s="24"/>
      <c r="AG244" s="24"/>
      <c r="AH244" s="24"/>
      <c r="AI244" s="25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"/>
      <c r="AV244" s="2"/>
      <c r="AW244" s="2"/>
    </row>
    <row r="245" spans="1:49" s="1" customFormat="1">
      <c r="A245" s="20"/>
      <c r="B245" s="20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AA245" s="2"/>
      <c r="AB245" s="24"/>
      <c r="AC245" s="24"/>
      <c r="AD245" s="24"/>
      <c r="AE245" s="24"/>
      <c r="AF245" s="24"/>
      <c r="AG245" s="24"/>
      <c r="AH245" s="24"/>
      <c r="AI245" s="25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"/>
      <c r="AV245" s="2"/>
      <c r="AW245" s="2"/>
    </row>
    <row r="246" spans="1:49" s="1" customFormat="1">
      <c r="A246" s="20"/>
      <c r="B246" s="20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AA246" s="2"/>
      <c r="AB246" s="24"/>
      <c r="AC246" s="24"/>
      <c r="AD246" s="24"/>
      <c r="AE246" s="24"/>
      <c r="AF246" s="24"/>
      <c r="AG246" s="24"/>
      <c r="AH246" s="24"/>
      <c r="AI246" s="25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"/>
      <c r="AV246" s="2"/>
      <c r="AW246" s="2"/>
    </row>
    <row r="247" spans="1:49" s="1" customFormat="1">
      <c r="A247" s="20"/>
      <c r="B247" s="20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AA247" s="2"/>
      <c r="AB247" s="24"/>
      <c r="AC247" s="24"/>
      <c r="AD247" s="24"/>
      <c r="AE247" s="24"/>
      <c r="AF247" s="24"/>
      <c r="AG247" s="24"/>
      <c r="AH247" s="24"/>
      <c r="AI247" s="25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"/>
      <c r="AV247" s="2"/>
      <c r="AW247" s="2"/>
    </row>
    <row r="248" spans="1:49" s="1" customFormat="1">
      <c r="A248" s="20"/>
      <c r="B248" s="20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AA248" s="2"/>
      <c r="AB248" s="24"/>
      <c r="AC248" s="24"/>
      <c r="AD248" s="24"/>
      <c r="AE248" s="24"/>
      <c r="AF248" s="24"/>
      <c r="AG248" s="24"/>
      <c r="AH248" s="24"/>
      <c r="AI248" s="25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"/>
      <c r="AV248" s="2"/>
      <c r="AW248" s="2"/>
    </row>
    <row r="249" spans="1:49" s="1" customFormat="1">
      <c r="A249" s="20"/>
      <c r="B249" s="20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AA249" s="2"/>
      <c r="AB249" s="24"/>
      <c r="AC249" s="24"/>
      <c r="AD249" s="24"/>
      <c r="AE249" s="24"/>
      <c r="AF249" s="24"/>
      <c r="AG249" s="24"/>
      <c r="AH249" s="24"/>
      <c r="AI249" s="25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"/>
      <c r="AV249" s="2"/>
      <c r="AW249" s="2"/>
    </row>
    <row r="250" spans="1:49" s="1" customFormat="1">
      <c r="A250" s="20"/>
      <c r="B250" s="20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AA250" s="2"/>
      <c r="AB250" s="24"/>
      <c r="AC250" s="24"/>
      <c r="AD250" s="24"/>
      <c r="AE250" s="24"/>
      <c r="AF250" s="24"/>
      <c r="AG250" s="24"/>
      <c r="AH250" s="24"/>
      <c r="AI250" s="25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"/>
      <c r="AV250" s="2"/>
      <c r="AW250" s="2"/>
    </row>
    <row r="251" spans="1:49" s="1" customFormat="1">
      <c r="A251" s="20"/>
      <c r="B251" s="20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AA251" s="2"/>
      <c r="AB251" s="24"/>
      <c r="AC251" s="24"/>
      <c r="AD251" s="24"/>
      <c r="AE251" s="24"/>
      <c r="AF251" s="24"/>
      <c r="AG251" s="24"/>
      <c r="AH251" s="24"/>
      <c r="AI251" s="25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"/>
      <c r="AV251" s="2"/>
      <c r="AW251" s="2"/>
    </row>
    <row r="252" spans="1:49" s="1" customFormat="1">
      <c r="A252" s="20"/>
      <c r="B252" s="20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AA252" s="2"/>
      <c r="AB252" s="24"/>
      <c r="AC252" s="24"/>
      <c r="AD252" s="24"/>
      <c r="AE252" s="24"/>
      <c r="AF252" s="24"/>
      <c r="AG252" s="24"/>
      <c r="AH252" s="24"/>
      <c r="AI252" s="25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"/>
      <c r="AV252" s="2"/>
      <c r="AW252" s="2"/>
    </row>
    <row r="253" spans="1:49" s="1" customFormat="1">
      <c r="A253" s="20"/>
      <c r="B253" s="20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AA253" s="2"/>
      <c r="AB253" s="24"/>
      <c r="AC253" s="24"/>
      <c r="AD253" s="24"/>
      <c r="AE253" s="24"/>
      <c r="AF253" s="24"/>
      <c r="AG253" s="24"/>
      <c r="AH253" s="24"/>
      <c r="AI253" s="25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"/>
      <c r="AV253" s="2"/>
      <c r="AW253" s="2"/>
    </row>
    <row r="254" spans="1:49" s="1" customFormat="1">
      <c r="A254" s="20"/>
      <c r="B254" s="20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AA254" s="2"/>
      <c r="AB254" s="24"/>
      <c r="AC254" s="24"/>
      <c r="AD254" s="24"/>
      <c r="AE254" s="24"/>
      <c r="AF254" s="24"/>
      <c r="AG254" s="24"/>
      <c r="AH254" s="24"/>
      <c r="AI254" s="25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"/>
      <c r="AV254" s="2"/>
      <c r="AW254" s="2"/>
    </row>
    <row r="255" spans="1:49" s="1" customFormat="1">
      <c r="A255" s="20"/>
      <c r="B255" s="20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AA255" s="2"/>
      <c r="AB255" s="24"/>
      <c r="AC255" s="24"/>
      <c r="AD255" s="24"/>
      <c r="AE255" s="24"/>
      <c r="AF255" s="24"/>
      <c r="AG255" s="24"/>
      <c r="AH255" s="24"/>
      <c r="AI255" s="25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"/>
      <c r="AV255" s="2"/>
      <c r="AW255" s="2"/>
    </row>
    <row r="256" spans="1:49" s="1" customFormat="1">
      <c r="A256" s="20"/>
      <c r="B256" s="20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AA256" s="2"/>
      <c r="AB256" s="24"/>
      <c r="AC256" s="24"/>
      <c r="AD256" s="24"/>
      <c r="AE256" s="24"/>
      <c r="AF256" s="24"/>
      <c r="AG256" s="24"/>
      <c r="AH256" s="24"/>
      <c r="AI256" s="25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"/>
      <c r="AV256" s="2"/>
      <c r="AW256" s="2"/>
    </row>
    <row r="257" spans="1:49" s="1" customFormat="1">
      <c r="A257" s="20"/>
      <c r="B257" s="20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AA257" s="2"/>
      <c r="AB257" s="24"/>
      <c r="AC257" s="24"/>
      <c r="AD257" s="24"/>
      <c r="AE257" s="24"/>
      <c r="AF257" s="24"/>
      <c r="AG257" s="24"/>
      <c r="AH257" s="24"/>
      <c r="AI257" s="25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"/>
      <c r="AV257" s="2"/>
      <c r="AW257" s="2"/>
    </row>
    <row r="258" spans="1:49" s="1" customFormat="1">
      <c r="A258" s="20"/>
      <c r="B258" s="20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AA258" s="2"/>
      <c r="AB258" s="24"/>
      <c r="AC258" s="24"/>
      <c r="AD258" s="24"/>
      <c r="AE258" s="24"/>
      <c r="AF258" s="24"/>
      <c r="AG258" s="24"/>
      <c r="AH258" s="24"/>
      <c r="AI258" s="25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"/>
      <c r="AV258" s="2"/>
      <c r="AW258" s="2"/>
    </row>
    <row r="259" spans="1:49" s="1" customFormat="1">
      <c r="A259" s="20"/>
      <c r="B259" s="2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AA259" s="2"/>
      <c r="AB259" s="24"/>
      <c r="AC259" s="24"/>
      <c r="AD259" s="24"/>
      <c r="AE259" s="24"/>
      <c r="AF259" s="24"/>
      <c r="AG259" s="24"/>
      <c r="AH259" s="24"/>
      <c r="AI259" s="25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"/>
      <c r="AV259" s="2"/>
      <c r="AW259" s="2"/>
    </row>
    <row r="260" spans="1:49" s="1" customFormat="1">
      <c r="A260" s="20"/>
      <c r="B260" s="20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AA260" s="2"/>
      <c r="AB260" s="24"/>
      <c r="AC260" s="24"/>
      <c r="AD260" s="24"/>
      <c r="AE260" s="24"/>
      <c r="AF260" s="24"/>
      <c r="AG260" s="24"/>
      <c r="AH260" s="24"/>
      <c r="AI260" s="25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"/>
      <c r="AV260" s="2"/>
      <c r="AW260" s="2"/>
    </row>
    <row r="261" spans="1:49" s="1" customFormat="1">
      <c r="A261" s="20"/>
      <c r="B261" s="20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AA261" s="2"/>
      <c r="AB261" s="24"/>
      <c r="AC261" s="24"/>
      <c r="AD261" s="24"/>
      <c r="AE261" s="24"/>
      <c r="AF261" s="24"/>
      <c r="AG261" s="24"/>
      <c r="AH261" s="24"/>
      <c r="AI261" s="25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"/>
      <c r="AV261" s="2"/>
      <c r="AW261" s="2"/>
    </row>
    <row r="262" spans="1:49" s="1" customFormat="1">
      <c r="A262" s="20"/>
      <c r="B262" s="20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AA262" s="2"/>
      <c r="AB262" s="24"/>
      <c r="AC262" s="24"/>
      <c r="AD262" s="24"/>
      <c r="AE262" s="24"/>
      <c r="AF262" s="24"/>
      <c r="AG262" s="24"/>
      <c r="AH262" s="24"/>
      <c r="AI262" s="25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"/>
      <c r="AV262" s="2"/>
      <c r="AW262" s="2"/>
    </row>
    <row r="263" spans="1:49" s="1" customFormat="1">
      <c r="A263" s="20"/>
      <c r="B263" s="2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AA263" s="2"/>
      <c r="AB263" s="24"/>
      <c r="AC263" s="24"/>
      <c r="AD263" s="24"/>
      <c r="AE263" s="24"/>
      <c r="AF263" s="24"/>
      <c r="AG263" s="24"/>
      <c r="AH263" s="24"/>
      <c r="AI263" s="25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"/>
      <c r="AV263" s="2"/>
      <c r="AW263" s="2"/>
    </row>
    <row r="264" spans="1:49" s="1" customFormat="1">
      <c r="A264" s="20"/>
      <c r="B264" s="20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AA264" s="2"/>
      <c r="AB264" s="24"/>
      <c r="AC264" s="24"/>
      <c r="AD264" s="24"/>
      <c r="AE264" s="24"/>
      <c r="AF264" s="24"/>
      <c r="AG264" s="24"/>
      <c r="AH264" s="24"/>
      <c r="AI264" s="25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"/>
      <c r="AV264" s="2"/>
      <c r="AW264" s="2"/>
    </row>
    <row r="265" spans="1:49" s="1" customFormat="1">
      <c r="A265" s="20"/>
      <c r="B265" s="20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AA265" s="2"/>
      <c r="AB265" s="24"/>
      <c r="AC265" s="24"/>
      <c r="AD265" s="24"/>
      <c r="AE265" s="24"/>
      <c r="AF265" s="24"/>
      <c r="AG265" s="24"/>
      <c r="AH265" s="24"/>
      <c r="AI265" s="25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"/>
      <c r="AV265" s="2"/>
      <c r="AW265" s="2"/>
    </row>
    <row r="266" spans="1:49" s="1" customFormat="1">
      <c r="A266" s="20"/>
      <c r="B266" s="20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AA266" s="2"/>
      <c r="AB266" s="24"/>
      <c r="AC266" s="24"/>
      <c r="AD266" s="24"/>
      <c r="AE266" s="24"/>
      <c r="AF266" s="24"/>
      <c r="AG266" s="24"/>
      <c r="AH266" s="24"/>
      <c r="AI266" s="25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"/>
      <c r="AV266" s="2"/>
      <c r="AW266" s="2"/>
    </row>
    <row r="267" spans="1:49" s="1" customFormat="1">
      <c r="A267" s="20"/>
      <c r="B267" s="20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AA267" s="2"/>
      <c r="AB267" s="24"/>
      <c r="AC267" s="24"/>
      <c r="AD267" s="24"/>
      <c r="AE267" s="24"/>
      <c r="AF267" s="24"/>
      <c r="AG267" s="24"/>
      <c r="AH267" s="24"/>
      <c r="AI267" s="25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"/>
      <c r="AV267" s="2"/>
      <c r="AW267" s="2"/>
    </row>
    <row r="268" spans="1:49" s="1" customFormat="1">
      <c r="A268" s="20"/>
      <c r="B268" s="20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AA268" s="2"/>
      <c r="AB268" s="24"/>
      <c r="AC268" s="24"/>
      <c r="AD268" s="24"/>
      <c r="AE268" s="24"/>
      <c r="AF268" s="24"/>
      <c r="AG268" s="24"/>
      <c r="AH268" s="24"/>
      <c r="AI268" s="25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"/>
      <c r="AV268" s="2"/>
      <c r="AW268" s="2"/>
    </row>
    <row r="269" spans="1:49" s="1" customFormat="1">
      <c r="A269" s="20"/>
      <c r="B269" s="20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AA269" s="2"/>
      <c r="AB269" s="24"/>
      <c r="AC269" s="24"/>
      <c r="AD269" s="24"/>
      <c r="AE269" s="24"/>
      <c r="AF269" s="24"/>
      <c r="AG269" s="24"/>
      <c r="AH269" s="24"/>
      <c r="AI269" s="25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"/>
      <c r="AV269" s="2"/>
      <c r="AW269" s="2"/>
    </row>
    <row r="270" spans="1:49" s="1" customFormat="1">
      <c r="A270" s="20"/>
      <c r="B270" s="20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AA270" s="2"/>
      <c r="AB270" s="24"/>
      <c r="AC270" s="24"/>
      <c r="AD270" s="24"/>
      <c r="AE270" s="24"/>
      <c r="AF270" s="24"/>
      <c r="AG270" s="24"/>
      <c r="AH270" s="24"/>
      <c r="AI270" s="25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"/>
      <c r="AV270" s="2"/>
      <c r="AW270" s="2"/>
    </row>
    <row r="271" spans="1:49" s="1" customFormat="1">
      <c r="A271" s="20"/>
      <c r="B271" s="20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AA271" s="2"/>
      <c r="AB271" s="24"/>
      <c r="AC271" s="24"/>
      <c r="AD271" s="24"/>
      <c r="AE271" s="24"/>
      <c r="AF271" s="24"/>
      <c r="AG271" s="24"/>
      <c r="AH271" s="24"/>
      <c r="AI271" s="25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"/>
      <c r="AV271" s="2"/>
      <c r="AW271" s="2"/>
    </row>
    <row r="272" spans="1:49" s="1" customFormat="1">
      <c r="A272" s="20"/>
      <c r="B272" s="20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AA272" s="2"/>
      <c r="AB272" s="24"/>
      <c r="AC272" s="24"/>
      <c r="AD272" s="24"/>
      <c r="AE272" s="24"/>
      <c r="AF272" s="24"/>
      <c r="AG272" s="24"/>
      <c r="AH272" s="24"/>
      <c r="AI272" s="25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"/>
      <c r="AV272" s="2"/>
      <c r="AW272" s="2"/>
    </row>
    <row r="273" spans="1:49" s="1" customFormat="1">
      <c r="A273" s="20"/>
      <c r="B273" s="20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AA273" s="2"/>
      <c r="AB273" s="24"/>
      <c r="AC273" s="24"/>
      <c r="AD273" s="24"/>
      <c r="AE273" s="24"/>
      <c r="AF273" s="24"/>
      <c r="AG273" s="24"/>
      <c r="AH273" s="24"/>
      <c r="AI273" s="25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"/>
      <c r="AV273" s="2"/>
      <c r="AW273" s="2"/>
    </row>
    <row r="274" spans="1:49" s="1" customFormat="1">
      <c r="A274" s="20"/>
      <c r="B274" s="20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AA274" s="2"/>
      <c r="AB274" s="24"/>
      <c r="AC274" s="24"/>
      <c r="AD274" s="24"/>
      <c r="AE274" s="24"/>
      <c r="AF274" s="24"/>
      <c r="AG274" s="24"/>
      <c r="AH274" s="24"/>
      <c r="AI274" s="25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"/>
      <c r="AV274" s="2"/>
      <c r="AW274" s="2"/>
    </row>
    <row r="275" spans="1:49" s="1" customFormat="1">
      <c r="A275" s="20"/>
      <c r="B275" s="20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AA275" s="2"/>
      <c r="AB275" s="24"/>
      <c r="AC275" s="24"/>
      <c r="AD275" s="24"/>
      <c r="AE275" s="24"/>
      <c r="AF275" s="24"/>
      <c r="AG275" s="24"/>
      <c r="AH275" s="24"/>
      <c r="AI275" s="25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"/>
      <c r="AV275" s="2"/>
      <c r="AW275" s="2"/>
    </row>
    <row r="276" spans="1:49" s="1" customFormat="1">
      <c r="A276" s="20"/>
      <c r="B276" s="20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AA276" s="2"/>
      <c r="AB276" s="24"/>
      <c r="AC276" s="24"/>
      <c r="AD276" s="24"/>
      <c r="AE276" s="24"/>
      <c r="AF276" s="24"/>
      <c r="AG276" s="24"/>
      <c r="AH276" s="24"/>
      <c r="AI276" s="25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"/>
      <c r="AV276" s="2"/>
      <c r="AW276" s="2"/>
    </row>
    <row r="277" spans="1:49" s="1" customFormat="1">
      <c r="A277" s="20"/>
      <c r="B277" s="20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AA277" s="2"/>
      <c r="AB277" s="24"/>
      <c r="AC277" s="24"/>
      <c r="AD277" s="24"/>
      <c r="AE277" s="24"/>
      <c r="AF277" s="24"/>
      <c r="AG277" s="24"/>
      <c r="AH277" s="24"/>
      <c r="AI277" s="25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"/>
      <c r="AV277" s="2"/>
      <c r="AW277" s="2"/>
    </row>
    <row r="278" spans="1:49" s="1" customFormat="1">
      <c r="A278" s="20"/>
      <c r="B278" s="20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AA278" s="2"/>
      <c r="AB278" s="24"/>
      <c r="AC278" s="24"/>
      <c r="AD278" s="24"/>
      <c r="AE278" s="24"/>
      <c r="AF278" s="24"/>
      <c r="AG278" s="24"/>
      <c r="AH278" s="24"/>
      <c r="AI278" s="25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"/>
      <c r="AV278" s="2"/>
      <c r="AW278" s="2"/>
    </row>
    <row r="279" spans="1:49" s="1" customFormat="1">
      <c r="A279" s="20"/>
      <c r="B279" s="20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AA279" s="2"/>
      <c r="AB279" s="24"/>
      <c r="AC279" s="24"/>
      <c r="AD279" s="24"/>
      <c r="AE279" s="24"/>
      <c r="AF279" s="24"/>
      <c r="AG279" s="24"/>
      <c r="AH279" s="24"/>
      <c r="AI279" s="25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"/>
      <c r="AV279" s="2"/>
      <c r="AW279" s="2"/>
    </row>
    <row r="280" spans="1:49" s="1" customFormat="1">
      <c r="A280" s="20"/>
      <c r="B280" s="20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AA280" s="2"/>
      <c r="AB280" s="24"/>
      <c r="AC280" s="24"/>
      <c r="AD280" s="24"/>
      <c r="AE280" s="24"/>
      <c r="AF280" s="24"/>
      <c r="AG280" s="24"/>
      <c r="AH280" s="24"/>
      <c r="AI280" s="25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"/>
      <c r="AV280" s="2"/>
      <c r="AW280" s="2"/>
    </row>
    <row r="281" spans="1:49" s="1" customFormat="1">
      <c r="A281" s="20"/>
      <c r="B281" s="20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AA281" s="2"/>
      <c r="AB281" s="24"/>
      <c r="AC281" s="24"/>
      <c r="AD281" s="24"/>
      <c r="AE281" s="24"/>
      <c r="AF281" s="24"/>
      <c r="AG281" s="24"/>
      <c r="AH281" s="24"/>
      <c r="AI281" s="25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"/>
      <c r="AV281" s="2"/>
      <c r="AW281" s="2"/>
    </row>
    <row r="282" spans="1:49" s="1" customFormat="1">
      <c r="A282" s="20"/>
      <c r="B282" s="20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AA282" s="2"/>
      <c r="AB282" s="24"/>
      <c r="AC282" s="24"/>
      <c r="AD282" s="24"/>
      <c r="AE282" s="24"/>
      <c r="AF282" s="24"/>
      <c r="AG282" s="24"/>
      <c r="AH282" s="24"/>
      <c r="AI282" s="25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"/>
      <c r="AV282" s="2"/>
      <c r="AW282" s="2"/>
    </row>
    <row r="283" spans="1:49" s="1" customFormat="1">
      <c r="A283" s="20"/>
      <c r="B283" s="20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AA283" s="2"/>
      <c r="AB283" s="24"/>
      <c r="AC283" s="24"/>
      <c r="AD283" s="24"/>
      <c r="AE283" s="24"/>
      <c r="AF283" s="24"/>
      <c r="AG283" s="24"/>
      <c r="AH283" s="24"/>
      <c r="AI283" s="25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"/>
      <c r="AV283" s="2"/>
      <c r="AW283" s="2"/>
    </row>
    <row r="284" spans="1:49" s="1" customFormat="1">
      <c r="A284" s="20"/>
      <c r="B284" s="20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AA284" s="2"/>
      <c r="AB284" s="24"/>
      <c r="AC284" s="24"/>
      <c r="AD284" s="24"/>
      <c r="AE284" s="24"/>
      <c r="AF284" s="24"/>
      <c r="AG284" s="24"/>
      <c r="AH284" s="24"/>
      <c r="AI284" s="25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"/>
      <c r="AV284" s="2"/>
      <c r="AW284" s="2"/>
    </row>
    <row r="285" spans="1:49" s="1" customFormat="1">
      <c r="A285" s="20"/>
      <c r="B285" s="20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AA285" s="2"/>
      <c r="AB285" s="24"/>
      <c r="AC285" s="24"/>
      <c r="AD285" s="24"/>
      <c r="AE285" s="24"/>
      <c r="AF285" s="24"/>
      <c r="AG285" s="24"/>
      <c r="AH285" s="24"/>
      <c r="AI285" s="25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"/>
      <c r="AV285" s="2"/>
      <c r="AW285" s="2"/>
    </row>
    <row r="286" spans="1:49" s="1" customFormat="1">
      <c r="A286" s="20"/>
      <c r="B286" s="20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AA286" s="2"/>
      <c r="AB286" s="24"/>
      <c r="AC286" s="24"/>
      <c r="AD286" s="24"/>
      <c r="AE286" s="24"/>
      <c r="AF286" s="24"/>
      <c r="AG286" s="24"/>
      <c r="AH286" s="24"/>
      <c r="AI286" s="25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"/>
      <c r="AV286" s="2"/>
      <c r="AW286" s="2"/>
    </row>
    <row r="287" spans="1:49" s="1" customFormat="1">
      <c r="A287" s="20"/>
      <c r="B287" s="20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AA287" s="2"/>
      <c r="AB287" s="24"/>
      <c r="AC287" s="24"/>
      <c r="AD287" s="24"/>
      <c r="AE287" s="24"/>
      <c r="AF287" s="24"/>
      <c r="AG287" s="24"/>
      <c r="AH287" s="24"/>
      <c r="AI287" s="25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"/>
      <c r="AV287" s="2"/>
      <c r="AW287" s="2"/>
    </row>
    <row r="288" spans="1:49" s="1" customFormat="1">
      <c r="A288" s="20"/>
      <c r="B288" s="20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AA288" s="2"/>
      <c r="AB288" s="24"/>
      <c r="AC288" s="24"/>
      <c r="AD288" s="24"/>
      <c r="AE288" s="24"/>
      <c r="AF288" s="24"/>
      <c r="AG288" s="24"/>
      <c r="AH288" s="24"/>
      <c r="AI288" s="25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"/>
      <c r="AV288" s="2"/>
      <c r="AW288" s="2"/>
    </row>
    <row r="289" spans="1:49" s="1" customFormat="1">
      <c r="A289" s="20"/>
      <c r="B289" s="20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AA289" s="2"/>
      <c r="AB289" s="24"/>
      <c r="AC289" s="24"/>
      <c r="AD289" s="24"/>
      <c r="AE289" s="24"/>
      <c r="AF289" s="24"/>
      <c r="AG289" s="24"/>
      <c r="AH289" s="24"/>
      <c r="AI289" s="25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"/>
      <c r="AV289" s="2"/>
      <c r="AW289" s="2"/>
    </row>
    <row r="290" spans="1:49" s="1" customFormat="1">
      <c r="A290" s="20"/>
      <c r="B290" s="20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AA290" s="2"/>
      <c r="AB290" s="24"/>
      <c r="AC290" s="24"/>
      <c r="AD290" s="24"/>
      <c r="AE290" s="24"/>
      <c r="AF290" s="24"/>
      <c r="AG290" s="24"/>
      <c r="AH290" s="24"/>
      <c r="AI290" s="25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"/>
      <c r="AV290" s="2"/>
      <c r="AW290" s="2"/>
    </row>
    <row r="291" spans="1:49" s="1" customFormat="1">
      <c r="A291" s="20"/>
      <c r="B291" s="20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AA291" s="2"/>
      <c r="AB291" s="24"/>
      <c r="AC291" s="24"/>
      <c r="AD291" s="24"/>
      <c r="AE291" s="24"/>
      <c r="AF291" s="24"/>
      <c r="AG291" s="24"/>
      <c r="AH291" s="24"/>
      <c r="AI291" s="25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"/>
      <c r="AV291" s="2"/>
      <c r="AW291" s="2"/>
    </row>
    <row r="292" spans="1:49" s="1" customFormat="1">
      <c r="A292" s="20"/>
      <c r="B292" s="20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AA292" s="2"/>
      <c r="AB292" s="24"/>
      <c r="AC292" s="24"/>
      <c r="AD292" s="24"/>
      <c r="AE292" s="24"/>
      <c r="AF292" s="24"/>
      <c r="AG292" s="24"/>
      <c r="AH292" s="24"/>
      <c r="AI292" s="25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"/>
      <c r="AV292" s="2"/>
      <c r="AW292" s="2"/>
    </row>
    <row r="293" spans="1:49" s="1" customFormat="1">
      <c r="A293" s="20"/>
      <c r="B293" s="20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AA293" s="2"/>
      <c r="AB293" s="24"/>
      <c r="AC293" s="24"/>
      <c r="AD293" s="24"/>
      <c r="AE293" s="24"/>
      <c r="AF293" s="24"/>
      <c r="AG293" s="24"/>
      <c r="AH293" s="24"/>
      <c r="AI293" s="25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"/>
      <c r="AV293" s="2"/>
      <c r="AW293" s="2"/>
    </row>
    <row r="294" spans="1:49" s="1" customFormat="1">
      <c r="A294" s="20"/>
      <c r="B294" s="20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AA294" s="2"/>
      <c r="AB294" s="24"/>
      <c r="AC294" s="24"/>
      <c r="AD294" s="24"/>
      <c r="AE294" s="24"/>
      <c r="AF294" s="24"/>
      <c r="AG294" s="24"/>
      <c r="AH294" s="24"/>
      <c r="AI294" s="25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"/>
      <c r="AV294" s="2"/>
      <c r="AW294" s="2"/>
    </row>
    <row r="295" spans="1:49" s="1" customFormat="1">
      <c r="A295" s="20"/>
      <c r="B295" s="20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AA295" s="2"/>
      <c r="AB295" s="24"/>
      <c r="AC295" s="24"/>
      <c r="AD295" s="24"/>
      <c r="AE295" s="24"/>
      <c r="AF295" s="24"/>
      <c r="AG295" s="24"/>
      <c r="AH295" s="24"/>
      <c r="AI295" s="25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"/>
      <c r="AV295" s="2"/>
      <c r="AW295" s="2"/>
    </row>
    <row r="296" spans="1:49" s="1" customFormat="1">
      <c r="A296" s="20"/>
      <c r="B296" s="20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AA296" s="2"/>
      <c r="AB296" s="24"/>
      <c r="AC296" s="24"/>
      <c r="AD296" s="24"/>
      <c r="AE296" s="24"/>
      <c r="AF296" s="24"/>
      <c r="AG296" s="24"/>
      <c r="AH296" s="24"/>
      <c r="AI296" s="25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"/>
      <c r="AV296" s="2"/>
      <c r="AW296" s="2"/>
    </row>
    <row r="297" spans="1:49" s="1" customFormat="1">
      <c r="A297" s="20"/>
      <c r="B297" s="20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AA297" s="2"/>
      <c r="AB297" s="24"/>
      <c r="AC297" s="24"/>
      <c r="AD297" s="24"/>
      <c r="AE297" s="24"/>
      <c r="AF297" s="24"/>
      <c r="AG297" s="24"/>
      <c r="AH297" s="24"/>
      <c r="AI297" s="25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"/>
      <c r="AV297" s="2"/>
      <c r="AW297" s="2"/>
    </row>
    <row r="298" spans="1:49" s="1" customFormat="1">
      <c r="A298" s="20"/>
      <c r="B298" s="20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AA298" s="2"/>
      <c r="AB298" s="24"/>
      <c r="AC298" s="24"/>
      <c r="AD298" s="24"/>
      <c r="AE298" s="24"/>
      <c r="AF298" s="24"/>
      <c r="AG298" s="24"/>
      <c r="AH298" s="24"/>
      <c r="AI298" s="25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"/>
      <c r="AV298" s="2"/>
      <c r="AW298" s="2"/>
    </row>
    <row r="299" spans="1:49" s="1" customFormat="1">
      <c r="A299" s="20"/>
      <c r="B299" s="20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AA299" s="2"/>
      <c r="AB299" s="24"/>
      <c r="AC299" s="24"/>
      <c r="AD299" s="24"/>
      <c r="AE299" s="24"/>
      <c r="AF299" s="24"/>
      <c r="AG299" s="24"/>
      <c r="AH299" s="24"/>
      <c r="AI299" s="25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"/>
      <c r="AV299" s="2"/>
      <c r="AW299" s="2"/>
    </row>
    <row r="300" spans="1:49" s="1" customFormat="1">
      <c r="A300" s="20"/>
      <c r="B300" s="2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AA300" s="2"/>
      <c r="AB300" s="24"/>
      <c r="AC300" s="24"/>
      <c r="AD300" s="24"/>
      <c r="AE300" s="24"/>
      <c r="AF300" s="24"/>
      <c r="AG300" s="24"/>
      <c r="AH300" s="24"/>
      <c r="AI300" s="25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"/>
      <c r="AV300" s="2"/>
      <c r="AW300" s="2"/>
    </row>
    <row r="301" spans="1:49" s="1" customFormat="1">
      <c r="A301" s="20"/>
      <c r="B301" s="20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AA301" s="2"/>
      <c r="AB301" s="24"/>
      <c r="AC301" s="24"/>
      <c r="AD301" s="24"/>
      <c r="AE301" s="24"/>
      <c r="AF301" s="24"/>
      <c r="AG301" s="24"/>
      <c r="AH301" s="24"/>
      <c r="AI301" s="25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"/>
      <c r="AV301" s="2"/>
      <c r="AW301" s="2"/>
    </row>
    <row r="302" spans="1:49" s="1" customFormat="1">
      <c r="A302" s="20"/>
      <c r="B302" s="20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AA302" s="2"/>
      <c r="AB302" s="24"/>
      <c r="AC302" s="24"/>
      <c r="AD302" s="24"/>
      <c r="AE302" s="24"/>
      <c r="AF302" s="24"/>
      <c r="AG302" s="24"/>
      <c r="AH302" s="24"/>
      <c r="AI302" s="25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"/>
      <c r="AV302" s="2"/>
      <c r="AW302" s="2"/>
    </row>
    <row r="303" spans="1:49" s="1" customFormat="1">
      <c r="A303" s="20"/>
      <c r="B303" s="20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AA303" s="2"/>
      <c r="AB303" s="24"/>
      <c r="AC303" s="24"/>
      <c r="AD303" s="24"/>
      <c r="AE303" s="24"/>
      <c r="AF303" s="24"/>
      <c r="AG303" s="24"/>
      <c r="AH303" s="24"/>
      <c r="AI303" s="25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"/>
      <c r="AV303" s="2"/>
      <c r="AW303" s="2"/>
    </row>
    <row r="304" spans="1:49" s="1" customFormat="1">
      <c r="A304" s="20"/>
      <c r="B304" s="20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AA304" s="2"/>
      <c r="AB304" s="24"/>
      <c r="AC304" s="24"/>
      <c r="AD304" s="24"/>
      <c r="AE304" s="24"/>
      <c r="AF304" s="24"/>
      <c r="AG304" s="24"/>
      <c r="AH304" s="24"/>
      <c r="AI304" s="25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"/>
      <c r="AV304" s="2"/>
      <c r="AW304" s="2"/>
    </row>
    <row r="305" spans="1:49" s="1" customFormat="1">
      <c r="A305" s="20"/>
      <c r="B305" s="20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AA305" s="2"/>
      <c r="AB305" s="24"/>
      <c r="AC305" s="24"/>
      <c r="AD305" s="24"/>
      <c r="AE305" s="24"/>
      <c r="AF305" s="24"/>
      <c r="AG305" s="24"/>
      <c r="AH305" s="24"/>
      <c r="AI305" s="25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"/>
      <c r="AV305" s="2"/>
      <c r="AW305" s="2"/>
    </row>
    <row r="306" spans="1:49" s="1" customFormat="1">
      <c r="A306" s="20"/>
      <c r="B306" s="20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AA306" s="2"/>
      <c r="AB306" s="24"/>
      <c r="AC306" s="24"/>
      <c r="AD306" s="24"/>
      <c r="AE306" s="24"/>
      <c r="AF306" s="24"/>
      <c r="AG306" s="24"/>
      <c r="AH306" s="24"/>
      <c r="AI306" s="25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"/>
      <c r="AV306" s="2"/>
      <c r="AW306" s="2"/>
    </row>
    <row r="307" spans="1:49" s="1" customFormat="1">
      <c r="A307" s="20"/>
      <c r="B307" s="20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AA307" s="2"/>
      <c r="AB307" s="24"/>
      <c r="AC307" s="24"/>
      <c r="AD307" s="24"/>
      <c r="AE307" s="24"/>
      <c r="AF307" s="24"/>
      <c r="AG307" s="24"/>
      <c r="AH307" s="24"/>
      <c r="AI307" s="25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"/>
      <c r="AV307" s="2"/>
      <c r="AW307" s="2"/>
    </row>
    <row r="308" spans="1:49" s="1" customFormat="1">
      <c r="A308" s="20"/>
      <c r="B308" s="20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AA308" s="2"/>
      <c r="AB308" s="24"/>
      <c r="AC308" s="24"/>
      <c r="AD308" s="24"/>
      <c r="AE308" s="24"/>
      <c r="AF308" s="24"/>
      <c r="AG308" s="24"/>
      <c r="AH308" s="24"/>
      <c r="AI308" s="25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"/>
      <c r="AV308" s="2"/>
      <c r="AW308" s="2"/>
    </row>
    <row r="309" spans="1:49" s="1" customFormat="1">
      <c r="A309" s="20"/>
      <c r="B309" s="20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AA309" s="2"/>
      <c r="AB309" s="24"/>
      <c r="AC309" s="24"/>
      <c r="AD309" s="24"/>
      <c r="AE309" s="24"/>
      <c r="AF309" s="24"/>
      <c r="AG309" s="24"/>
      <c r="AH309" s="24"/>
      <c r="AI309" s="25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"/>
      <c r="AV309" s="2"/>
      <c r="AW309" s="2"/>
    </row>
    <row r="310" spans="1:49" s="1" customFormat="1">
      <c r="A310" s="20"/>
      <c r="B310" s="20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AA310" s="2"/>
      <c r="AB310" s="24"/>
      <c r="AC310" s="24"/>
      <c r="AD310" s="24"/>
      <c r="AE310" s="24"/>
      <c r="AF310" s="24"/>
      <c r="AG310" s="24"/>
      <c r="AH310" s="24"/>
      <c r="AI310" s="25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"/>
      <c r="AV310" s="2"/>
      <c r="AW310" s="2"/>
    </row>
    <row r="311" spans="1:49" s="1" customFormat="1">
      <c r="A311" s="20"/>
      <c r="B311" s="20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AA311" s="2"/>
      <c r="AB311" s="24"/>
      <c r="AC311" s="24"/>
      <c r="AD311" s="24"/>
      <c r="AE311" s="24"/>
      <c r="AF311" s="24"/>
      <c r="AG311" s="24"/>
      <c r="AH311" s="24"/>
      <c r="AI311" s="25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"/>
      <c r="AV311" s="2"/>
      <c r="AW311" s="2"/>
    </row>
    <row r="312" spans="1:49" s="1" customFormat="1">
      <c r="A312" s="20"/>
      <c r="B312" s="20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AA312" s="2"/>
      <c r="AB312" s="24"/>
      <c r="AC312" s="24"/>
      <c r="AD312" s="24"/>
      <c r="AE312" s="24"/>
      <c r="AF312" s="24"/>
      <c r="AG312" s="24"/>
      <c r="AH312" s="24"/>
      <c r="AI312" s="25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"/>
      <c r="AV312" s="2"/>
      <c r="AW312" s="2"/>
    </row>
    <row r="313" spans="1:49" s="1" customFormat="1">
      <c r="A313" s="20"/>
      <c r="B313" s="20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AA313" s="2"/>
      <c r="AB313" s="24"/>
      <c r="AC313" s="24"/>
      <c r="AD313" s="24"/>
      <c r="AE313" s="24"/>
      <c r="AF313" s="24"/>
      <c r="AG313" s="24"/>
      <c r="AH313" s="24"/>
      <c r="AI313" s="25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"/>
      <c r="AV313" s="2"/>
      <c r="AW313" s="2"/>
    </row>
    <row r="314" spans="1:49" s="1" customFormat="1">
      <c r="A314" s="20"/>
      <c r="B314" s="20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AA314" s="2"/>
      <c r="AB314" s="24"/>
      <c r="AC314" s="24"/>
      <c r="AD314" s="24"/>
      <c r="AE314" s="24"/>
      <c r="AF314" s="24"/>
      <c r="AG314" s="24"/>
      <c r="AH314" s="24"/>
      <c r="AI314" s="25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"/>
      <c r="AV314" s="2"/>
      <c r="AW314" s="2"/>
    </row>
    <row r="315" spans="1:49" s="1" customFormat="1">
      <c r="A315" s="20"/>
      <c r="B315" s="20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AA315" s="2"/>
      <c r="AB315" s="24"/>
      <c r="AC315" s="24"/>
      <c r="AD315" s="24"/>
      <c r="AE315" s="24"/>
      <c r="AF315" s="24"/>
      <c r="AG315" s="24"/>
      <c r="AH315" s="24"/>
      <c r="AI315" s="25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"/>
      <c r="AV315" s="2"/>
      <c r="AW315" s="2"/>
    </row>
    <row r="316" spans="1:49" s="1" customFormat="1">
      <c r="A316" s="20"/>
      <c r="B316" s="20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AA316" s="2"/>
      <c r="AB316" s="24"/>
      <c r="AC316" s="24"/>
      <c r="AD316" s="24"/>
      <c r="AE316" s="24"/>
      <c r="AF316" s="24"/>
      <c r="AG316" s="24"/>
      <c r="AH316" s="24"/>
      <c r="AI316" s="25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"/>
      <c r="AV316" s="2"/>
      <c r="AW316" s="2"/>
    </row>
    <row r="317" spans="1:49" s="1" customFormat="1">
      <c r="A317" s="20"/>
      <c r="B317" s="20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AA317" s="2"/>
      <c r="AB317" s="24"/>
      <c r="AC317" s="24"/>
      <c r="AD317" s="24"/>
      <c r="AE317" s="24"/>
      <c r="AF317" s="24"/>
      <c r="AG317" s="24"/>
      <c r="AH317" s="24"/>
      <c r="AI317" s="25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"/>
      <c r="AV317" s="2"/>
      <c r="AW317" s="2"/>
    </row>
    <row r="318" spans="1:49" s="1" customFormat="1">
      <c r="A318" s="20"/>
      <c r="B318" s="20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AA318" s="2"/>
      <c r="AB318" s="24"/>
      <c r="AC318" s="24"/>
      <c r="AD318" s="24"/>
      <c r="AE318" s="24"/>
      <c r="AF318" s="24"/>
      <c r="AG318" s="24"/>
      <c r="AH318" s="24"/>
      <c r="AI318" s="25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"/>
      <c r="AV318" s="2"/>
      <c r="AW318" s="2"/>
    </row>
    <row r="319" spans="1:49" s="1" customFormat="1">
      <c r="A319" s="20"/>
      <c r="B319" s="20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AA319" s="2"/>
      <c r="AB319" s="24"/>
      <c r="AC319" s="24"/>
      <c r="AD319" s="24"/>
      <c r="AE319" s="24"/>
      <c r="AF319" s="24"/>
      <c r="AG319" s="24"/>
      <c r="AH319" s="24"/>
      <c r="AI319" s="25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"/>
      <c r="AV319" s="2"/>
      <c r="AW319" s="2"/>
    </row>
    <row r="320" spans="1:49" s="1" customFormat="1">
      <c r="A320" s="20"/>
      <c r="B320" s="20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AA320" s="2"/>
      <c r="AB320" s="24"/>
      <c r="AC320" s="24"/>
      <c r="AD320" s="24"/>
      <c r="AE320" s="24"/>
      <c r="AF320" s="24"/>
      <c r="AG320" s="24"/>
      <c r="AH320" s="24"/>
      <c r="AI320" s="25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"/>
      <c r="AV320" s="2"/>
      <c r="AW320" s="2"/>
    </row>
    <row r="321" spans="1:49" s="1" customFormat="1">
      <c r="A321" s="20"/>
      <c r="B321" s="20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AA321" s="2"/>
      <c r="AB321" s="24"/>
      <c r="AC321" s="24"/>
      <c r="AD321" s="24"/>
      <c r="AE321" s="24"/>
      <c r="AF321" s="24"/>
      <c r="AG321" s="24"/>
      <c r="AH321" s="24"/>
      <c r="AI321" s="25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"/>
      <c r="AV321" s="2"/>
      <c r="AW321" s="2"/>
    </row>
    <row r="322" spans="1:49" s="1" customFormat="1">
      <c r="A322" s="20"/>
      <c r="B322" s="20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AA322" s="2"/>
      <c r="AB322" s="24"/>
      <c r="AC322" s="24"/>
      <c r="AD322" s="24"/>
      <c r="AE322" s="24"/>
      <c r="AF322" s="24"/>
      <c r="AG322" s="24"/>
      <c r="AH322" s="24"/>
      <c r="AI322" s="25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"/>
      <c r="AV322" s="2"/>
      <c r="AW322" s="2"/>
    </row>
    <row r="323" spans="1:49" s="1" customFormat="1">
      <c r="A323" s="20"/>
      <c r="B323" s="20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AA323" s="2"/>
      <c r="AB323" s="24"/>
      <c r="AC323" s="24"/>
      <c r="AD323" s="24"/>
      <c r="AE323" s="24"/>
      <c r="AF323" s="24"/>
      <c r="AG323" s="24"/>
      <c r="AH323" s="24"/>
      <c r="AI323" s="25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"/>
      <c r="AV323" s="2"/>
      <c r="AW323" s="2"/>
    </row>
    <row r="324" spans="1:49" s="1" customFormat="1">
      <c r="A324" s="20"/>
      <c r="B324" s="20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AA324" s="2"/>
      <c r="AB324" s="24"/>
      <c r="AC324" s="24"/>
      <c r="AD324" s="24"/>
      <c r="AE324" s="24"/>
      <c r="AF324" s="24"/>
      <c r="AG324" s="24"/>
      <c r="AH324" s="24"/>
      <c r="AI324" s="25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"/>
      <c r="AV324" s="2"/>
      <c r="AW324" s="2"/>
    </row>
    <row r="325" spans="1:49" s="1" customFormat="1">
      <c r="A325" s="20"/>
      <c r="B325" s="20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AA325" s="2"/>
      <c r="AB325" s="24"/>
      <c r="AC325" s="24"/>
      <c r="AD325" s="24"/>
      <c r="AE325" s="24"/>
      <c r="AF325" s="24"/>
      <c r="AG325" s="24"/>
      <c r="AH325" s="24"/>
      <c r="AI325" s="25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"/>
      <c r="AV325" s="2"/>
      <c r="AW325" s="2"/>
    </row>
    <row r="326" spans="1:49" s="1" customFormat="1">
      <c r="A326" s="20"/>
      <c r="B326" s="20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AA326" s="2"/>
      <c r="AB326" s="24"/>
      <c r="AC326" s="24"/>
      <c r="AD326" s="24"/>
      <c r="AE326" s="24"/>
      <c r="AF326" s="24"/>
      <c r="AG326" s="24"/>
      <c r="AH326" s="24"/>
      <c r="AI326" s="25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"/>
      <c r="AV326" s="2"/>
      <c r="AW326" s="2"/>
    </row>
    <row r="327" spans="1:49" s="1" customFormat="1">
      <c r="A327" s="20"/>
      <c r="B327" s="20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AA327" s="2"/>
      <c r="AB327" s="24"/>
      <c r="AC327" s="24"/>
      <c r="AD327" s="24"/>
      <c r="AE327" s="24"/>
      <c r="AF327" s="24"/>
      <c r="AG327" s="24"/>
      <c r="AH327" s="24"/>
      <c r="AI327" s="25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"/>
      <c r="AV327" s="2"/>
      <c r="AW327" s="2"/>
    </row>
    <row r="328" spans="1:49" s="1" customFormat="1">
      <c r="A328" s="20"/>
      <c r="B328" s="20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AA328" s="2"/>
      <c r="AB328" s="24"/>
      <c r="AC328" s="24"/>
      <c r="AD328" s="24"/>
      <c r="AE328" s="24"/>
      <c r="AF328" s="24"/>
      <c r="AG328" s="24"/>
      <c r="AH328" s="24"/>
      <c r="AI328" s="25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"/>
      <c r="AV328" s="2"/>
      <c r="AW328" s="2"/>
    </row>
    <row r="329" spans="1:49" s="1" customFormat="1">
      <c r="A329" s="20"/>
      <c r="B329" s="20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AA329" s="2"/>
      <c r="AB329" s="24"/>
      <c r="AC329" s="24"/>
      <c r="AD329" s="24"/>
      <c r="AE329" s="24"/>
      <c r="AF329" s="24"/>
      <c r="AG329" s="24"/>
      <c r="AH329" s="24"/>
      <c r="AI329" s="25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"/>
      <c r="AV329" s="2"/>
      <c r="AW329" s="2"/>
    </row>
    <row r="330" spans="1:49" s="1" customFormat="1">
      <c r="A330" s="20"/>
      <c r="B330" s="20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AA330" s="2"/>
      <c r="AB330" s="24"/>
      <c r="AC330" s="24"/>
      <c r="AD330" s="24"/>
      <c r="AE330" s="24"/>
      <c r="AF330" s="24"/>
      <c r="AG330" s="24"/>
      <c r="AH330" s="24"/>
      <c r="AI330" s="25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"/>
      <c r="AV330" s="2"/>
      <c r="AW330" s="2"/>
    </row>
    <row r="331" spans="1:49" s="1" customFormat="1">
      <c r="A331" s="20"/>
      <c r="B331" s="20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AA331" s="2"/>
      <c r="AB331" s="24"/>
      <c r="AC331" s="24"/>
      <c r="AD331" s="24"/>
      <c r="AE331" s="24"/>
      <c r="AF331" s="24"/>
      <c r="AG331" s="24"/>
      <c r="AH331" s="24"/>
      <c r="AI331" s="25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"/>
      <c r="AV331" s="2"/>
      <c r="AW331" s="2"/>
    </row>
    <row r="332" spans="1:49" s="1" customFormat="1">
      <c r="A332" s="20"/>
      <c r="B332" s="20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AA332" s="2"/>
      <c r="AB332" s="24"/>
      <c r="AC332" s="24"/>
      <c r="AD332" s="24"/>
      <c r="AE332" s="24"/>
      <c r="AF332" s="24"/>
      <c r="AG332" s="24"/>
      <c r="AH332" s="24"/>
      <c r="AI332" s="25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"/>
      <c r="AV332" s="2"/>
      <c r="AW332" s="2"/>
    </row>
    <row r="333" spans="1:49" s="1" customFormat="1">
      <c r="A333" s="20"/>
      <c r="B333" s="20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AA333" s="2"/>
      <c r="AB333" s="24"/>
      <c r="AC333" s="24"/>
      <c r="AD333" s="24"/>
      <c r="AE333" s="24"/>
      <c r="AF333" s="24"/>
      <c r="AG333" s="24"/>
      <c r="AH333" s="24"/>
      <c r="AI333" s="25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"/>
      <c r="AV333" s="2"/>
      <c r="AW333" s="2"/>
    </row>
    <row r="334" spans="1:49" s="1" customFormat="1">
      <c r="A334" s="20"/>
      <c r="B334" s="20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AA334" s="2"/>
      <c r="AB334" s="24"/>
      <c r="AC334" s="24"/>
      <c r="AD334" s="24"/>
      <c r="AE334" s="24"/>
      <c r="AF334" s="24"/>
      <c r="AG334" s="24"/>
      <c r="AH334" s="24"/>
      <c r="AI334" s="25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"/>
      <c r="AV334" s="2"/>
      <c r="AW334" s="2"/>
    </row>
    <row r="335" spans="1:49" s="1" customFormat="1">
      <c r="A335" s="20"/>
      <c r="B335" s="20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AA335" s="2"/>
      <c r="AB335" s="24"/>
      <c r="AC335" s="24"/>
      <c r="AD335" s="24"/>
      <c r="AE335" s="24"/>
      <c r="AF335" s="24"/>
      <c r="AG335" s="24"/>
      <c r="AH335" s="24"/>
      <c r="AI335" s="25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"/>
      <c r="AV335" s="2"/>
      <c r="AW335" s="2"/>
    </row>
    <row r="336" spans="1:49" s="1" customFormat="1">
      <c r="A336" s="20"/>
      <c r="B336" s="20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AA336" s="2"/>
      <c r="AB336" s="24"/>
      <c r="AC336" s="24"/>
      <c r="AD336" s="24"/>
      <c r="AE336" s="24"/>
      <c r="AF336" s="24"/>
      <c r="AG336" s="24"/>
      <c r="AH336" s="24"/>
      <c r="AI336" s="25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"/>
      <c r="AV336" s="2"/>
      <c r="AW336" s="2"/>
    </row>
    <row r="337" spans="1:60" s="1" customFormat="1">
      <c r="A337" s="20"/>
      <c r="B337" s="2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AA337" s="2"/>
      <c r="AB337" s="24"/>
      <c r="AC337" s="24"/>
      <c r="AD337" s="24"/>
      <c r="AE337" s="24"/>
      <c r="AF337" s="24"/>
      <c r="AG337" s="24"/>
      <c r="AH337" s="24"/>
      <c r="AI337" s="25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"/>
      <c r="AV337" s="2"/>
      <c r="AW337" s="2"/>
    </row>
    <row r="338" spans="1:60" s="1" customFormat="1">
      <c r="A338" s="20"/>
      <c r="B338" s="2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AB338" s="21"/>
      <c r="AC338" s="21"/>
      <c r="AD338" s="21"/>
      <c r="AE338" s="21"/>
      <c r="AF338" s="21"/>
      <c r="AG338" s="21"/>
      <c r="AH338" s="21"/>
      <c r="AI338" s="26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</row>
    <row r="339" spans="1:60" s="1" customFormat="1">
      <c r="A339" s="20"/>
      <c r="B339" s="20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AB339" s="21"/>
      <c r="AC339" s="21"/>
      <c r="AD339" s="21"/>
      <c r="AE339" s="21"/>
      <c r="AF339" s="21"/>
      <c r="AG339" s="21"/>
      <c r="AH339" s="21"/>
      <c r="AI339" s="26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</row>
    <row r="340" spans="1:60" s="1" customFormat="1">
      <c r="A340" s="20"/>
      <c r="B340" s="20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AB340" s="21"/>
      <c r="AC340" s="21"/>
      <c r="AD340" s="21"/>
      <c r="AE340" s="21"/>
      <c r="AF340" s="21"/>
      <c r="AG340" s="21"/>
      <c r="AH340" s="21"/>
      <c r="AI340" s="26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</row>
    <row r="341" spans="1:60" s="1" customFormat="1">
      <c r="A341" s="20"/>
      <c r="B341" s="20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AB341" s="21"/>
      <c r="AC341" s="21"/>
      <c r="AD341" s="21"/>
      <c r="AE341" s="21"/>
      <c r="AF341" s="21"/>
      <c r="AG341" s="21"/>
      <c r="AH341" s="21"/>
      <c r="AI341" s="26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</row>
    <row r="342" spans="1:60" s="1" customFormat="1">
      <c r="A342" s="20"/>
      <c r="B342" s="20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AB342" s="21"/>
      <c r="AC342" s="21"/>
      <c r="AD342" s="21"/>
      <c r="AE342" s="21"/>
      <c r="AF342" s="21"/>
      <c r="AG342" s="21"/>
      <c r="AH342" s="21"/>
      <c r="AI342" s="26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</row>
    <row r="343" spans="1:60" s="1" customFormat="1">
      <c r="A343" s="20"/>
      <c r="B343" s="20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AB343" s="21"/>
      <c r="AC343" s="21"/>
      <c r="AD343" s="21"/>
      <c r="AE343" s="21"/>
      <c r="AF343" s="21"/>
      <c r="AG343" s="21"/>
      <c r="AH343" s="21"/>
      <c r="AI343" s="26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</row>
    <row r="344" spans="1:60" s="1" customFormat="1">
      <c r="A344" s="20"/>
      <c r="B344" s="20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AB344" s="21"/>
      <c r="AC344" s="21"/>
      <c r="AD344" s="21"/>
      <c r="AE344" s="21"/>
      <c r="AF344" s="21"/>
      <c r="AG344" s="21"/>
      <c r="AH344" s="21"/>
      <c r="AI344" s="26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</row>
    <row r="345" spans="1:60" s="1" customFormat="1">
      <c r="A345" s="20"/>
      <c r="B345" s="20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AB345" s="21"/>
      <c r="AC345" s="21"/>
      <c r="AD345" s="21"/>
      <c r="AE345" s="21"/>
      <c r="AF345" s="21"/>
      <c r="AG345" s="21"/>
      <c r="AH345" s="21"/>
      <c r="AI345" s="26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</row>
    <row r="346" spans="1:60" s="1" customFormat="1">
      <c r="A346" s="20"/>
      <c r="B346" s="20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AB346" s="21"/>
      <c r="AC346" s="21"/>
      <c r="AD346" s="21"/>
      <c r="AE346" s="21"/>
      <c r="AF346" s="21"/>
      <c r="AG346" s="21"/>
      <c r="AH346" s="21"/>
      <c r="AI346" s="26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</row>
    <row r="347" spans="1:60" s="1" customFormat="1">
      <c r="A347" s="20"/>
      <c r="B347" s="20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AB347" s="21"/>
      <c r="AC347" s="21"/>
      <c r="AD347" s="21"/>
      <c r="AE347" s="21"/>
      <c r="AF347" s="21"/>
      <c r="AG347" s="21"/>
      <c r="AH347" s="21"/>
      <c r="AI347" s="26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</row>
    <row r="348" spans="1:60" s="1" customFormat="1">
      <c r="A348" s="20"/>
      <c r="B348" s="20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AB348" s="21"/>
      <c r="AC348" s="21"/>
      <c r="AD348" s="21"/>
      <c r="AE348" s="21"/>
      <c r="AF348" s="21"/>
      <c r="AG348" s="21"/>
      <c r="AH348" s="21"/>
      <c r="AI348" s="26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</row>
    <row r="349" spans="1:60" s="1" customFormat="1">
      <c r="A349" s="20"/>
      <c r="B349" s="20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AB349" s="21"/>
      <c r="AC349" s="21"/>
      <c r="AD349" s="21"/>
      <c r="AE349" s="21"/>
      <c r="AF349" s="21"/>
      <c r="AG349" s="21"/>
      <c r="AH349" s="21"/>
      <c r="AI349" s="26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</row>
    <row r="350" spans="1:60" s="1" customFormat="1">
      <c r="A350" s="20"/>
      <c r="B350" s="20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AB350" s="21"/>
      <c r="AC350" s="21"/>
      <c r="AD350" s="21"/>
      <c r="AE350" s="21"/>
      <c r="AF350" s="21"/>
      <c r="AG350" s="21"/>
      <c r="AH350" s="21"/>
      <c r="AI350" s="26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</row>
    <row r="351" spans="1:60" s="1" customFormat="1">
      <c r="A351" s="20"/>
      <c r="B351" s="20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AB351" s="21"/>
      <c r="AC351" s="21"/>
      <c r="AD351" s="21"/>
      <c r="AE351" s="21"/>
      <c r="AF351" s="21"/>
      <c r="AG351" s="21"/>
      <c r="AH351" s="21"/>
      <c r="AI351" s="26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</row>
    <row r="352" spans="1:60" s="3" customFormat="1">
      <c r="A352" s="20"/>
      <c r="B352" s="20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21"/>
      <c r="AC352" s="21"/>
      <c r="AD352" s="21"/>
      <c r="AE352" s="21"/>
      <c r="AF352" s="21"/>
      <c r="AG352" s="21"/>
      <c r="AH352" s="21"/>
      <c r="AI352" s="26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s="3" customFormat="1">
      <c r="A353" s="20"/>
      <c r="B353" s="20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21"/>
      <c r="AC353" s="21"/>
      <c r="AD353" s="21"/>
      <c r="AE353" s="21"/>
      <c r="AF353" s="21"/>
      <c r="AG353" s="21"/>
      <c r="AH353" s="21"/>
      <c r="AI353" s="26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s="3" customFormat="1">
      <c r="A354" s="20"/>
      <c r="B354" s="20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21"/>
      <c r="AC354" s="21"/>
      <c r="AD354" s="21"/>
      <c r="AE354" s="21"/>
      <c r="AF354" s="21"/>
      <c r="AG354" s="21"/>
      <c r="AH354" s="21"/>
      <c r="AI354" s="26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s="3" customFormat="1">
      <c r="A355" s="20"/>
      <c r="B355" s="20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21"/>
      <c r="AC355" s="21"/>
      <c r="AD355" s="21"/>
      <c r="AE355" s="21"/>
      <c r="AF355" s="21"/>
      <c r="AG355" s="21"/>
      <c r="AH355" s="21"/>
      <c r="AI355" s="26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s="3" customFormat="1">
      <c r="A356" s="20"/>
      <c r="B356" s="20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21"/>
      <c r="AC356" s="21"/>
      <c r="AD356" s="21"/>
      <c r="AE356" s="21"/>
      <c r="AF356" s="21"/>
      <c r="AG356" s="21"/>
      <c r="AH356" s="21"/>
      <c r="AI356" s="26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s="3" customFormat="1">
      <c r="A357" s="20"/>
      <c r="B357" s="20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21"/>
      <c r="AC357" s="21"/>
      <c r="AD357" s="21"/>
      <c r="AE357" s="21"/>
      <c r="AF357" s="21"/>
      <c r="AG357" s="21"/>
      <c r="AH357" s="21"/>
      <c r="AI357" s="26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s="3" customFormat="1">
      <c r="A358" s="20"/>
      <c r="B358" s="20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21"/>
      <c r="AC358" s="21"/>
      <c r="AD358" s="21"/>
      <c r="AE358" s="21"/>
      <c r="AF358" s="21"/>
      <c r="AG358" s="21"/>
      <c r="AH358" s="21"/>
      <c r="AI358" s="26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s="3" customFormat="1">
      <c r="A359" s="20"/>
      <c r="B359" s="20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21"/>
      <c r="AC359" s="21"/>
      <c r="AD359" s="21"/>
      <c r="AE359" s="21"/>
      <c r="AF359" s="21"/>
      <c r="AG359" s="21"/>
      <c r="AH359" s="21"/>
      <c r="AI359" s="26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s="3" customFormat="1">
      <c r="A360" s="20"/>
      <c r="B360" s="20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21"/>
      <c r="AC360" s="21"/>
      <c r="AD360" s="21"/>
      <c r="AE360" s="21"/>
      <c r="AF360" s="21"/>
      <c r="AG360" s="21"/>
      <c r="AH360" s="21"/>
      <c r="AI360" s="26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s="3" customFormat="1">
      <c r="A361" s="20"/>
      <c r="B361" s="20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21"/>
      <c r="AC361" s="21"/>
      <c r="AD361" s="21"/>
      <c r="AE361" s="21"/>
      <c r="AF361" s="21"/>
      <c r="AG361" s="21"/>
      <c r="AH361" s="21"/>
      <c r="AI361" s="26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s="3" customFormat="1">
      <c r="A362" s="20"/>
      <c r="B362" s="20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21"/>
      <c r="AC362" s="21"/>
      <c r="AD362" s="21"/>
      <c r="AE362" s="21"/>
      <c r="AF362" s="21"/>
      <c r="AG362" s="21"/>
      <c r="AH362" s="21"/>
      <c r="AI362" s="26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s="3" customFormat="1">
      <c r="A363" s="20"/>
      <c r="B363" s="20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21"/>
      <c r="AC363" s="21"/>
      <c r="AD363" s="21"/>
      <c r="AE363" s="21"/>
      <c r="AF363" s="21"/>
      <c r="AG363" s="21"/>
      <c r="AH363" s="21"/>
      <c r="AI363" s="26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s="3" customFormat="1">
      <c r="A364" s="20"/>
      <c r="B364" s="20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21"/>
      <c r="AC364" s="21"/>
      <c r="AD364" s="21"/>
      <c r="AE364" s="21"/>
      <c r="AF364" s="21"/>
      <c r="AG364" s="21"/>
      <c r="AH364" s="21"/>
      <c r="AI364" s="26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s="3" customFormat="1">
      <c r="A365" s="20"/>
      <c r="B365" s="20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21"/>
      <c r="AC365" s="21"/>
      <c r="AD365" s="21"/>
      <c r="AE365" s="21"/>
      <c r="AF365" s="21"/>
      <c r="AG365" s="21"/>
      <c r="AH365" s="21"/>
      <c r="AI365" s="26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s="3" customFormat="1">
      <c r="A366" s="20"/>
      <c r="B366" s="20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21"/>
      <c r="AC366" s="21"/>
      <c r="AD366" s="21"/>
      <c r="AE366" s="21"/>
      <c r="AF366" s="21"/>
      <c r="AG366" s="21"/>
      <c r="AH366" s="21"/>
      <c r="AI366" s="26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s="3" customFormat="1">
      <c r="A367" s="20"/>
      <c r="B367" s="20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21"/>
      <c r="AC367" s="21"/>
      <c r="AD367" s="21"/>
      <c r="AE367" s="21"/>
      <c r="AF367" s="21"/>
      <c r="AG367" s="21"/>
      <c r="AH367" s="21"/>
      <c r="AI367" s="26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s="3" customFormat="1">
      <c r="A368" s="20"/>
      <c r="B368" s="20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21"/>
      <c r="AC368" s="21"/>
      <c r="AD368" s="21"/>
      <c r="AE368" s="21"/>
      <c r="AF368" s="21"/>
      <c r="AG368" s="21"/>
      <c r="AH368" s="21"/>
      <c r="AI368" s="26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s="3" customFormat="1">
      <c r="A369" s="20"/>
      <c r="B369" s="20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21"/>
      <c r="AC369" s="21"/>
      <c r="AD369" s="21"/>
      <c r="AE369" s="21"/>
      <c r="AF369" s="21"/>
      <c r="AG369" s="21"/>
      <c r="AH369" s="21"/>
      <c r="AI369" s="26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s="3" customFormat="1">
      <c r="A370" s="20"/>
      <c r="B370" s="20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21"/>
      <c r="AC370" s="21"/>
      <c r="AD370" s="21"/>
      <c r="AE370" s="21"/>
      <c r="AF370" s="21"/>
      <c r="AG370" s="21"/>
      <c r="AH370" s="21"/>
      <c r="AI370" s="26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s="3" customFormat="1">
      <c r="A371" s="20"/>
      <c r="B371" s="20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21"/>
      <c r="AC371" s="21"/>
      <c r="AD371" s="21"/>
      <c r="AE371" s="21"/>
      <c r="AF371" s="21"/>
      <c r="AG371" s="21"/>
      <c r="AH371" s="21"/>
      <c r="AI371" s="26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s="3" customFormat="1">
      <c r="A372" s="20"/>
      <c r="B372" s="20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21"/>
      <c r="AC372" s="21"/>
      <c r="AD372" s="21"/>
      <c r="AE372" s="21"/>
      <c r="AF372" s="21"/>
      <c r="AG372" s="21"/>
      <c r="AH372" s="21"/>
      <c r="AI372" s="26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s="3" customFormat="1">
      <c r="A373" s="20"/>
      <c r="B373" s="20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21"/>
      <c r="AC373" s="21"/>
      <c r="AD373" s="21"/>
      <c r="AE373" s="21"/>
      <c r="AF373" s="21"/>
      <c r="AG373" s="21"/>
      <c r="AH373" s="21"/>
      <c r="AI373" s="26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s="3" customFormat="1">
      <c r="A374" s="20"/>
      <c r="B374" s="20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21"/>
      <c r="AC374" s="21"/>
      <c r="AD374" s="21"/>
      <c r="AE374" s="21"/>
      <c r="AF374" s="21"/>
      <c r="AG374" s="21"/>
      <c r="AH374" s="21"/>
      <c r="AI374" s="26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s="3" customFormat="1">
      <c r="A375" s="20"/>
      <c r="B375" s="20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21"/>
      <c r="AC375" s="21"/>
      <c r="AD375" s="21"/>
      <c r="AE375" s="21"/>
      <c r="AF375" s="21"/>
      <c r="AG375" s="21"/>
      <c r="AH375" s="21"/>
      <c r="AI375" s="26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s="3" customFormat="1">
      <c r="A376" s="20"/>
      <c r="B376" s="20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21"/>
      <c r="AC376" s="21"/>
      <c r="AD376" s="21"/>
      <c r="AE376" s="21"/>
      <c r="AF376" s="21"/>
      <c r="AG376" s="21"/>
      <c r="AH376" s="21"/>
      <c r="AI376" s="26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s="3" customFormat="1">
      <c r="A377" s="20"/>
      <c r="B377" s="20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21"/>
      <c r="AC377" s="21"/>
      <c r="AD377" s="21"/>
      <c r="AE377" s="21"/>
      <c r="AF377" s="21"/>
      <c r="AG377" s="21"/>
      <c r="AH377" s="21"/>
      <c r="AI377" s="26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s="3" customFormat="1">
      <c r="A378" s="20"/>
      <c r="B378" s="20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21"/>
      <c r="AC378" s="21"/>
      <c r="AD378" s="21"/>
      <c r="AE378" s="21"/>
      <c r="AF378" s="21"/>
      <c r="AG378" s="21"/>
      <c r="AH378" s="21"/>
      <c r="AI378" s="26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s="3" customFormat="1">
      <c r="A379" s="20"/>
      <c r="B379" s="20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21"/>
      <c r="AC379" s="21"/>
      <c r="AD379" s="21"/>
      <c r="AE379" s="21"/>
      <c r="AF379" s="21"/>
      <c r="AG379" s="21"/>
      <c r="AH379" s="21"/>
      <c r="AI379" s="26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s="3" customFormat="1">
      <c r="A380" s="20"/>
      <c r="B380" s="20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21"/>
      <c r="AC380" s="21"/>
      <c r="AD380" s="21"/>
      <c r="AE380" s="21"/>
      <c r="AF380" s="21"/>
      <c r="AG380" s="21"/>
      <c r="AH380" s="21"/>
      <c r="AI380" s="26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s="3" customFormat="1">
      <c r="A381" s="20"/>
      <c r="B381" s="20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21"/>
      <c r="AC381" s="21"/>
      <c r="AD381" s="21"/>
      <c r="AE381" s="21"/>
      <c r="AF381" s="21"/>
      <c r="AG381" s="21"/>
      <c r="AH381" s="21"/>
      <c r="AI381" s="26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s="3" customFormat="1">
      <c r="A382" s="20"/>
      <c r="B382" s="20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21"/>
      <c r="AC382" s="21"/>
      <c r="AD382" s="21"/>
      <c r="AE382" s="21"/>
      <c r="AF382" s="21"/>
      <c r="AG382" s="21"/>
      <c r="AH382" s="21"/>
      <c r="AI382" s="26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s="3" customFormat="1">
      <c r="A383" s="20"/>
      <c r="B383" s="20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21"/>
      <c r="AC383" s="21"/>
      <c r="AD383" s="21"/>
      <c r="AE383" s="21"/>
      <c r="AF383" s="21"/>
      <c r="AG383" s="21"/>
      <c r="AH383" s="21"/>
      <c r="AI383" s="26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s="3" customFormat="1">
      <c r="A384" s="20"/>
      <c r="B384" s="20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21"/>
      <c r="AC384" s="21"/>
      <c r="AD384" s="21"/>
      <c r="AE384" s="21"/>
      <c r="AF384" s="21"/>
      <c r="AG384" s="21"/>
      <c r="AH384" s="21"/>
      <c r="AI384" s="26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s="3" customFormat="1">
      <c r="A385" s="20"/>
      <c r="B385" s="20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21"/>
      <c r="AC385" s="21"/>
      <c r="AD385" s="21"/>
      <c r="AE385" s="21"/>
      <c r="AF385" s="21"/>
      <c r="AG385" s="21"/>
      <c r="AH385" s="21"/>
      <c r="AI385" s="26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s="3" customFormat="1">
      <c r="A386" s="20"/>
      <c r="B386" s="20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21"/>
      <c r="AC386" s="21"/>
      <c r="AD386" s="21"/>
      <c r="AE386" s="21"/>
      <c r="AF386" s="21"/>
      <c r="AG386" s="21"/>
      <c r="AH386" s="21"/>
      <c r="AI386" s="26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s="3" customFormat="1">
      <c r="A387" s="20"/>
      <c r="B387" s="20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21"/>
      <c r="AC387" s="21"/>
      <c r="AD387" s="21"/>
      <c r="AE387" s="21"/>
      <c r="AF387" s="21"/>
      <c r="AG387" s="21"/>
      <c r="AH387" s="21"/>
      <c r="AI387" s="26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s="3" customFormat="1">
      <c r="A388" s="20"/>
      <c r="B388" s="20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21"/>
      <c r="AC388" s="21"/>
      <c r="AD388" s="21"/>
      <c r="AE388" s="21"/>
      <c r="AF388" s="21"/>
      <c r="AG388" s="21"/>
      <c r="AH388" s="21"/>
      <c r="AI388" s="26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s="3" customFormat="1">
      <c r="A389" s="20"/>
      <c r="B389" s="20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21"/>
      <c r="AC389" s="21"/>
      <c r="AD389" s="21"/>
      <c r="AE389" s="21"/>
      <c r="AF389" s="21"/>
      <c r="AG389" s="21"/>
      <c r="AH389" s="21"/>
      <c r="AI389" s="26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s="3" customFormat="1">
      <c r="A390" s="20"/>
      <c r="B390" s="20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21"/>
      <c r="AC390" s="21"/>
      <c r="AD390" s="21"/>
      <c r="AE390" s="21"/>
      <c r="AF390" s="21"/>
      <c r="AG390" s="21"/>
      <c r="AH390" s="21"/>
      <c r="AI390" s="26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s="3" customFormat="1">
      <c r="A391" s="20"/>
      <c r="B391" s="20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21"/>
      <c r="AC391" s="21"/>
      <c r="AD391" s="21"/>
      <c r="AE391" s="21"/>
      <c r="AF391" s="21"/>
      <c r="AG391" s="21"/>
      <c r="AH391" s="21"/>
      <c r="AI391" s="26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s="3" customFormat="1">
      <c r="A392" s="20"/>
      <c r="B392" s="20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21"/>
      <c r="AC392" s="21"/>
      <c r="AD392" s="21"/>
      <c r="AE392" s="21"/>
      <c r="AF392" s="21"/>
      <c r="AG392" s="21"/>
      <c r="AH392" s="21"/>
      <c r="AI392" s="26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s="3" customFormat="1">
      <c r="A393" s="20"/>
      <c r="B393" s="20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21"/>
      <c r="AC393" s="21"/>
      <c r="AD393" s="21"/>
      <c r="AE393" s="21"/>
      <c r="AF393" s="21"/>
      <c r="AG393" s="21"/>
      <c r="AH393" s="21"/>
      <c r="AI393" s="26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s="3" customFormat="1">
      <c r="A394" s="20"/>
      <c r="B394" s="20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21"/>
      <c r="AC394" s="21"/>
      <c r="AD394" s="21"/>
      <c r="AE394" s="21"/>
      <c r="AF394" s="21"/>
      <c r="AG394" s="21"/>
      <c r="AH394" s="21"/>
      <c r="AI394" s="26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s="3" customFormat="1">
      <c r="A395" s="20"/>
      <c r="B395" s="20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21"/>
      <c r="AC395" s="21"/>
      <c r="AD395" s="21"/>
      <c r="AE395" s="21"/>
      <c r="AF395" s="21"/>
      <c r="AG395" s="21"/>
      <c r="AH395" s="21"/>
      <c r="AI395" s="26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s="3" customFormat="1">
      <c r="A396" s="20"/>
      <c r="B396" s="20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21"/>
      <c r="AC396" s="21"/>
      <c r="AD396" s="21"/>
      <c r="AE396" s="21"/>
      <c r="AF396" s="21"/>
      <c r="AG396" s="21"/>
      <c r="AH396" s="21"/>
      <c r="AI396" s="26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s="3" customFormat="1">
      <c r="A397" s="20"/>
      <c r="B397" s="20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21"/>
      <c r="AC397" s="21"/>
      <c r="AD397" s="21"/>
      <c r="AE397" s="21"/>
      <c r="AF397" s="21"/>
      <c r="AG397" s="21"/>
      <c r="AH397" s="21"/>
      <c r="AI397" s="26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s="3" customFormat="1">
      <c r="A398" s="20"/>
      <c r="B398" s="20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21"/>
      <c r="AC398" s="21"/>
      <c r="AD398" s="21"/>
      <c r="AE398" s="21"/>
      <c r="AF398" s="21"/>
      <c r="AG398" s="21"/>
      <c r="AH398" s="21"/>
      <c r="AI398" s="26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s="3" customFormat="1">
      <c r="A399" s="20"/>
      <c r="B399" s="20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21"/>
      <c r="AC399" s="21"/>
      <c r="AD399" s="21"/>
      <c r="AE399" s="21"/>
      <c r="AF399" s="21"/>
      <c r="AG399" s="21"/>
      <c r="AH399" s="21"/>
      <c r="AI399" s="26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s="3" customFormat="1">
      <c r="A400" s="20"/>
      <c r="B400" s="20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21"/>
      <c r="AC400" s="21"/>
      <c r="AD400" s="21"/>
      <c r="AE400" s="21"/>
      <c r="AF400" s="21"/>
      <c r="AG400" s="21"/>
      <c r="AH400" s="21"/>
      <c r="AI400" s="26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s="3" customFormat="1">
      <c r="A401" s="20"/>
      <c r="B401" s="20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21"/>
      <c r="AC401" s="21"/>
      <c r="AD401" s="21"/>
      <c r="AE401" s="21"/>
      <c r="AF401" s="21"/>
      <c r="AG401" s="21"/>
      <c r="AH401" s="21"/>
      <c r="AI401" s="26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s="3" customFormat="1">
      <c r="A402" s="20"/>
      <c r="B402" s="20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21"/>
      <c r="AC402" s="21"/>
      <c r="AD402" s="21"/>
      <c r="AE402" s="21"/>
      <c r="AF402" s="21"/>
      <c r="AG402" s="21"/>
      <c r="AH402" s="21"/>
      <c r="AI402" s="26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s="3" customFormat="1">
      <c r="A403" s="20"/>
      <c r="B403" s="20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21"/>
      <c r="AC403" s="21"/>
      <c r="AD403" s="21"/>
      <c r="AE403" s="21"/>
      <c r="AF403" s="21"/>
      <c r="AG403" s="21"/>
      <c r="AH403" s="21"/>
      <c r="AI403" s="26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s="3" customFormat="1">
      <c r="A404" s="20"/>
      <c r="B404" s="20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21"/>
      <c r="AC404" s="21"/>
      <c r="AD404" s="21"/>
      <c r="AE404" s="21"/>
      <c r="AF404" s="21"/>
      <c r="AG404" s="21"/>
      <c r="AH404" s="21"/>
      <c r="AI404" s="26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s="3" customFormat="1">
      <c r="A405" s="20"/>
      <c r="B405" s="20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21"/>
      <c r="AC405" s="21"/>
      <c r="AD405" s="21"/>
      <c r="AE405" s="21"/>
      <c r="AF405" s="21"/>
      <c r="AG405" s="21"/>
      <c r="AH405" s="21"/>
      <c r="AI405" s="26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s="3" customFormat="1">
      <c r="A406" s="20"/>
      <c r="B406" s="20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21"/>
      <c r="AC406" s="21"/>
      <c r="AD406" s="21"/>
      <c r="AE406" s="21"/>
      <c r="AF406" s="21"/>
      <c r="AG406" s="21"/>
      <c r="AH406" s="21"/>
      <c r="AI406" s="26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s="3" customFormat="1">
      <c r="A407" s="20"/>
      <c r="B407" s="20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21"/>
      <c r="AC407" s="21"/>
      <c r="AD407" s="21"/>
      <c r="AE407" s="21"/>
      <c r="AF407" s="21"/>
      <c r="AG407" s="21"/>
      <c r="AH407" s="21"/>
      <c r="AI407" s="26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s="3" customFormat="1">
      <c r="A408" s="20"/>
      <c r="B408" s="20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21"/>
      <c r="AC408" s="21"/>
      <c r="AD408" s="21"/>
      <c r="AE408" s="21"/>
      <c r="AF408" s="21"/>
      <c r="AG408" s="21"/>
      <c r="AH408" s="21"/>
      <c r="AI408" s="26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s="3" customFormat="1">
      <c r="A409" s="20"/>
      <c r="B409" s="20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21"/>
      <c r="AC409" s="21"/>
      <c r="AD409" s="21"/>
      <c r="AE409" s="21"/>
      <c r="AF409" s="21"/>
      <c r="AG409" s="21"/>
      <c r="AH409" s="21"/>
      <c r="AI409" s="26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s="3" customFormat="1">
      <c r="A410" s="20"/>
      <c r="B410" s="20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21"/>
      <c r="AC410" s="21"/>
      <c r="AD410" s="21"/>
      <c r="AE410" s="21"/>
      <c r="AF410" s="21"/>
      <c r="AG410" s="21"/>
      <c r="AH410" s="21"/>
      <c r="AI410" s="26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s="3" customFormat="1">
      <c r="A411" s="20"/>
      <c r="B411" s="20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21"/>
      <c r="AC411" s="21"/>
      <c r="AD411" s="21"/>
      <c r="AE411" s="21"/>
      <c r="AF411" s="21"/>
      <c r="AG411" s="21"/>
      <c r="AH411" s="21"/>
      <c r="AI411" s="26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s="3" customFormat="1">
      <c r="A412" s="20"/>
      <c r="B412" s="20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21"/>
      <c r="AC412" s="21"/>
      <c r="AD412" s="21"/>
      <c r="AE412" s="21"/>
      <c r="AF412" s="21"/>
      <c r="AG412" s="21"/>
      <c r="AH412" s="21"/>
      <c r="AI412" s="26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s="3" customFormat="1">
      <c r="A413" s="20"/>
      <c r="B413" s="20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21"/>
      <c r="AC413" s="21"/>
      <c r="AD413" s="21"/>
      <c r="AE413" s="21"/>
      <c r="AF413" s="21"/>
      <c r="AG413" s="21"/>
      <c r="AH413" s="21"/>
      <c r="AI413" s="26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s="3" customFormat="1">
      <c r="A414" s="20"/>
      <c r="B414" s="20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21"/>
      <c r="AC414" s="21"/>
      <c r="AD414" s="21"/>
      <c r="AE414" s="21"/>
      <c r="AF414" s="21"/>
      <c r="AG414" s="21"/>
      <c r="AH414" s="21"/>
      <c r="AI414" s="26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s="3" customFormat="1">
      <c r="A415" s="20"/>
      <c r="B415" s="20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21"/>
      <c r="AC415" s="21"/>
      <c r="AD415" s="21"/>
      <c r="AE415" s="21"/>
      <c r="AF415" s="21"/>
      <c r="AG415" s="21"/>
      <c r="AH415" s="21"/>
      <c r="AI415" s="26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s="3" customFormat="1">
      <c r="A416" s="20"/>
      <c r="B416" s="20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21"/>
      <c r="AC416" s="21"/>
      <c r="AD416" s="21"/>
      <c r="AE416" s="21"/>
      <c r="AF416" s="21"/>
      <c r="AG416" s="21"/>
      <c r="AH416" s="21"/>
      <c r="AI416" s="26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s="3" customFormat="1">
      <c r="A417" s="20"/>
      <c r="B417" s="20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21"/>
      <c r="AC417" s="21"/>
      <c r="AD417" s="21"/>
      <c r="AE417" s="21"/>
      <c r="AF417" s="21"/>
      <c r="AG417" s="21"/>
      <c r="AH417" s="21"/>
      <c r="AI417" s="26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s="3" customFormat="1">
      <c r="A418" s="20"/>
      <c r="B418" s="20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21"/>
      <c r="AC418" s="21"/>
      <c r="AD418" s="21"/>
      <c r="AE418" s="21"/>
      <c r="AF418" s="21"/>
      <c r="AG418" s="21"/>
      <c r="AH418" s="21"/>
      <c r="AI418" s="26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s="3" customFormat="1">
      <c r="A419" s="20"/>
      <c r="B419" s="20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21"/>
      <c r="AC419" s="21"/>
      <c r="AD419" s="21"/>
      <c r="AE419" s="21"/>
      <c r="AF419" s="21"/>
      <c r="AG419" s="21"/>
      <c r="AH419" s="21"/>
      <c r="AI419" s="26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s="3" customFormat="1">
      <c r="A420" s="20"/>
      <c r="B420" s="20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21"/>
      <c r="AC420" s="21"/>
      <c r="AD420" s="21"/>
      <c r="AE420" s="21"/>
      <c r="AF420" s="21"/>
      <c r="AG420" s="21"/>
      <c r="AH420" s="21"/>
      <c r="AI420" s="26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s="3" customFormat="1">
      <c r="A421" s="20"/>
      <c r="B421" s="20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21"/>
      <c r="AC421" s="21"/>
      <c r="AD421" s="21"/>
      <c r="AE421" s="21"/>
      <c r="AF421" s="21"/>
      <c r="AG421" s="21"/>
      <c r="AH421" s="21"/>
      <c r="AI421" s="26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s="3" customFormat="1">
      <c r="A422" s="20"/>
      <c r="B422" s="20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21"/>
      <c r="AC422" s="21"/>
      <c r="AD422" s="21"/>
      <c r="AE422" s="21"/>
      <c r="AF422" s="21"/>
      <c r="AG422" s="21"/>
      <c r="AH422" s="21"/>
      <c r="AI422" s="26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s="3" customFormat="1">
      <c r="A423" s="20"/>
      <c r="B423" s="20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21"/>
      <c r="AC423" s="21"/>
      <c r="AD423" s="21"/>
      <c r="AE423" s="21"/>
      <c r="AF423" s="21"/>
      <c r="AG423" s="21"/>
      <c r="AH423" s="21"/>
      <c r="AI423" s="26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s="3" customFormat="1">
      <c r="A424" s="20"/>
      <c r="B424" s="20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21"/>
      <c r="AC424" s="21"/>
      <c r="AD424" s="21"/>
      <c r="AE424" s="21"/>
      <c r="AF424" s="21"/>
      <c r="AG424" s="21"/>
      <c r="AH424" s="21"/>
      <c r="AI424" s="26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s="3" customFormat="1">
      <c r="A425" s="20"/>
      <c r="B425" s="20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21"/>
      <c r="AC425" s="21"/>
      <c r="AD425" s="21"/>
      <c r="AE425" s="21"/>
      <c r="AF425" s="21"/>
      <c r="AG425" s="21"/>
      <c r="AH425" s="21"/>
      <c r="AI425" s="26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s="3" customFormat="1">
      <c r="A426" s="20"/>
      <c r="B426" s="20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21"/>
      <c r="AC426" s="21"/>
      <c r="AD426" s="21"/>
      <c r="AE426" s="21"/>
      <c r="AF426" s="21"/>
      <c r="AG426" s="21"/>
      <c r="AH426" s="21"/>
      <c r="AI426" s="26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s="3" customFormat="1">
      <c r="A427" s="20"/>
      <c r="B427" s="20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21"/>
      <c r="AC427" s="21"/>
      <c r="AD427" s="21"/>
      <c r="AE427" s="21"/>
      <c r="AF427" s="21"/>
      <c r="AG427" s="21"/>
      <c r="AH427" s="21"/>
      <c r="AI427" s="26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s="3" customFormat="1">
      <c r="A428" s="20"/>
      <c r="B428" s="20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21"/>
      <c r="AC428" s="21"/>
      <c r="AD428" s="21"/>
      <c r="AE428" s="21"/>
      <c r="AF428" s="21"/>
      <c r="AG428" s="21"/>
      <c r="AH428" s="21"/>
      <c r="AI428" s="26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s="3" customFormat="1">
      <c r="A429" s="20"/>
      <c r="B429" s="20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21"/>
      <c r="AC429" s="21"/>
      <c r="AD429" s="21"/>
      <c r="AE429" s="21"/>
      <c r="AF429" s="21"/>
      <c r="AG429" s="21"/>
      <c r="AH429" s="21"/>
      <c r="AI429" s="26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s="3" customFormat="1">
      <c r="A430" s="20"/>
      <c r="B430" s="20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21"/>
      <c r="AC430" s="21"/>
      <c r="AD430" s="21"/>
      <c r="AE430" s="21"/>
      <c r="AF430" s="21"/>
      <c r="AG430" s="21"/>
      <c r="AH430" s="21"/>
      <c r="AI430" s="26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s="3" customFormat="1">
      <c r="A431" s="20"/>
      <c r="B431" s="20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21"/>
      <c r="AC431" s="21"/>
      <c r="AD431" s="21"/>
      <c r="AE431" s="21"/>
      <c r="AF431" s="21"/>
      <c r="AG431" s="21"/>
      <c r="AH431" s="21"/>
      <c r="AI431" s="26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s="3" customFormat="1">
      <c r="A432" s="20"/>
      <c r="B432" s="20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21"/>
      <c r="AC432" s="21"/>
      <c r="AD432" s="21"/>
      <c r="AE432" s="21"/>
      <c r="AF432" s="21"/>
      <c r="AG432" s="21"/>
      <c r="AH432" s="21"/>
      <c r="AI432" s="26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s="3" customFormat="1">
      <c r="A433" s="20"/>
      <c r="B433" s="20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21"/>
      <c r="AC433" s="21"/>
      <c r="AD433" s="21"/>
      <c r="AE433" s="21"/>
      <c r="AF433" s="21"/>
      <c r="AG433" s="21"/>
      <c r="AH433" s="21"/>
      <c r="AI433" s="26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s="3" customFormat="1">
      <c r="A434" s="20"/>
      <c r="B434" s="20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21"/>
      <c r="AC434" s="21"/>
      <c r="AD434" s="21"/>
      <c r="AE434" s="21"/>
      <c r="AF434" s="21"/>
      <c r="AG434" s="21"/>
      <c r="AH434" s="21"/>
      <c r="AI434" s="26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s="3" customFormat="1">
      <c r="A435" s="20"/>
      <c r="B435" s="20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21"/>
      <c r="AC435" s="21"/>
      <c r="AD435" s="21"/>
      <c r="AE435" s="21"/>
      <c r="AF435" s="21"/>
      <c r="AG435" s="21"/>
      <c r="AH435" s="21"/>
      <c r="AI435" s="26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s="3" customFormat="1">
      <c r="A436" s="20"/>
      <c r="B436" s="20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21"/>
      <c r="AC436" s="21"/>
      <c r="AD436" s="21"/>
      <c r="AE436" s="21"/>
      <c r="AF436" s="21"/>
      <c r="AG436" s="21"/>
      <c r="AH436" s="21"/>
      <c r="AI436" s="26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s="3" customFormat="1">
      <c r="A437" s="20"/>
      <c r="B437" s="20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21"/>
      <c r="AC437" s="21"/>
      <c r="AD437" s="21"/>
      <c r="AE437" s="21"/>
      <c r="AF437" s="21"/>
      <c r="AG437" s="21"/>
      <c r="AH437" s="21"/>
      <c r="AI437" s="26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s="3" customFormat="1">
      <c r="A438" s="20"/>
      <c r="B438" s="20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21"/>
      <c r="AC438" s="21"/>
      <c r="AD438" s="21"/>
      <c r="AE438" s="21"/>
      <c r="AF438" s="21"/>
      <c r="AG438" s="21"/>
      <c r="AH438" s="21"/>
      <c r="AI438" s="26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s="3" customFormat="1">
      <c r="A439" s="20"/>
      <c r="B439" s="20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21"/>
      <c r="AC439" s="21"/>
      <c r="AD439" s="21"/>
      <c r="AE439" s="21"/>
      <c r="AF439" s="21"/>
      <c r="AG439" s="21"/>
      <c r="AH439" s="21"/>
      <c r="AI439" s="26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s="3" customFormat="1">
      <c r="A440" s="20"/>
      <c r="B440" s="20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21"/>
      <c r="AC440" s="21"/>
      <c r="AD440" s="21"/>
      <c r="AE440" s="21"/>
      <c r="AF440" s="21"/>
      <c r="AG440" s="21"/>
      <c r="AH440" s="21"/>
      <c r="AI440" s="26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s="3" customFormat="1">
      <c r="A441" s="20"/>
      <c r="B441" s="20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21"/>
      <c r="AC441" s="21"/>
      <c r="AD441" s="21"/>
      <c r="AE441" s="21"/>
      <c r="AF441" s="21"/>
      <c r="AG441" s="21"/>
      <c r="AH441" s="21"/>
      <c r="AI441" s="26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s="3" customFormat="1">
      <c r="A442" s="20"/>
      <c r="B442" s="20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21"/>
      <c r="AC442" s="21"/>
      <c r="AD442" s="21"/>
      <c r="AE442" s="21"/>
      <c r="AF442" s="21"/>
      <c r="AG442" s="21"/>
      <c r="AH442" s="21"/>
      <c r="AI442" s="26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s="3" customFormat="1">
      <c r="A443" s="20"/>
      <c r="B443" s="20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21"/>
      <c r="AC443" s="21"/>
      <c r="AD443" s="21"/>
      <c r="AE443" s="21"/>
      <c r="AF443" s="21"/>
      <c r="AG443" s="21"/>
      <c r="AH443" s="21"/>
      <c r="AI443" s="26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s="3" customFormat="1">
      <c r="A444" s="20"/>
      <c r="B444" s="20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21"/>
      <c r="AC444" s="21"/>
      <c r="AD444" s="21"/>
      <c r="AE444" s="21"/>
      <c r="AF444" s="21"/>
      <c r="AG444" s="21"/>
      <c r="AH444" s="21"/>
      <c r="AI444" s="26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s="3" customFormat="1">
      <c r="A445" s="20"/>
      <c r="B445" s="20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21"/>
      <c r="AC445" s="21"/>
      <c r="AD445" s="21"/>
      <c r="AE445" s="21"/>
      <c r="AF445" s="21"/>
      <c r="AG445" s="21"/>
      <c r="AH445" s="21"/>
      <c r="AI445" s="26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s="3" customFormat="1">
      <c r="A446" s="20"/>
      <c r="B446" s="20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21"/>
      <c r="AC446" s="21"/>
      <c r="AD446" s="21"/>
      <c r="AE446" s="21"/>
      <c r="AF446" s="21"/>
      <c r="AG446" s="21"/>
      <c r="AH446" s="21"/>
      <c r="AI446" s="26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s="3" customFormat="1">
      <c r="A447" s="20"/>
      <c r="B447" s="20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21"/>
      <c r="AC447" s="21"/>
      <c r="AD447" s="21"/>
      <c r="AE447" s="21"/>
      <c r="AF447" s="21"/>
      <c r="AG447" s="21"/>
      <c r="AH447" s="21"/>
      <c r="AI447" s="26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s="3" customFormat="1">
      <c r="A448" s="20"/>
      <c r="B448" s="20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21"/>
      <c r="AC448" s="21"/>
      <c r="AD448" s="21"/>
      <c r="AE448" s="21"/>
      <c r="AF448" s="21"/>
      <c r="AG448" s="21"/>
      <c r="AH448" s="21"/>
      <c r="AI448" s="26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s="3" customFormat="1">
      <c r="A449" s="20"/>
      <c r="B449" s="20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21"/>
      <c r="AC449" s="21"/>
      <c r="AD449" s="21"/>
      <c r="AE449" s="21"/>
      <c r="AF449" s="21"/>
      <c r="AG449" s="21"/>
      <c r="AH449" s="21"/>
      <c r="AI449" s="26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s="3" customFormat="1">
      <c r="A450" s="20"/>
      <c r="B450" s="20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21"/>
      <c r="AC450" s="21"/>
      <c r="AD450" s="21"/>
      <c r="AE450" s="21"/>
      <c r="AF450" s="21"/>
      <c r="AG450" s="21"/>
      <c r="AH450" s="21"/>
      <c r="AI450" s="26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s="3" customFormat="1">
      <c r="A451" s="20"/>
      <c r="B451" s="20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21"/>
      <c r="AC451" s="21"/>
      <c r="AD451" s="21"/>
      <c r="AE451" s="21"/>
      <c r="AF451" s="21"/>
      <c r="AG451" s="21"/>
      <c r="AH451" s="21"/>
      <c r="AI451" s="26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s="3" customFormat="1">
      <c r="A452" s="20"/>
      <c r="B452" s="20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21"/>
      <c r="AC452" s="21"/>
      <c r="AD452" s="21"/>
      <c r="AE452" s="21"/>
      <c r="AF452" s="21"/>
      <c r="AG452" s="21"/>
      <c r="AH452" s="21"/>
      <c r="AI452" s="26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s="3" customFormat="1">
      <c r="A453" s="20"/>
      <c r="B453" s="20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21"/>
      <c r="AC453" s="21"/>
      <c r="AD453" s="21"/>
      <c r="AE453" s="21"/>
      <c r="AF453" s="21"/>
      <c r="AG453" s="21"/>
      <c r="AH453" s="21"/>
      <c r="AI453" s="26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s="3" customFormat="1">
      <c r="A454" s="20"/>
      <c r="B454" s="20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21"/>
      <c r="AC454" s="21"/>
      <c r="AD454" s="21"/>
      <c r="AE454" s="21"/>
      <c r="AF454" s="21"/>
      <c r="AG454" s="21"/>
      <c r="AH454" s="21"/>
      <c r="AI454" s="26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s="3" customFormat="1">
      <c r="A455" s="20"/>
      <c r="B455" s="20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21"/>
      <c r="AC455" s="21"/>
      <c r="AD455" s="21"/>
      <c r="AE455" s="21"/>
      <c r="AF455" s="21"/>
      <c r="AG455" s="21"/>
      <c r="AH455" s="21"/>
      <c r="AI455" s="26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s="3" customFormat="1">
      <c r="A456" s="20"/>
      <c r="B456" s="20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21"/>
      <c r="AC456" s="21"/>
      <c r="AD456" s="21"/>
      <c r="AE456" s="21"/>
      <c r="AF456" s="21"/>
      <c r="AG456" s="21"/>
      <c r="AH456" s="21"/>
      <c r="AI456" s="26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s="3" customFormat="1">
      <c r="A457" s="20"/>
      <c r="B457" s="20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21"/>
      <c r="AC457" s="21"/>
      <c r="AD457" s="21"/>
      <c r="AE457" s="21"/>
      <c r="AF457" s="21"/>
      <c r="AG457" s="21"/>
      <c r="AH457" s="21"/>
      <c r="AI457" s="26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s="3" customFormat="1">
      <c r="A458" s="20"/>
      <c r="B458" s="20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21"/>
      <c r="AC458" s="21"/>
      <c r="AD458" s="21"/>
      <c r="AE458" s="21"/>
      <c r="AF458" s="21"/>
      <c r="AG458" s="21"/>
      <c r="AH458" s="21"/>
      <c r="AI458" s="26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s="3" customFormat="1">
      <c r="A459" s="20"/>
      <c r="B459" s="20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21"/>
      <c r="AC459" s="21"/>
      <c r="AD459" s="21"/>
      <c r="AE459" s="21"/>
      <c r="AF459" s="21"/>
      <c r="AG459" s="21"/>
      <c r="AH459" s="21"/>
      <c r="AI459" s="26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s="3" customFormat="1">
      <c r="A460" s="20"/>
      <c r="B460" s="20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21"/>
      <c r="AC460" s="21"/>
      <c r="AD460" s="21"/>
      <c r="AE460" s="21"/>
      <c r="AF460" s="21"/>
      <c r="AG460" s="21"/>
      <c r="AH460" s="21"/>
      <c r="AI460" s="26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s="3" customFormat="1">
      <c r="A461" s="20"/>
      <c r="B461" s="20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21"/>
      <c r="AC461" s="21"/>
      <c r="AD461" s="21"/>
      <c r="AE461" s="21"/>
      <c r="AF461" s="21"/>
      <c r="AG461" s="21"/>
      <c r="AH461" s="21"/>
      <c r="AI461" s="26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s="3" customFormat="1">
      <c r="A462" s="20"/>
      <c r="B462" s="20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21"/>
      <c r="AC462" s="21"/>
      <c r="AD462" s="21"/>
      <c r="AE462" s="21"/>
      <c r="AF462" s="21"/>
      <c r="AG462" s="21"/>
      <c r="AH462" s="21"/>
      <c r="AI462" s="26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s="3" customFormat="1">
      <c r="A463" s="20"/>
      <c r="B463" s="20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21"/>
      <c r="AC463" s="21"/>
      <c r="AD463" s="21"/>
      <c r="AE463" s="21"/>
      <c r="AF463" s="21"/>
      <c r="AG463" s="21"/>
      <c r="AH463" s="21"/>
      <c r="AI463" s="26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s="3" customFormat="1">
      <c r="A464" s="20"/>
      <c r="B464" s="20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21"/>
      <c r="AC464" s="21"/>
      <c r="AD464" s="21"/>
      <c r="AE464" s="21"/>
      <c r="AF464" s="21"/>
      <c r="AG464" s="21"/>
      <c r="AH464" s="21"/>
      <c r="AI464" s="26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s="3" customFormat="1">
      <c r="A465" s="20"/>
      <c r="B465" s="20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21"/>
      <c r="AC465" s="21"/>
      <c r="AD465" s="21"/>
      <c r="AE465" s="21"/>
      <c r="AF465" s="21"/>
      <c r="AG465" s="21"/>
      <c r="AH465" s="21"/>
      <c r="AI465" s="26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s="3" customFormat="1">
      <c r="A466" s="20"/>
      <c r="B466" s="20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21"/>
      <c r="AC466" s="21"/>
      <c r="AD466" s="21"/>
      <c r="AE466" s="21"/>
      <c r="AF466" s="21"/>
      <c r="AG466" s="21"/>
      <c r="AH466" s="21"/>
      <c r="AI466" s="26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s="3" customFormat="1">
      <c r="A467" s="20"/>
      <c r="B467" s="20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21"/>
      <c r="AC467" s="21"/>
      <c r="AD467" s="21"/>
      <c r="AE467" s="21"/>
      <c r="AF467" s="21"/>
      <c r="AG467" s="21"/>
      <c r="AH467" s="21"/>
      <c r="AI467" s="26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s="3" customFormat="1">
      <c r="A468" s="20"/>
      <c r="B468" s="20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21"/>
      <c r="AC468" s="21"/>
      <c r="AD468" s="21"/>
      <c r="AE468" s="21"/>
      <c r="AF468" s="21"/>
      <c r="AG468" s="21"/>
      <c r="AH468" s="21"/>
      <c r="AI468" s="26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s="3" customFormat="1">
      <c r="A469" s="20"/>
      <c r="B469" s="20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21"/>
      <c r="AC469" s="21"/>
      <c r="AD469" s="21"/>
      <c r="AE469" s="21"/>
      <c r="AF469" s="21"/>
      <c r="AG469" s="21"/>
      <c r="AH469" s="21"/>
      <c r="AI469" s="26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s="3" customFormat="1">
      <c r="A470" s="20"/>
      <c r="B470" s="20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21"/>
      <c r="AC470" s="21"/>
      <c r="AD470" s="21"/>
      <c r="AE470" s="21"/>
      <c r="AF470" s="21"/>
      <c r="AG470" s="21"/>
      <c r="AH470" s="21"/>
      <c r="AI470" s="26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s="3" customFormat="1">
      <c r="A471" s="20"/>
      <c r="B471" s="20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21"/>
      <c r="AC471" s="21"/>
      <c r="AD471" s="21"/>
      <c r="AE471" s="21"/>
      <c r="AF471" s="21"/>
      <c r="AG471" s="21"/>
      <c r="AH471" s="21"/>
      <c r="AI471" s="26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s="3" customFormat="1">
      <c r="A472" s="20"/>
      <c r="B472" s="20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21"/>
      <c r="AC472" s="21"/>
      <c r="AD472" s="21"/>
      <c r="AE472" s="21"/>
      <c r="AF472" s="21"/>
      <c r="AG472" s="21"/>
      <c r="AH472" s="21"/>
      <c r="AI472" s="26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s="3" customFormat="1">
      <c r="A473" s="20"/>
      <c r="B473" s="20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21"/>
      <c r="AC473" s="21"/>
      <c r="AD473" s="21"/>
      <c r="AE473" s="21"/>
      <c r="AF473" s="21"/>
      <c r="AG473" s="21"/>
      <c r="AH473" s="21"/>
      <c r="AI473" s="26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s="3" customFormat="1">
      <c r="A474" s="20"/>
      <c r="B474" s="20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21"/>
      <c r="AC474" s="21"/>
      <c r="AD474" s="21"/>
      <c r="AE474" s="21"/>
      <c r="AF474" s="21"/>
      <c r="AG474" s="21"/>
      <c r="AH474" s="21"/>
      <c r="AI474" s="26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s="3" customFormat="1">
      <c r="A475" s="20"/>
      <c r="B475" s="20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21"/>
      <c r="AC475" s="21"/>
      <c r="AD475" s="21"/>
      <c r="AE475" s="21"/>
      <c r="AF475" s="21"/>
      <c r="AG475" s="21"/>
      <c r="AH475" s="21"/>
      <c r="AI475" s="26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s="3" customFormat="1">
      <c r="A476" s="20"/>
      <c r="B476" s="20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21"/>
      <c r="AC476" s="21"/>
      <c r="AD476" s="21"/>
      <c r="AE476" s="21"/>
      <c r="AF476" s="21"/>
      <c r="AG476" s="21"/>
      <c r="AH476" s="21"/>
      <c r="AI476" s="26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s="3" customFormat="1">
      <c r="A477" s="20"/>
      <c r="B477" s="20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21"/>
      <c r="AC477" s="21"/>
      <c r="AD477" s="21"/>
      <c r="AE477" s="21"/>
      <c r="AF477" s="21"/>
      <c r="AG477" s="21"/>
      <c r="AH477" s="21"/>
      <c r="AI477" s="26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s="3" customFormat="1">
      <c r="A478" s="20"/>
      <c r="B478" s="20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21"/>
      <c r="AC478" s="21"/>
      <c r="AD478" s="21"/>
      <c r="AE478" s="21"/>
      <c r="AF478" s="21"/>
      <c r="AG478" s="21"/>
      <c r="AH478" s="21"/>
      <c r="AI478" s="26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s="3" customFormat="1">
      <c r="A479" s="20"/>
      <c r="B479" s="20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21"/>
      <c r="AC479" s="21"/>
      <c r="AD479" s="21"/>
      <c r="AE479" s="21"/>
      <c r="AF479" s="21"/>
      <c r="AG479" s="21"/>
      <c r="AH479" s="21"/>
      <c r="AI479" s="26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s="3" customFormat="1">
      <c r="A480" s="20"/>
      <c r="B480" s="20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21"/>
      <c r="AC480" s="21"/>
      <c r="AD480" s="21"/>
      <c r="AE480" s="21"/>
      <c r="AF480" s="21"/>
      <c r="AG480" s="21"/>
      <c r="AH480" s="21"/>
      <c r="AI480" s="26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s="3" customFormat="1">
      <c r="A481" s="20"/>
      <c r="B481" s="20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21"/>
      <c r="AC481" s="21"/>
      <c r="AD481" s="21"/>
      <c r="AE481" s="21"/>
      <c r="AF481" s="21"/>
      <c r="AG481" s="21"/>
      <c r="AH481" s="21"/>
      <c r="AI481" s="26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s="3" customFormat="1">
      <c r="A482" s="20"/>
      <c r="B482" s="20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21"/>
      <c r="AC482" s="21"/>
      <c r="AD482" s="21"/>
      <c r="AE482" s="21"/>
      <c r="AF482" s="21"/>
      <c r="AG482" s="21"/>
      <c r="AH482" s="21"/>
      <c r="AI482" s="26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s="3" customFormat="1">
      <c r="A483" s="20"/>
      <c r="B483" s="20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21"/>
      <c r="AC483" s="21"/>
      <c r="AD483" s="21"/>
      <c r="AE483" s="21"/>
      <c r="AF483" s="21"/>
      <c r="AG483" s="21"/>
      <c r="AH483" s="21"/>
      <c r="AI483" s="26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s="3" customFormat="1">
      <c r="A484" s="20"/>
      <c r="B484" s="20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21"/>
      <c r="AC484" s="21"/>
      <c r="AD484" s="21"/>
      <c r="AE484" s="21"/>
      <c r="AF484" s="21"/>
      <c r="AG484" s="21"/>
      <c r="AH484" s="21"/>
      <c r="AI484" s="26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s="3" customFormat="1">
      <c r="A485" s="20"/>
      <c r="B485" s="20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21"/>
      <c r="AC485" s="21"/>
      <c r="AD485" s="21"/>
      <c r="AE485" s="21"/>
      <c r="AF485" s="21"/>
      <c r="AG485" s="21"/>
      <c r="AH485" s="21"/>
      <c r="AI485" s="26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s="3" customFormat="1">
      <c r="A486" s="20"/>
      <c r="B486" s="20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21"/>
      <c r="AC486" s="21"/>
      <c r="AD486" s="21"/>
      <c r="AE486" s="21"/>
      <c r="AF486" s="21"/>
      <c r="AG486" s="21"/>
      <c r="AH486" s="21"/>
      <c r="AI486" s="26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s="3" customFormat="1">
      <c r="A487" s="20"/>
      <c r="B487" s="20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21"/>
      <c r="AC487" s="21"/>
      <c r="AD487" s="21"/>
      <c r="AE487" s="21"/>
      <c r="AF487" s="21"/>
      <c r="AG487" s="21"/>
      <c r="AH487" s="21"/>
      <c r="AI487" s="26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s="3" customFormat="1">
      <c r="A488" s="20"/>
      <c r="B488" s="20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21"/>
      <c r="AC488" s="21"/>
      <c r="AD488" s="21"/>
      <c r="AE488" s="21"/>
      <c r="AF488" s="21"/>
      <c r="AG488" s="21"/>
      <c r="AH488" s="21"/>
      <c r="AI488" s="26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s="3" customFormat="1">
      <c r="A489" s="20"/>
      <c r="B489" s="20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21"/>
      <c r="AC489" s="21"/>
      <c r="AD489" s="21"/>
      <c r="AE489" s="21"/>
      <c r="AF489" s="21"/>
      <c r="AG489" s="21"/>
      <c r="AH489" s="21"/>
      <c r="AI489" s="26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s="3" customFormat="1">
      <c r="A490" s="20"/>
      <c r="B490" s="20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21"/>
      <c r="AC490" s="21"/>
      <c r="AD490" s="21"/>
      <c r="AE490" s="21"/>
      <c r="AF490" s="21"/>
      <c r="AG490" s="21"/>
      <c r="AH490" s="21"/>
      <c r="AI490" s="26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s="3" customFormat="1">
      <c r="A491" s="20"/>
      <c r="B491" s="20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21"/>
      <c r="AC491" s="21"/>
      <c r="AD491" s="21"/>
      <c r="AE491" s="21"/>
      <c r="AF491" s="21"/>
      <c r="AG491" s="21"/>
      <c r="AH491" s="21"/>
      <c r="AI491" s="26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s="3" customFormat="1">
      <c r="A492" s="20"/>
      <c r="B492" s="20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21"/>
      <c r="AC492" s="21"/>
      <c r="AD492" s="21"/>
      <c r="AE492" s="21"/>
      <c r="AF492" s="21"/>
      <c r="AG492" s="21"/>
      <c r="AH492" s="21"/>
      <c r="AI492" s="26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s="3" customFormat="1">
      <c r="A493" s="20"/>
      <c r="B493" s="20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21"/>
      <c r="AC493" s="21"/>
      <c r="AD493" s="21"/>
      <c r="AE493" s="21"/>
      <c r="AF493" s="21"/>
      <c r="AG493" s="21"/>
      <c r="AH493" s="21"/>
      <c r="AI493" s="26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s="3" customFormat="1">
      <c r="A494" s="20"/>
      <c r="B494" s="20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21"/>
      <c r="AC494" s="21"/>
      <c r="AD494" s="21"/>
      <c r="AE494" s="21"/>
      <c r="AF494" s="21"/>
      <c r="AG494" s="21"/>
      <c r="AH494" s="21"/>
      <c r="AI494" s="26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s="3" customFormat="1">
      <c r="A495" s="20"/>
      <c r="B495" s="20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21"/>
      <c r="AC495" s="21"/>
      <c r="AD495" s="21"/>
      <c r="AE495" s="21"/>
      <c r="AF495" s="21"/>
      <c r="AG495" s="21"/>
      <c r="AH495" s="21"/>
      <c r="AI495" s="26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s="3" customFormat="1">
      <c r="A496" s="20"/>
      <c r="B496" s="20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21"/>
      <c r="AC496" s="21"/>
      <c r="AD496" s="21"/>
      <c r="AE496" s="21"/>
      <c r="AF496" s="21"/>
      <c r="AG496" s="21"/>
      <c r="AH496" s="21"/>
      <c r="AI496" s="26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s="3" customFormat="1">
      <c r="A497" s="20"/>
      <c r="B497" s="20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21"/>
      <c r="AC497" s="21"/>
      <c r="AD497" s="21"/>
      <c r="AE497" s="21"/>
      <c r="AF497" s="21"/>
      <c r="AG497" s="21"/>
      <c r="AH497" s="21"/>
      <c r="AI497" s="26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s="3" customFormat="1">
      <c r="A498" s="20"/>
      <c r="B498" s="20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21"/>
      <c r="AC498" s="21"/>
      <c r="AD498" s="21"/>
      <c r="AE498" s="21"/>
      <c r="AF498" s="21"/>
      <c r="AG498" s="21"/>
      <c r="AH498" s="21"/>
      <c r="AI498" s="26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s="3" customFormat="1">
      <c r="A499" s="20"/>
      <c r="B499" s="20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21"/>
      <c r="AC499" s="21"/>
      <c r="AD499" s="21"/>
      <c r="AE499" s="21"/>
      <c r="AF499" s="21"/>
      <c r="AG499" s="21"/>
      <c r="AH499" s="21"/>
      <c r="AI499" s="26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s="3" customFormat="1">
      <c r="A500" s="20"/>
      <c r="B500" s="20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21"/>
      <c r="AC500" s="21"/>
      <c r="AD500" s="21"/>
      <c r="AE500" s="21"/>
      <c r="AF500" s="21"/>
      <c r="AG500" s="21"/>
      <c r="AH500" s="21"/>
      <c r="AI500" s="26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s="3" customFormat="1">
      <c r="A501" s="20"/>
      <c r="B501" s="20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21"/>
      <c r="AC501" s="21"/>
      <c r="AD501" s="21"/>
      <c r="AE501" s="21"/>
      <c r="AF501" s="21"/>
      <c r="AG501" s="21"/>
      <c r="AH501" s="21"/>
      <c r="AI501" s="26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s="3" customFormat="1">
      <c r="A502" s="20"/>
      <c r="B502" s="20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21"/>
      <c r="AC502" s="21"/>
      <c r="AD502" s="21"/>
      <c r="AE502" s="21"/>
      <c r="AF502" s="21"/>
      <c r="AG502" s="21"/>
      <c r="AH502" s="21"/>
      <c r="AI502" s="26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s="3" customFormat="1">
      <c r="A503" s="20"/>
      <c r="B503" s="20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21"/>
      <c r="AC503" s="21"/>
      <c r="AD503" s="21"/>
      <c r="AE503" s="21"/>
      <c r="AF503" s="21"/>
      <c r="AG503" s="21"/>
      <c r="AH503" s="21"/>
      <c r="AI503" s="26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s="3" customFormat="1">
      <c r="A504" s="20"/>
      <c r="B504" s="20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21"/>
      <c r="AC504" s="21"/>
      <c r="AD504" s="21"/>
      <c r="AE504" s="21"/>
      <c r="AF504" s="21"/>
      <c r="AG504" s="21"/>
      <c r="AH504" s="21"/>
      <c r="AI504" s="26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s="3" customFormat="1">
      <c r="A505" s="20"/>
      <c r="B505" s="20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21"/>
      <c r="AC505" s="21"/>
      <c r="AD505" s="21"/>
      <c r="AE505" s="21"/>
      <c r="AF505" s="21"/>
      <c r="AG505" s="21"/>
      <c r="AH505" s="21"/>
      <c r="AI505" s="26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s="3" customFormat="1">
      <c r="A506" s="20"/>
      <c r="B506" s="20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21"/>
      <c r="AC506" s="21"/>
      <c r="AD506" s="21"/>
      <c r="AE506" s="21"/>
      <c r="AF506" s="21"/>
      <c r="AG506" s="21"/>
      <c r="AH506" s="21"/>
      <c r="AI506" s="26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s="3" customFormat="1">
      <c r="A507" s="20"/>
      <c r="B507" s="20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21"/>
      <c r="AC507" s="21"/>
      <c r="AD507" s="21"/>
      <c r="AE507" s="21"/>
      <c r="AF507" s="21"/>
      <c r="AG507" s="21"/>
      <c r="AH507" s="21"/>
      <c r="AI507" s="26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s="3" customFormat="1">
      <c r="A508" s="20"/>
      <c r="B508" s="20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21"/>
      <c r="AC508" s="21"/>
      <c r="AD508" s="21"/>
      <c r="AE508" s="21"/>
      <c r="AF508" s="21"/>
      <c r="AG508" s="21"/>
      <c r="AH508" s="21"/>
      <c r="AI508" s="26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s="3" customFormat="1">
      <c r="A509" s="20"/>
      <c r="B509" s="20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21"/>
      <c r="AC509" s="21"/>
      <c r="AD509" s="21"/>
      <c r="AE509" s="21"/>
      <c r="AF509" s="21"/>
      <c r="AG509" s="21"/>
      <c r="AH509" s="21"/>
      <c r="AI509" s="26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s="3" customFormat="1">
      <c r="A510" s="20"/>
      <c r="B510" s="20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21"/>
      <c r="AC510" s="21"/>
      <c r="AD510" s="21"/>
      <c r="AE510" s="21"/>
      <c r="AF510" s="21"/>
      <c r="AG510" s="21"/>
      <c r="AH510" s="21"/>
      <c r="AI510" s="26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s="3" customFormat="1">
      <c r="A511" s="20"/>
      <c r="B511" s="20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21"/>
      <c r="AC511" s="21"/>
      <c r="AD511" s="21"/>
      <c r="AE511" s="21"/>
      <c r="AF511" s="21"/>
      <c r="AG511" s="21"/>
      <c r="AH511" s="21"/>
      <c r="AI511" s="26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s="3" customFormat="1">
      <c r="A512" s="20"/>
      <c r="B512" s="20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21"/>
      <c r="AC512" s="21"/>
      <c r="AD512" s="21"/>
      <c r="AE512" s="21"/>
      <c r="AF512" s="21"/>
      <c r="AG512" s="21"/>
      <c r="AH512" s="21"/>
      <c r="AI512" s="26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s="3" customFormat="1">
      <c r="A513" s="20"/>
      <c r="B513" s="20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21"/>
      <c r="AC513" s="21"/>
      <c r="AD513" s="21"/>
      <c r="AE513" s="21"/>
      <c r="AF513" s="21"/>
      <c r="AG513" s="21"/>
      <c r="AH513" s="21"/>
      <c r="AI513" s="26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s="3" customFormat="1">
      <c r="A514" s="20"/>
      <c r="B514" s="20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21"/>
      <c r="AC514" s="21"/>
      <c r="AD514" s="21"/>
      <c r="AE514" s="21"/>
      <c r="AF514" s="21"/>
      <c r="AG514" s="21"/>
      <c r="AH514" s="21"/>
      <c r="AI514" s="26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s="3" customFormat="1">
      <c r="A515" s="20"/>
      <c r="B515" s="20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21"/>
      <c r="AC515" s="21"/>
      <c r="AD515" s="21"/>
      <c r="AE515" s="21"/>
      <c r="AF515" s="21"/>
      <c r="AG515" s="21"/>
      <c r="AH515" s="21"/>
      <c r="AI515" s="26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s="3" customFormat="1">
      <c r="A516" s="20"/>
      <c r="B516" s="20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21"/>
      <c r="AC516" s="21"/>
      <c r="AD516" s="21"/>
      <c r="AE516" s="21"/>
      <c r="AF516" s="21"/>
      <c r="AG516" s="21"/>
      <c r="AH516" s="21"/>
      <c r="AI516" s="26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s="3" customFormat="1">
      <c r="A517" s="20"/>
      <c r="B517" s="20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21"/>
      <c r="AC517" s="21"/>
      <c r="AD517" s="21"/>
      <c r="AE517" s="21"/>
      <c r="AF517" s="21"/>
      <c r="AG517" s="21"/>
      <c r="AH517" s="21"/>
      <c r="AI517" s="26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s="3" customFormat="1">
      <c r="A518" s="20"/>
      <c r="B518" s="20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21"/>
      <c r="AC518" s="21"/>
      <c r="AD518" s="21"/>
      <c r="AE518" s="21"/>
      <c r="AF518" s="21"/>
      <c r="AG518" s="21"/>
      <c r="AH518" s="21"/>
      <c r="AI518" s="26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s="3" customFormat="1">
      <c r="A519" s="20"/>
      <c r="B519" s="20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21"/>
      <c r="AC519" s="21"/>
      <c r="AD519" s="21"/>
      <c r="AE519" s="21"/>
      <c r="AF519" s="21"/>
      <c r="AG519" s="21"/>
      <c r="AH519" s="21"/>
      <c r="AI519" s="26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s="3" customFormat="1">
      <c r="A520" s="20"/>
      <c r="B520" s="20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21"/>
      <c r="AC520" s="21"/>
      <c r="AD520" s="21"/>
      <c r="AE520" s="21"/>
      <c r="AF520" s="21"/>
      <c r="AG520" s="21"/>
      <c r="AH520" s="21"/>
      <c r="AI520" s="26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s="3" customFormat="1">
      <c r="A521" s="20"/>
      <c r="B521" s="20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21"/>
      <c r="AC521" s="21"/>
      <c r="AD521" s="21"/>
      <c r="AE521" s="21"/>
      <c r="AF521" s="21"/>
      <c r="AG521" s="21"/>
      <c r="AH521" s="21"/>
      <c r="AI521" s="26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s="3" customFormat="1">
      <c r="A522" s="20"/>
      <c r="B522" s="20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21"/>
      <c r="AC522" s="21"/>
      <c r="AD522" s="21"/>
      <c r="AE522" s="21"/>
      <c r="AF522" s="21"/>
      <c r="AG522" s="21"/>
      <c r="AH522" s="21"/>
      <c r="AI522" s="26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s="3" customFormat="1">
      <c r="A523" s="20"/>
      <c r="B523" s="20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21"/>
      <c r="AC523" s="21"/>
      <c r="AD523" s="21"/>
      <c r="AE523" s="21"/>
      <c r="AF523" s="21"/>
      <c r="AG523" s="21"/>
      <c r="AH523" s="21"/>
      <c r="AI523" s="26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s="3" customFormat="1">
      <c r="A524" s="20"/>
      <c r="B524" s="20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21"/>
      <c r="AC524" s="21"/>
      <c r="AD524" s="21"/>
      <c r="AE524" s="21"/>
      <c r="AF524" s="21"/>
      <c r="AG524" s="21"/>
      <c r="AH524" s="21"/>
      <c r="AI524" s="26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s="3" customFormat="1">
      <c r="A525" s="20"/>
      <c r="B525" s="20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21"/>
      <c r="AC525" s="21"/>
      <c r="AD525" s="21"/>
      <c r="AE525" s="21"/>
      <c r="AF525" s="21"/>
      <c r="AG525" s="21"/>
      <c r="AH525" s="21"/>
      <c r="AI525" s="26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s="3" customFormat="1">
      <c r="A526" s="20"/>
      <c r="B526" s="20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21"/>
      <c r="AC526" s="21"/>
      <c r="AD526" s="21"/>
      <c r="AE526" s="21"/>
      <c r="AF526" s="21"/>
      <c r="AG526" s="21"/>
      <c r="AH526" s="21"/>
      <c r="AI526" s="26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s="3" customFormat="1">
      <c r="A527" s="20"/>
      <c r="B527" s="20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21"/>
      <c r="AC527" s="21"/>
      <c r="AD527" s="21"/>
      <c r="AE527" s="21"/>
      <c r="AF527" s="21"/>
      <c r="AG527" s="21"/>
      <c r="AH527" s="21"/>
      <c r="AI527" s="26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s="3" customFormat="1">
      <c r="A528" s="20"/>
      <c r="B528" s="20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21"/>
      <c r="AC528" s="21"/>
      <c r="AD528" s="21"/>
      <c r="AE528" s="21"/>
      <c r="AF528" s="21"/>
      <c r="AG528" s="21"/>
      <c r="AH528" s="21"/>
      <c r="AI528" s="26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s="3" customFormat="1">
      <c r="A529" s="20"/>
      <c r="B529" s="20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21"/>
      <c r="AC529" s="21"/>
      <c r="AD529" s="21"/>
      <c r="AE529" s="21"/>
      <c r="AF529" s="21"/>
      <c r="AG529" s="21"/>
      <c r="AH529" s="21"/>
      <c r="AI529" s="26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s="3" customFormat="1">
      <c r="A530" s="20"/>
      <c r="B530" s="20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21"/>
      <c r="AC530" s="21"/>
      <c r="AD530" s="21"/>
      <c r="AE530" s="21"/>
      <c r="AF530" s="21"/>
      <c r="AG530" s="21"/>
      <c r="AH530" s="21"/>
      <c r="AI530" s="26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s="3" customFormat="1">
      <c r="A531" s="20"/>
      <c r="B531" s="20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21"/>
      <c r="AC531" s="21"/>
      <c r="AD531" s="21"/>
      <c r="AE531" s="21"/>
      <c r="AF531" s="21"/>
      <c r="AG531" s="21"/>
      <c r="AH531" s="21"/>
      <c r="AI531" s="26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s="3" customFormat="1">
      <c r="A532" s="20"/>
      <c r="B532" s="20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21"/>
      <c r="AC532" s="21"/>
      <c r="AD532" s="21"/>
      <c r="AE532" s="21"/>
      <c r="AF532" s="21"/>
      <c r="AG532" s="21"/>
      <c r="AH532" s="21"/>
      <c r="AI532" s="26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s="3" customFormat="1">
      <c r="A533" s="20"/>
      <c r="B533" s="20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21"/>
      <c r="AC533" s="21"/>
      <c r="AD533" s="21"/>
      <c r="AE533" s="21"/>
      <c r="AF533" s="21"/>
      <c r="AG533" s="21"/>
      <c r="AH533" s="21"/>
      <c r="AI533" s="26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s="3" customFormat="1">
      <c r="A534" s="20"/>
      <c r="B534" s="20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21"/>
      <c r="AC534" s="21"/>
      <c r="AD534" s="21"/>
      <c r="AE534" s="21"/>
      <c r="AF534" s="21"/>
      <c r="AG534" s="21"/>
      <c r="AH534" s="21"/>
      <c r="AI534" s="26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s="3" customFormat="1">
      <c r="A535" s="20"/>
      <c r="B535" s="20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21"/>
      <c r="AC535" s="21"/>
      <c r="AD535" s="21"/>
      <c r="AE535" s="21"/>
      <c r="AF535" s="21"/>
      <c r="AG535" s="21"/>
      <c r="AH535" s="21"/>
      <c r="AI535" s="26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s="3" customFormat="1">
      <c r="A536" s="20"/>
      <c r="B536" s="20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21"/>
      <c r="AC536" s="21"/>
      <c r="AD536" s="21"/>
      <c r="AE536" s="21"/>
      <c r="AF536" s="21"/>
      <c r="AG536" s="21"/>
      <c r="AH536" s="21"/>
      <c r="AI536" s="26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s="3" customFormat="1">
      <c r="A537" s="20"/>
      <c r="B537" s="20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21"/>
      <c r="AC537" s="21"/>
      <c r="AD537" s="21"/>
      <c r="AE537" s="21"/>
      <c r="AF537" s="21"/>
      <c r="AG537" s="21"/>
      <c r="AH537" s="21"/>
      <c r="AI537" s="26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s="3" customFormat="1">
      <c r="A538" s="20"/>
      <c r="B538" s="20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21"/>
      <c r="AC538" s="21"/>
      <c r="AD538" s="21"/>
      <c r="AE538" s="21"/>
      <c r="AF538" s="21"/>
      <c r="AG538" s="21"/>
      <c r="AH538" s="21"/>
      <c r="AI538" s="26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s="3" customFormat="1">
      <c r="A539" s="20"/>
      <c r="B539" s="20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21"/>
      <c r="AC539" s="21"/>
      <c r="AD539" s="21"/>
      <c r="AE539" s="21"/>
      <c r="AF539" s="21"/>
      <c r="AG539" s="21"/>
      <c r="AH539" s="21"/>
      <c r="AI539" s="26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s="3" customFormat="1">
      <c r="A540" s="20"/>
      <c r="B540" s="20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21"/>
      <c r="AC540" s="21"/>
      <c r="AD540" s="21"/>
      <c r="AE540" s="21"/>
      <c r="AF540" s="21"/>
      <c r="AG540" s="21"/>
      <c r="AH540" s="21"/>
      <c r="AI540" s="26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s="3" customFormat="1">
      <c r="A541" s="20"/>
      <c r="B541" s="20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21"/>
      <c r="AC541" s="21"/>
      <c r="AD541" s="21"/>
      <c r="AE541" s="21"/>
      <c r="AF541" s="21"/>
      <c r="AG541" s="21"/>
      <c r="AH541" s="21"/>
      <c r="AI541" s="26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s="3" customFormat="1">
      <c r="A542" s="20"/>
      <c r="B542" s="20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21"/>
      <c r="AC542" s="21"/>
      <c r="AD542" s="21"/>
      <c r="AE542" s="21"/>
      <c r="AF542" s="21"/>
      <c r="AG542" s="21"/>
      <c r="AH542" s="21"/>
      <c r="AI542" s="26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s="3" customFormat="1">
      <c r="A543" s="20"/>
      <c r="B543" s="20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21"/>
      <c r="AC543" s="21"/>
      <c r="AD543" s="21"/>
      <c r="AE543" s="21"/>
      <c r="AF543" s="21"/>
      <c r="AG543" s="21"/>
      <c r="AH543" s="21"/>
      <c r="AI543" s="26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s="3" customFormat="1">
      <c r="A544" s="20"/>
      <c r="B544" s="20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21"/>
      <c r="AC544" s="21"/>
      <c r="AD544" s="21"/>
      <c r="AE544" s="21"/>
      <c r="AF544" s="21"/>
      <c r="AG544" s="21"/>
      <c r="AH544" s="21"/>
      <c r="AI544" s="26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s="3" customFormat="1">
      <c r="A545" s="20"/>
      <c r="B545" s="20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21"/>
      <c r="AC545" s="21"/>
      <c r="AD545" s="21"/>
      <c r="AE545" s="21"/>
      <c r="AF545" s="21"/>
      <c r="AG545" s="21"/>
      <c r="AH545" s="21"/>
      <c r="AI545" s="26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s="3" customFormat="1">
      <c r="A546" s="20"/>
      <c r="B546" s="20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21"/>
      <c r="AC546" s="21"/>
      <c r="AD546" s="21"/>
      <c r="AE546" s="21"/>
      <c r="AF546" s="21"/>
      <c r="AG546" s="21"/>
      <c r="AH546" s="21"/>
      <c r="AI546" s="26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s="3" customFormat="1">
      <c r="A547" s="20"/>
      <c r="B547" s="20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21"/>
      <c r="AC547" s="21"/>
      <c r="AD547" s="21"/>
      <c r="AE547" s="21"/>
      <c r="AF547" s="21"/>
      <c r="AG547" s="21"/>
      <c r="AH547" s="21"/>
      <c r="AI547" s="26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s="3" customFormat="1">
      <c r="A548" s="20"/>
      <c r="B548" s="20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21"/>
      <c r="AC548" s="21"/>
      <c r="AD548" s="21"/>
      <c r="AE548" s="21"/>
      <c r="AF548" s="21"/>
      <c r="AG548" s="21"/>
      <c r="AH548" s="21"/>
      <c r="AI548" s="26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s="3" customFormat="1">
      <c r="A549" s="20"/>
      <c r="B549" s="20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21"/>
      <c r="AC549" s="21"/>
      <c r="AD549" s="21"/>
      <c r="AE549" s="21"/>
      <c r="AF549" s="21"/>
      <c r="AG549" s="21"/>
      <c r="AH549" s="21"/>
      <c r="AI549" s="26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s="3" customFormat="1">
      <c r="A550" s="20"/>
      <c r="B550" s="20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21"/>
      <c r="AC550" s="21"/>
      <c r="AD550" s="21"/>
      <c r="AE550" s="21"/>
      <c r="AF550" s="21"/>
      <c r="AG550" s="21"/>
      <c r="AH550" s="21"/>
      <c r="AI550" s="26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s="3" customFormat="1">
      <c r="A551" s="20"/>
      <c r="B551" s="20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21"/>
      <c r="AC551" s="21"/>
      <c r="AD551" s="21"/>
      <c r="AE551" s="21"/>
      <c r="AF551" s="21"/>
      <c r="AG551" s="21"/>
      <c r="AH551" s="21"/>
      <c r="AI551" s="26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s="3" customFormat="1">
      <c r="A552" s="20"/>
      <c r="B552" s="20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21"/>
      <c r="AC552" s="21"/>
      <c r="AD552" s="21"/>
      <c r="AE552" s="21"/>
      <c r="AF552" s="21"/>
      <c r="AG552" s="21"/>
      <c r="AH552" s="21"/>
      <c r="AI552" s="26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s="3" customFormat="1">
      <c r="A553" s="20"/>
      <c r="B553" s="20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21"/>
      <c r="AC553" s="21"/>
      <c r="AD553" s="21"/>
      <c r="AE553" s="21"/>
      <c r="AF553" s="21"/>
      <c r="AG553" s="21"/>
      <c r="AH553" s="21"/>
      <c r="AI553" s="26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s="3" customFormat="1">
      <c r="A554" s="20"/>
      <c r="B554" s="20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21"/>
      <c r="AC554" s="21"/>
      <c r="AD554" s="21"/>
      <c r="AE554" s="21"/>
      <c r="AF554" s="21"/>
      <c r="AG554" s="21"/>
      <c r="AH554" s="21"/>
      <c r="AI554" s="26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s="3" customFormat="1">
      <c r="A555" s="20"/>
      <c r="B555" s="20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21"/>
      <c r="AC555" s="21"/>
      <c r="AD555" s="21"/>
      <c r="AE555" s="21"/>
      <c r="AF555" s="21"/>
      <c r="AG555" s="21"/>
      <c r="AH555" s="21"/>
      <c r="AI555" s="26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s="3" customFormat="1">
      <c r="A556" s="20"/>
      <c r="B556" s="20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21"/>
      <c r="AC556" s="21"/>
      <c r="AD556" s="21"/>
      <c r="AE556" s="21"/>
      <c r="AF556" s="21"/>
      <c r="AG556" s="21"/>
      <c r="AH556" s="21"/>
      <c r="AI556" s="26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s="3" customFormat="1">
      <c r="A557" s="20"/>
      <c r="B557" s="20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21"/>
      <c r="AC557" s="21"/>
      <c r="AD557" s="21"/>
      <c r="AE557" s="21"/>
      <c r="AF557" s="21"/>
      <c r="AG557" s="21"/>
      <c r="AH557" s="21"/>
      <c r="AI557" s="26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s="3" customFormat="1">
      <c r="A558" s="20"/>
      <c r="B558" s="20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21"/>
      <c r="AC558" s="21"/>
      <c r="AD558" s="21"/>
      <c r="AE558" s="21"/>
      <c r="AF558" s="21"/>
      <c r="AG558" s="21"/>
      <c r="AH558" s="21"/>
      <c r="AI558" s="26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s="3" customFormat="1">
      <c r="A559" s="20"/>
      <c r="B559" s="20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21"/>
      <c r="AC559" s="21"/>
      <c r="AD559" s="21"/>
      <c r="AE559" s="21"/>
      <c r="AF559" s="21"/>
      <c r="AG559" s="21"/>
      <c r="AH559" s="21"/>
      <c r="AI559" s="26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s="3" customFormat="1">
      <c r="A560" s="20"/>
      <c r="B560" s="20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21"/>
      <c r="AC560" s="21"/>
      <c r="AD560" s="21"/>
      <c r="AE560" s="21"/>
      <c r="AF560" s="21"/>
      <c r="AG560" s="21"/>
      <c r="AH560" s="21"/>
      <c r="AI560" s="26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s="3" customFormat="1">
      <c r="A561" s="20"/>
      <c r="B561" s="20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21"/>
      <c r="AC561" s="21"/>
      <c r="AD561" s="21"/>
      <c r="AE561" s="21"/>
      <c r="AF561" s="21"/>
      <c r="AG561" s="21"/>
      <c r="AH561" s="21"/>
      <c r="AI561" s="26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s="3" customFormat="1">
      <c r="A562" s="20"/>
      <c r="B562" s="20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21"/>
      <c r="AC562" s="21"/>
      <c r="AD562" s="21"/>
      <c r="AE562" s="21"/>
      <c r="AF562" s="21"/>
      <c r="AG562" s="21"/>
      <c r="AH562" s="21"/>
      <c r="AI562" s="26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s="3" customFormat="1">
      <c r="A563" s="20"/>
      <c r="B563" s="20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21"/>
      <c r="AC563" s="21"/>
      <c r="AD563" s="21"/>
      <c r="AE563" s="21"/>
      <c r="AF563" s="21"/>
      <c r="AG563" s="21"/>
      <c r="AH563" s="21"/>
      <c r="AI563" s="26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s="3" customFormat="1">
      <c r="A564" s="20"/>
      <c r="B564" s="20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21"/>
      <c r="AC564" s="21"/>
      <c r="AD564" s="21"/>
      <c r="AE564" s="21"/>
      <c r="AF564" s="21"/>
      <c r="AG564" s="21"/>
      <c r="AH564" s="21"/>
      <c r="AI564" s="26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s="3" customFormat="1">
      <c r="A565" s="20"/>
      <c r="B565" s="20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21"/>
      <c r="AC565" s="21"/>
      <c r="AD565" s="21"/>
      <c r="AE565" s="21"/>
      <c r="AF565" s="21"/>
      <c r="AG565" s="21"/>
      <c r="AH565" s="21"/>
      <c r="AI565" s="26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s="3" customFormat="1">
      <c r="A566" s="20"/>
      <c r="B566" s="20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21"/>
      <c r="AC566" s="21"/>
      <c r="AD566" s="21"/>
      <c r="AE566" s="21"/>
      <c r="AF566" s="21"/>
      <c r="AG566" s="21"/>
      <c r="AH566" s="21"/>
      <c r="AI566" s="26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s="3" customFormat="1">
      <c r="A567" s="20"/>
      <c r="B567" s="20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21"/>
      <c r="AC567" s="21"/>
      <c r="AD567" s="21"/>
      <c r="AE567" s="21"/>
      <c r="AF567" s="21"/>
      <c r="AG567" s="21"/>
      <c r="AH567" s="21"/>
      <c r="AI567" s="26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s="3" customFormat="1">
      <c r="A568" s="20"/>
      <c r="B568" s="20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21"/>
      <c r="AC568" s="21"/>
      <c r="AD568" s="21"/>
      <c r="AE568" s="21"/>
      <c r="AF568" s="21"/>
      <c r="AG568" s="21"/>
      <c r="AH568" s="21"/>
      <c r="AI568" s="26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s="3" customFormat="1">
      <c r="A569" s="20"/>
      <c r="B569" s="20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21"/>
      <c r="AC569" s="21"/>
      <c r="AD569" s="21"/>
      <c r="AE569" s="21"/>
      <c r="AF569" s="21"/>
      <c r="AG569" s="21"/>
      <c r="AH569" s="21"/>
      <c r="AI569" s="26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s="3" customFormat="1">
      <c r="A570" s="20"/>
      <c r="B570" s="20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21"/>
      <c r="AC570" s="21"/>
      <c r="AD570" s="21"/>
      <c r="AE570" s="21"/>
      <c r="AF570" s="21"/>
      <c r="AG570" s="21"/>
      <c r="AH570" s="21"/>
      <c r="AI570" s="26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s="3" customFormat="1">
      <c r="A571" s="20"/>
      <c r="B571" s="20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21"/>
      <c r="AC571" s="21"/>
      <c r="AD571" s="21"/>
      <c r="AE571" s="21"/>
      <c r="AF571" s="21"/>
      <c r="AG571" s="21"/>
      <c r="AH571" s="21"/>
      <c r="AI571" s="26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s="3" customFormat="1">
      <c r="A572" s="20"/>
      <c r="B572" s="20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21"/>
      <c r="AC572" s="21"/>
      <c r="AD572" s="21"/>
      <c r="AE572" s="21"/>
      <c r="AF572" s="21"/>
      <c r="AG572" s="21"/>
      <c r="AH572" s="21"/>
      <c r="AI572" s="26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s="3" customFormat="1">
      <c r="A573" s="20"/>
      <c r="B573" s="20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21"/>
      <c r="AC573" s="21"/>
      <c r="AD573" s="21"/>
      <c r="AE573" s="21"/>
      <c r="AF573" s="21"/>
      <c r="AG573" s="21"/>
      <c r="AH573" s="21"/>
      <c r="AI573" s="26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s="3" customFormat="1">
      <c r="A574" s="20"/>
      <c r="B574" s="20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21"/>
      <c r="AC574" s="21"/>
      <c r="AD574" s="21"/>
      <c r="AE574" s="21"/>
      <c r="AF574" s="21"/>
      <c r="AG574" s="21"/>
      <c r="AH574" s="21"/>
      <c r="AI574" s="26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s="3" customFormat="1">
      <c r="A575" s="20"/>
      <c r="B575" s="20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21"/>
      <c r="AC575" s="21"/>
      <c r="AD575" s="21"/>
      <c r="AE575" s="21"/>
      <c r="AF575" s="21"/>
      <c r="AG575" s="21"/>
      <c r="AH575" s="21"/>
      <c r="AI575" s="26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s="3" customFormat="1">
      <c r="A576" s="20"/>
      <c r="B576" s="20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21"/>
      <c r="AC576" s="21"/>
      <c r="AD576" s="21"/>
      <c r="AE576" s="21"/>
      <c r="AF576" s="21"/>
      <c r="AG576" s="21"/>
      <c r="AH576" s="21"/>
      <c r="AI576" s="26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s="3" customFormat="1">
      <c r="A577" s="20"/>
      <c r="B577" s="20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21"/>
      <c r="AC577" s="21"/>
      <c r="AD577" s="21"/>
      <c r="AE577" s="21"/>
      <c r="AF577" s="21"/>
      <c r="AG577" s="21"/>
      <c r="AH577" s="21"/>
      <c r="AI577" s="26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s="3" customFormat="1">
      <c r="A578" s="20"/>
      <c r="B578" s="20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21"/>
      <c r="AC578" s="21"/>
      <c r="AD578" s="21"/>
      <c r="AE578" s="21"/>
      <c r="AF578" s="21"/>
      <c r="AG578" s="21"/>
      <c r="AH578" s="21"/>
      <c r="AI578" s="26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s="3" customFormat="1">
      <c r="A579" s="20"/>
      <c r="B579" s="20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21"/>
      <c r="AC579" s="21"/>
      <c r="AD579" s="21"/>
      <c r="AE579" s="21"/>
      <c r="AF579" s="21"/>
      <c r="AG579" s="21"/>
      <c r="AH579" s="21"/>
      <c r="AI579" s="26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s="3" customFormat="1">
      <c r="A580" s="20"/>
      <c r="B580" s="20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21"/>
      <c r="AC580" s="21"/>
      <c r="AD580" s="21"/>
      <c r="AE580" s="21"/>
      <c r="AF580" s="21"/>
      <c r="AG580" s="21"/>
      <c r="AH580" s="21"/>
      <c r="AI580" s="26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s="3" customFormat="1">
      <c r="A581" s="20"/>
      <c r="B581" s="20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21"/>
      <c r="AC581" s="21"/>
      <c r="AD581" s="21"/>
      <c r="AE581" s="21"/>
      <c r="AF581" s="21"/>
      <c r="AG581" s="21"/>
      <c r="AH581" s="21"/>
      <c r="AI581" s="26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s="3" customFormat="1">
      <c r="A582" s="20"/>
      <c r="B582" s="20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21"/>
      <c r="AC582" s="21"/>
      <c r="AD582" s="21"/>
      <c r="AE582" s="21"/>
      <c r="AF582" s="21"/>
      <c r="AG582" s="21"/>
      <c r="AH582" s="21"/>
      <c r="AI582" s="26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s="3" customFormat="1">
      <c r="A583" s="20"/>
      <c r="B583" s="20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21"/>
      <c r="AC583" s="21"/>
      <c r="AD583" s="21"/>
      <c r="AE583" s="21"/>
      <c r="AF583" s="21"/>
      <c r="AG583" s="21"/>
      <c r="AH583" s="21"/>
      <c r="AI583" s="26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s="3" customFormat="1">
      <c r="A584" s="20"/>
      <c r="B584" s="20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21"/>
      <c r="AC584" s="21"/>
      <c r="AD584" s="21"/>
      <c r="AE584" s="21"/>
      <c r="AF584" s="21"/>
      <c r="AG584" s="21"/>
      <c r="AH584" s="21"/>
      <c r="AI584" s="26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s="3" customFormat="1">
      <c r="A585" s="20"/>
      <c r="B585" s="20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21"/>
      <c r="AC585" s="21"/>
      <c r="AD585" s="21"/>
      <c r="AE585" s="21"/>
      <c r="AF585" s="21"/>
      <c r="AG585" s="21"/>
      <c r="AH585" s="21"/>
      <c r="AI585" s="26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s="3" customFormat="1">
      <c r="A586" s="20"/>
      <c r="B586" s="20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21"/>
      <c r="AC586" s="21"/>
      <c r="AD586" s="21"/>
      <c r="AE586" s="21"/>
      <c r="AF586" s="21"/>
      <c r="AG586" s="21"/>
      <c r="AH586" s="21"/>
      <c r="AI586" s="26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s="3" customFormat="1">
      <c r="A587" s="20"/>
      <c r="B587" s="20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21"/>
      <c r="AC587" s="21"/>
      <c r="AD587" s="21"/>
      <c r="AE587" s="21"/>
      <c r="AF587" s="21"/>
      <c r="AG587" s="21"/>
      <c r="AH587" s="21"/>
      <c r="AI587" s="26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s="3" customFormat="1">
      <c r="A588" s="20"/>
      <c r="B588" s="20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21"/>
      <c r="AC588" s="21"/>
      <c r="AD588" s="21"/>
      <c r="AE588" s="21"/>
      <c r="AF588" s="21"/>
      <c r="AG588" s="21"/>
      <c r="AH588" s="21"/>
      <c r="AI588" s="26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s="3" customFormat="1">
      <c r="A589" s="20"/>
      <c r="B589" s="20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21"/>
      <c r="AC589" s="21"/>
      <c r="AD589" s="21"/>
      <c r="AE589" s="21"/>
      <c r="AF589" s="21"/>
      <c r="AG589" s="21"/>
      <c r="AH589" s="21"/>
      <c r="AI589" s="26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s="3" customFormat="1">
      <c r="A590" s="20"/>
      <c r="B590" s="20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21"/>
      <c r="AC590" s="21"/>
      <c r="AD590" s="21"/>
      <c r="AE590" s="21"/>
      <c r="AF590" s="21"/>
      <c r="AG590" s="21"/>
      <c r="AH590" s="21"/>
      <c r="AI590" s="26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s="3" customFormat="1">
      <c r="A591" s="20"/>
      <c r="B591" s="20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21"/>
      <c r="AC591" s="21"/>
      <c r="AD591" s="21"/>
      <c r="AE591" s="21"/>
      <c r="AF591" s="21"/>
      <c r="AG591" s="21"/>
      <c r="AH591" s="21"/>
      <c r="AI591" s="26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s="3" customFormat="1">
      <c r="A592" s="20"/>
      <c r="B592" s="20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21"/>
      <c r="AC592" s="21"/>
      <c r="AD592" s="21"/>
      <c r="AE592" s="21"/>
      <c r="AF592" s="21"/>
      <c r="AG592" s="21"/>
      <c r="AH592" s="21"/>
      <c r="AI592" s="26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s="3" customFormat="1">
      <c r="A593" s="20"/>
      <c r="B593" s="20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21"/>
      <c r="AC593" s="21"/>
      <c r="AD593" s="21"/>
      <c r="AE593" s="21"/>
      <c r="AF593" s="21"/>
      <c r="AG593" s="21"/>
      <c r="AH593" s="21"/>
      <c r="AI593" s="26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s="3" customFormat="1">
      <c r="A594" s="20"/>
      <c r="B594" s="20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21"/>
      <c r="AC594" s="21"/>
      <c r="AD594" s="21"/>
      <c r="AE594" s="21"/>
      <c r="AF594" s="21"/>
      <c r="AG594" s="21"/>
      <c r="AH594" s="21"/>
      <c r="AI594" s="26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s="3" customFormat="1">
      <c r="A595" s="20"/>
      <c r="B595" s="20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21"/>
      <c r="AC595" s="21"/>
      <c r="AD595" s="21"/>
      <c r="AE595" s="21"/>
      <c r="AF595" s="21"/>
      <c r="AG595" s="21"/>
      <c r="AH595" s="21"/>
      <c r="AI595" s="26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s="3" customFormat="1">
      <c r="A596" s="20"/>
      <c r="B596" s="20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21"/>
      <c r="AC596" s="21"/>
      <c r="AD596" s="21"/>
      <c r="AE596" s="21"/>
      <c r="AF596" s="21"/>
      <c r="AG596" s="21"/>
      <c r="AH596" s="21"/>
      <c r="AI596" s="26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s="3" customFormat="1">
      <c r="A597" s="20"/>
      <c r="B597" s="20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21"/>
      <c r="AC597" s="21"/>
      <c r="AD597" s="21"/>
      <c r="AE597" s="21"/>
      <c r="AF597" s="21"/>
      <c r="AG597" s="21"/>
      <c r="AH597" s="21"/>
      <c r="AI597" s="26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s="3" customFormat="1">
      <c r="A598" s="20"/>
      <c r="B598" s="20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21"/>
      <c r="AC598" s="21"/>
      <c r="AD598" s="21"/>
      <c r="AE598" s="21"/>
      <c r="AF598" s="21"/>
      <c r="AG598" s="21"/>
      <c r="AH598" s="21"/>
      <c r="AI598" s="26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s="3" customFormat="1">
      <c r="A599" s="20"/>
      <c r="B599" s="20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21"/>
      <c r="AC599" s="21"/>
      <c r="AD599" s="21"/>
      <c r="AE599" s="21"/>
      <c r="AF599" s="21"/>
      <c r="AG599" s="21"/>
      <c r="AH599" s="21"/>
      <c r="AI599" s="26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s="3" customFormat="1">
      <c r="A600" s="20"/>
      <c r="B600" s="20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21"/>
      <c r="AC600" s="21"/>
      <c r="AD600" s="21"/>
      <c r="AE600" s="21"/>
      <c r="AF600" s="21"/>
      <c r="AG600" s="21"/>
      <c r="AH600" s="21"/>
      <c r="AI600" s="26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s="3" customFormat="1">
      <c r="A601" s="20"/>
      <c r="B601" s="20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21"/>
      <c r="AC601" s="21"/>
      <c r="AD601" s="21"/>
      <c r="AE601" s="21"/>
      <c r="AF601" s="21"/>
      <c r="AG601" s="21"/>
      <c r="AH601" s="21"/>
      <c r="AI601" s="26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s="3" customFormat="1">
      <c r="A602" s="20"/>
      <c r="B602" s="20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21"/>
      <c r="AC602" s="21"/>
      <c r="AD602" s="21"/>
      <c r="AE602" s="21"/>
      <c r="AF602" s="21"/>
      <c r="AG602" s="21"/>
      <c r="AH602" s="21"/>
      <c r="AI602" s="26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s="3" customFormat="1">
      <c r="A603" s="20"/>
      <c r="B603" s="20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21"/>
      <c r="AC603" s="21"/>
      <c r="AD603" s="21"/>
      <c r="AE603" s="21"/>
      <c r="AF603" s="21"/>
      <c r="AG603" s="21"/>
      <c r="AH603" s="21"/>
      <c r="AI603" s="26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s="3" customFormat="1">
      <c r="A604" s="20"/>
      <c r="B604" s="20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21"/>
      <c r="AC604" s="21"/>
      <c r="AD604" s="21"/>
      <c r="AE604" s="21"/>
      <c r="AF604" s="21"/>
      <c r="AG604" s="21"/>
      <c r="AH604" s="21"/>
      <c r="AI604" s="26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s="3" customFormat="1">
      <c r="A605" s="20"/>
      <c r="B605" s="20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21"/>
      <c r="AC605" s="21"/>
      <c r="AD605" s="21"/>
      <c r="AE605" s="21"/>
      <c r="AF605" s="21"/>
      <c r="AG605" s="21"/>
      <c r="AH605" s="21"/>
      <c r="AI605" s="26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s="3" customFormat="1">
      <c r="A606" s="20"/>
      <c r="B606" s="20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21"/>
      <c r="AC606" s="21"/>
      <c r="AD606" s="21"/>
      <c r="AE606" s="21"/>
      <c r="AF606" s="21"/>
      <c r="AG606" s="21"/>
      <c r="AH606" s="21"/>
      <c r="AI606" s="26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s="3" customFormat="1">
      <c r="A607" s="20"/>
      <c r="B607" s="20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21"/>
      <c r="AC607" s="21"/>
      <c r="AD607" s="21"/>
      <c r="AE607" s="21"/>
      <c r="AF607" s="21"/>
      <c r="AG607" s="21"/>
      <c r="AH607" s="21"/>
      <c r="AI607" s="26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s="3" customFormat="1">
      <c r="A608" s="20"/>
      <c r="B608" s="20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21"/>
      <c r="AC608" s="21"/>
      <c r="AD608" s="21"/>
      <c r="AE608" s="21"/>
      <c r="AF608" s="21"/>
      <c r="AG608" s="21"/>
      <c r="AH608" s="21"/>
      <c r="AI608" s="26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s="3" customFormat="1">
      <c r="A609" s="20"/>
      <c r="B609" s="20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21"/>
      <c r="AC609" s="21"/>
      <c r="AD609" s="21"/>
      <c r="AE609" s="21"/>
      <c r="AF609" s="21"/>
      <c r="AG609" s="21"/>
      <c r="AH609" s="21"/>
      <c r="AI609" s="26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s="3" customFormat="1">
      <c r="A610" s="20"/>
      <c r="B610" s="20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21"/>
      <c r="AC610" s="21"/>
      <c r="AD610" s="21"/>
      <c r="AE610" s="21"/>
      <c r="AF610" s="21"/>
      <c r="AG610" s="21"/>
      <c r="AH610" s="21"/>
      <c r="AI610" s="26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s="3" customFormat="1">
      <c r="A611" s="20"/>
      <c r="B611" s="20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21"/>
      <c r="AC611" s="21"/>
      <c r="AD611" s="21"/>
      <c r="AE611" s="21"/>
      <c r="AF611" s="21"/>
      <c r="AG611" s="21"/>
      <c r="AH611" s="21"/>
      <c r="AI611" s="26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s="3" customFormat="1">
      <c r="A612" s="20"/>
      <c r="B612" s="20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21"/>
      <c r="AC612" s="21"/>
      <c r="AD612" s="21"/>
      <c r="AE612" s="21"/>
      <c r="AF612" s="21"/>
      <c r="AG612" s="21"/>
      <c r="AH612" s="21"/>
      <c r="AI612" s="26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s="3" customFormat="1">
      <c r="A613" s="20"/>
      <c r="B613" s="20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21"/>
      <c r="AC613" s="21"/>
      <c r="AD613" s="21"/>
      <c r="AE613" s="21"/>
      <c r="AF613" s="21"/>
      <c r="AG613" s="21"/>
      <c r="AH613" s="21"/>
      <c r="AI613" s="26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s="3" customFormat="1">
      <c r="A614" s="20"/>
      <c r="B614" s="20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21"/>
      <c r="AC614" s="21"/>
      <c r="AD614" s="21"/>
      <c r="AE614" s="21"/>
      <c r="AF614" s="21"/>
      <c r="AG614" s="21"/>
      <c r="AH614" s="21"/>
      <c r="AI614" s="26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s="3" customFormat="1">
      <c r="A615" s="20"/>
      <c r="B615" s="20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21"/>
      <c r="AC615" s="21"/>
      <c r="AD615" s="21"/>
      <c r="AE615" s="21"/>
      <c r="AF615" s="21"/>
      <c r="AG615" s="21"/>
      <c r="AH615" s="21"/>
      <c r="AI615" s="26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s="3" customFormat="1">
      <c r="A616" s="20"/>
      <c r="B616" s="20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21"/>
      <c r="AC616" s="21"/>
      <c r="AD616" s="21"/>
      <c r="AE616" s="21"/>
      <c r="AF616" s="21"/>
      <c r="AG616" s="21"/>
      <c r="AH616" s="21"/>
      <c r="AI616" s="26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s="3" customFormat="1">
      <c r="A617" s="20"/>
      <c r="B617" s="20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21"/>
      <c r="AC617" s="21"/>
      <c r="AD617" s="21"/>
      <c r="AE617" s="21"/>
      <c r="AF617" s="21"/>
      <c r="AG617" s="21"/>
      <c r="AH617" s="21"/>
      <c r="AI617" s="26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s="3" customFormat="1">
      <c r="A618" s="20"/>
      <c r="B618" s="20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21"/>
      <c r="AC618" s="21"/>
      <c r="AD618" s="21"/>
      <c r="AE618" s="21"/>
      <c r="AF618" s="21"/>
      <c r="AG618" s="21"/>
      <c r="AH618" s="21"/>
      <c r="AI618" s="26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s="3" customFormat="1">
      <c r="A619" s="20"/>
      <c r="B619" s="20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21"/>
      <c r="AC619" s="21"/>
      <c r="AD619" s="21"/>
      <c r="AE619" s="21"/>
      <c r="AF619" s="21"/>
      <c r="AG619" s="21"/>
      <c r="AH619" s="21"/>
      <c r="AI619" s="26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s="3" customFormat="1">
      <c r="A620" s="20"/>
      <c r="B620" s="20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21"/>
      <c r="AC620" s="21"/>
      <c r="AD620" s="21"/>
      <c r="AE620" s="21"/>
      <c r="AF620" s="21"/>
      <c r="AG620" s="21"/>
      <c r="AH620" s="21"/>
      <c r="AI620" s="26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s="3" customFormat="1">
      <c r="A621" s="20"/>
      <c r="B621" s="20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21"/>
      <c r="AC621" s="21"/>
      <c r="AD621" s="21"/>
      <c r="AE621" s="21"/>
      <c r="AF621" s="21"/>
      <c r="AG621" s="21"/>
      <c r="AH621" s="21"/>
      <c r="AI621" s="26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s="3" customFormat="1">
      <c r="A622" s="20"/>
      <c r="B622" s="20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21"/>
      <c r="AC622" s="21"/>
      <c r="AD622" s="21"/>
      <c r="AE622" s="21"/>
      <c r="AF622" s="21"/>
      <c r="AG622" s="21"/>
      <c r="AH622" s="21"/>
      <c r="AI622" s="26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s="3" customFormat="1">
      <c r="A623" s="20"/>
      <c r="B623" s="20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21"/>
      <c r="AC623" s="21"/>
      <c r="AD623" s="21"/>
      <c r="AE623" s="21"/>
      <c r="AF623" s="21"/>
      <c r="AG623" s="21"/>
      <c r="AH623" s="21"/>
      <c r="AI623" s="26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s="3" customFormat="1">
      <c r="A624" s="20"/>
      <c r="B624" s="20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21"/>
      <c r="AC624" s="21"/>
      <c r="AD624" s="21"/>
      <c r="AE624" s="21"/>
      <c r="AF624" s="21"/>
      <c r="AG624" s="21"/>
      <c r="AH624" s="21"/>
      <c r="AI624" s="26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s="3" customFormat="1">
      <c r="A625" s="20"/>
      <c r="B625" s="20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21"/>
      <c r="AC625" s="21"/>
      <c r="AD625" s="21"/>
      <c r="AE625" s="21"/>
      <c r="AF625" s="21"/>
      <c r="AG625" s="21"/>
      <c r="AH625" s="21"/>
      <c r="AI625" s="26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s="3" customFormat="1">
      <c r="A626" s="20"/>
      <c r="B626" s="20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21"/>
      <c r="AC626" s="21"/>
      <c r="AD626" s="21"/>
      <c r="AE626" s="21"/>
      <c r="AF626" s="21"/>
      <c r="AG626" s="21"/>
      <c r="AH626" s="21"/>
      <c r="AI626" s="26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s="3" customFormat="1">
      <c r="A627" s="20"/>
      <c r="B627" s="20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21"/>
      <c r="AC627" s="21"/>
      <c r="AD627" s="21"/>
      <c r="AE627" s="21"/>
      <c r="AF627" s="21"/>
      <c r="AG627" s="21"/>
      <c r="AH627" s="21"/>
      <c r="AI627" s="26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s="3" customFormat="1">
      <c r="A628" s="20"/>
      <c r="B628" s="20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21"/>
      <c r="AC628" s="21"/>
      <c r="AD628" s="21"/>
      <c r="AE628" s="21"/>
      <c r="AF628" s="21"/>
      <c r="AG628" s="21"/>
      <c r="AH628" s="21"/>
      <c r="AI628" s="26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s="3" customFormat="1">
      <c r="A629" s="20"/>
      <c r="B629" s="20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21"/>
      <c r="AC629" s="21"/>
      <c r="AD629" s="21"/>
      <c r="AE629" s="21"/>
      <c r="AF629" s="21"/>
      <c r="AG629" s="21"/>
      <c r="AH629" s="21"/>
      <c r="AI629" s="26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s="3" customFormat="1">
      <c r="A630" s="20"/>
      <c r="B630" s="20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21"/>
      <c r="AC630" s="21"/>
      <c r="AD630" s="21"/>
      <c r="AE630" s="21"/>
      <c r="AF630" s="21"/>
      <c r="AG630" s="21"/>
      <c r="AH630" s="21"/>
      <c r="AI630" s="26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s="3" customFormat="1">
      <c r="A631" s="20"/>
      <c r="B631" s="20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21"/>
      <c r="AC631" s="21"/>
      <c r="AD631" s="21"/>
      <c r="AE631" s="21"/>
      <c r="AF631" s="21"/>
      <c r="AG631" s="21"/>
      <c r="AH631" s="21"/>
      <c r="AI631" s="26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s="3" customFormat="1">
      <c r="A632" s="20"/>
      <c r="B632" s="20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21"/>
      <c r="AC632" s="21"/>
      <c r="AD632" s="21"/>
      <c r="AE632" s="21"/>
      <c r="AF632" s="21"/>
      <c r="AG632" s="21"/>
      <c r="AH632" s="21"/>
      <c r="AI632" s="26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s="3" customFormat="1">
      <c r="A633" s="20"/>
      <c r="B633" s="20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21"/>
      <c r="AC633" s="21"/>
      <c r="AD633" s="21"/>
      <c r="AE633" s="21"/>
      <c r="AF633" s="21"/>
      <c r="AG633" s="21"/>
      <c r="AH633" s="21"/>
      <c r="AI633" s="26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s="3" customFormat="1">
      <c r="A634" s="20"/>
      <c r="B634" s="20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21"/>
      <c r="AC634" s="21"/>
      <c r="AD634" s="21"/>
      <c r="AE634" s="21"/>
      <c r="AF634" s="21"/>
      <c r="AG634" s="21"/>
      <c r="AH634" s="21"/>
      <c r="AI634" s="26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s="3" customFormat="1">
      <c r="A635" s="20"/>
      <c r="B635" s="20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21"/>
      <c r="AC635" s="21"/>
      <c r="AD635" s="21"/>
      <c r="AE635" s="21"/>
      <c r="AF635" s="21"/>
      <c r="AG635" s="21"/>
      <c r="AH635" s="21"/>
      <c r="AI635" s="26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s="3" customFormat="1">
      <c r="A636" s="20"/>
      <c r="B636" s="20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21"/>
      <c r="AC636" s="21"/>
      <c r="AD636" s="21"/>
      <c r="AE636" s="21"/>
      <c r="AF636" s="21"/>
      <c r="AG636" s="21"/>
      <c r="AH636" s="21"/>
      <c r="AI636" s="26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s="3" customFormat="1">
      <c r="A637" s="20"/>
      <c r="B637" s="20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21"/>
      <c r="AC637" s="21"/>
      <c r="AD637" s="21"/>
      <c r="AE637" s="21"/>
      <c r="AF637" s="21"/>
      <c r="AG637" s="21"/>
      <c r="AH637" s="21"/>
      <c r="AI637" s="26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s="3" customFormat="1">
      <c r="A638" s="20"/>
      <c r="B638" s="20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21"/>
      <c r="AC638" s="21"/>
      <c r="AD638" s="21"/>
      <c r="AE638" s="21"/>
      <c r="AF638" s="21"/>
      <c r="AG638" s="21"/>
      <c r="AH638" s="21"/>
      <c r="AI638" s="26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s="3" customFormat="1">
      <c r="A639" s="20"/>
      <c r="B639" s="20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21"/>
      <c r="AC639" s="21"/>
      <c r="AD639" s="21"/>
      <c r="AE639" s="21"/>
      <c r="AF639" s="21"/>
      <c r="AG639" s="21"/>
      <c r="AH639" s="21"/>
      <c r="AI639" s="26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s="3" customFormat="1">
      <c r="A640" s="20"/>
      <c r="B640" s="20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21"/>
      <c r="AC640" s="21"/>
      <c r="AD640" s="21"/>
      <c r="AE640" s="21"/>
      <c r="AF640" s="21"/>
      <c r="AG640" s="21"/>
      <c r="AH640" s="21"/>
      <c r="AI640" s="26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s="3" customFormat="1">
      <c r="A641" s="20"/>
      <c r="B641" s="20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21"/>
      <c r="AC641" s="21"/>
      <c r="AD641" s="21"/>
      <c r="AE641" s="21"/>
      <c r="AF641" s="21"/>
      <c r="AG641" s="21"/>
      <c r="AH641" s="21"/>
      <c r="AI641" s="26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s="3" customFormat="1">
      <c r="A642" s="20"/>
      <c r="B642" s="20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21"/>
      <c r="AC642" s="21"/>
      <c r="AD642" s="21"/>
      <c r="AE642" s="21"/>
      <c r="AF642" s="21"/>
      <c r="AG642" s="21"/>
      <c r="AH642" s="21"/>
      <c r="AI642" s="26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s="3" customFormat="1">
      <c r="A643" s="20"/>
      <c r="B643" s="20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21"/>
      <c r="AC643" s="21"/>
      <c r="AD643" s="21"/>
      <c r="AE643" s="21"/>
      <c r="AF643" s="21"/>
      <c r="AG643" s="21"/>
      <c r="AH643" s="21"/>
      <c r="AI643" s="26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s="3" customFormat="1">
      <c r="A644" s="20"/>
      <c r="B644" s="20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21"/>
      <c r="AC644" s="21"/>
      <c r="AD644" s="21"/>
      <c r="AE644" s="21"/>
      <c r="AF644" s="21"/>
      <c r="AG644" s="21"/>
      <c r="AH644" s="21"/>
      <c r="AI644" s="26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s="3" customFormat="1">
      <c r="A645" s="20"/>
      <c r="B645" s="20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21"/>
      <c r="AC645" s="21"/>
      <c r="AD645" s="21"/>
      <c r="AE645" s="21"/>
      <c r="AF645" s="21"/>
      <c r="AG645" s="21"/>
      <c r="AH645" s="21"/>
      <c r="AI645" s="26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s="3" customFormat="1">
      <c r="A646" s="20"/>
      <c r="B646" s="20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21"/>
      <c r="AC646" s="21"/>
      <c r="AD646" s="21"/>
      <c r="AE646" s="21"/>
      <c r="AF646" s="21"/>
      <c r="AG646" s="21"/>
      <c r="AH646" s="21"/>
      <c r="AI646" s="26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s="3" customFormat="1">
      <c r="A647" s="20"/>
      <c r="B647" s="20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21"/>
      <c r="AC647" s="21"/>
      <c r="AD647" s="21"/>
      <c r="AE647" s="21"/>
      <c r="AF647" s="21"/>
      <c r="AG647" s="21"/>
      <c r="AH647" s="21"/>
      <c r="AI647" s="26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s="3" customFormat="1">
      <c r="A648" s="20"/>
      <c r="B648" s="20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21"/>
      <c r="AC648" s="21"/>
      <c r="AD648" s="21"/>
      <c r="AE648" s="21"/>
      <c r="AF648" s="21"/>
      <c r="AG648" s="21"/>
      <c r="AH648" s="21"/>
      <c r="AI648" s="26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s="3" customFormat="1">
      <c r="A649" s="20"/>
      <c r="B649" s="20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21"/>
      <c r="AC649" s="21"/>
      <c r="AD649" s="21"/>
      <c r="AE649" s="21"/>
      <c r="AF649" s="21"/>
      <c r="AG649" s="21"/>
      <c r="AH649" s="21"/>
      <c r="AI649" s="26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s="3" customFormat="1">
      <c r="A650" s="20"/>
      <c r="B650" s="20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21"/>
      <c r="AC650" s="21"/>
      <c r="AD650" s="21"/>
      <c r="AE650" s="21"/>
      <c r="AF650" s="21"/>
      <c r="AG650" s="21"/>
      <c r="AH650" s="21"/>
      <c r="AI650" s="26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s="3" customFormat="1">
      <c r="A651" s="20"/>
      <c r="B651" s="20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21"/>
      <c r="AC651" s="21"/>
      <c r="AD651" s="21"/>
      <c r="AE651" s="21"/>
      <c r="AF651" s="21"/>
      <c r="AG651" s="21"/>
      <c r="AH651" s="21"/>
      <c r="AI651" s="26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s="3" customFormat="1">
      <c r="A652" s="20"/>
      <c r="B652" s="20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21"/>
      <c r="AC652" s="21"/>
      <c r="AD652" s="21"/>
      <c r="AE652" s="21"/>
      <c r="AF652" s="21"/>
      <c r="AG652" s="21"/>
      <c r="AH652" s="21"/>
      <c r="AI652" s="26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s="3" customFormat="1">
      <c r="A653" s="20"/>
      <c r="B653" s="20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21"/>
      <c r="AC653" s="21"/>
      <c r="AD653" s="21"/>
      <c r="AE653" s="21"/>
      <c r="AF653" s="21"/>
      <c r="AG653" s="21"/>
      <c r="AH653" s="21"/>
      <c r="AI653" s="26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s="3" customFormat="1">
      <c r="A654" s="20"/>
      <c r="B654" s="20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21"/>
      <c r="AC654" s="21"/>
      <c r="AD654" s="21"/>
      <c r="AE654" s="21"/>
      <c r="AF654" s="21"/>
      <c r="AG654" s="21"/>
      <c r="AH654" s="21"/>
      <c r="AI654" s="26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s="3" customFormat="1">
      <c r="A655" s="20"/>
      <c r="B655" s="20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21"/>
      <c r="AC655" s="21"/>
      <c r="AD655" s="21"/>
      <c r="AE655" s="21"/>
      <c r="AF655" s="21"/>
      <c r="AG655" s="21"/>
      <c r="AH655" s="21"/>
      <c r="AI655" s="26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s="3" customFormat="1">
      <c r="A656" s="20"/>
      <c r="B656" s="20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21"/>
      <c r="AC656" s="21"/>
      <c r="AD656" s="21"/>
      <c r="AE656" s="21"/>
      <c r="AF656" s="21"/>
      <c r="AG656" s="21"/>
      <c r="AH656" s="21"/>
      <c r="AI656" s="26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s="3" customFormat="1">
      <c r="A657" s="20"/>
      <c r="B657" s="20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21"/>
      <c r="AC657" s="21"/>
      <c r="AD657" s="21"/>
      <c r="AE657" s="21"/>
      <c r="AF657" s="21"/>
      <c r="AG657" s="21"/>
      <c r="AH657" s="21"/>
      <c r="AI657" s="26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s="3" customFormat="1">
      <c r="A658" s="20"/>
      <c r="B658" s="20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21"/>
      <c r="AC658" s="21"/>
      <c r="AD658" s="21"/>
      <c r="AE658" s="21"/>
      <c r="AF658" s="21"/>
      <c r="AG658" s="21"/>
      <c r="AH658" s="21"/>
      <c r="AI658" s="26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s="3" customFormat="1">
      <c r="A659" s="20"/>
      <c r="B659" s="20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21"/>
      <c r="AC659" s="21"/>
      <c r="AD659" s="21"/>
      <c r="AE659" s="21"/>
      <c r="AF659" s="21"/>
      <c r="AG659" s="21"/>
      <c r="AH659" s="21"/>
      <c r="AI659" s="26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s="3" customFormat="1">
      <c r="A660" s="20"/>
      <c r="B660" s="20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21"/>
      <c r="AC660" s="21"/>
      <c r="AD660" s="21"/>
      <c r="AE660" s="21"/>
      <c r="AF660" s="21"/>
      <c r="AG660" s="21"/>
      <c r="AH660" s="21"/>
      <c r="AI660" s="26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s="3" customFormat="1">
      <c r="A661" s="20"/>
      <c r="B661" s="20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21"/>
      <c r="AC661" s="21"/>
      <c r="AD661" s="21"/>
      <c r="AE661" s="21"/>
      <c r="AF661" s="21"/>
      <c r="AG661" s="21"/>
      <c r="AH661" s="21"/>
      <c r="AI661" s="26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s="3" customFormat="1">
      <c r="A662" s="20"/>
      <c r="B662" s="20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21"/>
      <c r="AC662" s="21"/>
      <c r="AD662" s="21"/>
      <c r="AE662" s="21"/>
      <c r="AF662" s="21"/>
      <c r="AG662" s="21"/>
      <c r="AH662" s="21"/>
      <c r="AI662" s="26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s="3" customFormat="1">
      <c r="A663" s="20"/>
      <c r="B663" s="20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21"/>
      <c r="AC663" s="21"/>
      <c r="AD663" s="21"/>
      <c r="AE663" s="21"/>
      <c r="AF663" s="21"/>
      <c r="AG663" s="21"/>
      <c r="AH663" s="21"/>
      <c r="AI663" s="26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s="3" customFormat="1">
      <c r="A664" s="20"/>
      <c r="B664" s="20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21"/>
      <c r="AC664" s="21"/>
      <c r="AD664" s="21"/>
      <c r="AE664" s="21"/>
      <c r="AF664" s="21"/>
      <c r="AG664" s="21"/>
      <c r="AH664" s="21"/>
      <c r="AI664" s="26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s="3" customFormat="1">
      <c r="A665" s="20"/>
      <c r="B665" s="20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21"/>
      <c r="AC665" s="21"/>
      <c r="AD665" s="21"/>
      <c r="AE665" s="21"/>
      <c r="AF665" s="21"/>
      <c r="AG665" s="21"/>
      <c r="AH665" s="21"/>
      <c r="AI665" s="26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s="3" customFormat="1">
      <c r="A666" s="20"/>
      <c r="B666" s="20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21"/>
      <c r="AC666" s="21"/>
      <c r="AD666" s="21"/>
      <c r="AE666" s="21"/>
      <c r="AF666" s="21"/>
      <c r="AG666" s="21"/>
      <c r="AH666" s="21"/>
      <c r="AI666" s="26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s="3" customFormat="1">
      <c r="A667" s="20"/>
      <c r="B667" s="20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21"/>
      <c r="AC667" s="21"/>
      <c r="AD667" s="21"/>
      <c r="AE667" s="21"/>
      <c r="AF667" s="21"/>
      <c r="AG667" s="21"/>
      <c r="AH667" s="21"/>
      <c r="AI667" s="26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s="3" customFormat="1">
      <c r="A668" s="20"/>
      <c r="B668" s="20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21"/>
      <c r="AC668" s="21"/>
      <c r="AD668" s="21"/>
      <c r="AE668" s="21"/>
      <c r="AF668" s="21"/>
      <c r="AG668" s="21"/>
      <c r="AH668" s="21"/>
      <c r="AI668" s="26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s="3" customFormat="1">
      <c r="A669" s="20"/>
      <c r="B669" s="20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21"/>
      <c r="AC669" s="21"/>
      <c r="AD669" s="21"/>
      <c r="AE669" s="21"/>
      <c r="AF669" s="21"/>
      <c r="AG669" s="21"/>
      <c r="AH669" s="21"/>
      <c r="AI669" s="26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s="3" customFormat="1">
      <c r="A670" s="20"/>
      <c r="B670" s="20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21"/>
      <c r="AC670" s="21"/>
      <c r="AD670" s="21"/>
      <c r="AE670" s="21"/>
      <c r="AF670" s="21"/>
      <c r="AG670" s="21"/>
      <c r="AH670" s="21"/>
      <c r="AI670" s="26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s="3" customFormat="1">
      <c r="A671" s="20"/>
      <c r="B671" s="20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21"/>
      <c r="AC671" s="21"/>
      <c r="AD671" s="21"/>
      <c r="AE671" s="21"/>
      <c r="AF671" s="21"/>
      <c r="AG671" s="21"/>
      <c r="AH671" s="21"/>
      <c r="AI671" s="26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s="3" customFormat="1">
      <c r="A672" s="20"/>
      <c r="B672" s="20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21"/>
      <c r="AC672" s="21"/>
      <c r="AD672" s="21"/>
      <c r="AE672" s="21"/>
      <c r="AF672" s="21"/>
      <c r="AG672" s="21"/>
      <c r="AH672" s="21"/>
      <c r="AI672" s="26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s="3" customFormat="1">
      <c r="A673" s="20"/>
      <c r="B673" s="20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21"/>
      <c r="AC673" s="21"/>
      <c r="AD673" s="21"/>
      <c r="AE673" s="21"/>
      <c r="AF673" s="21"/>
      <c r="AG673" s="21"/>
      <c r="AH673" s="21"/>
      <c r="AI673" s="26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s="3" customFormat="1">
      <c r="A674" s="20"/>
      <c r="B674" s="20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21"/>
      <c r="AC674" s="21"/>
      <c r="AD674" s="21"/>
      <c r="AE674" s="21"/>
      <c r="AF674" s="21"/>
      <c r="AG674" s="21"/>
      <c r="AH674" s="21"/>
      <c r="AI674" s="26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s="3" customFormat="1">
      <c r="A675" s="20"/>
      <c r="B675" s="20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21"/>
      <c r="AC675" s="21"/>
      <c r="AD675" s="21"/>
      <c r="AE675" s="21"/>
      <c r="AF675" s="21"/>
      <c r="AG675" s="21"/>
      <c r="AH675" s="21"/>
      <c r="AI675" s="26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s="3" customFormat="1">
      <c r="A676" s="20"/>
      <c r="B676" s="20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21"/>
      <c r="AC676" s="21"/>
      <c r="AD676" s="21"/>
      <c r="AE676" s="21"/>
      <c r="AF676" s="21"/>
      <c r="AG676" s="21"/>
      <c r="AH676" s="21"/>
      <c r="AI676" s="26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s="3" customFormat="1">
      <c r="A677" s="20"/>
      <c r="B677" s="20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21"/>
      <c r="AC677" s="21"/>
      <c r="AD677" s="21"/>
      <c r="AE677" s="21"/>
      <c r="AF677" s="21"/>
      <c r="AG677" s="21"/>
      <c r="AH677" s="21"/>
      <c r="AI677" s="26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s="3" customFormat="1">
      <c r="A678" s="20"/>
      <c r="B678" s="20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21"/>
      <c r="AC678" s="21"/>
      <c r="AD678" s="21"/>
      <c r="AE678" s="21"/>
      <c r="AF678" s="21"/>
      <c r="AG678" s="21"/>
      <c r="AH678" s="21"/>
      <c r="AI678" s="26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s="3" customFormat="1">
      <c r="A679" s="20"/>
      <c r="B679" s="20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21"/>
      <c r="AC679" s="21"/>
      <c r="AD679" s="21"/>
      <c r="AE679" s="21"/>
      <c r="AF679" s="21"/>
      <c r="AG679" s="21"/>
      <c r="AH679" s="21"/>
      <c r="AI679" s="26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s="3" customFormat="1">
      <c r="A680" s="20"/>
      <c r="B680" s="20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21"/>
      <c r="AC680" s="21"/>
      <c r="AD680" s="21"/>
      <c r="AE680" s="21"/>
      <c r="AF680" s="21"/>
      <c r="AG680" s="21"/>
      <c r="AH680" s="21"/>
      <c r="AI680" s="26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s="3" customFormat="1">
      <c r="A681" s="20"/>
      <c r="B681" s="20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21"/>
      <c r="AC681" s="21"/>
      <c r="AD681" s="21"/>
      <c r="AE681" s="21"/>
      <c r="AF681" s="21"/>
      <c r="AG681" s="21"/>
      <c r="AH681" s="21"/>
      <c r="AI681" s="26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s="3" customFormat="1">
      <c r="A682" s="20"/>
      <c r="B682" s="20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21"/>
      <c r="AC682" s="21"/>
      <c r="AD682" s="21"/>
      <c r="AE682" s="21"/>
      <c r="AF682" s="21"/>
      <c r="AG682" s="21"/>
      <c r="AH682" s="21"/>
      <c r="AI682" s="26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s="3" customFormat="1">
      <c r="A683" s="20"/>
      <c r="B683" s="20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21"/>
      <c r="AC683" s="21"/>
      <c r="AD683" s="21"/>
      <c r="AE683" s="21"/>
      <c r="AF683" s="21"/>
      <c r="AG683" s="21"/>
      <c r="AH683" s="21"/>
      <c r="AI683" s="26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s="3" customFormat="1">
      <c r="A684" s="20"/>
      <c r="B684" s="20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21"/>
      <c r="AC684" s="21"/>
      <c r="AD684" s="21"/>
      <c r="AE684" s="21"/>
      <c r="AF684" s="21"/>
      <c r="AG684" s="21"/>
      <c r="AH684" s="21"/>
      <c r="AI684" s="26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s="3" customFormat="1">
      <c r="A685" s="20"/>
      <c r="B685" s="20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21"/>
      <c r="AC685" s="21"/>
      <c r="AD685" s="21"/>
      <c r="AE685" s="21"/>
      <c r="AF685" s="21"/>
      <c r="AG685" s="21"/>
      <c r="AH685" s="21"/>
      <c r="AI685" s="26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s="3" customFormat="1">
      <c r="A686" s="20"/>
      <c r="B686" s="20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21"/>
      <c r="AC686" s="21"/>
      <c r="AD686" s="21"/>
      <c r="AE686" s="21"/>
      <c r="AF686" s="21"/>
      <c r="AG686" s="21"/>
      <c r="AH686" s="21"/>
      <c r="AI686" s="26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s="3" customFormat="1">
      <c r="A687" s="20"/>
      <c r="B687" s="20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21"/>
      <c r="AC687" s="21"/>
      <c r="AD687" s="21"/>
      <c r="AE687" s="21"/>
      <c r="AF687" s="21"/>
      <c r="AG687" s="21"/>
      <c r="AH687" s="21"/>
      <c r="AI687" s="26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s="3" customFormat="1">
      <c r="A688" s="20"/>
      <c r="B688" s="20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21"/>
      <c r="AC688" s="21"/>
      <c r="AD688" s="21"/>
      <c r="AE688" s="21"/>
      <c r="AF688" s="21"/>
      <c r="AG688" s="21"/>
      <c r="AH688" s="21"/>
      <c r="AI688" s="26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s="3" customFormat="1">
      <c r="A689" s="20"/>
      <c r="B689" s="20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21"/>
      <c r="AC689" s="21"/>
      <c r="AD689" s="21"/>
      <c r="AE689" s="21"/>
      <c r="AF689" s="21"/>
      <c r="AG689" s="21"/>
      <c r="AH689" s="21"/>
      <c r="AI689" s="26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s="3" customFormat="1">
      <c r="A690" s="20"/>
      <c r="B690" s="20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21"/>
      <c r="AC690" s="21"/>
      <c r="AD690" s="21"/>
      <c r="AE690" s="21"/>
      <c r="AF690" s="21"/>
      <c r="AG690" s="21"/>
      <c r="AH690" s="21"/>
      <c r="AI690" s="26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s="3" customFormat="1">
      <c r="A691" s="20"/>
      <c r="B691" s="20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21"/>
      <c r="AC691" s="21"/>
      <c r="AD691" s="21"/>
      <c r="AE691" s="21"/>
      <c r="AF691" s="21"/>
      <c r="AG691" s="21"/>
      <c r="AH691" s="21"/>
      <c r="AI691" s="26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s="3" customFormat="1">
      <c r="A692" s="20"/>
      <c r="B692" s="20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21"/>
      <c r="AC692" s="21"/>
      <c r="AD692" s="21"/>
      <c r="AE692" s="21"/>
      <c r="AF692" s="21"/>
      <c r="AG692" s="21"/>
      <c r="AH692" s="21"/>
      <c r="AI692" s="26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s="3" customFormat="1">
      <c r="A693" s="20"/>
      <c r="B693" s="20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21"/>
      <c r="AC693" s="21"/>
      <c r="AD693" s="21"/>
      <c r="AE693" s="21"/>
      <c r="AF693" s="21"/>
      <c r="AG693" s="21"/>
      <c r="AH693" s="21"/>
      <c r="AI693" s="26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s="3" customFormat="1">
      <c r="A694" s="20"/>
      <c r="B694" s="20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21"/>
      <c r="AC694" s="21"/>
      <c r="AD694" s="21"/>
      <c r="AE694" s="21"/>
      <c r="AF694" s="21"/>
      <c r="AG694" s="21"/>
      <c r="AH694" s="21"/>
      <c r="AI694" s="26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s="3" customFormat="1">
      <c r="A695" s="20"/>
      <c r="B695" s="20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21"/>
      <c r="AC695" s="21"/>
      <c r="AD695" s="21"/>
      <c r="AE695" s="21"/>
      <c r="AF695" s="21"/>
      <c r="AG695" s="21"/>
      <c r="AH695" s="21"/>
      <c r="AI695" s="26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s="3" customFormat="1">
      <c r="A696" s="20"/>
      <c r="B696" s="20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21"/>
      <c r="AC696" s="21"/>
      <c r="AD696" s="21"/>
      <c r="AE696" s="21"/>
      <c r="AF696" s="21"/>
      <c r="AG696" s="21"/>
      <c r="AH696" s="21"/>
      <c r="AI696" s="26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s="3" customFormat="1">
      <c r="A697" s="20"/>
      <c r="B697" s="20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21"/>
      <c r="AC697" s="21"/>
      <c r="AD697" s="21"/>
      <c r="AE697" s="21"/>
      <c r="AF697" s="21"/>
      <c r="AG697" s="21"/>
      <c r="AH697" s="21"/>
      <c r="AI697" s="26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s="3" customFormat="1">
      <c r="A698" s="20"/>
      <c r="B698" s="20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21"/>
      <c r="AC698" s="21"/>
      <c r="AD698" s="21"/>
      <c r="AE698" s="21"/>
      <c r="AF698" s="21"/>
      <c r="AG698" s="21"/>
      <c r="AH698" s="21"/>
      <c r="AI698" s="26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s="3" customFormat="1">
      <c r="A699" s="20"/>
      <c r="B699" s="20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21"/>
      <c r="AC699" s="21"/>
      <c r="AD699" s="21"/>
      <c r="AE699" s="21"/>
      <c r="AF699" s="21"/>
      <c r="AG699" s="21"/>
      <c r="AH699" s="21"/>
      <c r="AI699" s="26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s="3" customFormat="1">
      <c r="A700" s="20"/>
      <c r="B700" s="20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21"/>
      <c r="AC700" s="21"/>
      <c r="AD700" s="21"/>
      <c r="AE700" s="21"/>
      <c r="AF700" s="21"/>
      <c r="AG700" s="21"/>
      <c r="AH700" s="21"/>
      <c r="AI700" s="26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s="3" customFormat="1">
      <c r="A701" s="20"/>
      <c r="B701" s="20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21"/>
      <c r="AC701" s="21"/>
      <c r="AD701" s="21"/>
      <c r="AE701" s="21"/>
      <c r="AF701" s="21"/>
      <c r="AG701" s="21"/>
      <c r="AH701" s="21"/>
      <c r="AI701" s="26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s="3" customFormat="1">
      <c r="A702" s="20"/>
      <c r="B702" s="20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21"/>
      <c r="AC702" s="21"/>
      <c r="AD702" s="21"/>
      <c r="AE702" s="21"/>
      <c r="AF702" s="21"/>
      <c r="AG702" s="21"/>
      <c r="AH702" s="21"/>
      <c r="AI702" s="26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s="3" customFormat="1">
      <c r="A703" s="20"/>
      <c r="B703" s="20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21"/>
      <c r="AC703" s="21"/>
      <c r="AD703" s="21"/>
      <c r="AE703" s="21"/>
      <c r="AF703" s="21"/>
      <c r="AG703" s="21"/>
      <c r="AH703" s="21"/>
      <c r="AI703" s="26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s="3" customFormat="1">
      <c r="A704" s="20"/>
      <c r="B704" s="20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21"/>
      <c r="AC704" s="21"/>
      <c r="AD704" s="21"/>
      <c r="AE704" s="21"/>
      <c r="AF704" s="21"/>
      <c r="AG704" s="21"/>
      <c r="AH704" s="21"/>
      <c r="AI704" s="26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s="3" customFormat="1">
      <c r="A705" s="20"/>
      <c r="B705" s="20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21"/>
      <c r="AC705" s="21"/>
      <c r="AD705" s="21"/>
      <c r="AE705" s="21"/>
      <c r="AF705" s="21"/>
      <c r="AG705" s="21"/>
      <c r="AH705" s="21"/>
      <c r="AI705" s="26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s="3" customFormat="1">
      <c r="A706" s="20"/>
      <c r="B706" s="20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21"/>
      <c r="AC706" s="21"/>
      <c r="AD706" s="21"/>
      <c r="AE706" s="21"/>
      <c r="AF706" s="21"/>
      <c r="AG706" s="21"/>
      <c r="AH706" s="21"/>
      <c r="AI706" s="26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s="3" customFormat="1">
      <c r="A707" s="20"/>
      <c r="B707" s="20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21"/>
      <c r="AC707" s="21"/>
      <c r="AD707" s="21"/>
      <c r="AE707" s="21"/>
      <c r="AF707" s="21"/>
      <c r="AG707" s="21"/>
      <c r="AH707" s="21"/>
      <c r="AI707" s="26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s="3" customFormat="1">
      <c r="A708" s="20"/>
      <c r="B708" s="20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21"/>
      <c r="AC708" s="21"/>
      <c r="AD708" s="21"/>
      <c r="AE708" s="21"/>
      <c r="AF708" s="21"/>
      <c r="AG708" s="21"/>
      <c r="AH708" s="21"/>
      <c r="AI708" s="26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s="3" customFormat="1">
      <c r="A709" s="20"/>
      <c r="B709" s="20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21"/>
      <c r="AC709" s="21"/>
      <c r="AD709" s="21"/>
      <c r="AE709" s="21"/>
      <c r="AF709" s="21"/>
      <c r="AG709" s="21"/>
      <c r="AH709" s="21"/>
      <c r="AI709" s="26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s="3" customFormat="1">
      <c r="A710" s="20"/>
      <c r="B710" s="20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21"/>
      <c r="AC710" s="21"/>
      <c r="AD710" s="21"/>
      <c r="AE710" s="21"/>
      <c r="AF710" s="21"/>
      <c r="AG710" s="21"/>
      <c r="AH710" s="21"/>
      <c r="AI710" s="26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s="3" customFormat="1">
      <c r="A711" s="20"/>
      <c r="B711" s="20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21"/>
      <c r="AC711" s="21"/>
      <c r="AD711" s="21"/>
      <c r="AE711" s="21"/>
      <c r="AF711" s="21"/>
      <c r="AG711" s="21"/>
      <c r="AH711" s="21"/>
      <c r="AI711" s="26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s="3" customFormat="1">
      <c r="A712" s="20"/>
      <c r="B712" s="20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21"/>
      <c r="AC712" s="21"/>
      <c r="AD712" s="21"/>
      <c r="AE712" s="21"/>
      <c r="AF712" s="21"/>
      <c r="AG712" s="21"/>
      <c r="AH712" s="21"/>
      <c r="AI712" s="26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s="3" customFormat="1">
      <c r="A713" s="20"/>
      <c r="B713" s="20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21"/>
      <c r="AC713" s="21"/>
      <c r="AD713" s="21"/>
      <c r="AE713" s="21"/>
      <c r="AF713" s="21"/>
      <c r="AG713" s="21"/>
      <c r="AH713" s="21"/>
      <c r="AI713" s="26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s="3" customFormat="1">
      <c r="A714" s="20"/>
      <c r="B714" s="20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21"/>
      <c r="AC714" s="21"/>
      <c r="AD714" s="21"/>
      <c r="AE714" s="21"/>
      <c r="AF714" s="21"/>
      <c r="AG714" s="21"/>
      <c r="AH714" s="21"/>
      <c r="AI714" s="26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s="3" customFormat="1">
      <c r="A715" s="20"/>
      <c r="B715" s="20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21"/>
      <c r="AC715" s="21"/>
      <c r="AD715" s="21"/>
      <c r="AE715" s="21"/>
      <c r="AF715" s="21"/>
      <c r="AG715" s="21"/>
      <c r="AH715" s="21"/>
      <c r="AI715" s="26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s="3" customFormat="1">
      <c r="A716" s="20"/>
      <c r="B716" s="20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21"/>
      <c r="AC716" s="21"/>
      <c r="AD716" s="21"/>
      <c r="AE716" s="21"/>
      <c r="AF716" s="21"/>
      <c r="AG716" s="21"/>
      <c r="AH716" s="21"/>
      <c r="AI716" s="26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s="3" customFormat="1">
      <c r="A717" s="20"/>
      <c r="B717" s="20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21"/>
      <c r="AC717" s="21"/>
      <c r="AD717" s="21"/>
      <c r="AE717" s="21"/>
      <c r="AF717" s="21"/>
      <c r="AG717" s="21"/>
      <c r="AH717" s="21"/>
      <c r="AI717" s="26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s="3" customFormat="1">
      <c r="A718" s="20"/>
      <c r="B718" s="20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21"/>
      <c r="AC718" s="21"/>
      <c r="AD718" s="21"/>
      <c r="AE718" s="21"/>
      <c r="AF718" s="21"/>
      <c r="AG718" s="21"/>
      <c r="AH718" s="21"/>
      <c r="AI718" s="26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s="3" customFormat="1">
      <c r="A719" s="20"/>
      <c r="B719" s="20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21"/>
      <c r="AC719" s="21"/>
      <c r="AD719" s="21"/>
      <c r="AE719" s="21"/>
      <c r="AF719" s="21"/>
      <c r="AG719" s="21"/>
      <c r="AH719" s="21"/>
      <c r="AI719" s="26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s="3" customFormat="1">
      <c r="A720" s="20"/>
      <c r="B720" s="20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21"/>
      <c r="AC720" s="21"/>
      <c r="AD720" s="21"/>
      <c r="AE720" s="21"/>
      <c r="AF720" s="21"/>
      <c r="AG720" s="21"/>
      <c r="AH720" s="21"/>
      <c r="AI720" s="26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s="3" customFormat="1">
      <c r="A721" s="20"/>
      <c r="B721" s="20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21"/>
      <c r="AC721" s="21"/>
      <c r="AD721" s="21"/>
      <c r="AE721" s="21"/>
      <c r="AF721" s="21"/>
      <c r="AG721" s="21"/>
      <c r="AH721" s="21"/>
      <c r="AI721" s="26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s="3" customFormat="1">
      <c r="A722" s="20"/>
      <c r="B722" s="20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21"/>
      <c r="AC722" s="21"/>
      <c r="AD722" s="21"/>
      <c r="AE722" s="21"/>
      <c r="AF722" s="21"/>
      <c r="AG722" s="21"/>
      <c r="AH722" s="21"/>
      <c r="AI722" s="26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s="3" customFormat="1">
      <c r="A723" s="20"/>
      <c r="B723" s="20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21"/>
      <c r="AC723" s="21"/>
      <c r="AD723" s="21"/>
      <c r="AE723" s="21"/>
      <c r="AF723" s="21"/>
      <c r="AG723" s="21"/>
      <c r="AH723" s="21"/>
      <c r="AI723" s="26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s="3" customFormat="1">
      <c r="A724" s="20"/>
      <c r="B724" s="20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21"/>
      <c r="AC724" s="21"/>
      <c r="AD724" s="21"/>
      <c r="AE724" s="21"/>
      <c r="AF724" s="21"/>
      <c r="AG724" s="21"/>
      <c r="AH724" s="21"/>
      <c r="AI724" s="26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s="3" customFormat="1">
      <c r="A725" s="20"/>
      <c r="B725" s="20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21"/>
      <c r="AC725" s="21"/>
      <c r="AD725" s="21"/>
      <c r="AE725" s="21"/>
      <c r="AF725" s="21"/>
      <c r="AG725" s="21"/>
      <c r="AH725" s="21"/>
      <c r="AI725" s="26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s="3" customFormat="1">
      <c r="A726" s="20"/>
      <c r="B726" s="20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21"/>
      <c r="AC726" s="21"/>
      <c r="AD726" s="21"/>
      <c r="AE726" s="21"/>
      <c r="AF726" s="21"/>
      <c r="AG726" s="21"/>
      <c r="AH726" s="21"/>
      <c r="AI726" s="26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s="3" customFormat="1">
      <c r="A727" s="20"/>
      <c r="B727" s="20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21"/>
      <c r="AC727" s="21"/>
      <c r="AD727" s="21"/>
      <c r="AE727" s="21"/>
      <c r="AF727" s="21"/>
      <c r="AG727" s="21"/>
      <c r="AH727" s="21"/>
      <c r="AI727" s="26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s="3" customFormat="1">
      <c r="A728" s="20"/>
      <c r="B728" s="20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21"/>
      <c r="AC728" s="21"/>
      <c r="AD728" s="21"/>
      <c r="AE728" s="21"/>
      <c r="AF728" s="21"/>
      <c r="AG728" s="21"/>
      <c r="AH728" s="21"/>
      <c r="AI728" s="26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s="3" customFormat="1">
      <c r="A729" s="20"/>
      <c r="B729" s="20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21"/>
      <c r="AC729" s="21"/>
      <c r="AD729" s="21"/>
      <c r="AE729" s="21"/>
      <c r="AF729" s="21"/>
      <c r="AG729" s="21"/>
      <c r="AH729" s="21"/>
      <c r="AI729" s="26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s="3" customFormat="1">
      <c r="A730" s="20"/>
      <c r="B730" s="20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21"/>
      <c r="AC730" s="21"/>
      <c r="AD730" s="21"/>
      <c r="AE730" s="21"/>
      <c r="AF730" s="21"/>
      <c r="AG730" s="21"/>
      <c r="AH730" s="21"/>
      <c r="AI730" s="26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s="3" customFormat="1">
      <c r="A731" s="20"/>
      <c r="B731" s="20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21"/>
      <c r="AC731" s="21"/>
      <c r="AD731" s="21"/>
      <c r="AE731" s="21"/>
      <c r="AF731" s="21"/>
      <c r="AG731" s="21"/>
      <c r="AH731" s="21"/>
      <c r="AI731" s="26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s="3" customFormat="1">
      <c r="A732" s="20"/>
      <c r="B732" s="20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21"/>
      <c r="AC732" s="21"/>
      <c r="AD732" s="21"/>
      <c r="AE732" s="21"/>
      <c r="AF732" s="21"/>
      <c r="AG732" s="21"/>
      <c r="AH732" s="21"/>
      <c r="AI732" s="26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s="3" customFormat="1">
      <c r="A733" s="20"/>
      <c r="B733" s="20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21"/>
      <c r="AC733" s="21"/>
      <c r="AD733" s="21"/>
      <c r="AE733" s="21"/>
      <c r="AF733" s="21"/>
      <c r="AG733" s="21"/>
      <c r="AH733" s="21"/>
      <c r="AI733" s="26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s="3" customFormat="1">
      <c r="A734" s="20"/>
      <c r="B734" s="20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21"/>
      <c r="AC734" s="21"/>
      <c r="AD734" s="21"/>
      <c r="AE734" s="21"/>
      <c r="AF734" s="21"/>
      <c r="AG734" s="21"/>
      <c r="AH734" s="21"/>
      <c r="AI734" s="26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s="3" customFormat="1">
      <c r="A735" s="20"/>
      <c r="B735" s="20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21"/>
      <c r="AC735" s="21"/>
      <c r="AD735" s="21"/>
      <c r="AE735" s="21"/>
      <c r="AF735" s="21"/>
      <c r="AG735" s="21"/>
      <c r="AH735" s="21"/>
      <c r="AI735" s="26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s="3" customFormat="1">
      <c r="A736" s="20"/>
      <c r="B736" s="20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21"/>
      <c r="AC736" s="21"/>
      <c r="AD736" s="21"/>
      <c r="AE736" s="21"/>
      <c r="AF736" s="21"/>
      <c r="AG736" s="21"/>
      <c r="AH736" s="21"/>
      <c r="AI736" s="26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s="3" customFormat="1">
      <c r="A737" s="20"/>
      <c r="B737" s="20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21"/>
      <c r="AC737" s="21"/>
      <c r="AD737" s="21"/>
      <c r="AE737" s="21"/>
      <c r="AF737" s="21"/>
      <c r="AG737" s="21"/>
      <c r="AH737" s="21"/>
      <c r="AI737" s="26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s="3" customFormat="1">
      <c r="A738" s="20"/>
      <c r="B738" s="20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21"/>
      <c r="AC738" s="21"/>
      <c r="AD738" s="21"/>
      <c r="AE738" s="21"/>
      <c r="AF738" s="21"/>
      <c r="AG738" s="21"/>
      <c r="AH738" s="21"/>
      <c r="AI738" s="26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s="3" customFormat="1">
      <c r="A739" s="20"/>
      <c r="B739" s="20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21"/>
      <c r="AC739" s="21"/>
      <c r="AD739" s="21"/>
      <c r="AE739" s="21"/>
      <c r="AF739" s="21"/>
      <c r="AG739" s="21"/>
      <c r="AH739" s="21"/>
      <c r="AI739" s="26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s="3" customFormat="1">
      <c r="A740" s="20"/>
      <c r="B740" s="20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21"/>
      <c r="AC740" s="21"/>
      <c r="AD740" s="21"/>
      <c r="AE740" s="21"/>
      <c r="AF740" s="21"/>
      <c r="AG740" s="21"/>
      <c r="AH740" s="21"/>
      <c r="AI740" s="26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s="3" customFormat="1">
      <c r="A741" s="20"/>
      <c r="B741" s="20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21"/>
      <c r="AC741" s="21"/>
      <c r="AD741" s="21"/>
      <c r="AE741" s="21"/>
      <c r="AF741" s="21"/>
      <c r="AG741" s="21"/>
      <c r="AH741" s="21"/>
      <c r="AI741" s="26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s="3" customFormat="1">
      <c r="A742" s="20"/>
      <c r="B742" s="20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21"/>
      <c r="AC742" s="21"/>
      <c r="AD742" s="21"/>
      <c r="AE742" s="21"/>
      <c r="AF742" s="21"/>
      <c r="AG742" s="21"/>
      <c r="AH742" s="21"/>
      <c r="AI742" s="26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s="3" customFormat="1">
      <c r="A743" s="20"/>
      <c r="B743" s="20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21"/>
      <c r="AC743" s="21"/>
      <c r="AD743" s="21"/>
      <c r="AE743" s="21"/>
      <c r="AF743" s="21"/>
      <c r="AG743" s="21"/>
      <c r="AH743" s="21"/>
      <c r="AI743" s="26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s="3" customFormat="1">
      <c r="A744" s="20"/>
      <c r="B744" s="20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21"/>
      <c r="AC744" s="21"/>
      <c r="AD744" s="21"/>
      <c r="AE744" s="21"/>
      <c r="AF744" s="21"/>
      <c r="AG744" s="21"/>
      <c r="AH744" s="21"/>
      <c r="AI744" s="26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s="3" customFormat="1">
      <c r="A745" s="20"/>
      <c r="B745" s="20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21"/>
      <c r="AC745" s="21"/>
      <c r="AD745" s="21"/>
      <c r="AE745" s="21"/>
      <c r="AF745" s="21"/>
      <c r="AG745" s="21"/>
      <c r="AH745" s="21"/>
      <c r="AI745" s="26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s="3" customFormat="1">
      <c r="A746" s="20"/>
      <c r="B746" s="20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21"/>
      <c r="AC746" s="21"/>
      <c r="AD746" s="21"/>
      <c r="AE746" s="21"/>
      <c r="AF746" s="21"/>
      <c r="AG746" s="21"/>
      <c r="AH746" s="21"/>
      <c r="AI746" s="26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s="3" customFormat="1">
      <c r="A747" s="20"/>
      <c r="B747" s="20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21"/>
      <c r="AC747" s="21"/>
      <c r="AD747" s="21"/>
      <c r="AE747" s="21"/>
      <c r="AF747" s="21"/>
      <c r="AG747" s="21"/>
      <c r="AH747" s="21"/>
      <c r="AI747" s="26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s="3" customFormat="1">
      <c r="A748" s="20"/>
      <c r="B748" s="20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21"/>
      <c r="AC748" s="21"/>
      <c r="AD748" s="21"/>
      <c r="AE748" s="21"/>
      <c r="AF748" s="21"/>
      <c r="AG748" s="21"/>
      <c r="AH748" s="21"/>
      <c r="AI748" s="26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s="3" customFormat="1">
      <c r="A749" s="20"/>
      <c r="B749" s="20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21"/>
      <c r="AC749" s="21"/>
      <c r="AD749" s="21"/>
      <c r="AE749" s="21"/>
      <c r="AF749" s="21"/>
      <c r="AG749" s="21"/>
      <c r="AH749" s="21"/>
      <c r="AI749" s="26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s="3" customFormat="1">
      <c r="A750" s="20"/>
      <c r="B750" s="20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21"/>
      <c r="AC750" s="21"/>
      <c r="AD750" s="21"/>
      <c r="AE750" s="21"/>
      <c r="AF750" s="21"/>
      <c r="AG750" s="21"/>
      <c r="AH750" s="21"/>
      <c r="AI750" s="26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s="3" customFormat="1">
      <c r="A751" s="20"/>
      <c r="B751" s="20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21"/>
      <c r="AC751" s="21"/>
      <c r="AD751" s="21"/>
      <c r="AE751" s="21"/>
      <c r="AF751" s="21"/>
      <c r="AG751" s="21"/>
      <c r="AH751" s="21"/>
      <c r="AI751" s="26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s="3" customFormat="1">
      <c r="A752" s="20"/>
      <c r="B752" s="20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21"/>
      <c r="AC752" s="21"/>
      <c r="AD752" s="21"/>
      <c r="AE752" s="21"/>
      <c r="AF752" s="21"/>
      <c r="AG752" s="21"/>
      <c r="AH752" s="21"/>
      <c r="AI752" s="26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s="3" customFormat="1">
      <c r="A753" s="20"/>
      <c r="B753" s="20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21"/>
      <c r="AC753" s="21"/>
      <c r="AD753" s="21"/>
      <c r="AE753" s="21"/>
      <c r="AF753" s="21"/>
      <c r="AG753" s="21"/>
      <c r="AH753" s="21"/>
      <c r="AI753" s="26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s="3" customFormat="1">
      <c r="A754" s="20"/>
      <c r="B754" s="20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21"/>
      <c r="AC754" s="21"/>
      <c r="AD754" s="21"/>
      <c r="AE754" s="21"/>
      <c r="AF754" s="21"/>
      <c r="AG754" s="21"/>
      <c r="AH754" s="21"/>
      <c r="AI754" s="26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s="3" customFormat="1">
      <c r="A755" s="20"/>
      <c r="B755" s="20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21"/>
      <c r="AC755" s="21"/>
      <c r="AD755" s="21"/>
      <c r="AE755" s="21"/>
      <c r="AF755" s="21"/>
      <c r="AG755" s="21"/>
      <c r="AH755" s="21"/>
      <c r="AI755" s="26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s="3" customFormat="1">
      <c r="A756" s="20"/>
      <c r="B756" s="20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21"/>
      <c r="AC756" s="21"/>
      <c r="AD756" s="21"/>
      <c r="AE756" s="21"/>
      <c r="AF756" s="21"/>
      <c r="AG756" s="21"/>
      <c r="AH756" s="21"/>
      <c r="AI756" s="26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s="3" customFormat="1">
      <c r="A757" s="20"/>
      <c r="B757" s="20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21"/>
      <c r="AC757" s="21"/>
      <c r="AD757" s="21"/>
      <c r="AE757" s="21"/>
      <c r="AF757" s="21"/>
      <c r="AG757" s="21"/>
      <c r="AH757" s="21"/>
      <c r="AI757" s="26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s="3" customFormat="1">
      <c r="A758" s="20"/>
      <c r="B758" s="20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21"/>
      <c r="AC758" s="21"/>
      <c r="AD758" s="21"/>
      <c r="AE758" s="21"/>
      <c r="AF758" s="21"/>
      <c r="AG758" s="21"/>
      <c r="AH758" s="21"/>
      <c r="AI758" s="26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s="3" customFormat="1">
      <c r="A759" s="20"/>
      <c r="B759" s="20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21"/>
      <c r="AC759" s="21"/>
      <c r="AD759" s="21"/>
      <c r="AE759" s="21"/>
      <c r="AF759" s="21"/>
      <c r="AG759" s="21"/>
      <c r="AH759" s="21"/>
      <c r="AI759" s="26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s="3" customFormat="1">
      <c r="A760" s="20"/>
      <c r="B760" s="20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21"/>
      <c r="AC760" s="21"/>
      <c r="AD760" s="21"/>
      <c r="AE760" s="21"/>
      <c r="AF760" s="21"/>
      <c r="AG760" s="21"/>
      <c r="AH760" s="21"/>
      <c r="AI760" s="26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s="3" customFormat="1">
      <c r="A761" s="20"/>
      <c r="B761" s="20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21"/>
      <c r="AC761" s="21"/>
      <c r="AD761" s="21"/>
      <c r="AE761" s="21"/>
      <c r="AF761" s="21"/>
      <c r="AG761" s="21"/>
      <c r="AH761" s="21"/>
      <c r="AI761" s="26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s="3" customFormat="1">
      <c r="A762" s="20"/>
      <c r="B762" s="20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21"/>
      <c r="AC762" s="21"/>
      <c r="AD762" s="21"/>
      <c r="AE762" s="21"/>
      <c r="AF762" s="21"/>
      <c r="AG762" s="21"/>
      <c r="AH762" s="21"/>
      <c r="AI762" s="26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s="3" customFormat="1">
      <c r="A763" s="20"/>
      <c r="B763" s="20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21"/>
      <c r="AC763" s="21"/>
      <c r="AD763" s="21"/>
      <c r="AE763" s="21"/>
      <c r="AF763" s="21"/>
      <c r="AG763" s="21"/>
      <c r="AH763" s="21"/>
      <c r="AI763" s="26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s="3" customFormat="1">
      <c r="A764" s="20"/>
      <c r="B764" s="20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21"/>
      <c r="AC764" s="21"/>
      <c r="AD764" s="21"/>
      <c r="AE764" s="21"/>
      <c r="AF764" s="21"/>
      <c r="AG764" s="21"/>
      <c r="AH764" s="21"/>
      <c r="AI764" s="26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s="3" customFormat="1">
      <c r="A765" s="20"/>
      <c r="B765" s="20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21"/>
      <c r="AC765" s="21"/>
      <c r="AD765" s="21"/>
      <c r="AE765" s="21"/>
      <c r="AF765" s="21"/>
      <c r="AG765" s="21"/>
      <c r="AH765" s="21"/>
      <c r="AI765" s="26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s="3" customFormat="1">
      <c r="A766" s="20"/>
      <c r="B766" s="20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21"/>
      <c r="AC766" s="21"/>
      <c r="AD766" s="21"/>
      <c r="AE766" s="21"/>
      <c r="AF766" s="21"/>
      <c r="AG766" s="21"/>
      <c r="AH766" s="21"/>
      <c r="AI766" s="26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s="3" customFormat="1">
      <c r="A767" s="20"/>
      <c r="B767" s="20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21"/>
      <c r="AC767" s="21"/>
      <c r="AD767" s="21"/>
      <c r="AE767" s="21"/>
      <c r="AF767" s="21"/>
      <c r="AG767" s="21"/>
      <c r="AH767" s="21"/>
      <c r="AI767" s="26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s="3" customFormat="1">
      <c r="A768" s="20"/>
      <c r="B768" s="20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21"/>
      <c r="AC768" s="21"/>
      <c r="AD768" s="21"/>
      <c r="AE768" s="21"/>
      <c r="AF768" s="21"/>
      <c r="AG768" s="21"/>
      <c r="AH768" s="21"/>
      <c r="AI768" s="26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s="3" customFormat="1">
      <c r="A769" s="20"/>
      <c r="B769" s="20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21"/>
      <c r="AC769" s="21"/>
      <c r="AD769" s="21"/>
      <c r="AE769" s="21"/>
      <c r="AF769" s="21"/>
      <c r="AG769" s="21"/>
      <c r="AH769" s="21"/>
      <c r="AI769" s="26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s="3" customFormat="1">
      <c r="A770" s="20"/>
      <c r="B770" s="20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21"/>
      <c r="AC770" s="21"/>
      <c r="AD770" s="21"/>
      <c r="AE770" s="21"/>
      <c r="AF770" s="21"/>
      <c r="AG770" s="21"/>
      <c r="AH770" s="21"/>
      <c r="AI770" s="26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s="3" customFormat="1">
      <c r="A771" s="20"/>
      <c r="B771" s="20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21"/>
      <c r="AC771" s="21"/>
      <c r="AD771" s="21"/>
      <c r="AE771" s="21"/>
      <c r="AF771" s="21"/>
      <c r="AG771" s="21"/>
      <c r="AH771" s="21"/>
      <c r="AI771" s="26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s="3" customFormat="1">
      <c r="A772" s="20"/>
      <c r="B772" s="20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21"/>
      <c r="AC772" s="21"/>
      <c r="AD772" s="21"/>
      <c r="AE772" s="21"/>
      <c r="AF772" s="21"/>
      <c r="AG772" s="21"/>
      <c r="AH772" s="21"/>
      <c r="AI772" s="26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s="3" customFormat="1">
      <c r="A773" s="20"/>
      <c r="B773" s="20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21"/>
      <c r="AC773" s="21"/>
      <c r="AD773" s="21"/>
      <c r="AE773" s="21"/>
      <c r="AF773" s="21"/>
      <c r="AG773" s="21"/>
      <c r="AH773" s="21"/>
      <c r="AI773" s="26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s="3" customFormat="1">
      <c r="A774" s="20"/>
      <c r="B774" s="20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21"/>
      <c r="AC774" s="21"/>
      <c r="AD774" s="21"/>
      <c r="AE774" s="21"/>
      <c r="AF774" s="21"/>
      <c r="AG774" s="21"/>
      <c r="AH774" s="21"/>
      <c r="AI774" s="26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s="3" customFormat="1">
      <c r="A775" s="20"/>
      <c r="B775" s="20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21"/>
      <c r="AC775" s="21"/>
      <c r="AD775" s="21"/>
      <c r="AE775" s="21"/>
      <c r="AF775" s="21"/>
      <c r="AG775" s="21"/>
      <c r="AH775" s="21"/>
      <c r="AI775" s="26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s="3" customFormat="1">
      <c r="A776" s="20"/>
      <c r="B776" s="20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21"/>
      <c r="AC776" s="21"/>
      <c r="AD776" s="21"/>
      <c r="AE776" s="21"/>
      <c r="AF776" s="21"/>
      <c r="AG776" s="21"/>
      <c r="AH776" s="21"/>
      <c r="AI776" s="26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s="3" customFormat="1">
      <c r="A777" s="20"/>
      <c r="B777" s="20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21"/>
      <c r="AC777" s="21"/>
      <c r="AD777" s="21"/>
      <c r="AE777" s="21"/>
      <c r="AF777" s="21"/>
      <c r="AG777" s="21"/>
      <c r="AH777" s="21"/>
      <c r="AI777" s="26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s="3" customFormat="1">
      <c r="A778" s="20"/>
      <c r="B778" s="20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21"/>
      <c r="AC778" s="21"/>
      <c r="AD778" s="21"/>
      <c r="AE778" s="21"/>
      <c r="AF778" s="21"/>
      <c r="AG778" s="21"/>
      <c r="AH778" s="21"/>
      <c r="AI778" s="26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s="3" customFormat="1">
      <c r="A779" s="20"/>
      <c r="B779" s="20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21"/>
      <c r="AC779" s="21"/>
      <c r="AD779" s="21"/>
      <c r="AE779" s="21"/>
      <c r="AF779" s="21"/>
      <c r="AG779" s="21"/>
      <c r="AH779" s="21"/>
      <c r="AI779" s="26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s="3" customFormat="1">
      <c r="A780" s="20"/>
      <c r="B780" s="20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21"/>
      <c r="AC780" s="21"/>
      <c r="AD780" s="21"/>
      <c r="AE780" s="21"/>
      <c r="AF780" s="21"/>
      <c r="AG780" s="21"/>
      <c r="AH780" s="21"/>
      <c r="AI780" s="26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s="3" customFormat="1">
      <c r="A781" s="20"/>
      <c r="B781" s="20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21"/>
      <c r="AC781" s="21"/>
      <c r="AD781" s="21"/>
      <c r="AE781" s="21"/>
      <c r="AF781" s="21"/>
      <c r="AG781" s="21"/>
      <c r="AH781" s="21"/>
      <c r="AI781" s="26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s="3" customFormat="1">
      <c r="A782" s="20"/>
      <c r="B782" s="20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21"/>
      <c r="AC782" s="21"/>
      <c r="AD782" s="21"/>
      <c r="AE782" s="21"/>
      <c r="AF782" s="21"/>
      <c r="AG782" s="21"/>
      <c r="AH782" s="21"/>
      <c r="AI782" s="26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s="3" customFormat="1">
      <c r="A783" s="20"/>
      <c r="B783" s="20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21"/>
      <c r="AC783" s="21"/>
      <c r="AD783" s="21"/>
      <c r="AE783" s="21"/>
      <c r="AF783" s="21"/>
      <c r="AG783" s="21"/>
      <c r="AH783" s="21"/>
      <c r="AI783" s="26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s="3" customFormat="1">
      <c r="A784" s="20"/>
      <c r="B784" s="20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21"/>
      <c r="AC784" s="21"/>
      <c r="AD784" s="21"/>
      <c r="AE784" s="21"/>
      <c r="AF784" s="21"/>
      <c r="AG784" s="21"/>
      <c r="AH784" s="21"/>
      <c r="AI784" s="26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s="3" customFormat="1">
      <c r="A785" s="20"/>
      <c r="B785" s="20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21"/>
      <c r="AC785" s="21"/>
      <c r="AD785" s="21"/>
      <c r="AE785" s="21"/>
      <c r="AF785" s="21"/>
      <c r="AG785" s="21"/>
      <c r="AH785" s="21"/>
      <c r="AI785" s="26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s="3" customFormat="1">
      <c r="A786" s="20"/>
      <c r="B786" s="20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21"/>
      <c r="AC786" s="21"/>
      <c r="AD786" s="21"/>
      <c r="AE786" s="21"/>
      <c r="AF786" s="21"/>
      <c r="AG786" s="21"/>
      <c r="AH786" s="21"/>
      <c r="AI786" s="26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s="3" customFormat="1">
      <c r="A787" s="20"/>
      <c r="B787" s="20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21"/>
      <c r="AC787" s="21"/>
      <c r="AD787" s="21"/>
      <c r="AE787" s="21"/>
      <c r="AF787" s="21"/>
      <c r="AG787" s="21"/>
      <c r="AH787" s="21"/>
      <c r="AI787" s="26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s="3" customFormat="1">
      <c r="A788" s="20"/>
      <c r="B788" s="20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21"/>
      <c r="AC788" s="21"/>
      <c r="AD788" s="21"/>
      <c r="AE788" s="21"/>
      <c r="AF788" s="21"/>
      <c r="AG788" s="21"/>
      <c r="AH788" s="21"/>
      <c r="AI788" s="26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s="3" customFormat="1">
      <c r="A789" s="20"/>
      <c r="B789" s="20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21"/>
      <c r="AC789" s="21"/>
      <c r="AD789" s="21"/>
      <c r="AE789" s="21"/>
      <c r="AF789" s="21"/>
      <c r="AG789" s="21"/>
      <c r="AH789" s="21"/>
      <c r="AI789" s="26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s="3" customFormat="1">
      <c r="A790" s="20"/>
      <c r="B790" s="20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21"/>
      <c r="AC790" s="21"/>
      <c r="AD790" s="21"/>
      <c r="AE790" s="21"/>
      <c r="AF790" s="21"/>
      <c r="AG790" s="21"/>
      <c r="AH790" s="21"/>
      <c r="AI790" s="26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s="3" customFormat="1">
      <c r="A791" s="20"/>
      <c r="B791" s="20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21"/>
      <c r="AC791" s="21"/>
      <c r="AD791" s="21"/>
      <c r="AE791" s="21"/>
      <c r="AF791" s="21"/>
      <c r="AG791" s="21"/>
      <c r="AH791" s="21"/>
      <c r="AI791" s="26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s="3" customFormat="1">
      <c r="A792" s="20"/>
      <c r="B792" s="20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21"/>
      <c r="AC792" s="21"/>
      <c r="AD792" s="21"/>
      <c r="AE792" s="21"/>
      <c r="AF792" s="21"/>
      <c r="AG792" s="21"/>
      <c r="AH792" s="21"/>
      <c r="AI792" s="26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s="3" customFormat="1">
      <c r="A793" s="20"/>
      <c r="B793" s="20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21"/>
      <c r="AC793" s="21"/>
      <c r="AD793" s="21"/>
      <c r="AE793" s="21"/>
      <c r="AF793" s="21"/>
      <c r="AG793" s="21"/>
      <c r="AH793" s="21"/>
      <c r="AI793" s="26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s="3" customFormat="1">
      <c r="A794" s="20"/>
      <c r="B794" s="20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21"/>
      <c r="AC794" s="21"/>
      <c r="AD794" s="21"/>
      <c r="AE794" s="21"/>
      <c r="AF794" s="21"/>
      <c r="AG794" s="21"/>
      <c r="AH794" s="21"/>
      <c r="AI794" s="26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s="3" customFormat="1">
      <c r="A795" s="20"/>
      <c r="B795" s="20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21"/>
      <c r="AC795" s="21"/>
      <c r="AD795" s="21"/>
      <c r="AE795" s="21"/>
      <c r="AF795" s="21"/>
      <c r="AG795" s="21"/>
      <c r="AH795" s="21"/>
      <c r="AI795" s="26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s="3" customFormat="1">
      <c r="A796" s="20"/>
      <c r="B796" s="20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21"/>
      <c r="AC796" s="21"/>
      <c r="AD796" s="21"/>
      <c r="AE796" s="21"/>
      <c r="AF796" s="21"/>
      <c r="AG796" s="21"/>
      <c r="AH796" s="21"/>
      <c r="AI796" s="26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s="3" customFormat="1">
      <c r="A797" s="20"/>
      <c r="B797" s="20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21"/>
      <c r="AC797" s="21"/>
      <c r="AD797" s="21"/>
      <c r="AE797" s="21"/>
      <c r="AF797" s="21"/>
      <c r="AG797" s="21"/>
      <c r="AH797" s="21"/>
      <c r="AI797" s="26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s="3" customFormat="1">
      <c r="A798" s="20"/>
      <c r="B798" s="20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21"/>
      <c r="AC798" s="21"/>
      <c r="AD798" s="21"/>
      <c r="AE798" s="21"/>
      <c r="AF798" s="21"/>
      <c r="AG798" s="21"/>
      <c r="AH798" s="21"/>
      <c r="AI798" s="26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s="3" customFormat="1">
      <c r="A799" s="20"/>
      <c r="B799" s="20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21"/>
      <c r="AC799" s="21"/>
      <c r="AD799" s="21"/>
      <c r="AE799" s="21"/>
      <c r="AF799" s="21"/>
      <c r="AG799" s="21"/>
      <c r="AH799" s="21"/>
      <c r="AI799" s="26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s="3" customFormat="1">
      <c r="A800" s="20"/>
      <c r="B800" s="20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21"/>
      <c r="AC800" s="21"/>
      <c r="AD800" s="21"/>
      <c r="AE800" s="21"/>
      <c r="AF800" s="21"/>
      <c r="AG800" s="21"/>
      <c r="AH800" s="21"/>
      <c r="AI800" s="26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s="3" customFormat="1">
      <c r="A801" s="20"/>
      <c r="B801" s="20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21"/>
      <c r="AC801" s="21"/>
      <c r="AD801" s="21"/>
      <c r="AE801" s="21"/>
      <c r="AF801" s="21"/>
      <c r="AG801" s="21"/>
      <c r="AH801" s="21"/>
      <c r="AI801" s="26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s="3" customFormat="1">
      <c r="A802" s="20"/>
      <c r="B802" s="20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21"/>
      <c r="AC802" s="21"/>
      <c r="AD802" s="21"/>
      <c r="AE802" s="21"/>
      <c r="AF802" s="21"/>
      <c r="AG802" s="21"/>
      <c r="AH802" s="21"/>
      <c r="AI802" s="26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s="3" customFormat="1">
      <c r="A803" s="20"/>
      <c r="B803" s="20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21"/>
      <c r="AC803" s="21"/>
      <c r="AD803" s="21"/>
      <c r="AE803" s="21"/>
      <c r="AF803" s="21"/>
      <c r="AG803" s="21"/>
      <c r="AH803" s="21"/>
      <c r="AI803" s="26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s="3" customFormat="1">
      <c r="A804" s="20"/>
      <c r="B804" s="20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21"/>
      <c r="AC804" s="21"/>
      <c r="AD804" s="21"/>
      <c r="AE804" s="21"/>
      <c r="AF804" s="21"/>
      <c r="AG804" s="21"/>
      <c r="AH804" s="21"/>
      <c r="AI804" s="26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s="3" customFormat="1">
      <c r="A805" s="20"/>
      <c r="B805" s="20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21"/>
      <c r="AC805" s="21"/>
      <c r="AD805" s="21"/>
      <c r="AE805" s="21"/>
      <c r="AF805" s="21"/>
      <c r="AG805" s="21"/>
      <c r="AH805" s="21"/>
      <c r="AI805" s="26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s="3" customFormat="1">
      <c r="A806" s="20"/>
      <c r="B806" s="20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21"/>
      <c r="AC806" s="21"/>
      <c r="AD806" s="21"/>
      <c r="AE806" s="21"/>
      <c r="AF806" s="21"/>
      <c r="AG806" s="21"/>
      <c r="AH806" s="21"/>
      <c r="AI806" s="26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s="3" customFormat="1">
      <c r="A807" s="20"/>
      <c r="B807" s="20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21"/>
      <c r="AC807" s="21"/>
      <c r="AD807" s="21"/>
      <c r="AE807" s="21"/>
      <c r="AF807" s="21"/>
      <c r="AG807" s="21"/>
      <c r="AH807" s="21"/>
      <c r="AI807" s="26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s="3" customFormat="1">
      <c r="A808" s="20"/>
      <c r="B808" s="20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21"/>
      <c r="AC808" s="21"/>
      <c r="AD808" s="21"/>
      <c r="AE808" s="21"/>
      <c r="AF808" s="21"/>
      <c r="AG808" s="21"/>
      <c r="AH808" s="21"/>
      <c r="AI808" s="26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s="3" customFormat="1">
      <c r="A809" s="20"/>
      <c r="B809" s="20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21"/>
      <c r="AC809" s="21"/>
      <c r="AD809" s="21"/>
      <c r="AE809" s="21"/>
      <c r="AF809" s="21"/>
      <c r="AG809" s="21"/>
      <c r="AH809" s="21"/>
      <c r="AI809" s="26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s="3" customFormat="1">
      <c r="A810" s="20"/>
      <c r="B810" s="20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21"/>
      <c r="AC810" s="21"/>
      <c r="AD810" s="21"/>
      <c r="AE810" s="21"/>
      <c r="AF810" s="21"/>
      <c r="AG810" s="21"/>
      <c r="AH810" s="21"/>
      <c r="AI810" s="26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s="3" customFormat="1">
      <c r="A811" s="20"/>
      <c r="B811" s="20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21"/>
      <c r="AC811" s="21"/>
      <c r="AD811" s="21"/>
      <c r="AE811" s="21"/>
      <c r="AF811" s="21"/>
      <c r="AG811" s="21"/>
      <c r="AH811" s="21"/>
      <c r="AI811" s="26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s="3" customFormat="1">
      <c r="A812" s="20"/>
      <c r="B812" s="20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21"/>
      <c r="AC812" s="21"/>
      <c r="AD812" s="21"/>
      <c r="AE812" s="21"/>
      <c r="AF812" s="21"/>
      <c r="AG812" s="21"/>
      <c r="AH812" s="21"/>
      <c r="AI812" s="26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s="3" customFormat="1">
      <c r="A813" s="20"/>
      <c r="B813" s="20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21"/>
      <c r="AC813" s="21"/>
      <c r="AD813" s="21"/>
      <c r="AE813" s="21"/>
      <c r="AF813" s="21"/>
      <c r="AG813" s="21"/>
      <c r="AH813" s="21"/>
      <c r="AI813" s="26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s="3" customFormat="1">
      <c r="A814" s="20"/>
      <c r="B814" s="20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21"/>
      <c r="AC814" s="21"/>
      <c r="AD814" s="21"/>
      <c r="AE814" s="21"/>
      <c r="AF814" s="21"/>
      <c r="AG814" s="21"/>
      <c r="AH814" s="21"/>
      <c r="AI814" s="26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s="3" customFormat="1">
      <c r="A815" s="20"/>
      <c r="B815" s="20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21"/>
      <c r="AC815" s="21"/>
      <c r="AD815" s="21"/>
      <c r="AE815" s="21"/>
      <c r="AF815" s="21"/>
      <c r="AG815" s="21"/>
      <c r="AH815" s="21"/>
      <c r="AI815" s="26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s="3" customFormat="1">
      <c r="A816" s="20"/>
      <c r="B816" s="20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21"/>
      <c r="AC816" s="21"/>
      <c r="AD816" s="21"/>
      <c r="AE816" s="21"/>
      <c r="AF816" s="21"/>
      <c r="AG816" s="21"/>
      <c r="AH816" s="21"/>
      <c r="AI816" s="26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s="3" customFormat="1">
      <c r="A817" s="20"/>
      <c r="B817" s="20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21"/>
      <c r="AC817" s="21"/>
      <c r="AD817" s="21"/>
      <c r="AE817" s="21"/>
      <c r="AF817" s="21"/>
      <c r="AG817" s="21"/>
      <c r="AH817" s="21"/>
      <c r="AI817" s="26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s="3" customFormat="1">
      <c r="A818" s="20"/>
      <c r="B818" s="20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21"/>
      <c r="AC818" s="21"/>
      <c r="AD818" s="21"/>
      <c r="AE818" s="21"/>
      <c r="AF818" s="21"/>
      <c r="AG818" s="21"/>
      <c r="AH818" s="21"/>
      <c r="AI818" s="26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s="3" customFormat="1">
      <c r="A819" s="20"/>
      <c r="B819" s="20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21"/>
      <c r="AC819" s="21"/>
      <c r="AD819" s="21"/>
      <c r="AE819" s="21"/>
      <c r="AF819" s="21"/>
      <c r="AG819" s="21"/>
      <c r="AH819" s="21"/>
      <c r="AI819" s="26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s="3" customFormat="1">
      <c r="A820" s="20"/>
      <c r="B820" s="20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21"/>
      <c r="AC820" s="21"/>
      <c r="AD820" s="21"/>
      <c r="AE820" s="21"/>
      <c r="AF820" s="21"/>
      <c r="AG820" s="21"/>
      <c r="AH820" s="21"/>
      <c r="AI820" s="26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s="3" customFormat="1">
      <c r="A821" s="20"/>
      <c r="B821" s="20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21"/>
      <c r="AC821" s="21"/>
      <c r="AD821" s="21"/>
      <c r="AE821" s="21"/>
      <c r="AF821" s="21"/>
      <c r="AG821" s="21"/>
      <c r="AH821" s="21"/>
      <c r="AI821" s="26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s="3" customFormat="1">
      <c r="A822" s="20"/>
      <c r="B822" s="20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21"/>
      <c r="AC822" s="21"/>
      <c r="AD822" s="21"/>
      <c r="AE822" s="21"/>
      <c r="AF822" s="21"/>
      <c r="AG822" s="21"/>
      <c r="AH822" s="21"/>
      <c r="AI822" s="26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s="3" customFormat="1">
      <c r="A823" s="20"/>
      <c r="B823" s="20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21"/>
      <c r="AC823" s="21"/>
      <c r="AD823" s="21"/>
      <c r="AE823" s="21"/>
      <c r="AF823" s="21"/>
      <c r="AG823" s="21"/>
      <c r="AH823" s="21"/>
      <c r="AI823" s="26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s="3" customFormat="1">
      <c r="A824" s="20"/>
      <c r="B824" s="20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21"/>
      <c r="AC824" s="21"/>
      <c r="AD824" s="21"/>
      <c r="AE824" s="21"/>
      <c r="AF824" s="21"/>
      <c r="AG824" s="21"/>
      <c r="AH824" s="21"/>
      <c r="AI824" s="26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s="3" customFormat="1">
      <c r="A825" s="20"/>
      <c r="B825" s="20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21"/>
      <c r="AC825" s="21"/>
      <c r="AD825" s="21"/>
      <c r="AE825" s="21"/>
      <c r="AF825" s="21"/>
      <c r="AG825" s="21"/>
      <c r="AH825" s="21"/>
      <c r="AI825" s="26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s="3" customFormat="1">
      <c r="A826" s="20"/>
      <c r="B826" s="20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21"/>
      <c r="AC826" s="21"/>
      <c r="AD826" s="21"/>
      <c r="AE826" s="21"/>
      <c r="AF826" s="21"/>
      <c r="AG826" s="21"/>
      <c r="AH826" s="21"/>
      <c r="AI826" s="26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s="3" customFormat="1">
      <c r="A827" s="20"/>
      <c r="B827" s="20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21"/>
      <c r="AC827" s="21"/>
      <c r="AD827" s="21"/>
      <c r="AE827" s="21"/>
      <c r="AF827" s="21"/>
      <c r="AG827" s="21"/>
      <c r="AH827" s="21"/>
      <c r="AI827" s="26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s="3" customFormat="1">
      <c r="A828" s="20"/>
      <c r="B828" s="20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21"/>
      <c r="AC828" s="21"/>
      <c r="AD828" s="21"/>
      <c r="AE828" s="21"/>
      <c r="AF828" s="21"/>
      <c r="AG828" s="21"/>
      <c r="AH828" s="21"/>
      <c r="AI828" s="26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s="3" customFormat="1">
      <c r="A829" s="20"/>
      <c r="B829" s="20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21"/>
      <c r="AC829" s="21"/>
      <c r="AD829" s="21"/>
      <c r="AE829" s="21"/>
      <c r="AF829" s="21"/>
      <c r="AG829" s="21"/>
      <c r="AH829" s="21"/>
      <c r="AI829" s="26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s="3" customFormat="1">
      <c r="A830" s="20"/>
      <c r="B830" s="20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21"/>
      <c r="AC830" s="21"/>
      <c r="AD830" s="21"/>
      <c r="AE830" s="21"/>
      <c r="AF830" s="21"/>
      <c r="AG830" s="21"/>
      <c r="AH830" s="21"/>
      <c r="AI830" s="26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s="3" customFormat="1">
      <c r="A831" s="20"/>
      <c r="B831" s="20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21"/>
      <c r="AC831" s="21"/>
      <c r="AD831" s="21"/>
      <c r="AE831" s="21"/>
      <c r="AF831" s="21"/>
      <c r="AG831" s="21"/>
      <c r="AH831" s="21"/>
      <c r="AI831" s="26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s="3" customFormat="1">
      <c r="A832" s="20"/>
      <c r="B832" s="20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21"/>
      <c r="AC832" s="21"/>
      <c r="AD832" s="21"/>
      <c r="AE832" s="21"/>
      <c r="AF832" s="21"/>
      <c r="AG832" s="21"/>
      <c r="AH832" s="21"/>
      <c r="AI832" s="26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s="3" customFormat="1">
      <c r="A833" s="20"/>
      <c r="B833" s="20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21"/>
      <c r="AC833" s="21"/>
      <c r="AD833" s="21"/>
      <c r="AE833" s="21"/>
      <c r="AF833" s="21"/>
      <c r="AG833" s="21"/>
      <c r="AH833" s="21"/>
      <c r="AI833" s="26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s="3" customFormat="1">
      <c r="A834" s="20"/>
      <c r="B834" s="20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21"/>
      <c r="AC834" s="21"/>
      <c r="AD834" s="21"/>
      <c r="AE834" s="21"/>
      <c r="AF834" s="21"/>
      <c r="AG834" s="21"/>
      <c r="AH834" s="21"/>
      <c r="AI834" s="26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s="3" customFormat="1">
      <c r="A835" s="20"/>
      <c r="B835" s="20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21"/>
      <c r="AC835" s="21"/>
      <c r="AD835" s="21"/>
      <c r="AE835" s="21"/>
      <c r="AF835" s="21"/>
      <c r="AG835" s="21"/>
      <c r="AH835" s="21"/>
      <c r="AI835" s="26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s="3" customFormat="1">
      <c r="A836" s="20"/>
      <c r="B836" s="20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21"/>
      <c r="AC836" s="21"/>
      <c r="AD836" s="21"/>
      <c r="AE836" s="21"/>
      <c r="AF836" s="21"/>
      <c r="AG836" s="21"/>
      <c r="AH836" s="21"/>
      <c r="AI836" s="26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s="3" customFormat="1">
      <c r="A837" s="20"/>
      <c r="B837" s="20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21"/>
      <c r="AC837" s="21"/>
      <c r="AD837" s="21"/>
      <c r="AE837" s="21"/>
      <c r="AF837" s="21"/>
      <c r="AG837" s="21"/>
      <c r="AH837" s="21"/>
      <c r="AI837" s="26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s="3" customFormat="1">
      <c r="A838" s="20"/>
      <c r="B838" s="20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21"/>
      <c r="AC838" s="21"/>
      <c r="AD838" s="21"/>
      <c r="AE838" s="21"/>
      <c r="AF838" s="21"/>
      <c r="AG838" s="21"/>
      <c r="AH838" s="21"/>
      <c r="AI838" s="26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s="3" customFormat="1">
      <c r="A839" s="20"/>
      <c r="B839" s="20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21"/>
      <c r="AC839" s="21"/>
      <c r="AD839" s="21"/>
      <c r="AE839" s="21"/>
      <c r="AF839" s="21"/>
      <c r="AG839" s="21"/>
      <c r="AH839" s="21"/>
      <c r="AI839" s="26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s="3" customFormat="1">
      <c r="A840" s="20"/>
      <c r="B840" s="20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21"/>
      <c r="AC840" s="21"/>
      <c r="AD840" s="21"/>
      <c r="AE840" s="21"/>
      <c r="AF840" s="21"/>
      <c r="AG840" s="21"/>
      <c r="AH840" s="21"/>
      <c r="AI840" s="26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s="3" customFormat="1">
      <c r="A841" s="20"/>
      <c r="B841" s="20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21"/>
      <c r="AC841" s="21"/>
      <c r="AD841" s="21"/>
      <c r="AE841" s="21"/>
      <c r="AF841" s="21"/>
      <c r="AG841" s="21"/>
      <c r="AH841" s="21"/>
      <c r="AI841" s="26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s="3" customFormat="1">
      <c r="A842" s="20"/>
      <c r="B842" s="20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21"/>
      <c r="AC842" s="21"/>
      <c r="AD842" s="21"/>
      <c r="AE842" s="21"/>
      <c r="AF842" s="21"/>
      <c r="AG842" s="21"/>
      <c r="AH842" s="21"/>
      <c r="AI842" s="26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s="3" customFormat="1">
      <c r="A843" s="20"/>
      <c r="B843" s="20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21"/>
      <c r="AC843" s="21"/>
      <c r="AD843" s="21"/>
      <c r="AE843" s="21"/>
      <c r="AF843" s="21"/>
      <c r="AG843" s="21"/>
      <c r="AH843" s="21"/>
      <c r="AI843" s="26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s="3" customFormat="1">
      <c r="A844" s="20"/>
      <c r="B844" s="20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21"/>
      <c r="AC844" s="21"/>
      <c r="AD844" s="21"/>
      <c r="AE844" s="21"/>
      <c r="AF844" s="21"/>
      <c r="AG844" s="21"/>
      <c r="AH844" s="21"/>
      <c r="AI844" s="26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s="3" customFormat="1">
      <c r="A845" s="20"/>
      <c r="B845" s="20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21"/>
      <c r="AC845" s="21"/>
      <c r="AD845" s="21"/>
      <c r="AE845" s="21"/>
      <c r="AF845" s="21"/>
      <c r="AG845" s="21"/>
      <c r="AH845" s="21"/>
      <c r="AI845" s="26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s="3" customFormat="1">
      <c r="A846" s="20"/>
      <c r="B846" s="20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21"/>
      <c r="AC846" s="21"/>
      <c r="AD846" s="21"/>
      <c r="AE846" s="21"/>
      <c r="AF846" s="21"/>
      <c r="AG846" s="21"/>
      <c r="AH846" s="21"/>
      <c r="AI846" s="26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s="3" customFormat="1">
      <c r="A847" s="20"/>
      <c r="B847" s="20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21"/>
      <c r="AC847" s="21"/>
      <c r="AD847" s="21"/>
      <c r="AE847" s="21"/>
      <c r="AF847" s="21"/>
      <c r="AG847" s="21"/>
      <c r="AH847" s="21"/>
      <c r="AI847" s="26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s="3" customFormat="1">
      <c r="A848" s="20"/>
      <c r="B848" s="20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21"/>
      <c r="AC848" s="21"/>
      <c r="AD848" s="21"/>
      <c r="AE848" s="21"/>
      <c r="AF848" s="21"/>
      <c r="AG848" s="21"/>
      <c r="AH848" s="21"/>
      <c r="AI848" s="26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s="3" customFormat="1">
      <c r="A849" s="20"/>
      <c r="B849" s="20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21"/>
      <c r="AC849" s="21"/>
      <c r="AD849" s="21"/>
      <c r="AE849" s="21"/>
      <c r="AF849" s="21"/>
      <c r="AG849" s="21"/>
      <c r="AH849" s="21"/>
      <c r="AI849" s="26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s="3" customFormat="1">
      <c r="A850" s="20"/>
      <c r="B850" s="20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21"/>
      <c r="AC850" s="21"/>
      <c r="AD850" s="21"/>
      <c r="AE850" s="21"/>
      <c r="AF850" s="21"/>
      <c r="AG850" s="21"/>
      <c r="AH850" s="21"/>
      <c r="AI850" s="26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s="3" customFormat="1">
      <c r="A851" s="20"/>
      <c r="B851" s="20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21"/>
      <c r="AC851" s="21"/>
      <c r="AD851" s="21"/>
      <c r="AE851" s="21"/>
      <c r="AF851" s="21"/>
      <c r="AG851" s="21"/>
      <c r="AH851" s="21"/>
      <c r="AI851" s="26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s="3" customFormat="1">
      <c r="A852" s="20"/>
      <c r="B852" s="20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21"/>
      <c r="AC852" s="21"/>
      <c r="AD852" s="21"/>
      <c r="AE852" s="21"/>
      <c r="AF852" s="21"/>
      <c r="AG852" s="21"/>
      <c r="AH852" s="21"/>
      <c r="AI852" s="26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s="3" customFormat="1">
      <c r="A853" s="20"/>
      <c r="B853" s="20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21"/>
      <c r="AC853" s="21"/>
      <c r="AD853" s="21"/>
      <c r="AE853" s="21"/>
      <c r="AF853" s="21"/>
      <c r="AG853" s="21"/>
      <c r="AH853" s="21"/>
      <c r="AI853" s="26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s="3" customFormat="1">
      <c r="A854" s="20"/>
      <c r="B854" s="20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21"/>
      <c r="AC854" s="21"/>
      <c r="AD854" s="21"/>
      <c r="AE854" s="21"/>
      <c r="AF854" s="21"/>
      <c r="AG854" s="21"/>
      <c r="AH854" s="21"/>
      <c r="AI854" s="26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s="3" customFormat="1">
      <c r="A855" s="20"/>
      <c r="B855" s="20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21"/>
      <c r="AC855" s="21"/>
      <c r="AD855" s="21"/>
      <c r="AE855" s="21"/>
      <c r="AF855" s="21"/>
      <c r="AG855" s="21"/>
      <c r="AH855" s="21"/>
      <c r="AI855" s="26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s="3" customFormat="1">
      <c r="A856" s="20"/>
      <c r="B856" s="20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21"/>
      <c r="AC856" s="21"/>
      <c r="AD856" s="21"/>
      <c r="AE856" s="21"/>
      <c r="AF856" s="21"/>
      <c r="AG856" s="21"/>
      <c r="AH856" s="21"/>
      <c r="AI856" s="26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s="3" customFormat="1">
      <c r="A857" s="20"/>
      <c r="B857" s="20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21"/>
      <c r="AC857" s="21"/>
      <c r="AD857" s="21"/>
      <c r="AE857" s="21"/>
      <c r="AF857" s="21"/>
      <c r="AG857" s="21"/>
      <c r="AH857" s="21"/>
      <c r="AI857" s="26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s="3" customFormat="1">
      <c r="A858" s="20"/>
      <c r="B858" s="20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21"/>
      <c r="AC858" s="21"/>
      <c r="AD858" s="21"/>
      <c r="AE858" s="21"/>
      <c r="AF858" s="21"/>
      <c r="AG858" s="21"/>
      <c r="AH858" s="21"/>
      <c r="AI858" s="26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s="3" customFormat="1">
      <c r="A859" s="20"/>
      <c r="B859" s="20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21"/>
      <c r="AC859" s="21"/>
      <c r="AD859" s="21"/>
      <c r="AE859" s="21"/>
      <c r="AF859" s="21"/>
      <c r="AG859" s="21"/>
      <c r="AH859" s="21"/>
      <c r="AI859" s="26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s="3" customFormat="1">
      <c r="A860" s="20"/>
      <c r="B860" s="20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21"/>
      <c r="AC860" s="21"/>
      <c r="AD860" s="21"/>
      <c r="AE860" s="21"/>
      <c r="AF860" s="21"/>
      <c r="AG860" s="21"/>
      <c r="AH860" s="21"/>
      <c r="AI860" s="26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s="3" customFormat="1">
      <c r="A861" s="20"/>
      <c r="B861" s="20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21"/>
      <c r="AC861" s="21"/>
      <c r="AD861" s="21"/>
      <c r="AE861" s="21"/>
      <c r="AF861" s="21"/>
      <c r="AG861" s="21"/>
      <c r="AH861" s="21"/>
      <c r="AI861" s="26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s="3" customFormat="1">
      <c r="A862" s="20"/>
      <c r="B862" s="20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21"/>
      <c r="AC862" s="21"/>
      <c r="AD862" s="21"/>
      <c r="AE862" s="21"/>
      <c r="AF862" s="21"/>
      <c r="AG862" s="21"/>
      <c r="AH862" s="21"/>
      <c r="AI862" s="26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s="3" customFormat="1">
      <c r="A863" s="20"/>
      <c r="B863" s="20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21"/>
      <c r="AC863" s="21"/>
      <c r="AD863" s="21"/>
      <c r="AE863" s="21"/>
      <c r="AF863" s="21"/>
      <c r="AG863" s="21"/>
      <c r="AH863" s="21"/>
      <c r="AI863" s="26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s="3" customFormat="1">
      <c r="A864" s="20"/>
      <c r="B864" s="20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21"/>
      <c r="AC864" s="21"/>
      <c r="AD864" s="21"/>
      <c r="AE864" s="21"/>
      <c r="AF864" s="21"/>
      <c r="AG864" s="21"/>
      <c r="AH864" s="21"/>
      <c r="AI864" s="26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s="3" customFormat="1">
      <c r="A865" s="20"/>
      <c r="B865" s="20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21"/>
      <c r="AC865" s="21"/>
      <c r="AD865" s="21"/>
      <c r="AE865" s="21"/>
      <c r="AF865" s="21"/>
      <c r="AG865" s="21"/>
      <c r="AH865" s="21"/>
      <c r="AI865" s="26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s="3" customFormat="1">
      <c r="A866" s="20"/>
      <c r="B866" s="20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21"/>
      <c r="AC866" s="21"/>
      <c r="AD866" s="21"/>
      <c r="AE866" s="21"/>
      <c r="AF866" s="21"/>
      <c r="AG866" s="21"/>
      <c r="AH866" s="21"/>
      <c r="AI866" s="26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s="3" customFormat="1">
      <c r="A867" s="20"/>
      <c r="B867" s="20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21"/>
      <c r="AC867" s="21"/>
      <c r="AD867" s="21"/>
      <c r="AE867" s="21"/>
      <c r="AF867" s="21"/>
      <c r="AG867" s="21"/>
      <c r="AH867" s="21"/>
      <c r="AI867" s="26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s="3" customFormat="1">
      <c r="A868" s="20"/>
      <c r="B868" s="20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21"/>
      <c r="AC868" s="21"/>
      <c r="AD868" s="21"/>
      <c r="AE868" s="21"/>
      <c r="AF868" s="21"/>
      <c r="AG868" s="21"/>
      <c r="AH868" s="21"/>
      <c r="AI868" s="26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s="3" customFormat="1">
      <c r="A869" s="20"/>
      <c r="B869" s="20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21"/>
      <c r="AC869" s="21"/>
      <c r="AD869" s="21"/>
      <c r="AE869" s="21"/>
      <c r="AF869" s="21"/>
      <c r="AG869" s="21"/>
      <c r="AH869" s="21"/>
      <c r="AI869" s="26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s="3" customFormat="1">
      <c r="A870" s="20"/>
      <c r="B870" s="20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21"/>
      <c r="AC870" s="21"/>
      <c r="AD870" s="21"/>
      <c r="AE870" s="21"/>
      <c r="AF870" s="21"/>
      <c r="AG870" s="21"/>
      <c r="AH870" s="21"/>
      <c r="AI870" s="26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s="3" customFormat="1">
      <c r="A871" s="20"/>
      <c r="B871" s="20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21"/>
      <c r="AC871" s="21"/>
      <c r="AD871" s="21"/>
      <c r="AE871" s="21"/>
      <c r="AF871" s="21"/>
      <c r="AG871" s="21"/>
      <c r="AH871" s="21"/>
      <c r="AI871" s="26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s="3" customFormat="1">
      <c r="A872" s="20"/>
      <c r="B872" s="20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21"/>
      <c r="AC872" s="21"/>
      <c r="AD872" s="21"/>
      <c r="AE872" s="21"/>
      <c r="AF872" s="21"/>
      <c r="AG872" s="21"/>
      <c r="AH872" s="21"/>
      <c r="AI872" s="26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s="3" customFormat="1">
      <c r="A873" s="20"/>
      <c r="B873" s="20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21"/>
      <c r="AC873" s="21"/>
      <c r="AD873" s="21"/>
      <c r="AE873" s="21"/>
      <c r="AF873" s="21"/>
      <c r="AG873" s="21"/>
      <c r="AH873" s="21"/>
      <c r="AI873" s="26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s="3" customFormat="1">
      <c r="A874" s="20"/>
      <c r="B874" s="20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21"/>
      <c r="AC874" s="21"/>
      <c r="AD874" s="21"/>
      <c r="AE874" s="21"/>
      <c r="AF874" s="21"/>
      <c r="AG874" s="21"/>
      <c r="AH874" s="21"/>
      <c r="AI874" s="26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s="3" customFormat="1">
      <c r="A875" s="20"/>
      <c r="B875" s="20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21"/>
      <c r="AC875" s="21"/>
      <c r="AD875" s="21"/>
      <c r="AE875" s="21"/>
      <c r="AF875" s="21"/>
      <c r="AG875" s="21"/>
      <c r="AH875" s="21"/>
      <c r="AI875" s="26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s="3" customFormat="1">
      <c r="A876" s="20"/>
      <c r="B876" s="20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21"/>
      <c r="AC876" s="21"/>
      <c r="AD876" s="21"/>
      <c r="AE876" s="21"/>
      <c r="AF876" s="21"/>
      <c r="AG876" s="21"/>
      <c r="AH876" s="21"/>
      <c r="AI876" s="26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s="3" customFormat="1">
      <c r="A877" s="20"/>
      <c r="B877" s="20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21"/>
      <c r="AC877" s="21"/>
      <c r="AD877" s="21"/>
      <c r="AE877" s="21"/>
      <c r="AF877" s="21"/>
      <c r="AG877" s="21"/>
      <c r="AH877" s="21"/>
      <c r="AI877" s="26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s="3" customFormat="1">
      <c r="A878" s="20"/>
      <c r="B878" s="20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21"/>
      <c r="AC878" s="21"/>
      <c r="AD878" s="21"/>
      <c r="AE878" s="21"/>
      <c r="AF878" s="21"/>
      <c r="AG878" s="21"/>
      <c r="AH878" s="21"/>
      <c r="AI878" s="26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s="3" customFormat="1">
      <c r="A879" s="20"/>
      <c r="B879" s="20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21"/>
      <c r="AC879" s="21"/>
      <c r="AD879" s="21"/>
      <c r="AE879" s="21"/>
      <c r="AF879" s="21"/>
      <c r="AG879" s="21"/>
      <c r="AH879" s="21"/>
      <c r="AI879" s="26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s="3" customFormat="1">
      <c r="A880" s="20"/>
      <c r="B880" s="20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21"/>
      <c r="AC880" s="21"/>
      <c r="AD880" s="21"/>
      <c r="AE880" s="21"/>
      <c r="AF880" s="21"/>
      <c r="AG880" s="21"/>
      <c r="AH880" s="21"/>
      <c r="AI880" s="26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s="3" customFormat="1">
      <c r="A881" s="20"/>
      <c r="B881" s="20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21"/>
      <c r="AC881" s="21"/>
      <c r="AD881" s="21"/>
      <c r="AE881" s="21"/>
      <c r="AF881" s="21"/>
      <c r="AG881" s="21"/>
      <c r="AH881" s="21"/>
      <c r="AI881" s="26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s="3" customFormat="1">
      <c r="A882" s="20"/>
      <c r="B882" s="20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21"/>
      <c r="AC882" s="21"/>
      <c r="AD882" s="21"/>
      <c r="AE882" s="21"/>
      <c r="AF882" s="21"/>
      <c r="AG882" s="21"/>
      <c r="AH882" s="21"/>
      <c r="AI882" s="26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s="3" customFormat="1">
      <c r="A883" s="20"/>
      <c r="B883" s="20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21"/>
      <c r="AC883" s="21"/>
      <c r="AD883" s="21"/>
      <c r="AE883" s="21"/>
      <c r="AF883" s="21"/>
      <c r="AG883" s="21"/>
      <c r="AH883" s="21"/>
      <c r="AI883" s="26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s="3" customFormat="1">
      <c r="A884" s="20"/>
      <c r="B884" s="20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21"/>
      <c r="AC884" s="21"/>
      <c r="AD884" s="21"/>
      <c r="AE884" s="21"/>
      <c r="AF884" s="21"/>
      <c r="AG884" s="21"/>
      <c r="AH884" s="21"/>
      <c r="AI884" s="26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s="3" customFormat="1">
      <c r="A885" s="20"/>
      <c r="B885" s="20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21"/>
      <c r="AC885" s="21"/>
      <c r="AD885" s="21"/>
      <c r="AE885" s="21"/>
      <c r="AF885" s="21"/>
      <c r="AG885" s="21"/>
      <c r="AH885" s="21"/>
      <c r="AI885" s="26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s="3" customFormat="1">
      <c r="A886" s="20"/>
      <c r="B886" s="20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21"/>
      <c r="AC886" s="21"/>
      <c r="AD886" s="21"/>
      <c r="AE886" s="21"/>
      <c r="AF886" s="21"/>
      <c r="AG886" s="21"/>
      <c r="AH886" s="21"/>
      <c r="AI886" s="26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s="3" customFormat="1">
      <c r="A887" s="20"/>
      <c r="B887" s="20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21"/>
      <c r="AC887" s="21"/>
      <c r="AD887" s="21"/>
      <c r="AE887" s="21"/>
      <c r="AF887" s="21"/>
      <c r="AG887" s="21"/>
      <c r="AH887" s="21"/>
      <c r="AI887" s="26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s="3" customFormat="1">
      <c r="A888" s="20"/>
      <c r="B888" s="20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21"/>
      <c r="AC888" s="21"/>
      <c r="AD888" s="21"/>
      <c r="AE888" s="21"/>
      <c r="AF888" s="21"/>
      <c r="AG888" s="21"/>
      <c r="AH888" s="21"/>
      <c r="AI888" s="26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s="3" customFormat="1">
      <c r="A889" s="20"/>
      <c r="B889" s="20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21"/>
      <c r="AC889" s="21"/>
      <c r="AD889" s="21"/>
      <c r="AE889" s="21"/>
      <c r="AF889" s="21"/>
      <c r="AG889" s="21"/>
      <c r="AH889" s="21"/>
      <c r="AI889" s="26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s="3" customFormat="1">
      <c r="A890" s="20"/>
      <c r="B890" s="20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21"/>
      <c r="AC890" s="21"/>
      <c r="AD890" s="21"/>
      <c r="AE890" s="21"/>
      <c r="AF890" s="21"/>
      <c r="AG890" s="21"/>
      <c r="AH890" s="21"/>
      <c r="AI890" s="26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s="3" customFormat="1">
      <c r="A891" s="20"/>
      <c r="B891" s="20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21"/>
      <c r="AC891" s="21"/>
      <c r="AD891" s="21"/>
      <c r="AE891" s="21"/>
      <c r="AF891" s="21"/>
      <c r="AG891" s="21"/>
      <c r="AH891" s="21"/>
      <c r="AI891" s="26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s="3" customFormat="1">
      <c r="A892" s="20"/>
      <c r="B892" s="20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21"/>
      <c r="AC892" s="21"/>
      <c r="AD892" s="21"/>
      <c r="AE892" s="21"/>
      <c r="AF892" s="21"/>
      <c r="AG892" s="21"/>
      <c r="AH892" s="21"/>
      <c r="AI892" s="26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s="3" customFormat="1">
      <c r="A893" s="20"/>
      <c r="B893" s="20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21"/>
      <c r="AC893" s="21"/>
      <c r="AD893" s="21"/>
      <c r="AE893" s="21"/>
      <c r="AF893" s="21"/>
      <c r="AG893" s="21"/>
      <c r="AH893" s="21"/>
      <c r="AI893" s="26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s="3" customFormat="1">
      <c r="A894" s="20"/>
      <c r="B894" s="20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21"/>
      <c r="AC894" s="21"/>
      <c r="AD894" s="21"/>
      <c r="AE894" s="21"/>
      <c r="AF894" s="21"/>
      <c r="AG894" s="21"/>
      <c r="AH894" s="21"/>
      <c r="AI894" s="26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s="3" customFormat="1">
      <c r="A895" s="20"/>
      <c r="B895" s="20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21"/>
      <c r="AC895" s="21"/>
      <c r="AD895" s="21"/>
      <c r="AE895" s="21"/>
      <c r="AF895" s="21"/>
      <c r="AG895" s="21"/>
      <c r="AH895" s="21"/>
      <c r="AI895" s="26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s="3" customFormat="1">
      <c r="A896" s="20"/>
      <c r="B896" s="20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21"/>
      <c r="AC896" s="21"/>
      <c r="AD896" s="21"/>
      <c r="AE896" s="21"/>
      <c r="AF896" s="21"/>
      <c r="AG896" s="21"/>
      <c r="AH896" s="21"/>
      <c r="AI896" s="26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s="3" customFormat="1">
      <c r="A897" s="20"/>
      <c r="B897" s="20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21"/>
      <c r="AC897" s="21"/>
      <c r="AD897" s="21"/>
      <c r="AE897" s="21"/>
      <c r="AF897" s="21"/>
      <c r="AG897" s="21"/>
      <c r="AH897" s="21"/>
      <c r="AI897" s="26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s="3" customFormat="1">
      <c r="A898" s="20"/>
      <c r="B898" s="20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21"/>
      <c r="AC898" s="21"/>
      <c r="AD898" s="21"/>
      <c r="AE898" s="21"/>
      <c r="AF898" s="21"/>
      <c r="AG898" s="21"/>
      <c r="AH898" s="21"/>
      <c r="AI898" s="26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s="3" customFormat="1">
      <c r="A899" s="20"/>
      <c r="B899" s="20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21"/>
      <c r="AC899" s="21"/>
      <c r="AD899" s="21"/>
      <c r="AE899" s="21"/>
      <c r="AF899" s="21"/>
      <c r="AG899" s="21"/>
      <c r="AH899" s="21"/>
      <c r="AI899" s="26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s="3" customFormat="1">
      <c r="A900" s="20"/>
      <c r="B900" s="20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21"/>
      <c r="AC900" s="21"/>
      <c r="AD900" s="21"/>
      <c r="AE900" s="21"/>
      <c r="AF900" s="21"/>
      <c r="AG900" s="21"/>
      <c r="AH900" s="21"/>
      <c r="AI900" s="26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s="3" customFormat="1">
      <c r="A901" s="20"/>
      <c r="B901" s="20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21"/>
      <c r="AC901" s="21"/>
      <c r="AD901" s="21"/>
      <c r="AE901" s="21"/>
      <c r="AF901" s="21"/>
      <c r="AG901" s="21"/>
      <c r="AH901" s="21"/>
      <c r="AI901" s="26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s="3" customFormat="1">
      <c r="A902" s="20"/>
      <c r="B902" s="20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21"/>
      <c r="AC902" s="21"/>
      <c r="AD902" s="21"/>
      <c r="AE902" s="21"/>
      <c r="AF902" s="21"/>
      <c r="AG902" s="21"/>
      <c r="AH902" s="21"/>
      <c r="AI902" s="26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s="3" customFormat="1">
      <c r="A903" s="20"/>
      <c r="B903" s="20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21"/>
      <c r="AC903" s="21"/>
      <c r="AD903" s="21"/>
      <c r="AE903" s="21"/>
      <c r="AF903" s="21"/>
      <c r="AG903" s="21"/>
      <c r="AH903" s="21"/>
      <c r="AI903" s="26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s="3" customFormat="1">
      <c r="A904" s="20"/>
      <c r="B904" s="20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21"/>
      <c r="AC904" s="21"/>
      <c r="AD904" s="21"/>
      <c r="AE904" s="21"/>
      <c r="AF904" s="21"/>
      <c r="AG904" s="21"/>
      <c r="AH904" s="21"/>
      <c r="AI904" s="26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s="3" customFormat="1">
      <c r="A905" s="20"/>
      <c r="B905" s="20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21"/>
      <c r="AC905" s="21"/>
      <c r="AD905" s="21"/>
      <c r="AE905" s="21"/>
      <c r="AF905" s="21"/>
      <c r="AG905" s="21"/>
      <c r="AH905" s="21"/>
      <c r="AI905" s="26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s="3" customFormat="1">
      <c r="A906" s="20"/>
      <c r="B906" s="20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21"/>
      <c r="AC906" s="21"/>
      <c r="AD906" s="21"/>
      <c r="AE906" s="21"/>
      <c r="AF906" s="21"/>
      <c r="AG906" s="21"/>
      <c r="AH906" s="21"/>
      <c r="AI906" s="26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s="3" customFormat="1">
      <c r="A907" s="20"/>
      <c r="B907" s="20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21"/>
      <c r="AC907" s="21"/>
      <c r="AD907" s="21"/>
      <c r="AE907" s="21"/>
      <c r="AF907" s="21"/>
      <c r="AG907" s="21"/>
      <c r="AH907" s="21"/>
      <c r="AI907" s="26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s="3" customFormat="1">
      <c r="A908" s="20"/>
      <c r="B908" s="20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21"/>
      <c r="AC908" s="21"/>
      <c r="AD908" s="21"/>
      <c r="AE908" s="21"/>
      <c r="AF908" s="21"/>
      <c r="AG908" s="21"/>
      <c r="AH908" s="21"/>
      <c r="AI908" s="26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s="3" customFormat="1">
      <c r="A909" s="20"/>
      <c r="B909" s="20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21"/>
      <c r="AC909" s="21"/>
      <c r="AD909" s="21"/>
      <c r="AE909" s="21"/>
      <c r="AF909" s="21"/>
      <c r="AG909" s="21"/>
      <c r="AH909" s="21"/>
      <c r="AI909" s="26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s="3" customFormat="1">
      <c r="A910" s="20"/>
      <c r="B910" s="20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21"/>
      <c r="AC910" s="21"/>
      <c r="AD910" s="21"/>
      <c r="AE910" s="21"/>
      <c r="AF910" s="21"/>
      <c r="AG910" s="21"/>
      <c r="AH910" s="21"/>
      <c r="AI910" s="26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s="3" customFormat="1">
      <c r="A911" s="20"/>
      <c r="B911" s="20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21"/>
      <c r="AC911" s="21"/>
      <c r="AD911" s="21"/>
      <c r="AE911" s="21"/>
      <c r="AF911" s="21"/>
      <c r="AG911" s="21"/>
      <c r="AH911" s="21"/>
      <c r="AI911" s="26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s="3" customFormat="1">
      <c r="A912" s="20"/>
      <c r="B912" s="20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21"/>
      <c r="AC912" s="21"/>
      <c r="AD912" s="21"/>
      <c r="AE912" s="21"/>
      <c r="AF912" s="21"/>
      <c r="AG912" s="21"/>
      <c r="AH912" s="21"/>
      <c r="AI912" s="26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s="3" customFormat="1">
      <c r="A913" s="20"/>
      <c r="B913" s="20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21"/>
      <c r="AC913" s="21"/>
      <c r="AD913" s="21"/>
      <c r="AE913" s="21"/>
      <c r="AF913" s="21"/>
      <c r="AG913" s="21"/>
      <c r="AH913" s="21"/>
      <c r="AI913" s="26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s="3" customFormat="1">
      <c r="A914" s="20"/>
      <c r="B914" s="20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21"/>
      <c r="AC914" s="21"/>
      <c r="AD914" s="21"/>
      <c r="AE914" s="21"/>
      <c r="AF914" s="21"/>
      <c r="AG914" s="21"/>
      <c r="AH914" s="21"/>
      <c r="AI914" s="26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s="3" customFormat="1">
      <c r="A915" s="20"/>
      <c r="B915" s="20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21"/>
      <c r="AC915" s="21"/>
      <c r="AD915" s="21"/>
      <c r="AE915" s="21"/>
      <c r="AF915" s="21"/>
      <c r="AG915" s="21"/>
      <c r="AH915" s="21"/>
      <c r="AI915" s="26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s="3" customFormat="1">
      <c r="A916" s="20"/>
      <c r="B916" s="20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21"/>
      <c r="AC916" s="21"/>
      <c r="AD916" s="21"/>
      <c r="AE916" s="21"/>
      <c r="AF916" s="21"/>
      <c r="AG916" s="21"/>
      <c r="AH916" s="21"/>
      <c r="AI916" s="26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s="3" customFormat="1">
      <c r="A917" s="20"/>
      <c r="B917" s="20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21"/>
      <c r="AC917" s="21"/>
      <c r="AD917" s="21"/>
      <c r="AE917" s="21"/>
      <c r="AF917" s="21"/>
      <c r="AG917" s="21"/>
      <c r="AH917" s="21"/>
      <c r="AI917" s="26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s="3" customFormat="1">
      <c r="A918" s="20"/>
      <c r="B918" s="20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21"/>
      <c r="AC918" s="21"/>
      <c r="AD918" s="21"/>
      <c r="AE918" s="21"/>
      <c r="AF918" s="21"/>
      <c r="AG918" s="21"/>
      <c r="AH918" s="21"/>
      <c r="AI918" s="26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s="3" customFormat="1">
      <c r="A919" s="20"/>
      <c r="B919" s="20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21"/>
      <c r="AC919" s="21"/>
      <c r="AD919" s="21"/>
      <c r="AE919" s="21"/>
      <c r="AF919" s="21"/>
      <c r="AG919" s="21"/>
      <c r="AH919" s="21"/>
      <c r="AI919" s="26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s="3" customFormat="1">
      <c r="A920" s="20"/>
      <c r="B920" s="20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21"/>
      <c r="AC920" s="21"/>
      <c r="AD920" s="21"/>
      <c r="AE920" s="21"/>
      <c r="AF920" s="21"/>
      <c r="AG920" s="21"/>
      <c r="AH920" s="21"/>
      <c r="AI920" s="26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s="3" customFormat="1">
      <c r="A921" s="20"/>
      <c r="B921" s="20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21"/>
      <c r="AC921" s="21"/>
      <c r="AD921" s="21"/>
      <c r="AE921" s="21"/>
      <c r="AF921" s="21"/>
      <c r="AG921" s="21"/>
      <c r="AH921" s="21"/>
      <c r="AI921" s="26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s="3" customFormat="1">
      <c r="A922" s="20"/>
      <c r="B922" s="20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21"/>
      <c r="AC922" s="21"/>
      <c r="AD922" s="21"/>
      <c r="AE922" s="21"/>
      <c r="AF922" s="21"/>
      <c r="AG922" s="21"/>
      <c r="AH922" s="21"/>
      <c r="AI922" s="26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s="3" customFormat="1">
      <c r="A923" s="20"/>
      <c r="B923" s="20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21"/>
      <c r="AC923" s="21"/>
      <c r="AD923" s="21"/>
      <c r="AE923" s="21"/>
      <c r="AF923" s="21"/>
      <c r="AG923" s="21"/>
      <c r="AH923" s="21"/>
      <c r="AI923" s="26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s="3" customFormat="1">
      <c r="A924" s="20"/>
      <c r="B924" s="20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21"/>
      <c r="AC924" s="21"/>
      <c r="AD924" s="21"/>
      <c r="AE924" s="21"/>
      <c r="AF924" s="21"/>
      <c r="AG924" s="21"/>
      <c r="AH924" s="21"/>
      <c r="AI924" s="26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s="3" customFormat="1">
      <c r="A925" s="20"/>
      <c r="B925" s="20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21"/>
      <c r="AC925" s="21"/>
      <c r="AD925" s="21"/>
      <c r="AE925" s="21"/>
      <c r="AF925" s="21"/>
      <c r="AG925" s="21"/>
      <c r="AH925" s="21"/>
      <c r="AI925" s="26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s="3" customFormat="1">
      <c r="A926" s="20"/>
      <c r="B926" s="20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21"/>
      <c r="AC926" s="21"/>
      <c r="AD926" s="21"/>
      <c r="AE926" s="21"/>
      <c r="AF926" s="21"/>
      <c r="AG926" s="21"/>
      <c r="AH926" s="21"/>
      <c r="AI926" s="26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s="3" customFormat="1">
      <c r="A927" s="20"/>
      <c r="B927" s="20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21"/>
      <c r="AC927" s="21"/>
      <c r="AD927" s="21"/>
      <c r="AE927" s="21"/>
      <c r="AF927" s="21"/>
      <c r="AG927" s="21"/>
      <c r="AH927" s="21"/>
      <c r="AI927" s="26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s="3" customFormat="1">
      <c r="A928" s="20"/>
      <c r="B928" s="20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21"/>
      <c r="AC928" s="21"/>
      <c r="AD928" s="21"/>
      <c r="AE928" s="21"/>
      <c r="AF928" s="21"/>
      <c r="AG928" s="21"/>
      <c r="AH928" s="21"/>
      <c r="AI928" s="26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s="3" customFormat="1">
      <c r="A929" s="20"/>
      <c r="B929" s="20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21"/>
      <c r="AC929" s="21"/>
      <c r="AD929" s="21"/>
      <c r="AE929" s="21"/>
      <c r="AF929" s="21"/>
      <c r="AG929" s="21"/>
      <c r="AH929" s="21"/>
      <c r="AI929" s="26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s="3" customFormat="1">
      <c r="A930" s="20"/>
      <c r="B930" s="20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21"/>
      <c r="AC930" s="21"/>
      <c r="AD930" s="21"/>
      <c r="AE930" s="21"/>
      <c r="AF930" s="21"/>
      <c r="AG930" s="21"/>
      <c r="AH930" s="21"/>
      <c r="AI930" s="26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s="3" customFormat="1">
      <c r="A931" s="20"/>
      <c r="B931" s="20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21"/>
      <c r="AC931" s="21"/>
      <c r="AD931" s="21"/>
      <c r="AE931" s="21"/>
      <c r="AF931" s="21"/>
      <c r="AG931" s="21"/>
      <c r="AH931" s="21"/>
      <c r="AI931" s="26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s="3" customFormat="1">
      <c r="A932" s="20"/>
      <c r="B932" s="20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21"/>
      <c r="AC932" s="21"/>
      <c r="AD932" s="21"/>
      <c r="AE932" s="21"/>
      <c r="AF932" s="21"/>
      <c r="AG932" s="21"/>
      <c r="AH932" s="21"/>
      <c r="AI932" s="26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s="3" customFormat="1">
      <c r="A933" s="20"/>
      <c r="B933" s="20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21"/>
      <c r="AC933" s="21"/>
      <c r="AD933" s="21"/>
      <c r="AE933" s="21"/>
      <c r="AF933" s="21"/>
      <c r="AG933" s="21"/>
      <c r="AH933" s="21"/>
      <c r="AI933" s="26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s="3" customFormat="1">
      <c r="A934" s="20"/>
      <c r="B934" s="20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21"/>
      <c r="AC934" s="21"/>
      <c r="AD934" s="21"/>
      <c r="AE934" s="21"/>
      <c r="AF934" s="21"/>
      <c r="AG934" s="21"/>
      <c r="AH934" s="21"/>
      <c r="AI934" s="26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s="3" customFormat="1">
      <c r="A935" s="20"/>
      <c r="B935" s="20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21"/>
      <c r="AC935" s="21"/>
      <c r="AD935" s="21"/>
      <c r="AE935" s="21"/>
      <c r="AF935" s="21"/>
      <c r="AG935" s="21"/>
      <c r="AH935" s="21"/>
      <c r="AI935" s="26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s="3" customFormat="1">
      <c r="A936" s="20"/>
      <c r="B936" s="20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21"/>
      <c r="AC936" s="21"/>
      <c r="AD936" s="21"/>
      <c r="AE936" s="21"/>
      <c r="AF936" s="21"/>
      <c r="AG936" s="21"/>
      <c r="AH936" s="21"/>
      <c r="AI936" s="26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s="3" customFormat="1">
      <c r="A937" s="20"/>
      <c r="B937" s="20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21"/>
      <c r="AC937" s="21"/>
      <c r="AD937" s="21"/>
      <c r="AE937" s="21"/>
      <c r="AF937" s="21"/>
      <c r="AG937" s="21"/>
      <c r="AH937" s="21"/>
      <c r="AI937" s="26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s="3" customFormat="1">
      <c r="A938" s="20"/>
      <c r="B938" s="20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21"/>
      <c r="AC938" s="21"/>
      <c r="AD938" s="21"/>
      <c r="AE938" s="21"/>
      <c r="AF938" s="21"/>
      <c r="AG938" s="21"/>
      <c r="AH938" s="21"/>
      <c r="AI938" s="26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s="3" customFormat="1">
      <c r="A939" s="20"/>
      <c r="B939" s="20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21"/>
      <c r="AC939" s="21"/>
      <c r="AD939" s="21"/>
      <c r="AE939" s="21"/>
      <c r="AF939" s="21"/>
      <c r="AG939" s="21"/>
      <c r="AH939" s="21"/>
      <c r="AI939" s="26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s="3" customFormat="1">
      <c r="A940" s="20"/>
      <c r="B940" s="20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21"/>
      <c r="AC940" s="21"/>
      <c r="AD940" s="21"/>
      <c r="AE940" s="21"/>
      <c r="AF940" s="21"/>
      <c r="AG940" s="21"/>
      <c r="AH940" s="21"/>
      <c r="AI940" s="26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s="3" customFormat="1">
      <c r="A941" s="20"/>
      <c r="B941" s="20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21"/>
      <c r="AC941" s="21"/>
      <c r="AD941" s="21"/>
      <c r="AE941" s="21"/>
      <c r="AF941" s="21"/>
      <c r="AG941" s="21"/>
      <c r="AH941" s="21"/>
      <c r="AI941" s="26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s="3" customFormat="1">
      <c r="A942" s="20"/>
      <c r="B942" s="20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21"/>
      <c r="AC942" s="21"/>
      <c r="AD942" s="21"/>
      <c r="AE942" s="21"/>
      <c r="AF942" s="21"/>
      <c r="AG942" s="21"/>
      <c r="AH942" s="21"/>
      <c r="AI942" s="26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s="3" customFormat="1">
      <c r="A943" s="20"/>
      <c r="B943" s="20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21"/>
      <c r="AC943" s="21"/>
      <c r="AD943" s="21"/>
      <c r="AE943" s="21"/>
      <c r="AF943" s="21"/>
      <c r="AG943" s="21"/>
      <c r="AH943" s="21"/>
      <c r="AI943" s="26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s="3" customFormat="1">
      <c r="A944" s="20"/>
      <c r="B944" s="20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21"/>
      <c r="AC944" s="21"/>
      <c r="AD944" s="21"/>
      <c r="AE944" s="21"/>
      <c r="AF944" s="21"/>
      <c r="AG944" s="21"/>
      <c r="AH944" s="21"/>
      <c r="AI944" s="26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s="3" customFormat="1">
      <c r="A945" s="20"/>
      <c r="B945" s="20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21"/>
      <c r="AC945" s="21"/>
      <c r="AD945" s="21"/>
      <c r="AE945" s="21"/>
      <c r="AF945" s="21"/>
      <c r="AG945" s="21"/>
      <c r="AH945" s="21"/>
      <c r="AI945" s="26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s="3" customFormat="1">
      <c r="A946" s="20"/>
      <c r="B946" s="20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21"/>
      <c r="AC946" s="21"/>
      <c r="AD946" s="21"/>
      <c r="AE946" s="21"/>
      <c r="AF946" s="21"/>
      <c r="AG946" s="21"/>
      <c r="AH946" s="21"/>
      <c r="AI946" s="26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s="3" customFormat="1">
      <c r="A947" s="20"/>
      <c r="B947" s="20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21"/>
      <c r="AC947" s="21"/>
      <c r="AD947" s="21"/>
      <c r="AE947" s="21"/>
      <c r="AF947" s="21"/>
      <c r="AG947" s="21"/>
      <c r="AH947" s="21"/>
      <c r="AI947" s="26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s="3" customFormat="1">
      <c r="A948" s="20"/>
      <c r="B948" s="20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21"/>
      <c r="AC948" s="21"/>
      <c r="AD948" s="21"/>
      <c r="AE948" s="21"/>
      <c r="AF948" s="21"/>
      <c r="AG948" s="21"/>
      <c r="AH948" s="21"/>
      <c r="AI948" s="26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s="3" customFormat="1">
      <c r="A949" s="20"/>
      <c r="B949" s="20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21"/>
      <c r="AC949" s="21"/>
      <c r="AD949" s="21"/>
      <c r="AE949" s="21"/>
      <c r="AF949" s="21"/>
      <c r="AG949" s="21"/>
      <c r="AH949" s="21"/>
      <c r="AI949" s="26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s="3" customFormat="1">
      <c r="A950" s="20"/>
      <c r="B950" s="20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21"/>
      <c r="AC950" s="21"/>
      <c r="AD950" s="21"/>
      <c r="AE950" s="21"/>
      <c r="AF950" s="21"/>
      <c r="AG950" s="21"/>
      <c r="AH950" s="21"/>
      <c r="AI950" s="26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s="3" customFormat="1">
      <c r="A951" s="20"/>
      <c r="B951" s="20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21"/>
      <c r="AC951" s="21"/>
      <c r="AD951" s="21"/>
      <c r="AE951" s="21"/>
      <c r="AF951" s="21"/>
      <c r="AG951" s="21"/>
      <c r="AH951" s="21"/>
      <c r="AI951" s="26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s="3" customFormat="1">
      <c r="A952" s="20"/>
      <c r="B952" s="20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21"/>
      <c r="AC952" s="21"/>
      <c r="AD952" s="21"/>
      <c r="AE952" s="21"/>
      <c r="AF952" s="21"/>
      <c r="AG952" s="21"/>
      <c r="AH952" s="21"/>
      <c r="AI952" s="26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s="3" customFormat="1">
      <c r="A953" s="20"/>
      <c r="B953" s="20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21"/>
      <c r="AC953" s="21"/>
      <c r="AD953" s="21"/>
      <c r="AE953" s="21"/>
      <c r="AF953" s="21"/>
      <c r="AG953" s="21"/>
      <c r="AH953" s="21"/>
      <c r="AI953" s="26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s="3" customFormat="1">
      <c r="A954" s="20"/>
      <c r="B954" s="20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21"/>
      <c r="AC954" s="21"/>
      <c r="AD954" s="21"/>
      <c r="AE954" s="21"/>
      <c r="AF954" s="21"/>
      <c r="AG954" s="21"/>
      <c r="AH954" s="21"/>
      <c r="AI954" s="26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s="3" customFormat="1">
      <c r="A955" s="20"/>
      <c r="B955" s="20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21"/>
      <c r="AC955" s="21"/>
      <c r="AD955" s="21"/>
      <c r="AE955" s="21"/>
      <c r="AF955" s="21"/>
      <c r="AG955" s="21"/>
      <c r="AH955" s="21"/>
      <c r="AI955" s="26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s="3" customFormat="1">
      <c r="A956" s="20"/>
      <c r="B956" s="20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21"/>
      <c r="AC956" s="21"/>
      <c r="AD956" s="21"/>
      <c r="AE956" s="21"/>
      <c r="AF956" s="21"/>
      <c r="AG956" s="21"/>
      <c r="AH956" s="21"/>
      <c r="AI956" s="26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s="3" customFormat="1">
      <c r="A957" s="20"/>
      <c r="B957" s="20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21"/>
      <c r="AC957" s="21"/>
      <c r="AD957" s="21"/>
      <c r="AE957" s="21"/>
      <c r="AF957" s="21"/>
      <c r="AG957" s="21"/>
      <c r="AH957" s="21"/>
      <c r="AI957" s="26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s="3" customFormat="1">
      <c r="A958" s="20"/>
      <c r="B958" s="20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21"/>
      <c r="AC958" s="21"/>
      <c r="AD958" s="21"/>
      <c r="AE958" s="21"/>
      <c r="AF958" s="21"/>
      <c r="AG958" s="21"/>
      <c r="AH958" s="21"/>
      <c r="AI958" s="26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s="3" customFormat="1">
      <c r="A959" s="20"/>
      <c r="B959" s="20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21"/>
      <c r="AC959" s="21"/>
      <c r="AD959" s="21"/>
      <c r="AE959" s="21"/>
      <c r="AF959" s="21"/>
      <c r="AG959" s="21"/>
      <c r="AH959" s="21"/>
      <c r="AI959" s="26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s="3" customFormat="1">
      <c r="A960" s="20"/>
      <c r="B960" s="20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21"/>
      <c r="AC960" s="21"/>
      <c r="AD960" s="21"/>
      <c r="AE960" s="21"/>
      <c r="AF960" s="21"/>
      <c r="AG960" s="21"/>
      <c r="AH960" s="21"/>
      <c r="AI960" s="26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s="3" customFormat="1">
      <c r="A961" s="20"/>
      <c r="B961" s="20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21"/>
      <c r="AC961" s="21"/>
      <c r="AD961" s="21"/>
      <c r="AE961" s="21"/>
      <c r="AF961" s="21"/>
      <c r="AG961" s="21"/>
      <c r="AH961" s="21"/>
      <c r="AI961" s="26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s="3" customFormat="1">
      <c r="A962" s="20"/>
      <c r="B962" s="20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21"/>
      <c r="AC962" s="21"/>
      <c r="AD962" s="21"/>
      <c r="AE962" s="21"/>
      <c r="AF962" s="21"/>
      <c r="AG962" s="21"/>
      <c r="AH962" s="21"/>
      <c r="AI962" s="26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s="3" customFormat="1">
      <c r="A963" s="20"/>
      <c r="B963" s="20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21"/>
      <c r="AC963" s="21"/>
      <c r="AD963" s="21"/>
      <c r="AE963" s="21"/>
      <c r="AF963" s="21"/>
      <c r="AG963" s="21"/>
      <c r="AH963" s="21"/>
      <c r="AI963" s="26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s="3" customFormat="1">
      <c r="A964" s="20"/>
      <c r="B964" s="20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21"/>
      <c r="AC964" s="21"/>
      <c r="AD964" s="21"/>
      <c r="AE964" s="21"/>
      <c r="AF964" s="21"/>
      <c r="AG964" s="21"/>
      <c r="AH964" s="21"/>
      <c r="AI964" s="26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s="3" customFormat="1">
      <c r="A965" s="20"/>
      <c r="B965" s="20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21"/>
      <c r="AC965" s="21"/>
      <c r="AD965" s="21"/>
      <c r="AE965" s="21"/>
      <c r="AF965" s="21"/>
      <c r="AG965" s="21"/>
      <c r="AH965" s="21"/>
      <c r="AI965" s="26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s="3" customFormat="1">
      <c r="A966" s="20"/>
      <c r="B966" s="20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21"/>
      <c r="AC966" s="21"/>
      <c r="AD966" s="21"/>
      <c r="AE966" s="21"/>
      <c r="AF966" s="21"/>
      <c r="AG966" s="21"/>
      <c r="AH966" s="21"/>
      <c r="AI966" s="26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s="3" customFormat="1">
      <c r="A967" s="20"/>
      <c r="B967" s="20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21"/>
      <c r="AC967" s="21"/>
      <c r="AD967" s="21"/>
      <c r="AE967" s="21"/>
      <c r="AF967" s="21"/>
      <c r="AG967" s="21"/>
      <c r="AH967" s="21"/>
      <c r="AI967" s="26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s="3" customFormat="1">
      <c r="A968" s="20"/>
      <c r="B968" s="20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21"/>
      <c r="AC968" s="21"/>
      <c r="AD968" s="21"/>
      <c r="AE968" s="21"/>
      <c r="AF968" s="21"/>
      <c r="AG968" s="21"/>
      <c r="AH968" s="21"/>
      <c r="AI968" s="26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s="3" customFormat="1">
      <c r="A969" s="20"/>
      <c r="B969" s="20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21"/>
      <c r="AC969" s="21"/>
      <c r="AD969" s="21"/>
      <c r="AE969" s="21"/>
      <c r="AF969" s="21"/>
      <c r="AG969" s="21"/>
      <c r="AH969" s="21"/>
      <c r="AI969" s="26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s="3" customFormat="1">
      <c r="A970" s="20"/>
      <c r="B970" s="20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21"/>
      <c r="AC970" s="21"/>
      <c r="AD970" s="21"/>
      <c r="AE970" s="21"/>
      <c r="AF970" s="21"/>
      <c r="AG970" s="21"/>
      <c r="AH970" s="21"/>
      <c r="AI970" s="26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s="3" customFormat="1">
      <c r="A971" s="20"/>
      <c r="B971" s="20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21"/>
      <c r="AC971" s="21"/>
      <c r="AD971" s="21"/>
      <c r="AE971" s="21"/>
      <c r="AF971" s="21"/>
      <c r="AG971" s="21"/>
      <c r="AH971" s="21"/>
      <c r="AI971" s="26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s="3" customFormat="1">
      <c r="A972" s="20"/>
      <c r="B972" s="20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21"/>
      <c r="AC972" s="21"/>
      <c r="AD972" s="21"/>
      <c r="AE972" s="21"/>
      <c r="AF972" s="21"/>
      <c r="AG972" s="21"/>
      <c r="AH972" s="21"/>
      <c r="AI972" s="26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s="3" customFormat="1">
      <c r="A973" s="20"/>
      <c r="B973" s="20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21"/>
      <c r="AC973" s="21"/>
      <c r="AD973" s="21"/>
      <c r="AE973" s="21"/>
      <c r="AF973" s="21"/>
      <c r="AG973" s="21"/>
      <c r="AH973" s="21"/>
      <c r="AI973" s="26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s="3" customFormat="1">
      <c r="A974" s="20"/>
      <c r="B974" s="20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21"/>
      <c r="AC974" s="21"/>
      <c r="AD974" s="21"/>
      <c r="AE974" s="21"/>
      <c r="AF974" s="21"/>
      <c r="AG974" s="21"/>
      <c r="AH974" s="21"/>
      <c r="AI974" s="26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s="3" customFormat="1">
      <c r="A975" s="20"/>
      <c r="B975" s="20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21"/>
      <c r="AC975" s="21"/>
      <c r="AD975" s="21"/>
      <c r="AE975" s="21"/>
      <c r="AF975" s="21"/>
      <c r="AG975" s="21"/>
      <c r="AH975" s="21"/>
      <c r="AI975" s="26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s="3" customFormat="1">
      <c r="A976" s="20"/>
      <c r="B976" s="20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21"/>
      <c r="AC976" s="21"/>
      <c r="AD976" s="21"/>
      <c r="AE976" s="21"/>
      <c r="AF976" s="21"/>
      <c r="AG976" s="21"/>
      <c r="AH976" s="21"/>
      <c r="AI976" s="26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s="3" customFormat="1">
      <c r="A977" s="20"/>
      <c r="B977" s="20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21"/>
      <c r="AC977" s="21"/>
      <c r="AD977" s="21"/>
      <c r="AE977" s="21"/>
      <c r="AF977" s="21"/>
      <c r="AG977" s="21"/>
      <c r="AH977" s="21"/>
      <c r="AI977" s="26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s="3" customFormat="1">
      <c r="A978" s="20"/>
      <c r="B978" s="20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21"/>
      <c r="AC978" s="21"/>
      <c r="AD978" s="21"/>
      <c r="AE978" s="21"/>
      <c r="AF978" s="21"/>
      <c r="AG978" s="21"/>
      <c r="AH978" s="21"/>
      <c r="AI978" s="26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s="3" customFormat="1">
      <c r="A979" s="20"/>
      <c r="B979" s="20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21"/>
      <c r="AC979" s="21"/>
      <c r="AD979" s="21"/>
      <c r="AE979" s="21"/>
      <c r="AF979" s="21"/>
      <c r="AG979" s="21"/>
      <c r="AH979" s="21"/>
      <c r="AI979" s="26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s="3" customFormat="1">
      <c r="A980" s="20"/>
      <c r="B980" s="20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21"/>
      <c r="AC980" s="21"/>
      <c r="AD980" s="21"/>
      <c r="AE980" s="21"/>
      <c r="AF980" s="21"/>
      <c r="AG980" s="21"/>
      <c r="AH980" s="21"/>
      <c r="AI980" s="26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s="3" customFormat="1">
      <c r="A981" s="20"/>
      <c r="B981" s="20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21"/>
      <c r="AC981" s="21"/>
      <c r="AD981" s="21"/>
      <c r="AE981" s="21"/>
      <c r="AF981" s="21"/>
      <c r="AG981" s="21"/>
      <c r="AH981" s="21"/>
      <c r="AI981" s="26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s="3" customFormat="1">
      <c r="A982" s="20"/>
      <c r="B982" s="20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21"/>
      <c r="AC982" s="21"/>
      <c r="AD982" s="21"/>
      <c r="AE982" s="21"/>
      <c r="AF982" s="21"/>
      <c r="AG982" s="21"/>
      <c r="AH982" s="21"/>
      <c r="AI982" s="26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s="3" customFormat="1">
      <c r="A983" s="20"/>
      <c r="B983" s="20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21"/>
      <c r="AC983" s="21"/>
      <c r="AD983" s="21"/>
      <c r="AE983" s="21"/>
      <c r="AF983" s="21"/>
      <c r="AG983" s="21"/>
      <c r="AH983" s="21"/>
      <c r="AI983" s="26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s="3" customFormat="1">
      <c r="A984" s="20"/>
      <c r="B984" s="20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21"/>
      <c r="AC984" s="21"/>
      <c r="AD984" s="21"/>
      <c r="AE984" s="21"/>
      <c r="AF984" s="21"/>
      <c r="AG984" s="21"/>
      <c r="AH984" s="21"/>
      <c r="AI984" s="26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s="3" customFormat="1">
      <c r="A985" s="20"/>
      <c r="B985" s="20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21"/>
      <c r="AC985" s="21"/>
      <c r="AD985" s="21"/>
      <c r="AE985" s="21"/>
      <c r="AF985" s="21"/>
      <c r="AG985" s="21"/>
      <c r="AH985" s="21"/>
      <c r="AI985" s="26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s="3" customFormat="1">
      <c r="A986" s="20"/>
      <c r="B986" s="20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21"/>
      <c r="AC986" s="21"/>
      <c r="AD986" s="21"/>
      <c r="AE986" s="21"/>
      <c r="AF986" s="21"/>
      <c r="AG986" s="21"/>
      <c r="AH986" s="21"/>
      <c r="AI986" s="26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s="3" customFormat="1">
      <c r="A987" s="20"/>
      <c r="B987" s="20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21"/>
      <c r="AC987" s="21"/>
      <c r="AD987" s="21"/>
      <c r="AE987" s="21"/>
      <c r="AF987" s="21"/>
      <c r="AG987" s="21"/>
      <c r="AH987" s="21"/>
      <c r="AI987" s="26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s="3" customFormat="1">
      <c r="A988" s="20"/>
      <c r="B988" s="20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21"/>
      <c r="AC988" s="21"/>
      <c r="AD988" s="21"/>
      <c r="AE988" s="21"/>
      <c r="AF988" s="21"/>
      <c r="AG988" s="21"/>
      <c r="AH988" s="21"/>
      <c r="AI988" s="26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s="3" customFormat="1">
      <c r="A989" s="20"/>
      <c r="B989" s="20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21"/>
      <c r="AC989" s="21"/>
      <c r="AD989" s="21"/>
      <c r="AE989" s="21"/>
      <c r="AF989" s="21"/>
      <c r="AG989" s="21"/>
      <c r="AH989" s="21"/>
      <c r="AI989" s="26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s="3" customFormat="1">
      <c r="A990" s="20"/>
      <c r="B990" s="20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21"/>
      <c r="AC990" s="21"/>
      <c r="AD990" s="21"/>
      <c r="AE990" s="21"/>
      <c r="AF990" s="21"/>
      <c r="AG990" s="21"/>
      <c r="AH990" s="21"/>
      <c r="AI990" s="26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s="3" customFormat="1">
      <c r="A991" s="20"/>
      <c r="B991" s="20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21"/>
      <c r="AC991" s="21"/>
      <c r="AD991" s="21"/>
      <c r="AE991" s="21"/>
      <c r="AF991" s="21"/>
      <c r="AG991" s="21"/>
      <c r="AH991" s="21"/>
      <c r="AI991" s="26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s="3" customFormat="1">
      <c r="A992" s="20"/>
      <c r="B992" s="20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21"/>
      <c r="AC992" s="21"/>
      <c r="AD992" s="21"/>
      <c r="AE992" s="21"/>
      <c r="AF992" s="21"/>
      <c r="AG992" s="21"/>
      <c r="AH992" s="21"/>
      <c r="AI992" s="26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s="3" customFormat="1">
      <c r="A993" s="20"/>
      <c r="B993" s="20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21"/>
      <c r="AC993" s="21"/>
      <c r="AD993" s="21"/>
      <c r="AE993" s="21"/>
      <c r="AF993" s="21"/>
      <c r="AG993" s="21"/>
      <c r="AH993" s="21"/>
      <c r="AI993" s="26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s="3" customFormat="1">
      <c r="A994" s="20"/>
      <c r="B994" s="20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21"/>
      <c r="AC994" s="21"/>
      <c r="AD994" s="21"/>
      <c r="AE994" s="21"/>
      <c r="AF994" s="21"/>
      <c r="AG994" s="21"/>
      <c r="AH994" s="21"/>
      <c r="AI994" s="26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s="3" customFormat="1">
      <c r="A995" s="20"/>
      <c r="B995" s="20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21"/>
      <c r="AC995" s="21"/>
      <c r="AD995" s="21"/>
      <c r="AE995" s="21"/>
      <c r="AF995" s="21"/>
      <c r="AG995" s="21"/>
      <c r="AH995" s="21"/>
      <c r="AI995" s="26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s="3" customFormat="1">
      <c r="A996" s="20"/>
      <c r="B996" s="20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21"/>
      <c r="AC996" s="21"/>
      <c r="AD996" s="21"/>
      <c r="AE996" s="21"/>
      <c r="AF996" s="21"/>
      <c r="AG996" s="21"/>
      <c r="AH996" s="21"/>
      <c r="AI996" s="26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s="3" customFormat="1">
      <c r="A997" s="20"/>
      <c r="B997" s="20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21"/>
      <c r="AC997" s="21"/>
      <c r="AD997" s="21"/>
      <c r="AE997" s="21"/>
      <c r="AF997" s="21"/>
      <c r="AG997" s="21"/>
      <c r="AH997" s="21"/>
      <c r="AI997" s="26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s="3" customFormat="1">
      <c r="A998" s="20"/>
      <c r="B998" s="20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21"/>
      <c r="AC998" s="21"/>
      <c r="AD998" s="21"/>
      <c r="AE998" s="21"/>
      <c r="AF998" s="21"/>
      <c r="AG998" s="21"/>
      <c r="AH998" s="21"/>
      <c r="AI998" s="26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s="3" customFormat="1">
      <c r="A999" s="20"/>
      <c r="B999" s="20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21"/>
      <c r="AC999" s="21"/>
      <c r="AD999" s="21"/>
      <c r="AE999" s="21"/>
      <c r="AF999" s="21"/>
      <c r="AG999" s="21"/>
      <c r="AH999" s="21"/>
      <c r="AI999" s="26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s="3" customFormat="1">
      <c r="A1000" s="20"/>
      <c r="B1000" s="20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21"/>
      <c r="AC1000" s="21"/>
      <c r="AD1000" s="21"/>
      <c r="AE1000" s="21"/>
      <c r="AF1000" s="21"/>
      <c r="AG1000" s="21"/>
      <c r="AH1000" s="21"/>
      <c r="AI1000" s="26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  <row r="1001" spans="1:60" s="3" customFormat="1">
      <c r="A1001" s="20"/>
      <c r="B1001" s="20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21"/>
      <c r="AC1001" s="21"/>
      <c r="AD1001" s="21"/>
      <c r="AE1001" s="21"/>
      <c r="AF1001" s="21"/>
      <c r="AG1001" s="21"/>
      <c r="AH1001" s="21"/>
      <c r="AI1001" s="26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</row>
    <row r="1002" spans="1:60" s="3" customFormat="1">
      <c r="A1002" s="20"/>
      <c r="B1002" s="20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21"/>
      <c r="AC1002" s="21"/>
      <c r="AD1002" s="21"/>
      <c r="AE1002" s="21"/>
      <c r="AF1002" s="21"/>
      <c r="AG1002" s="21"/>
      <c r="AH1002" s="21"/>
      <c r="AI1002" s="26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</row>
    <row r="1003" spans="1:60" s="3" customFormat="1">
      <c r="A1003" s="20"/>
      <c r="B1003" s="20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21"/>
      <c r="AC1003" s="21"/>
      <c r="AD1003" s="21"/>
      <c r="AE1003" s="21"/>
      <c r="AF1003" s="21"/>
      <c r="AG1003" s="21"/>
      <c r="AH1003" s="21"/>
      <c r="AI1003" s="26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</row>
    <row r="1004" spans="1:60" s="3" customFormat="1">
      <c r="A1004" s="20"/>
      <c r="B1004" s="20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21"/>
      <c r="AC1004" s="21"/>
      <c r="AD1004" s="21"/>
      <c r="AE1004" s="21"/>
      <c r="AF1004" s="21"/>
      <c r="AG1004" s="21"/>
      <c r="AH1004" s="21"/>
      <c r="AI1004" s="26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</row>
    <row r="1005" spans="1:60" s="3" customFormat="1">
      <c r="A1005" s="20"/>
      <c r="B1005" s="20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21"/>
      <c r="AC1005" s="21"/>
      <c r="AD1005" s="21"/>
      <c r="AE1005" s="21"/>
      <c r="AF1005" s="21"/>
      <c r="AG1005" s="21"/>
      <c r="AH1005" s="21"/>
      <c r="AI1005" s="26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</row>
    <row r="1006" spans="1:60" s="3" customFormat="1">
      <c r="A1006" s="20"/>
      <c r="B1006" s="20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21"/>
      <c r="AC1006" s="21"/>
      <c r="AD1006" s="21"/>
      <c r="AE1006" s="21"/>
      <c r="AF1006" s="21"/>
      <c r="AG1006" s="21"/>
      <c r="AH1006" s="21"/>
      <c r="AI1006" s="26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</row>
    <row r="1007" spans="1:60" s="3" customFormat="1">
      <c r="A1007" s="20"/>
      <c r="B1007" s="20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21"/>
      <c r="AC1007" s="21"/>
      <c r="AD1007" s="21"/>
      <c r="AE1007" s="21"/>
      <c r="AF1007" s="21"/>
      <c r="AG1007" s="21"/>
      <c r="AH1007" s="21"/>
      <c r="AI1007" s="26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</row>
    <row r="1008" spans="1:60" s="3" customFormat="1">
      <c r="A1008" s="20"/>
      <c r="B1008" s="20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21"/>
      <c r="AC1008" s="21"/>
      <c r="AD1008" s="21"/>
      <c r="AE1008" s="21"/>
      <c r="AF1008" s="21"/>
      <c r="AG1008" s="21"/>
      <c r="AH1008" s="21"/>
      <c r="AI1008" s="26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</row>
    <row r="1009" spans="1:60" s="3" customFormat="1">
      <c r="A1009" s="20"/>
      <c r="B1009" s="20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21"/>
      <c r="AC1009" s="21"/>
      <c r="AD1009" s="21"/>
      <c r="AE1009" s="21"/>
      <c r="AF1009" s="21"/>
      <c r="AG1009" s="21"/>
      <c r="AH1009" s="21"/>
      <c r="AI1009" s="26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</row>
    <row r="1010" spans="1:60" s="3" customFormat="1">
      <c r="A1010" s="20"/>
      <c r="B1010" s="20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21"/>
      <c r="AC1010" s="21"/>
      <c r="AD1010" s="21"/>
      <c r="AE1010" s="21"/>
      <c r="AF1010" s="21"/>
      <c r="AG1010" s="21"/>
      <c r="AH1010" s="21"/>
      <c r="AI1010" s="26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</row>
    <row r="1011" spans="1:60" s="3" customFormat="1">
      <c r="A1011" s="20"/>
      <c r="B1011" s="20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21"/>
      <c r="AC1011" s="21"/>
      <c r="AD1011" s="21"/>
      <c r="AE1011" s="21"/>
      <c r="AF1011" s="21"/>
      <c r="AG1011" s="21"/>
      <c r="AH1011" s="21"/>
      <c r="AI1011" s="26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</row>
    <row r="1012" spans="1:60" s="3" customFormat="1">
      <c r="A1012" s="20"/>
      <c r="B1012" s="20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21"/>
      <c r="AC1012" s="21"/>
      <c r="AD1012" s="21"/>
      <c r="AE1012" s="21"/>
      <c r="AF1012" s="21"/>
      <c r="AG1012" s="21"/>
      <c r="AH1012" s="21"/>
      <c r="AI1012" s="26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</row>
    <row r="1013" spans="1:60" s="3" customFormat="1">
      <c r="A1013" s="20"/>
      <c r="B1013" s="20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21"/>
      <c r="AC1013" s="21"/>
      <c r="AD1013" s="21"/>
      <c r="AE1013" s="21"/>
      <c r="AF1013" s="21"/>
      <c r="AG1013" s="21"/>
      <c r="AH1013" s="21"/>
      <c r="AI1013" s="26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</row>
    <row r="1014" spans="1:60" s="3" customFormat="1">
      <c r="A1014" s="20"/>
      <c r="B1014" s="20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21"/>
      <c r="AC1014" s="21"/>
      <c r="AD1014" s="21"/>
      <c r="AE1014" s="21"/>
      <c r="AF1014" s="21"/>
      <c r="AG1014" s="21"/>
      <c r="AH1014" s="21"/>
      <c r="AI1014" s="26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</row>
    <row r="1015" spans="1:60" s="3" customFormat="1">
      <c r="A1015" s="20"/>
      <c r="B1015" s="20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21"/>
      <c r="AC1015" s="21"/>
      <c r="AD1015" s="21"/>
      <c r="AE1015" s="21"/>
      <c r="AF1015" s="21"/>
      <c r="AG1015" s="21"/>
      <c r="AH1015" s="21"/>
      <c r="AI1015" s="26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</row>
    <row r="1016" spans="1:60" s="3" customFormat="1">
      <c r="A1016" s="20"/>
      <c r="B1016" s="20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21"/>
      <c r="AC1016" s="21"/>
      <c r="AD1016" s="21"/>
      <c r="AE1016" s="21"/>
      <c r="AF1016" s="21"/>
      <c r="AG1016" s="21"/>
      <c r="AH1016" s="21"/>
      <c r="AI1016" s="26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</row>
    <row r="1017" spans="1:60" s="3" customFormat="1">
      <c r="A1017" s="20"/>
      <c r="B1017" s="20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21"/>
      <c r="AC1017" s="21"/>
      <c r="AD1017" s="21"/>
      <c r="AE1017" s="21"/>
      <c r="AF1017" s="21"/>
      <c r="AG1017" s="21"/>
      <c r="AH1017" s="21"/>
      <c r="AI1017" s="26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</row>
    <row r="1018" spans="1:60" s="3" customFormat="1">
      <c r="A1018" s="20"/>
      <c r="B1018" s="20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21"/>
      <c r="AC1018" s="21"/>
      <c r="AD1018" s="21"/>
      <c r="AE1018" s="21"/>
      <c r="AF1018" s="21"/>
      <c r="AG1018" s="21"/>
      <c r="AH1018" s="21"/>
      <c r="AI1018" s="26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</row>
    <row r="1019" spans="1:60" s="3" customFormat="1">
      <c r="A1019" s="20"/>
      <c r="B1019" s="20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21"/>
      <c r="AC1019" s="21"/>
      <c r="AD1019" s="21"/>
      <c r="AE1019" s="21"/>
      <c r="AF1019" s="21"/>
      <c r="AG1019" s="21"/>
      <c r="AH1019" s="21"/>
      <c r="AI1019" s="26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</row>
    <row r="1020" spans="1:60" s="3" customFormat="1">
      <c r="A1020" s="20"/>
      <c r="B1020" s="20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21"/>
      <c r="AC1020" s="21"/>
      <c r="AD1020" s="21"/>
      <c r="AE1020" s="21"/>
      <c r="AF1020" s="21"/>
      <c r="AG1020" s="21"/>
      <c r="AH1020" s="21"/>
      <c r="AI1020" s="26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</row>
    <row r="1021" spans="1:60" s="3" customFormat="1">
      <c r="A1021" s="20"/>
      <c r="B1021" s="20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21"/>
      <c r="AC1021" s="21"/>
      <c r="AD1021" s="21"/>
      <c r="AE1021" s="21"/>
      <c r="AF1021" s="21"/>
      <c r="AG1021" s="21"/>
      <c r="AH1021" s="21"/>
      <c r="AI1021" s="26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</row>
    <row r="1022" spans="1:60" s="3" customFormat="1">
      <c r="A1022" s="20"/>
      <c r="B1022" s="20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21"/>
      <c r="AC1022" s="21"/>
      <c r="AD1022" s="21"/>
      <c r="AE1022" s="21"/>
      <c r="AF1022" s="21"/>
      <c r="AG1022" s="21"/>
      <c r="AH1022" s="21"/>
      <c r="AI1022" s="26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</row>
    <row r="1023" spans="1:60" s="3" customFormat="1">
      <c r="A1023" s="20"/>
      <c r="B1023" s="20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21"/>
      <c r="AC1023" s="21"/>
      <c r="AD1023" s="21"/>
      <c r="AE1023" s="21"/>
      <c r="AF1023" s="21"/>
      <c r="AG1023" s="21"/>
      <c r="AH1023" s="21"/>
      <c r="AI1023" s="26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</row>
    <row r="1024" spans="1:60" s="3" customFormat="1">
      <c r="A1024" s="20"/>
      <c r="B1024" s="20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21"/>
      <c r="AC1024" s="21"/>
      <c r="AD1024" s="21"/>
      <c r="AE1024" s="21"/>
      <c r="AF1024" s="21"/>
      <c r="AG1024" s="21"/>
      <c r="AH1024" s="21"/>
      <c r="AI1024" s="26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</row>
    <row r="1025" spans="1:60" s="3" customFormat="1">
      <c r="A1025" s="20"/>
      <c r="B1025" s="20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21"/>
      <c r="AC1025" s="21"/>
      <c r="AD1025" s="21"/>
      <c r="AE1025" s="21"/>
      <c r="AF1025" s="21"/>
      <c r="AG1025" s="21"/>
      <c r="AH1025" s="21"/>
      <c r="AI1025" s="26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</row>
    <row r="1026" spans="1:60" s="3" customFormat="1">
      <c r="A1026" s="20"/>
      <c r="B1026" s="20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21"/>
      <c r="AC1026" s="21"/>
      <c r="AD1026" s="21"/>
      <c r="AE1026" s="21"/>
      <c r="AF1026" s="21"/>
      <c r="AG1026" s="21"/>
      <c r="AH1026" s="21"/>
      <c r="AI1026" s="26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</row>
    <row r="1027" spans="1:60" s="3" customFormat="1">
      <c r="A1027" s="20"/>
      <c r="B1027" s="20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21"/>
      <c r="AC1027" s="21"/>
      <c r="AD1027" s="21"/>
      <c r="AE1027" s="21"/>
      <c r="AF1027" s="21"/>
      <c r="AG1027" s="21"/>
      <c r="AH1027" s="21"/>
      <c r="AI1027" s="26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</row>
    <row r="1028" spans="1:60" s="3" customFormat="1">
      <c r="A1028" s="20"/>
      <c r="B1028" s="20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21"/>
      <c r="AC1028" s="21"/>
      <c r="AD1028" s="21"/>
      <c r="AE1028" s="21"/>
      <c r="AF1028" s="21"/>
      <c r="AG1028" s="21"/>
      <c r="AH1028" s="21"/>
      <c r="AI1028" s="26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</row>
    <row r="1029" spans="1:60" s="3" customFormat="1">
      <c r="A1029" s="20"/>
      <c r="B1029" s="20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21"/>
      <c r="AC1029" s="21"/>
      <c r="AD1029" s="21"/>
      <c r="AE1029" s="21"/>
      <c r="AF1029" s="21"/>
      <c r="AG1029" s="21"/>
      <c r="AH1029" s="21"/>
      <c r="AI1029" s="26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</row>
    <row r="1030" spans="1:60" s="3" customFormat="1">
      <c r="A1030" s="20"/>
      <c r="B1030" s="20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21"/>
      <c r="AC1030" s="21"/>
      <c r="AD1030" s="21"/>
      <c r="AE1030" s="21"/>
      <c r="AF1030" s="21"/>
      <c r="AG1030" s="21"/>
      <c r="AH1030" s="21"/>
      <c r="AI1030" s="26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</row>
    <row r="1031" spans="1:60" s="3" customFormat="1">
      <c r="A1031" s="20"/>
      <c r="B1031" s="20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21"/>
      <c r="AC1031" s="21"/>
      <c r="AD1031" s="21"/>
      <c r="AE1031" s="21"/>
      <c r="AF1031" s="21"/>
      <c r="AG1031" s="21"/>
      <c r="AH1031" s="21"/>
      <c r="AI1031" s="26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</row>
    <row r="1032" spans="1:60" s="3" customFormat="1">
      <c r="A1032" s="20"/>
      <c r="B1032" s="20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21"/>
      <c r="AC1032" s="21"/>
      <c r="AD1032" s="21"/>
      <c r="AE1032" s="21"/>
      <c r="AF1032" s="21"/>
      <c r="AG1032" s="21"/>
      <c r="AH1032" s="21"/>
      <c r="AI1032" s="26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</row>
    <row r="1033" spans="1:60" s="3" customFormat="1">
      <c r="A1033" s="20"/>
      <c r="B1033" s="20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21"/>
      <c r="AC1033" s="21"/>
      <c r="AD1033" s="21"/>
      <c r="AE1033" s="21"/>
      <c r="AF1033" s="21"/>
      <c r="AG1033" s="21"/>
      <c r="AH1033" s="21"/>
      <c r="AI1033" s="26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</row>
    <row r="1034" spans="1:60" s="3" customFormat="1">
      <c r="A1034" s="20"/>
      <c r="B1034" s="20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21"/>
      <c r="AC1034" s="21"/>
      <c r="AD1034" s="21"/>
      <c r="AE1034" s="21"/>
      <c r="AF1034" s="21"/>
      <c r="AG1034" s="21"/>
      <c r="AH1034" s="21"/>
      <c r="AI1034" s="26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</row>
    <row r="1035" spans="1:60" s="3" customFormat="1">
      <c r="A1035" s="20"/>
      <c r="B1035" s="20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21"/>
      <c r="AC1035" s="21"/>
      <c r="AD1035" s="21"/>
      <c r="AE1035" s="21"/>
      <c r="AF1035" s="21"/>
      <c r="AG1035" s="21"/>
      <c r="AH1035" s="21"/>
      <c r="AI1035" s="26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</row>
    <row r="1036" spans="1:60" s="3" customFormat="1">
      <c r="A1036" s="20"/>
      <c r="B1036" s="20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21"/>
      <c r="AC1036" s="21"/>
      <c r="AD1036" s="21"/>
      <c r="AE1036" s="21"/>
      <c r="AF1036" s="21"/>
      <c r="AG1036" s="21"/>
      <c r="AH1036" s="21"/>
      <c r="AI1036" s="26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</row>
    <row r="1037" spans="1:60" s="3" customFormat="1">
      <c r="A1037" s="20"/>
      <c r="B1037" s="20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21"/>
      <c r="AC1037" s="21"/>
      <c r="AD1037" s="21"/>
      <c r="AE1037" s="21"/>
      <c r="AF1037" s="21"/>
      <c r="AG1037" s="21"/>
      <c r="AH1037" s="21"/>
      <c r="AI1037" s="26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</row>
    <row r="1038" spans="1:60" s="3" customFormat="1">
      <c r="A1038" s="20"/>
      <c r="B1038" s="20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21"/>
      <c r="AC1038" s="21"/>
      <c r="AD1038" s="21"/>
      <c r="AE1038" s="21"/>
      <c r="AF1038" s="21"/>
      <c r="AG1038" s="21"/>
      <c r="AH1038" s="21"/>
      <c r="AI1038" s="26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</row>
    <row r="1039" spans="1:60" s="3" customFormat="1">
      <c r="A1039" s="20"/>
      <c r="B1039" s="20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21"/>
      <c r="AC1039" s="21"/>
      <c r="AD1039" s="21"/>
      <c r="AE1039" s="21"/>
      <c r="AF1039" s="21"/>
      <c r="AG1039" s="21"/>
      <c r="AH1039" s="21"/>
      <c r="AI1039" s="26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</row>
    <row r="1040" spans="1:60" s="3" customFormat="1">
      <c r="A1040" s="20"/>
      <c r="B1040" s="20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21"/>
      <c r="AC1040" s="21"/>
      <c r="AD1040" s="21"/>
      <c r="AE1040" s="21"/>
      <c r="AF1040" s="21"/>
      <c r="AG1040" s="21"/>
      <c r="AH1040" s="21"/>
      <c r="AI1040" s="26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</row>
    <row r="1041" spans="1:60" s="3" customFormat="1">
      <c r="A1041" s="20"/>
      <c r="B1041" s="20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21"/>
      <c r="AC1041" s="21"/>
      <c r="AD1041" s="21"/>
      <c r="AE1041" s="21"/>
      <c r="AF1041" s="21"/>
      <c r="AG1041" s="21"/>
      <c r="AH1041" s="21"/>
      <c r="AI1041" s="26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</row>
    <row r="1042" spans="1:60" s="3" customFormat="1">
      <c r="A1042" s="20"/>
      <c r="B1042" s="20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21"/>
      <c r="AC1042" s="21"/>
      <c r="AD1042" s="21"/>
      <c r="AE1042" s="21"/>
      <c r="AF1042" s="21"/>
      <c r="AG1042" s="21"/>
      <c r="AH1042" s="21"/>
      <c r="AI1042" s="26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</row>
    <row r="1043" spans="1:60" s="3" customFormat="1">
      <c r="A1043" s="20"/>
      <c r="B1043" s="20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21"/>
      <c r="AC1043" s="21"/>
      <c r="AD1043" s="21"/>
      <c r="AE1043" s="21"/>
      <c r="AF1043" s="21"/>
      <c r="AG1043" s="21"/>
      <c r="AH1043" s="21"/>
      <c r="AI1043" s="26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</row>
    <row r="1044" spans="1:60" s="3" customFormat="1">
      <c r="A1044" s="20"/>
      <c r="B1044" s="20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21"/>
      <c r="AC1044" s="21"/>
      <c r="AD1044" s="21"/>
      <c r="AE1044" s="21"/>
      <c r="AF1044" s="21"/>
      <c r="AG1044" s="21"/>
      <c r="AH1044" s="21"/>
      <c r="AI1044" s="26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</row>
    <row r="1045" spans="1:60" s="3" customFormat="1">
      <c r="A1045" s="20"/>
      <c r="B1045" s="20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21"/>
      <c r="AC1045" s="21"/>
      <c r="AD1045" s="21"/>
      <c r="AE1045" s="21"/>
      <c r="AF1045" s="21"/>
      <c r="AG1045" s="21"/>
      <c r="AH1045" s="21"/>
      <c r="AI1045" s="26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</row>
    <row r="1046" spans="1:60" s="3" customFormat="1">
      <c r="A1046" s="20"/>
      <c r="B1046" s="20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21"/>
      <c r="AC1046" s="21"/>
      <c r="AD1046" s="21"/>
      <c r="AE1046" s="21"/>
      <c r="AF1046" s="21"/>
      <c r="AG1046" s="21"/>
      <c r="AH1046" s="21"/>
      <c r="AI1046" s="26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</row>
    <row r="1047" spans="1:60" s="3" customFormat="1">
      <c r="A1047" s="20"/>
      <c r="B1047" s="20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21"/>
      <c r="AC1047" s="21"/>
      <c r="AD1047" s="21"/>
      <c r="AE1047" s="21"/>
      <c r="AF1047" s="21"/>
      <c r="AG1047" s="21"/>
      <c r="AH1047" s="21"/>
      <c r="AI1047" s="26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</row>
    <row r="1048" spans="1:60" s="3" customFormat="1">
      <c r="A1048" s="20"/>
      <c r="B1048" s="20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21"/>
      <c r="AC1048" s="21"/>
      <c r="AD1048" s="21"/>
      <c r="AE1048" s="21"/>
      <c r="AF1048" s="21"/>
      <c r="AG1048" s="21"/>
      <c r="AH1048" s="21"/>
      <c r="AI1048" s="26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</row>
    <row r="1049" spans="1:60" s="3" customFormat="1">
      <c r="A1049" s="20"/>
      <c r="B1049" s="20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21"/>
      <c r="AC1049" s="21"/>
      <c r="AD1049" s="21"/>
      <c r="AE1049" s="21"/>
      <c r="AF1049" s="21"/>
      <c r="AG1049" s="21"/>
      <c r="AH1049" s="21"/>
      <c r="AI1049" s="26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</row>
    <row r="1050" spans="1:60" s="3" customFormat="1">
      <c r="A1050" s="20"/>
      <c r="B1050" s="20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21"/>
      <c r="AC1050" s="21"/>
      <c r="AD1050" s="21"/>
      <c r="AE1050" s="21"/>
      <c r="AF1050" s="21"/>
      <c r="AG1050" s="21"/>
      <c r="AH1050" s="21"/>
      <c r="AI1050" s="26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</row>
    <row r="1051" spans="1:60" s="3" customFormat="1">
      <c r="A1051" s="20"/>
      <c r="B1051" s="20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21"/>
      <c r="AC1051" s="21"/>
      <c r="AD1051" s="21"/>
      <c r="AE1051" s="21"/>
      <c r="AF1051" s="21"/>
      <c r="AG1051" s="21"/>
      <c r="AH1051" s="21"/>
      <c r="AI1051" s="26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</row>
    <row r="1052" spans="1:60" s="3" customFormat="1">
      <c r="A1052" s="20"/>
      <c r="B1052" s="20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21"/>
      <c r="AC1052" s="21"/>
      <c r="AD1052" s="21"/>
      <c r="AE1052" s="21"/>
      <c r="AF1052" s="21"/>
      <c r="AG1052" s="21"/>
      <c r="AH1052" s="21"/>
      <c r="AI1052" s="26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</row>
    <row r="1053" spans="1:60" s="3" customFormat="1">
      <c r="A1053" s="20"/>
      <c r="B1053" s="20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21"/>
      <c r="AC1053" s="21"/>
      <c r="AD1053" s="21"/>
      <c r="AE1053" s="21"/>
      <c r="AF1053" s="21"/>
      <c r="AG1053" s="21"/>
      <c r="AH1053" s="21"/>
      <c r="AI1053" s="26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</row>
    <row r="1054" spans="1:60" s="3" customFormat="1">
      <c r="A1054" s="20"/>
      <c r="B1054" s="20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21"/>
      <c r="AC1054" s="21"/>
      <c r="AD1054" s="21"/>
      <c r="AE1054" s="21"/>
      <c r="AF1054" s="21"/>
      <c r="AG1054" s="21"/>
      <c r="AH1054" s="21"/>
      <c r="AI1054" s="26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</row>
    <row r="1055" spans="1:60" s="3" customFormat="1">
      <c r="A1055" s="20"/>
      <c r="B1055" s="20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21"/>
      <c r="AC1055" s="21"/>
      <c r="AD1055" s="21"/>
      <c r="AE1055" s="21"/>
      <c r="AF1055" s="21"/>
      <c r="AG1055" s="21"/>
      <c r="AH1055" s="21"/>
      <c r="AI1055" s="26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</row>
    <row r="1056" spans="1:60" s="3" customFormat="1">
      <c r="A1056" s="20"/>
      <c r="B1056" s="20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21"/>
      <c r="AC1056" s="21"/>
      <c r="AD1056" s="21"/>
      <c r="AE1056" s="21"/>
      <c r="AF1056" s="21"/>
      <c r="AG1056" s="21"/>
      <c r="AH1056" s="21"/>
      <c r="AI1056" s="26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</row>
    <row r="1057" spans="1:60" s="3" customFormat="1">
      <c r="A1057" s="20"/>
      <c r="B1057" s="20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21"/>
      <c r="AC1057" s="21"/>
      <c r="AD1057" s="21"/>
      <c r="AE1057" s="21"/>
      <c r="AF1057" s="21"/>
      <c r="AG1057" s="21"/>
      <c r="AH1057" s="21"/>
      <c r="AI1057" s="26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</row>
    <row r="1058" spans="1:60" s="3" customFormat="1">
      <c r="A1058" s="20"/>
      <c r="B1058" s="20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21"/>
      <c r="AC1058" s="21"/>
      <c r="AD1058" s="21"/>
      <c r="AE1058" s="21"/>
      <c r="AF1058" s="21"/>
      <c r="AG1058" s="21"/>
      <c r="AH1058" s="21"/>
      <c r="AI1058" s="26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</row>
    <row r="1059" spans="1:60" s="3" customFormat="1">
      <c r="A1059" s="20"/>
      <c r="B1059" s="20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21"/>
      <c r="AC1059" s="21"/>
      <c r="AD1059" s="21"/>
      <c r="AE1059" s="21"/>
      <c r="AF1059" s="21"/>
      <c r="AG1059" s="21"/>
      <c r="AH1059" s="21"/>
      <c r="AI1059" s="26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</row>
    <row r="1060" spans="1:60" s="3" customFormat="1">
      <c r="A1060" s="20"/>
      <c r="B1060" s="20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21"/>
      <c r="AC1060" s="21"/>
      <c r="AD1060" s="21"/>
      <c r="AE1060" s="21"/>
      <c r="AF1060" s="21"/>
      <c r="AG1060" s="21"/>
      <c r="AH1060" s="21"/>
      <c r="AI1060" s="26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</row>
    <row r="1061" spans="1:60" s="3" customFormat="1">
      <c r="A1061" s="20"/>
      <c r="B1061" s="20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21"/>
      <c r="AC1061" s="21"/>
      <c r="AD1061" s="21"/>
      <c r="AE1061" s="21"/>
      <c r="AF1061" s="21"/>
      <c r="AG1061" s="21"/>
      <c r="AH1061" s="21"/>
      <c r="AI1061" s="26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</row>
    <row r="1062" spans="1:60" s="3" customFormat="1">
      <c r="A1062" s="20"/>
      <c r="B1062" s="20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21"/>
      <c r="AC1062" s="21"/>
      <c r="AD1062" s="21"/>
      <c r="AE1062" s="21"/>
      <c r="AF1062" s="21"/>
      <c r="AG1062" s="21"/>
      <c r="AH1062" s="21"/>
      <c r="AI1062" s="26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</row>
    <row r="1063" spans="1:60" s="3" customFormat="1">
      <c r="A1063" s="20"/>
      <c r="B1063" s="20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21"/>
      <c r="AC1063" s="21"/>
      <c r="AD1063" s="21"/>
      <c r="AE1063" s="21"/>
      <c r="AF1063" s="21"/>
      <c r="AG1063" s="21"/>
      <c r="AH1063" s="21"/>
      <c r="AI1063" s="26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</row>
    <row r="1064" spans="1:60" s="3" customFormat="1">
      <c r="A1064" s="20"/>
      <c r="B1064" s="20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21"/>
      <c r="AC1064" s="21"/>
      <c r="AD1064" s="21"/>
      <c r="AE1064" s="21"/>
      <c r="AF1064" s="21"/>
      <c r="AG1064" s="21"/>
      <c r="AH1064" s="21"/>
      <c r="AI1064" s="26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</row>
    <row r="1065" spans="1:60" s="3" customFormat="1">
      <c r="A1065" s="20"/>
      <c r="B1065" s="20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21"/>
      <c r="AC1065" s="21"/>
      <c r="AD1065" s="21"/>
      <c r="AE1065" s="21"/>
      <c r="AF1065" s="21"/>
      <c r="AG1065" s="21"/>
      <c r="AH1065" s="21"/>
      <c r="AI1065" s="26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</row>
    <row r="1066" spans="1:60" s="3" customFormat="1">
      <c r="A1066" s="20"/>
      <c r="B1066" s="20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21"/>
      <c r="AC1066" s="21"/>
      <c r="AD1066" s="21"/>
      <c r="AE1066" s="21"/>
      <c r="AF1066" s="21"/>
      <c r="AG1066" s="21"/>
      <c r="AH1066" s="21"/>
      <c r="AI1066" s="26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</row>
    <row r="1067" spans="1:60" s="3" customFormat="1">
      <c r="A1067" s="20"/>
      <c r="B1067" s="20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21"/>
      <c r="AC1067" s="21"/>
      <c r="AD1067" s="21"/>
      <c r="AE1067" s="21"/>
      <c r="AF1067" s="21"/>
      <c r="AG1067" s="21"/>
      <c r="AH1067" s="21"/>
      <c r="AI1067" s="26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</row>
    <row r="1068" spans="1:60" s="3" customFormat="1">
      <c r="A1068" s="20"/>
      <c r="B1068" s="20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21"/>
      <c r="AC1068" s="21"/>
      <c r="AD1068" s="21"/>
      <c r="AE1068" s="21"/>
      <c r="AF1068" s="21"/>
      <c r="AG1068" s="21"/>
      <c r="AH1068" s="21"/>
      <c r="AI1068" s="26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</row>
    <row r="1069" spans="1:60" s="3" customFormat="1">
      <c r="A1069" s="20"/>
      <c r="B1069" s="20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21"/>
      <c r="AC1069" s="21"/>
      <c r="AD1069" s="21"/>
      <c r="AE1069" s="21"/>
      <c r="AF1069" s="21"/>
      <c r="AG1069" s="21"/>
      <c r="AH1069" s="21"/>
      <c r="AI1069" s="26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</row>
    <row r="1070" spans="1:60" s="3" customFormat="1">
      <c r="A1070" s="20"/>
      <c r="B1070" s="20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21"/>
      <c r="AC1070" s="21"/>
      <c r="AD1070" s="21"/>
      <c r="AE1070" s="21"/>
      <c r="AF1070" s="21"/>
      <c r="AG1070" s="21"/>
      <c r="AH1070" s="21"/>
      <c r="AI1070" s="26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</row>
    <row r="1071" spans="1:60" s="3" customFormat="1">
      <c r="A1071" s="20"/>
      <c r="B1071" s="20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21"/>
      <c r="AC1071" s="21"/>
      <c r="AD1071" s="21"/>
      <c r="AE1071" s="21"/>
      <c r="AF1071" s="21"/>
      <c r="AG1071" s="21"/>
      <c r="AH1071" s="21"/>
      <c r="AI1071" s="26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</row>
    <row r="1072" spans="1:60" s="3" customFormat="1">
      <c r="A1072" s="20"/>
      <c r="B1072" s="20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21"/>
      <c r="AC1072" s="21"/>
      <c r="AD1072" s="21"/>
      <c r="AE1072" s="21"/>
      <c r="AF1072" s="21"/>
      <c r="AG1072" s="21"/>
      <c r="AH1072" s="21"/>
      <c r="AI1072" s="26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</row>
    <row r="1073" spans="1:60" s="3" customFormat="1">
      <c r="A1073" s="20"/>
      <c r="B1073" s="20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21"/>
      <c r="AC1073" s="21"/>
      <c r="AD1073" s="21"/>
      <c r="AE1073" s="21"/>
      <c r="AF1073" s="21"/>
      <c r="AG1073" s="21"/>
      <c r="AH1073" s="21"/>
      <c r="AI1073" s="26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</row>
    <row r="1074" spans="1:60" s="3" customFormat="1">
      <c r="A1074" s="20"/>
      <c r="B1074" s="20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21"/>
      <c r="AC1074" s="21"/>
      <c r="AD1074" s="21"/>
      <c r="AE1074" s="21"/>
      <c r="AF1074" s="21"/>
      <c r="AG1074" s="21"/>
      <c r="AH1074" s="21"/>
      <c r="AI1074" s="26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</row>
    <row r="1075" spans="1:60" s="3" customFormat="1">
      <c r="A1075" s="20"/>
      <c r="B1075" s="20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21"/>
      <c r="AC1075" s="21"/>
      <c r="AD1075" s="21"/>
      <c r="AE1075" s="21"/>
      <c r="AF1075" s="21"/>
      <c r="AG1075" s="21"/>
      <c r="AH1075" s="21"/>
      <c r="AI1075" s="26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</row>
    <row r="1076" spans="1:60" s="3" customFormat="1">
      <c r="A1076" s="20"/>
      <c r="B1076" s="20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21"/>
      <c r="AC1076" s="21"/>
      <c r="AD1076" s="21"/>
      <c r="AE1076" s="21"/>
      <c r="AF1076" s="21"/>
      <c r="AG1076" s="21"/>
      <c r="AH1076" s="21"/>
      <c r="AI1076" s="26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</row>
    <row r="1077" spans="1:60" s="3" customFormat="1">
      <c r="A1077" s="20"/>
      <c r="B1077" s="20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21"/>
      <c r="AC1077" s="21"/>
      <c r="AD1077" s="21"/>
      <c r="AE1077" s="21"/>
      <c r="AF1077" s="21"/>
      <c r="AG1077" s="21"/>
      <c r="AH1077" s="21"/>
      <c r="AI1077" s="26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</row>
    <row r="1078" spans="1:60" s="3" customFormat="1">
      <c r="A1078" s="20"/>
      <c r="B1078" s="20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21"/>
      <c r="AC1078" s="21"/>
      <c r="AD1078" s="21"/>
      <c r="AE1078" s="21"/>
      <c r="AF1078" s="21"/>
      <c r="AG1078" s="21"/>
      <c r="AH1078" s="21"/>
      <c r="AI1078" s="26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</row>
    <row r="1079" spans="1:60" s="3" customFormat="1">
      <c r="A1079" s="20"/>
      <c r="B1079" s="20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21"/>
      <c r="AC1079" s="21"/>
      <c r="AD1079" s="21"/>
      <c r="AE1079" s="21"/>
      <c r="AF1079" s="21"/>
      <c r="AG1079" s="21"/>
      <c r="AH1079" s="21"/>
      <c r="AI1079" s="26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</row>
    <row r="1080" spans="1:60" s="3" customFormat="1">
      <c r="A1080" s="20"/>
      <c r="B1080" s="20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21"/>
      <c r="AC1080" s="21"/>
      <c r="AD1080" s="21"/>
      <c r="AE1080" s="21"/>
      <c r="AF1080" s="21"/>
      <c r="AG1080" s="21"/>
      <c r="AH1080" s="21"/>
      <c r="AI1080" s="26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</row>
    <row r="1081" spans="1:60" s="3" customFormat="1">
      <c r="A1081" s="20"/>
      <c r="B1081" s="20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21"/>
      <c r="AC1081" s="21"/>
      <c r="AD1081" s="21"/>
      <c r="AE1081" s="21"/>
      <c r="AF1081" s="21"/>
      <c r="AG1081" s="21"/>
      <c r="AH1081" s="21"/>
      <c r="AI1081" s="26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</row>
    <row r="1082" spans="1:60" s="3" customFormat="1">
      <c r="A1082" s="20"/>
      <c r="B1082" s="20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21"/>
      <c r="AC1082" s="21"/>
      <c r="AD1082" s="21"/>
      <c r="AE1082" s="21"/>
      <c r="AF1082" s="21"/>
      <c r="AG1082" s="21"/>
      <c r="AH1082" s="21"/>
      <c r="AI1082" s="26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</row>
    <row r="1083" spans="1:60" s="3" customFormat="1">
      <c r="A1083" s="20"/>
      <c r="B1083" s="20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21"/>
      <c r="AC1083" s="21"/>
      <c r="AD1083" s="21"/>
      <c r="AE1083" s="21"/>
      <c r="AF1083" s="21"/>
      <c r="AG1083" s="21"/>
      <c r="AH1083" s="21"/>
      <c r="AI1083" s="26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</row>
    <row r="1084" spans="1:60" s="3" customFormat="1">
      <c r="A1084" s="20"/>
      <c r="B1084" s="20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21"/>
      <c r="AC1084" s="21"/>
      <c r="AD1084" s="21"/>
      <c r="AE1084" s="21"/>
      <c r="AF1084" s="21"/>
      <c r="AG1084" s="21"/>
      <c r="AH1084" s="21"/>
      <c r="AI1084" s="26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</row>
    <row r="1085" spans="1:60" s="3" customFormat="1">
      <c r="A1085" s="20"/>
      <c r="B1085" s="20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21"/>
      <c r="AC1085" s="21"/>
      <c r="AD1085" s="21"/>
      <c r="AE1085" s="21"/>
      <c r="AF1085" s="21"/>
      <c r="AG1085" s="21"/>
      <c r="AH1085" s="21"/>
      <c r="AI1085" s="26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</row>
    <row r="1086" spans="1:60" s="3" customFormat="1">
      <c r="A1086" s="20"/>
      <c r="B1086" s="20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21"/>
      <c r="AC1086" s="21"/>
      <c r="AD1086" s="21"/>
      <c r="AE1086" s="21"/>
      <c r="AF1086" s="21"/>
      <c r="AG1086" s="21"/>
      <c r="AH1086" s="21"/>
      <c r="AI1086" s="26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</row>
    <row r="1087" spans="1:60" s="3" customFormat="1">
      <c r="A1087" s="20"/>
      <c r="B1087" s="20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21"/>
      <c r="AC1087" s="21"/>
      <c r="AD1087" s="21"/>
      <c r="AE1087" s="21"/>
      <c r="AF1087" s="21"/>
      <c r="AG1087" s="21"/>
      <c r="AH1087" s="21"/>
      <c r="AI1087" s="26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</row>
    <row r="1088" spans="1:60" s="3" customFormat="1">
      <c r="A1088" s="20"/>
      <c r="B1088" s="20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21"/>
      <c r="AC1088" s="21"/>
      <c r="AD1088" s="21"/>
      <c r="AE1088" s="21"/>
      <c r="AF1088" s="21"/>
      <c r="AG1088" s="21"/>
      <c r="AH1088" s="21"/>
      <c r="AI1088" s="26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</row>
    <row r="1089" spans="1:60" s="3" customFormat="1">
      <c r="A1089" s="20"/>
      <c r="B1089" s="20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21"/>
      <c r="AC1089" s="21"/>
      <c r="AD1089" s="21"/>
      <c r="AE1089" s="21"/>
      <c r="AF1089" s="21"/>
      <c r="AG1089" s="21"/>
      <c r="AH1089" s="21"/>
      <c r="AI1089" s="26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</row>
    <row r="1090" spans="1:60" s="3" customFormat="1">
      <c r="A1090" s="20"/>
      <c r="B1090" s="20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21"/>
      <c r="AC1090" s="21"/>
      <c r="AD1090" s="21"/>
      <c r="AE1090" s="21"/>
      <c r="AF1090" s="21"/>
      <c r="AG1090" s="21"/>
      <c r="AH1090" s="21"/>
      <c r="AI1090" s="26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</row>
    <row r="1091" spans="1:60" s="3" customFormat="1">
      <c r="A1091" s="20"/>
      <c r="B1091" s="20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21"/>
      <c r="AC1091" s="21"/>
      <c r="AD1091" s="21"/>
      <c r="AE1091" s="21"/>
      <c r="AF1091" s="21"/>
      <c r="AG1091" s="21"/>
      <c r="AH1091" s="21"/>
      <c r="AI1091" s="26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</row>
    <row r="1092" spans="1:60" s="3" customFormat="1">
      <c r="A1092" s="20"/>
      <c r="B1092" s="20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21"/>
      <c r="AC1092" s="21"/>
      <c r="AD1092" s="21"/>
      <c r="AE1092" s="21"/>
      <c r="AF1092" s="21"/>
      <c r="AG1092" s="21"/>
      <c r="AH1092" s="21"/>
      <c r="AI1092" s="26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</row>
    <row r="1093" spans="1:60" s="3" customFormat="1">
      <c r="A1093" s="20"/>
      <c r="B1093" s="20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21"/>
      <c r="AC1093" s="21"/>
      <c r="AD1093" s="21"/>
      <c r="AE1093" s="21"/>
      <c r="AF1093" s="21"/>
      <c r="AG1093" s="21"/>
      <c r="AH1093" s="21"/>
      <c r="AI1093" s="26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</row>
    <row r="1094" spans="1:60" s="3" customFormat="1">
      <c r="A1094" s="20"/>
      <c r="B1094" s="20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21"/>
      <c r="AC1094" s="21"/>
      <c r="AD1094" s="21"/>
      <c r="AE1094" s="21"/>
      <c r="AF1094" s="21"/>
      <c r="AG1094" s="21"/>
      <c r="AH1094" s="21"/>
      <c r="AI1094" s="26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</row>
    <row r="1095" spans="1:60" s="3" customFormat="1">
      <c r="A1095" s="20"/>
      <c r="B1095" s="20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21"/>
      <c r="AC1095" s="21"/>
      <c r="AD1095" s="21"/>
      <c r="AE1095" s="21"/>
      <c r="AF1095" s="21"/>
      <c r="AG1095" s="21"/>
      <c r="AH1095" s="21"/>
      <c r="AI1095" s="26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</row>
    <row r="1096" spans="1:60" s="3" customFormat="1">
      <c r="A1096" s="20"/>
      <c r="B1096" s="20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21"/>
      <c r="AC1096" s="21"/>
      <c r="AD1096" s="21"/>
      <c r="AE1096" s="21"/>
      <c r="AF1096" s="21"/>
      <c r="AG1096" s="21"/>
      <c r="AH1096" s="21"/>
      <c r="AI1096" s="26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</row>
    <row r="1097" spans="1:60" s="3" customFormat="1">
      <c r="A1097" s="20"/>
      <c r="B1097" s="20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21"/>
      <c r="AC1097" s="21"/>
      <c r="AD1097" s="21"/>
      <c r="AE1097" s="21"/>
      <c r="AF1097" s="21"/>
      <c r="AG1097" s="21"/>
      <c r="AH1097" s="21"/>
      <c r="AI1097" s="26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</row>
    <row r="1098" spans="1:60" s="3" customFormat="1">
      <c r="A1098" s="20"/>
      <c r="B1098" s="20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21"/>
      <c r="AC1098" s="21"/>
      <c r="AD1098" s="21"/>
      <c r="AE1098" s="21"/>
      <c r="AF1098" s="21"/>
      <c r="AG1098" s="21"/>
      <c r="AH1098" s="21"/>
      <c r="AI1098" s="26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</row>
    <row r="1099" spans="1:60" s="3" customFormat="1">
      <c r="A1099" s="20"/>
      <c r="B1099" s="20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21"/>
      <c r="AC1099" s="21"/>
      <c r="AD1099" s="21"/>
      <c r="AE1099" s="21"/>
      <c r="AF1099" s="21"/>
      <c r="AG1099" s="21"/>
      <c r="AH1099" s="21"/>
      <c r="AI1099" s="26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</row>
    <row r="1100" spans="1:60" s="3" customFormat="1">
      <c r="A1100" s="20"/>
      <c r="B1100" s="20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21"/>
      <c r="AC1100" s="21"/>
      <c r="AD1100" s="21"/>
      <c r="AE1100" s="21"/>
      <c r="AF1100" s="21"/>
      <c r="AG1100" s="21"/>
      <c r="AH1100" s="21"/>
      <c r="AI1100" s="26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</row>
    <row r="1101" spans="1:60" s="3" customFormat="1">
      <c r="A1101" s="20"/>
      <c r="B1101" s="20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21"/>
      <c r="AC1101" s="21"/>
      <c r="AD1101" s="21"/>
      <c r="AE1101" s="21"/>
      <c r="AF1101" s="21"/>
      <c r="AG1101" s="21"/>
      <c r="AH1101" s="21"/>
      <c r="AI1101" s="26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</row>
    <row r="1102" spans="1:60" s="3" customFormat="1">
      <c r="A1102" s="20"/>
      <c r="B1102" s="20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21"/>
      <c r="AC1102" s="21"/>
      <c r="AD1102" s="21"/>
      <c r="AE1102" s="21"/>
      <c r="AF1102" s="21"/>
      <c r="AG1102" s="21"/>
      <c r="AH1102" s="21"/>
      <c r="AI1102" s="26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</row>
    <row r="1103" spans="1:60" s="3" customFormat="1">
      <c r="A1103" s="20"/>
      <c r="B1103" s="20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21"/>
      <c r="AC1103" s="21"/>
      <c r="AD1103" s="21"/>
      <c r="AE1103" s="21"/>
      <c r="AF1103" s="21"/>
      <c r="AG1103" s="21"/>
      <c r="AH1103" s="21"/>
      <c r="AI1103" s="26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</row>
    <row r="1104" spans="1:60" s="3" customFormat="1">
      <c r="A1104" s="20"/>
      <c r="B1104" s="20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21"/>
      <c r="AC1104" s="21"/>
      <c r="AD1104" s="21"/>
      <c r="AE1104" s="21"/>
      <c r="AF1104" s="21"/>
      <c r="AG1104" s="21"/>
      <c r="AH1104" s="21"/>
      <c r="AI1104" s="26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</row>
    <row r="1105" spans="1:60" s="3" customFormat="1">
      <c r="A1105" s="20"/>
      <c r="B1105" s="20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21"/>
      <c r="AC1105" s="21"/>
      <c r="AD1105" s="21"/>
      <c r="AE1105" s="21"/>
      <c r="AF1105" s="21"/>
      <c r="AG1105" s="21"/>
      <c r="AH1105" s="21"/>
      <c r="AI1105" s="26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</row>
    <row r="1106" spans="1:60" s="3" customFormat="1">
      <c r="A1106" s="20"/>
      <c r="B1106" s="20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21"/>
      <c r="AC1106" s="21"/>
      <c r="AD1106" s="21"/>
      <c r="AE1106" s="21"/>
      <c r="AF1106" s="21"/>
      <c r="AG1106" s="21"/>
      <c r="AH1106" s="21"/>
      <c r="AI1106" s="26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</row>
    <row r="1107" spans="1:60" s="3" customFormat="1">
      <c r="A1107" s="20"/>
      <c r="B1107" s="20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21"/>
      <c r="AC1107" s="21"/>
      <c r="AD1107" s="21"/>
      <c r="AE1107" s="21"/>
      <c r="AF1107" s="21"/>
      <c r="AG1107" s="21"/>
      <c r="AH1107" s="21"/>
      <c r="AI1107" s="26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</row>
    <row r="1108" spans="1:60" s="3" customFormat="1">
      <c r="A1108" s="20"/>
      <c r="B1108" s="20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21"/>
      <c r="AC1108" s="21"/>
      <c r="AD1108" s="21"/>
      <c r="AE1108" s="21"/>
      <c r="AF1108" s="21"/>
      <c r="AG1108" s="21"/>
      <c r="AH1108" s="21"/>
      <c r="AI1108" s="26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</row>
    <row r="1109" spans="1:60" s="3" customFormat="1">
      <c r="A1109" s="20"/>
      <c r="B1109" s="20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21"/>
      <c r="AC1109" s="21"/>
      <c r="AD1109" s="21"/>
      <c r="AE1109" s="21"/>
      <c r="AF1109" s="21"/>
      <c r="AG1109" s="21"/>
      <c r="AH1109" s="21"/>
      <c r="AI1109" s="26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</row>
    <row r="1110" spans="1:60" s="3" customFormat="1">
      <c r="A1110" s="20"/>
      <c r="B1110" s="20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21"/>
      <c r="AC1110" s="21"/>
      <c r="AD1110" s="21"/>
      <c r="AE1110" s="21"/>
      <c r="AF1110" s="21"/>
      <c r="AG1110" s="21"/>
      <c r="AH1110" s="21"/>
      <c r="AI1110" s="26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</row>
    <row r="1111" spans="1:60" s="3" customFormat="1">
      <c r="A1111" s="20"/>
      <c r="B1111" s="20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21"/>
      <c r="AC1111" s="21"/>
      <c r="AD1111" s="21"/>
      <c r="AE1111" s="21"/>
      <c r="AF1111" s="21"/>
      <c r="AG1111" s="21"/>
      <c r="AH1111" s="21"/>
      <c r="AI1111" s="26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</row>
    <row r="1112" spans="1:60" s="3" customFormat="1">
      <c r="A1112" s="20"/>
      <c r="B1112" s="20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21"/>
      <c r="AC1112" s="21"/>
      <c r="AD1112" s="21"/>
      <c r="AE1112" s="21"/>
      <c r="AF1112" s="21"/>
      <c r="AG1112" s="21"/>
      <c r="AH1112" s="21"/>
      <c r="AI1112" s="26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</row>
    <row r="1113" spans="1:60" s="3" customFormat="1">
      <c r="A1113" s="20"/>
      <c r="B1113" s="20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21"/>
      <c r="AC1113" s="21"/>
      <c r="AD1113" s="21"/>
      <c r="AE1113" s="21"/>
      <c r="AF1113" s="21"/>
      <c r="AG1113" s="21"/>
      <c r="AH1113" s="21"/>
      <c r="AI1113" s="26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</row>
    <row r="1114" spans="1:60" s="3" customFormat="1">
      <c r="A1114" s="20"/>
      <c r="B1114" s="20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21"/>
      <c r="AC1114" s="21"/>
      <c r="AD1114" s="21"/>
      <c r="AE1114" s="21"/>
      <c r="AF1114" s="21"/>
      <c r="AG1114" s="21"/>
      <c r="AH1114" s="21"/>
      <c r="AI1114" s="26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</row>
    <row r="1115" spans="1:60" s="3" customFormat="1">
      <c r="A1115" s="20"/>
      <c r="B1115" s="20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21"/>
      <c r="AC1115" s="21"/>
      <c r="AD1115" s="21"/>
      <c r="AE1115" s="21"/>
      <c r="AF1115" s="21"/>
      <c r="AG1115" s="21"/>
      <c r="AH1115" s="21"/>
      <c r="AI1115" s="26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</row>
    <row r="1116" spans="1:60" s="3" customFormat="1">
      <c r="A1116" s="20"/>
      <c r="B1116" s="20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21"/>
      <c r="AC1116" s="21"/>
      <c r="AD1116" s="21"/>
      <c r="AE1116" s="21"/>
      <c r="AF1116" s="21"/>
      <c r="AG1116" s="21"/>
      <c r="AH1116" s="21"/>
      <c r="AI1116" s="26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</row>
    <row r="1117" spans="1:60" s="3" customFormat="1">
      <c r="A1117" s="20"/>
      <c r="B1117" s="20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21"/>
      <c r="AC1117" s="21"/>
      <c r="AD1117" s="21"/>
      <c r="AE1117" s="21"/>
      <c r="AF1117" s="21"/>
      <c r="AG1117" s="21"/>
      <c r="AH1117" s="21"/>
      <c r="AI1117" s="26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</row>
    <row r="1118" spans="1:60" s="3" customFormat="1">
      <c r="A1118" s="20"/>
      <c r="B1118" s="20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21"/>
      <c r="AC1118" s="21"/>
      <c r="AD1118" s="21"/>
      <c r="AE1118" s="21"/>
      <c r="AF1118" s="21"/>
      <c r="AG1118" s="21"/>
      <c r="AH1118" s="21"/>
      <c r="AI1118" s="26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</row>
    <row r="1119" spans="1:60" s="3" customFormat="1">
      <c r="A1119" s="20"/>
      <c r="B1119" s="20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21"/>
      <c r="AC1119" s="21"/>
      <c r="AD1119" s="21"/>
      <c r="AE1119" s="21"/>
      <c r="AF1119" s="21"/>
      <c r="AG1119" s="21"/>
      <c r="AH1119" s="21"/>
      <c r="AI1119" s="26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</row>
    <row r="1120" spans="1:60" s="3" customFormat="1">
      <c r="A1120" s="20"/>
      <c r="B1120" s="20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21"/>
      <c r="AC1120" s="21"/>
      <c r="AD1120" s="21"/>
      <c r="AE1120" s="21"/>
      <c r="AF1120" s="21"/>
      <c r="AG1120" s="21"/>
      <c r="AH1120" s="21"/>
      <c r="AI1120" s="26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</row>
    <row r="1121" spans="1:60" s="3" customFormat="1">
      <c r="A1121" s="20"/>
      <c r="B1121" s="20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21"/>
      <c r="AC1121" s="21"/>
      <c r="AD1121" s="21"/>
      <c r="AE1121" s="21"/>
      <c r="AF1121" s="21"/>
      <c r="AG1121" s="21"/>
      <c r="AH1121" s="21"/>
      <c r="AI1121" s="26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</row>
    <row r="1122" spans="1:60" s="3" customFormat="1">
      <c r="A1122" s="20"/>
      <c r="B1122" s="20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21"/>
      <c r="AC1122" s="21"/>
      <c r="AD1122" s="21"/>
      <c r="AE1122" s="21"/>
      <c r="AF1122" s="21"/>
      <c r="AG1122" s="21"/>
      <c r="AH1122" s="21"/>
      <c r="AI1122" s="26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</row>
    <row r="1123" spans="1:60" s="3" customFormat="1">
      <c r="A1123" s="20"/>
      <c r="B1123" s="20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21"/>
      <c r="AC1123" s="21"/>
      <c r="AD1123" s="21"/>
      <c r="AE1123" s="21"/>
      <c r="AF1123" s="21"/>
      <c r="AG1123" s="21"/>
      <c r="AH1123" s="21"/>
      <c r="AI1123" s="26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</row>
    <row r="1124" spans="1:60" s="3" customFormat="1">
      <c r="A1124" s="20"/>
      <c r="B1124" s="20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21"/>
      <c r="AC1124" s="21"/>
      <c r="AD1124" s="21"/>
      <c r="AE1124" s="21"/>
      <c r="AF1124" s="21"/>
      <c r="AG1124" s="21"/>
      <c r="AH1124" s="21"/>
      <c r="AI1124" s="26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</row>
    <row r="1125" spans="1:60" s="3" customFormat="1">
      <c r="A1125" s="20"/>
      <c r="B1125" s="20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21"/>
      <c r="AC1125" s="21"/>
      <c r="AD1125" s="21"/>
      <c r="AE1125" s="21"/>
      <c r="AF1125" s="21"/>
      <c r="AG1125" s="21"/>
      <c r="AH1125" s="21"/>
      <c r="AI1125" s="26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</row>
    <row r="1126" spans="1:60" s="3" customFormat="1">
      <c r="A1126" s="20"/>
      <c r="B1126" s="20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21"/>
      <c r="AC1126" s="21"/>
      <c r="AD1126" s="21"/>
      <c r="AE1126" s="21"/>
      <c r="AF1126" s="21"/>
      <c r="AG1126" s="21"/>
      <c r="AH1126" s="21"/>
      <c r="AI1126" s="26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</row>
    <row r="1127" spans="1:60" s="3" customFormat="1">
      <c r="A1127" s="20"/>
      <c r="B1127" s="20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21"/>
      <c r="AC1127" s="21"/>
      <c r="AD1127" s="21"/>
      <c r="AE1127" s="21"/>
      <c r="AF1127" s="21"/>
      <c r="AG1127" s="21"/>
      <c r="AH1127" s="21"/>
      <c r="AI1127" s="26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</row>
    <row r="1128" spans="1:60" s="3" customFormat="1">
      <c r="A1128" s="20"/>
      <c r="B1128" s="20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21"/>
      <c r="AC1128" s="21"/>
      <c r="AD1128" s="21"/>
      <c r="AE1128" s="21"/>
      <c r="AF1128" s="21"/>
      <c r="AG1128" s="21"/>
      <c r="AH1128" s="21"/>
      <c r="AI1128" s="26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</row>
    <row r="1129" spans="1:60" s="3" customFormat="1">
      <c r="A1129" s="20"/>
      <c r="B1129" s="20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21"/>
      <c r="AC1129" s="21"/>
      <c r="AD1129" s="21"/>
      <c r="AE1129" s="21"/>
      <c r="AF1129" s="21"/>
      <c r="AG1129" s="21"/>
      <c r="AH1129" s="21"/>
      <c r="AI1129" s="26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</row>
    <row r="1130" spans="1:60" s="3" customFormat="1">
      <c r="A1130" s="20"/>
      <c r="B1130" s="20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21"/>
      <c r="AC1130" s="21"/>
      <c r="AD1130" s="21"/>
      <c r="AE1130" s="21"/>
      <c r="AF1130" s="21"/>
      <c r="AG1130" s="21"/>
      <c r="AH1130" s="21"/>
      <c r="AI1130" s="26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</row>
    <row r="1131" spans="1:60" s="3" customFormat="1">
      <c r="A1131" s="20"/>
      <c r="B1131" s="20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21"/>
      <c r="AC1131" s="21"/>
      <c r="AD1131" s="21"/>
      <c r="AE1131" s="21"/>
      <c r="AF1131" s="21"/>
      <c r="AG1131" s="21"/>
      <c r="AH1131" s="21"/>
      <c r="AI1131" s="26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</row>
    <row r="1132" spans="1:60" s="3" customFormat="1">
      <c r="A1132" s="20"/>
      <c r="B1132" s="20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21"/>
      <c r="AC1132" s="21"/>
      <c r="AD1132" s="21"/>
      <c r="AE1132" s="21"/>
      <c r="AF1132" s="21"/>
      <c r="AG1132" s="21"/>
      <c r="AH1132" s="21"/>
      <c r="AI1132" s="26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</row>
    <row r="1133" spans="1:60" s="3" customFormat="1">
      <c r="A1133" s="20"/>
      <c r="B1133" s="20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21"/>
      <c r="AC1133" s="21"/>
      <c r="AD1133" s="21"/>
      <c r="AE1133" s="21"/>
      <c r="AF1133" s="21"/>
      <c r="AG1133" s="21"/>
      <c r="AH1133" s="21"/>
      <c r="AI1133" s="26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</row>
    <row r="1134" spans="1:60" s="3" customFormat="1">
      <c r="A1134" s="20"/>
      <c r="B1134" s="20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21"/>
      <c r="AC1134" s="21"/>
      <c r="AD1134" s="21"/>
      <c r="AE1134" s="21"/>
      <c r="AF1134" s="21"/>
      <c r="AG1134" s="21"/>
      <c r="AH1134" s="21"/>
      <c r="AI1134" s="26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</row>
    <row r="1135" spans="1:60" s="3" customFormat="1">
      <c r="A1135" s="20"/>
      <c r="B1135" s="20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21"/>
      <c r="AC1135" s="21"/>
      <c r="AD1135" s="21"/>
      <c r="AE1135" s="21"/>
      <c r="AF1135" s="21"/>
      <c r="AG1135" s="21"/>
      <c r="AH1135" s="21"/>
      <c r="AI1135" s="26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</row>
    <row r="1136" spans="1:60" s="3" customFormat="1">
      <c r="A1136" s="20"/>
      <c r="B1136" s="20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21"/>
      <c r="AC1136" s="21"/>
      <c r="AD1136" s="21"/>
      <c r="AE1136" s="21"/>
      <c r="AF1136" s="21"/>
      <c r="AG1136" s="21"/>
      <c r="AH1136" s="21"/>
      <c r="AI1136" s="26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</row>
    <row r="1137" spans="1:60" s="3" customFormat="1">
      <c r="A1137" s="20"/>
      <c r="B1137" s="20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21"/>
      <c r="AC1137" s="21"/>
      <c r="AD1137" s="21"/>
      <c r="AE1137" s="21"/>
      <c r="AF1137" s="21"/>
      <c r="AG1137" s="21"/>
      <c r="AH1137" s="21"/>
      <c r="AI1137" s="26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</row>
    <row r="1138" spans="1:60" s="3" customFormat="1">
      <c r="A1138" s="20"/>
      <c r="B1138" s="20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21"/>
      <c r="AC1138" s="21"/>
      <c r="AD1138" s="21"/>
      <c r="AE1138" s="21"/>
      <c r="AF1138" s="21"/>
      <c r="AG1138" s="21"/>
      <c r="AH1138" s="21"/>
      <c r="AI1138" s="26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</row>
    <row r="1139" spans="1:60" s="3" customFormat="1">
      <c r="A1139" s="20"/>
      <c r="B1139" s="20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21"/>
      <c r="AC1139" s="21"/>
      <c r="AD1139" s="21"/>
      <c r="AE1139" s="21"/>
      <c r="AF1139" s="21"/>
      <c r="AG1139" s="21"/>
      <c r="AH1139" s="21"/>
      <c r="AI1139" s="26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</row>
    <row r="1140" spans="1:60" s="3" customFormat="1">
      <c r="A1140" s="20"/>
      <c r="B1140" s="20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21"/>
      <c r="AC1140" s="21"/>
      <c r="AD1140" s="21"/>
      <c r="AE1140" s="21"/>
      <c r="AF1140" s="21"/>
      <c r="AG1140" s="21"/>
      <c r="AH1140" s="21"/>
      <c r="AI1140" s="26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</row>
    <row r="1141" spans="1:60" s="3" customFormat="1">
      <c r="A1141" s="20"/>
      <c r="B1141" s="20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21"/>
      <c r="AC1141" s="21"/>
      <c r="AD1141" s="21"/>
      <c r="AE1141" s="21"/>
      <c r="AF1141" s="21"/>
      <c r="AG1141" s="21"/>
      <c r="AH1141" s="21"/>
      <c r="AI1141" s="26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</row>
    <row r="1142" spans="1:60" s="3" customFormat="1">
      <c r="A1142" s="20"/>
      <c r="B1142" s="20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21"/>
      <c r="AC1142" s="21"/>
      <c r="AD1142" s="21"/>
      <c r="AE1142" s="21"/>
      <c r="AF1142" s="21"/>
      <c r="AG1142" s="21"/>
      <c r="AH1142" s="21"/>
      <c r="AI1142" s="26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</row>
    <row r="1143" spans="1:60" s="3" customFormat="1">
      <c r="A1143" s="20"/>
      <c r="B1143" s="20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21"/>
      <c r="AC1143" s="21"/>
      <c r="AD1143" s="21"/>
      <c r="AE1143" s="21"/>
      <c r="AF1143" s="21"/>
      <c r="AG1143" s="21"/>
      <c r="AH1143" s="21"/>
      <c r="AI1143" s="26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</row>
    <row r="1144" spans="1:60" s="3" customFormat="1">
      <c r="A1144" s="20"/>
      <c r="B1144" s="20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21"/>
      <c r="AC1144" s="21"/>
      <c r="AD1144" s="21"/>
      <c r="AE1144" s="21"/>
      <c r="AF1144" s="21"/>
      <c r="AG1144" s="21"/>
      <c r="AH1144" s="21"/>
      <c r="AI1144" s="26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</row>
    <row r="1145" spans="1:60" s="3" customFormat="1">
      <c r="A1145" s="20"/>
      <c r="B1145" s="20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21"/>
      <c r="AC1145" s="21"/>
      <c r="AD1145" s="21"/>
      <c r="AE1145" s="21"/>
      <c r="AF1145" s="21"/>
      <c r="AG1145" s="21"/>
      <c r="AH1145" s="21"/>
      <c r="AI1145" s="26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</row>
    <row r="1146" spans="1:60" s="3" customFormat="1">
      <c r="A1146" s="20"/>
      <c r="B1146" s="20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21"/>
      <c r="AC1146" s="21"/>
      <c r="AD1146" s="21"/>
      <c r="AE1146" s="21"/>
      <c r="AF1146" s="21"/>
      <c r="AG1146" s="21"/>
      <c r="AH1146" s="21"/>
      <c r="AI1146" s="26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</row>
    <row r="1147" spans="1:60" s="3" customFormat="1">
      <c r="A1147" s="20"/>
      <c r="B1147" s="20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21"/>
      <c r="AC1147" s="21"/>
      <c r="AD1147" s="21"/>
      <c r="AE1147" s="21"/>
      <c r="AF1147" s="21"/>
      <c r="AG1147" s="21"/>
      <c r="AH1147" s="21"/>
      <c r="AI1147" s="26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</row>
    <row r="1148" spans="1:60" s="3" customFormat="1">
      <c r="A1148" s="20"/>
      <c r="B1148" s="20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21"/>
      <c r="AC1148" s="21"/>
      <c r="AD1148" s="21"/>
      <c r="AE1148" s="21"/>
      <c r="AF1148" s="21"/>
      <c r="AG1148" s="21"/>
      <c r="AH1148" s="21"/>
      <c r="AI1148" s="26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</row>
    <row r="1149" spans="1:60" s="3" customFormat="1">
      <c r="A1149" s="20"/>
      <c r="B1149" s="20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21"/>
      <c r="AC1149" s="21"/>
      <c r="AD1149" s="21"/>
      <c r="AE1149" s="21"/>
      <c r="AF1149" s="21"/>
      <c r="AG1149" s="21"/>
      <c r="AH1149" s="21"/>
      <c r="AI1149" s="26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</row>
    <row r="1150" spans="1:60" s="3" customFormat="1">
      <c r="A1150" s="20"/>
      <c r="B1150" s="20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21"/>
      <c r="AC1150" s="21"/>
      <c r="AD1150" s="21"/>
      <c r="AE1150" s="21"/>
      <c r="AF1150" s="21"/>
      <c r="AG1150" s="21"/>
      <c r="AH1150" s="21"/>
      <c r="AI1150" s="26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</row>
    <row r="1151" spans="1:60" s="3" customFormat="1">
      <c r="A1151" s="20"/>
      <c r="B1151" s="20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21"/>
      <c r="AC1151" s="21"/>
      <c r="AD1151" s="21"/>
      <c r="AE1151" s="21"/>
      <c r="AF1151" s="21"/>
      <c r="AG1151" s="21"/>
      <c r="AH1151" s="21"/>
      <c r="AI1151" s="26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</row>
    <row r="1152" spans="1:60" s="3" customFormat="1">
      <c r="A1152" s="20"/>
      <c r="B1152" s="20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21"/>
      <c r="AC1152" s="21"/>
      <c r="AD1152" s="21"/>
      <c r="AE1152" s="21"/>
      <c r="AF1152" s="21"/>
      <c r="AG1152" s="21"/>
      <c r="AH1152" s="21"/>
      <c r="AI1152" s="26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</row>
    <row r="1153" spans="1:60" s="3" customFormat="1">
      <c r="A1153" s="20"/>
      <c r="B1153" s="20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21"/>
      <c r="AC1153" s="21"/>
      <c r="AD1153" s="21"/>
      <c r="AE1153" s="21"/>
      <c r="AF1153" s="21"/>
      <c r="AG1153" s="21"/>
      <c r="AH1153" s="21"/>
      <c r="AI1153" s="26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</row>
    <row r="1154" spans="1:60" s="3" customFormat="1">
      <c r="A1154" s="20"/>
      <c r="B1154" s="20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21"/>
      <c r="AC1154" s="21"/>
      <c r="AD1154" s="21"/>
      <c r="AE1154" s="21"/>
      <c r="AF1154" s="21"/>
      <c r="AG1154" s="21"/>
      <c r="AH1154" s="21"/>
      <c r="AI1154" s="26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</row>
    <row r="1155" spans="1:60" s="3" customFormat="1">
      <c r="A1155" s="20"/>
      <c r="B1155" s="20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21"/>
      <c r="AC1155" s="21"/>
      <c r="AD1155" s="21"/>
      <c r="AE1155" s="21"/>
      <c r="AF1155" s="21"/>
      <c r="AG1155" s="21"/>
      <c r="AH1155" s="21"/>
      <c r="AI1155" s="26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</row>
    <row r="1156" spans="1:60" s="3" customFormat="1">
      <c r="A1156" s="20"/>
      <c r="B1156" s="20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21"/>
      <c r="AC1156" s="21"/>
      <c r="AD1156" s="21"/>
      <c r="AE1156" s="21"/>
      <c r="AF1156" s="21"/>
      <c r="AG1156" s="21"/>
      <c r="AH1156" s="21"/>
      <c r="AI1156" s="26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</row>
    <row r="1157" spans="1:60" s="3" customFormat="1">
      <c r="A1157" s="20"/>
      <c r="B1157" s="20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21"/>
      <c r="AC1157" s="21"/>
      <c r="AD1157" s="21"/>
      <c r="AE1157" s="21"/>
      <c r="AF1157" s="21"/>
      <c r="AG1157" s="21"/>
      <c r="AH1157" s="21"/>
      <c r="AI1157" s="26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</row>
    <row r="1158" spans="1:60" s="3" customFormat="1">
      <c r="A1158" s="20"/>
      <c r="B1158" s="20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21"/>
      <c r="AC1158" s="21"/>
      <c r="AD1158" s="21"/>
      <c r="AE1158" s="21"/>
      <c r="AF1158" s="21"/>
      <c r="AG1158" s="21"/>
      <c r="AH1158" s="21"/>
      <c r="AI1158" s="26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</row>
    <row r="1159" spans="1:60" s="3" customFormat="1">
      <c r="A1159" s="20"/>
      <c r="B1159" s="20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21"/>
      <c r="AC1159" s="21"/>
      <c r="AD1159" s="21"/>
      <c r="AE1159" s="21"/>
      <c r="AF1159" s="21"/>
      <c r="AG1159" s="21"/>
      <c r="AH1159" s="21"/>
      <c r="AI1159" s="26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</row>
    <row r="1160" spans="1:60" s="3" customFormat="1">
      <c r="A1160" s="20"/>
      <c r="B1160" s="20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21"/>
      <c r="AC1160" s="21"/>
      <c r="AD1160" s="21"/>
      <c r="AE1160" s="21"/>
      <c r="AF1160" s="21"/>
      <c r="AG1160" s="21"/>
      <c r="AH1160" s="21"/>
      <c r="AI1160" s="26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</row>
    <row r="1161" spans="1:60" s="3" customFormat="1">
      <c r="A1161" s="20"/>
      <c r="B1161" s="20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21"/>
      <c r="AC1161" s="21"/>
      <c r="AD1161" s="21"/>
      <c r="AE1161" s="21"/>
      <c r="AF1161" s="21"/>
      <c r="AG1161" s="21"/>
      <c r="AH1161" s="21"/>
      <c r="AI1161" s="26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</row>
    <row r="1162" spans="1:60" s="3" customFormat="1">
      <c r="A1162" s="20"/>
      <c r="B1162" s="20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21"/>
      <c r="AC1162" s="21"/>
      <c r="AD1162" s="21"/>
      <c r="AE1162" s="21"/>
      <c r="AF1162" s="21"/>
      <c r="AG1162" s="21"/>
      <c r="AH1162" s="21"/>
      <c r="AI1162" s="26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</row>
    <row r="1163" spans="1:60" s="3" customFormat="1">
      <c r="A1163" s="20"/>
      <c r="B1163" s="20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21"/>
      <c r="AC1163" s="21"/>
      <c r="AD1163" s="21"/>
      <c r="AE1163" s="21"/>
      <c r="AF1163" s="21"/>
      <c r="AG1163" s="21"/>
      <c r="AH1163" s="21"/>
      <c r="AI1163" s="26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</row>
    <row r="1164" spans="1:60" s="3" customFormat="1">
      <c r="A1164" s="20"/>
      <c r="B1164" s="20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21"/>
      <c r="AC1164" s="21"/>
      <c r="AD1164" s="21"/>
      <c r="AE1164" s="21"/>
      <c r="AF1164" s="21"/>
      <c r="AG1164" s="21"/>
      <c r="AH1164" s="21"/>
      <c r="AI1164" s="26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</row>
    <row r="1165" spans="1:60" s="3" customFormat="1">
      <c r="A1165" s="20"/>
      <c r="B1165" s="20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21"/>
      <c r="AC1165" s="21"/>
      <c r="AD1165" s="21"/>
      <c r="AE1165" s="21"/>
      <c r="AF1165" s="21"/>
      <c r="AG1165" s="21"/>
      <c r="AH1165" s="21"/>
      <c r="AI1165" s="26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</row>
    <row r="1166" spans="1:60" s="3" customFormat="1">
      <c r="A1166" s="20"/>
      <c r="B1166" s="20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21"/>
      <c r="AC1166" s="21"/>
      <c r="AD1166" s="21"/>
      <c r="AE1166" s="21"/>
      <c r="AF1166" s="21"/>
      <c r="AG1166" s="21"/>
      <c r="AH1166" s="21"/>
      <c r="AI1166" s="26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</row>
    <row r="1167" spans="1:60" s="3" customFormat="1">
      <c r="A1167" s="20"/>
      <c r="B1167" s="20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21"/>
      <c r="AC1167" s="21"/>
      <c r="AD1167" s="21"/>
      <c r="AE1167" s="21"/>
      <c r="AF1167" s="21"/>
      <c r="AG1167" s="21"/>
      <c r="AH1167" s="21"/>
      <c r="AI1167" s="26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</row>
    <row r="1168" spans="1:60" s="3" customFormat="1">
      <c r="A1168" s="20"/>
      <c r="B1168" s="20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21"/>
      <c r="AC1168" s="21"/>
      <c r="AD1168" s="21"/>
      <c r="AE1168" s="21"/>
      <c r="AF1168" s="21"/>
      <c r="AG1168" s="21"/>
      <c r="AH1168" s="21"/>
      <c r="AI1168" s="26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</row>
    <row r="1169" spans="1:60" s="3" customFormat="1">
      <c r="A1169" s="20"/>
      <c r="B1169" s="20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21"/>
      <c r="AC1169" s="21"/>
      <c r="AD1169" s="21"/>
      <c r="AE1169" s="21"/>
      <c r="AF1169" s="21"/>
      <c r="AG1169" s="21"/>
      <c r="AH1169" s="21"/>
      <c r="AI1169" s="26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</row>
    <row r="1170" spans="1:60" s="3" customFormat="1">
      <c r="A1170" s="20"/>
      <c r="B1170" s="20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21"/>
      <c r="AC1170" s="21"/>
      <c r="AD1170" s="21"/>
      <c r="AE1170" s="21"/>
      <c r="AF1170" s="21"/>
      <c r="AG1170" s="21"/>
      <c r="AH1170" s="21"/>
      <c r="AI1170" s="26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</row>
    <row r="1171" spans="1:60" s="3" customFormat="1">
      <c r="A1171" s="20"/>
      <c r="B1171" s="20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21"/>
      <c r="AC1171" s="21"/>
      <c r="AD1171" s="21"/>
      <c r="AE1171" s="21"/>
      <c r="AF1171" s="21"/>
      <c r="AG1171" s="21"/>
      <c r="AH1171" s="21"/>
      <c r="AI1171" s="26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</row>
    <row r="1172" spans="1:60" s="3" customFormat="1">
      <c r="A1172" s="20"/>
      <c r="B1172" s="20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21"/>
      <c r="AC1172" s="21"/>
      <c r="AD1172" s="21"/>
      <c r="AE1172" s="21"/>
      <c r="AF1172" s="21"/>
      <c r="AG1172" s="21"/>
      <c r="AH1172" s="21"/>
      <c r="AI1172" s="26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</row>
    <row r="1173" spans="1:60" s="3" customFormat="1">
      <c r="A1173" s="20"/>
      <c r="B1173" s="20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21"/>
      <c r="AC1173" s="21"/>
      <c r="AD1173" s="21"/>
      <c r="AE1173" s="21"/>
      <c r="AF1173" s="21"/>
      <c r="AG1173" s="21"/>
      <c r="AH1173" s="21"/>
      <c r="AI1173" s="26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</row>
    <row r="1174" spans="1:60" s="3" customFormat="1">
      <c r="A1174" s="20"/>
      <c r="B1174" s="20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21"/>
      <c r="AC1174" s="21"/>
      <c r="AD1174" s="21"/>
      <c r="AE1174" s="21"/>
      <c r="AF1174" s="21"/>
      <c r="AG1174" s="21"/>
      <c r="AH1174" s="21"/>
      <c r="AI1174" s="26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</row>
    <row r="1175" spans="1:60" s="3" customFormat="1">
      <c r="A1175" s="20"/>
      <c r="B1175" s="20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21"/>
      <c r="AC1175" s="21"/>
      <c r="AD1175" s="21"/>
      <c r="AE1175" s="21"/>
      <c r="AF1175" s="21"/>
      <c r="AG1175" s="21"/>
      <c r="AH1175" s="21"/>
      <c r="AI1175" s="26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</row>
    <row r="1176" spans="1:60" s="3" customFormat="1">
      <c r="A1176" s="20"/>
      <c r="B1176" s="20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21"/>
      <c r="AC1176" s="21"/>
      <c r="AD1176" s="21"/>
      <c r="AE1176" s="21"/>
      <c r="AF1176" s="21"/>
      <c r="AG1176" s="21"/>
      <c r="AH1176" s="21"/>
      <c r="AI1176" s="26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</row>
    <row r="1177" spans="1:60" s="3" customFormat="1">
      <c r="A1177" s="20"/>
      <c r="B1177" s="20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21"/>
      <c r="AC1177" s="21"/>
      <c r="AD1177" s="21"/>
      <c r="AE1177" s="21"/>
      <c r="AF1177" s="21"/>
      <c r="AG1177" s="21"/>
      <c r="AH1177" s="21"/>
      <c r="AI1177" s="26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</row>
    <row r="1178" spans="1:60" s="3" customFormat="1">
      <c r="A1178" s="20"/>
      <c r="B1178" s="20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21"/>
      <c r="AC1178" s="21"/>
      <c r="AD1178" s="21"/>
      <c r="AE1178" s="21"/>
      <c r="AF1178" s="21"/>
      <c r="AG1178" s="21"/>
      <c r="AH1178" s="21"/>
      <c r="AI1178" s="26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</row>
    <row r="1179" spans="1:60" s="3" customFormat="1">
      <c r="A1179" s="20"/>
      <c r="B1179" s="20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21"/>
      <c r="AC1179" s="21"/>
      <c r="AD1179" s="21"/>
      <c r="AE1179" s="21"/>
      <c r="AF1179" s="21"/>
      <c r="AG1179" s="21"/>
      <c r="AH1179" s="21"/>
      <c r="AI1179" s="26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</row>
    <row r="1180" spans="1:60" s="3" customFormat="1">
      <c r="A1180" s="20"/>
      <c r="B1180" s="20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21"/>
      <c r="AC1180" s="21"/>
      <c r="AD1180" s="21"/>
      <c r="AE1180" s="21"/>
      <c r="AF1180" s="21"/>
      <c r="AG1180" s="21"/>
      <c r="AH1180" s="21"/>
      <c r="AI1180" s="26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</row>
    <row r="1181" spans="1:60" s="3" customFormat="1">
      <c r="A1181" s="20"/>
      <c r="B1181" s="20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21"/>
      <c r="AC1181" s="21"/>
      <c r="AD1181" s="21"/>
      <c r="AE1181" s="21"/>
      <c r="AF1181" s="21"/>
      <c r="AG1181" s="21"/>
      <c r="AH1181" s="21"/>
      <c r="AI1181" s="26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</row>
    <row r="1182" spans="1:60" s="3" customFormat="1">
      <c r="A1182" s="20"/>
      <c r="B1182" s="20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21"/>
      <c r="AC1182" s="21"/>
      <c r="AD1182" s="21"/>
      <c r="AE1182" s="21"/>
      <c r="AF1182" s="21"/>
      <c r="AG1182" s="21"/>
      <c r="AH1182" s="21"/>
      <c r="AI1182" s="26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</row>
    <row r="1183" spans="1:60" s="3" customFormat="1">
      <c r="A1183" s="20"/>
      <c r="B1183" s="20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21"/>
      <c r="AC1183" s="21"/>
      <c r="AD1183" s="21"/>
      <c r="AE1183" s="21"/>
      <c r="AF1183" s="21"/>
      <c r="AG1183" s="21"/>
      <c r="AH1183" s="21"/>
      <c r="AI1183" s="26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</row>
    <row r="1184" spans="1:60" s="3" customFormat="1">
      <c r="A1184" s="20"/>
      <c r="B1184" s="20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21"/>
      <c r="AC1184" s="21"/>
      <c r="AD1184" s="21"/>
      <c r="AE1184" s="21"/>
      <c r="AF1184" s="21"/>
      <c r="AG1184" s="21"/>
      <c r="AH1184" s="21"/>
      <c r="AI1184" s="26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</row>
    <row r="1185" spans="1:60" s="3" customFormat="1">
      <c r="A1185" s="20"/>
      <c r="B1185" s="20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21"/>
      <c r="AC1185" s="21"/>
      <c r="AD1185" s="21"/>
      <c r="AE1185" s="21"/>
      <c r="AF1185" s="21"/>
      <c r="AG1185" s="21"/>
      <c r="AH1185" s="21"/>
      <c r="AI1185" s="26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</row>
    <row r="1186" spans="1:60" s="3" customFormat="1">
      <c r="A1186" s="20"/>
      <c r="B1186" s="20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21"/>
      <c r="AC1186" s="21"/>
      <c r="AD1186" s="21"/>
      <c r="AE1186" s="21"/>
      <c r="AF1186" s="21"/>
      <c r="AG1186" s="21"/>
      <c r="AH1186" s="21"/>
      <c r="AI1186" s="26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</row>
    <row r="1187" spans="1:60" s="3" customFormat="1">
      <c r="A1187" s="20"/>
      <c r="B1187" s="20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21"/>
      <c r="AC1187" s="21"/>
      <c r="AD1187" s="21"/>
      <c r="AE1187" s="21"/>
      <c r="AF1187" s="21"/>
      <c r="AG1187" s="21"/>
      <c r="AH1187" s="21"/>
      <c r="AI1187" s="26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</row>
    <row r="1188" spans="1:60" s="3" customFormat="1">
      <c r="A1188" s="20"/>
      <c r="B1188" s="20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21"/>
      <c r="AC1188" s="21"/>
      <c r="AD1188" s="21"/>
      <c r="AE1188" s="21"/>
      <c r="AF1188" s="21"/>
      <c r="AG1188" s="21"/>
      <c r="AH1188" s="21"/>
      <c r="AI1188" s="26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</row>
    <row r="1189" spans="1:60" s="3" customFormat="1">
      <c r="A1189" s="20"/>
      <c r="B1189" s="20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21"/>
      <c r="AC1189" s="21"/>
      <c r="AD1189" s="21"/>
      <c r="AE1189" s="21"/>
      <c r="AF1189" s="21"/>
      <c r="AG1189" s="21"/>
      <c r="AH1189" s="21"/>
      <c r="AI1189" s="26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</row>
    <row r="1190" spans="1:60" s="3" customFormat="1">
      <c r="A1190" s="20"/>
      <c r="B1190" s="20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21"/>
      <c r="AC1190" s="21"/>
      <c r="AD1190" s="21"/>
      <c r="AE1190" s="21"/>
      <c r="AF1190" s="21"/>
      <c r="AG1190" s="21"/>
      <c r="AH1190" s="21"/>
      <c r="AI1190" s="26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</row>
    <row r="1191" spans="1:60" s="3" customFormat="1">
      <c r="A1191" s="20"/>
      <c r="B1191" s="20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21"/>
      <c r="AC1191" s="21"/>
      <c r="AD1191" s="21"/>
      <c r="AE1191" s="21"/>
      <c r="AF1191" s="21"/>
      <c r="AG1191" s="21"/>
      <c r="AH1191" s="21"/>
      <c r="AI1191" s="26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</row>
    <row r="1192" spans="1:60" s="3" customFormat="1">
      <c r="A1192" s="20"/>
      <c r="B1192" s="20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21"/>
      <c r="AC1192" s="21"/>
      <c r="AD1192" s="21"/>
      <c r="AE1192" s="21"/>
      <c r="AF1192" s="21"/>
      <c r="AG1192" s="21"/>
      <c r="AH1192" s="21"/>
      <c r="AI1192" s="26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</row>
    <row r="1193" spans="1:60" s="3" customFormat="1">
      <c r="A1193" s="20"/>
      <c r="B1193" s="20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21"/>
      <c r="AC1193" s="21"/>
      <c r="AD1193" s="21"/>
      <c r="AE1193" s="21"/>
      <c r="AF1193" s="21"/>
      <c r="AG1193" s="21"/>
      <c r="AH1193" s="21"/>
      <c r="AI1193" s="26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</row>
    <row r="1194" spans="1:60" s="3" customFormat="1">
      <c r="A1194" s="20"/>
      <c r="B1194" s="20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21"/>
      <c r="AC1194" s="21"/>
      <c r="AD1194" s="21"/>
      <c r="AE1194" s="21"/>
      <c r="AF1194" s="21"/>
      <c r="AG1194" s="21"/>
      <c r="AH1194" s="21"/>
      <c r="AI1194" s="26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</row>
    <row r="1195" spans="1:60" s="3" customFormat="1">
      <c r="A1195" s="20"/>
      <c r="B1195" s="20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21"/>
      <c r="AC1195" s="21"/>
      <c r="AD1195" s="21"/>
      <c r="AE1195" s="21"/>
      <c r="AF1195" s="21"/>
      <c r="AG1195" s="21"/>
      <c r="AH1195" s="21"/>
      <c r="AI1195" s="26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</row>
    <row r="1196" spans="1:60" s="3" customFormat="1">
      <c r="A1196" s="20"/>
      <c r="B1196" s="20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21"/>
      <c r="AC1196" s="21"/>
      <c r="AD1196" s="21"/>
      <c r="AE1196" s="21"/>
      <c r="AF1196" s="21"/>
      <c r="AG1196" s="21"/>
      <c r="AH1196" s="21"/>
      <c r="AI1196" s="26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</row>
    <row r="1197" spans="1:60" s="3" customFormat="1">
      <c r="A1197" s="20"/>
      <c r="B1197" s="20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21"/>
      <c r="AC1197" s="21"/>
      <c r="AD1197" s="21"/>
      <c r="AE1197" s="21"/>
      <c r="AF1197" s="21"/>
      <c r="AG1197" s="21"/>
      <c r="AH1197" s="21"/>
      <c r="AI1197" s="26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</row>
    <row r="1198" spans="1:60" s="3" customFormat="1">
      <c r="A1198" s="20"/>
      <c r="B1198" s="20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21"/>
      <c r="AC1198" s="21"/>
      <c r="AD1198" s="21"/>
      <c r="AE1198" s="21"/>
      <c r="AF1198" s="21"/>
      <c r="AG1198" s="21"/>
      <c r="AH1198" s="21"/>
      <c r="AI1198" s="26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</row>
    <row r="1199" spans="1:60" s="3" customFormat="1">
      <c r="A1199" s="20"/>
      <c r="B1199" s="20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21"/>
      <c r="AC1199" s="21"/>
      <c r="AD1199" s="21"/>
      <c r="AE1199" s="21"/>
      <c r="AF1199" s="21"/>
      <c r="AG1199" s="21"/>
      <c r="AH1199" s="21"/>
      <c r="AI1199" s="26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</row>
    <row r="1200" spans="1:60" s="3" customFormat="1">
      <c r="A1200" s="20"/>
      <c r="B1200" s="20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21"/>
      <c r="AC1200" s="21"/>
      <c r="AD1200" s="21"/>
      <c r="AE1200" s="21"/>
      <c r="AF1200" s="21"/>
      <c r="AG1200" s="21"/>
      <c r="AH1200" s="21"/>
      <c r="AI1200" s="26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</row>
    <row r="1201" spans="1:60" s="3" customFormat="1">
      <c r="A1201" s="20"/>
      <c r="B1201" s="20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21"/>
      <c r="AC1201" s="21"/>
      <c r="AD1201" s="21"/>
      <c r="AE1201" s="21"/>
      <c r="AF1201" s="21"/>
      <c r="AG1201" s="21"/>
      <c r="AH1201" s="21"/>
      <c r="AI1201" s="26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</row>
    <row r="1202" spans="1:60" s="3" customFormat="1">
      <c r="A1202" s="20"/>
      <c r="B1202" s="20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21"/>
      <c r="AC1202" s="21"/>
      <c r="AD1202" s="21"/>
      <c r="AE1202" s="21"/>
      <c r="AF1202" s="21"/>
      <c r="AG1202" s="21"/>
      <c r="AH1202" s="21"/>
      <c r="AI1202" s="26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</row>
    <row r="1203" spans="1:60" s="3" customFormat="1">
      <c r="A1203" s="20"/>
      <c r="B1203" s="20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21"/>
      <c r="AC1203" s="21"/>
      <c r="AD1203" s="21"/>
      <c r="AE1203" s="21"/>
      <c r="AF1203" s="21"/>
      <c r="AG1203" s="21"/>
      <c r="AH1203" s="21"/>
      <c r="AI1203" s="26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</row>
    <row r="1204" spans="1:60" s="3" customFormat="1">
      <c r="A1204" s="20"/>
      <c r="B1204" s="20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21"/>
      <c r="AC1204" s="21"/>
      <c r="AD1204" s="21"/>
      <c r="AE1204" s="21"/>
      <c r="AF1204" s="21"/>
      <c r="AG1204" s="21"/>
      <c r="AH1204" s="21"/>
      <c r="AI1204" s="26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</row>
    <row r="1205" spans="1:60" s="3" customFormat="1">
      <c r="A1205" s="20"/>
      <c r="B1205" s="20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21"/>
      <c r="AC1205" s="21"/>
      <c r="AD1205" s="21"/>
      <c r="AE1205" s="21"/>
      <c r="AF1205" s="21"/>
      <c r="AG1205" s="21"/>
      <c r="AH1205" s="21"/>
      <c r="AI1205" s="26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</row>
    <row r="1206" spans="1:60" s="3" customFormat="1">
      <c r="A1206" s="20"/>
      <c r="B1206" s="20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21"/>
      <c r="AC1206" s="21"/>
      <c r="AD1206" s="21"/>
      <c r="AE1206" s="21"/>
      <c r="AF1206" s="21"/>
      <c r="AG1206" s="21"/>
      <c r="AH1206" s="21"/>
      <c r="AI1206" s="26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</row>
    <row r="1207" spans="1:60" s="3" customFormat="1">
      <c r="A1207" s="20"/>
      <c r="B1207" s="20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21"/>
      <c r="AC1207" s="21"/>
      <c r="AD1207" s="21"/>
      <c r="AE1207" s="21"/>
      <c r="AF1207" s="21"/>
      <c r="AG1207" s="21"/>
      <c r="AH1207" s="21"/>
      <c r="AI1207" s="26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</row>
    <row r="1208" spans="1:60" s="3" customFormat="1">
      <c r="A1208" s="20"/>
      <c r="B1208" s="20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21"/>
      <c r="AC1208" s="21"/>
      <c r="AD1208" s="21"/>
      <c r="AE1208" s="21"/>
      <c r="AF1208" s="21"/>
      <c r="AG1208" s="21"/>
      <c r="AH1208" s="21"/>
      <c r="AI1208" s="26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</row>
    <row r="1209" spans="1:60" s="3" customFormat="1">
      <c r="A1209" s="20"/>
      <c r="B1209" s="20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21"/>
      <c r="AC1209" s="21"/>
      <c r="AD1209" s="21"/>
      <c r="AE1209" s="21"/>
      <c r="AF1209" s="21"/>
      <c r="AG1209" s="21"/>
      <c r="AH1209" s="21"/>
      <c r="AI1209" s="26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</row>
    <row r="1210" spans="1:60" s="3" customFormat="1">
      <c r="A1210" s="20"/>
      <c r="B1210" s="20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21"/>
      <c r="AC1210" s="21"/>
      <c r="AD1210" s="21"/>
      <c r="AE1210" s="21"/>
      <c r="AF1210" s="21"/>
      <c r="AG1210" s="21"/>
      <c r="AH1210" s="21"/>
      <c r="AI1210" s="26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</row>
    <row r="1211" spans="1:60" s="3" customFormat="1">
      <c r="A1211" s="20"/>
      <c r="B1211" s="20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21"/>
      <c r="AC1211" s="21"/>
      <c r="AD1211" s="21"/>
      <c r="AE1211" s="21"/>
      <c r="AF1211" s="21"/>
      <c r="AG1211" s="21"/>
      <c r="AH1211" s="21"/>
      <c r="AI1211" s="26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</row>
    <row r="1212" spans="1:60" s="3" customFormat="1">
      <c r="A1212" s="20"/>
      <c r="B1212" s="20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21"/>
      <c r="AC1212" s="21"/>
      <c r="AD1212" s="21"/>
      <c r="AE1212" s="21"/>
      <c r="AF1212" s="21"/>
      <c r="AG1212" s="21"/>
      <c r="AH1212" s="21"/>
      <c r="AI1212" s="26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</row>
    <row r="1213" spans="1:60" s="3" customFormat="1">
      <c r="A1213" s="20"/>
      <c r="B1213" s="20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21"/>
      <c r="AC1213" s="21"/>
      <c r="AD1213" s="21"/>
      <c r="AE1213" s="21"/>
      <c r="AF1213" s="21"/>
      <c r="AG1213" s="21"/>
      <c r="AH1213" s="21"/>
      <c r="AI1213" s="26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</row>
    <row r="1214" spans="1:60" s="3" customFormat="1">
      <c r="A1214" s="20"/>
      <c r="B1214" s="20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21"/>
      <c r="AC1214" s="21"/>
      <c r="AD1214" s="21"/>
      <c r="AE1214" s="21"/>
      <c r="AF1214" s="21"/>
      <c r="AG1214" s="21"/>
      <c r="AH1214" s="21"/>
      <c r="AI1214" s="26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</row>
    <row r="1215" spans="1:60" s="3" customFormat="1">
      <c r="A1215" s="20"/>
      <c r="B1215" s="20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21"/>
      <c r="AC1215" s="21"/>
      <c r="AD1215" s="21"/>
      <c r="AE1215" s="21"/>
      <c r="AF1215" s="21"/>
      <c r="AG1215" s="21"/>
      <c r="AH1215" s="21"/>
      <c r="AI1215" s="26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</row>
    <row r="1216" spans="1:60" s="3" customFormat="1">
      <c r="A1216" s="20"/>
      <c r="B1216" s="20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21"/>
      <c r="AC1216" s="21"/>
      <c r="AD1216" s="21"/>
      <c r="AE1216" s="21"/>
      <c r="AF1216" s="21"/>
      <c r="AG1216" s="21"/>
      <c r="AH1216" s="21"/>
      <c r="AI1216" s="26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</row>
    <row r="1217" spans="1:60" s="3" customFormat="1">
      <c r="A1217" s="20"/>
      <c r="B1217" s="20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21"/>
      <c r="AC1217" s="21"/>
      <c r="AD1217" s="21"/>
      <c r="AE1217" s="21"/>
      <c r="AF1217" s="21"/>
      <c r="AG1217" s="21"/>
      <c r="AH1217" s="21"/>
      <c r="AI1217" s="26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</row>
    <row r="1218" spans="1:60" s="3" customFormat="1">
      <c r="A1218" s="20"/>
      <c r="B1218" s="20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21"/>
      <c r="AC1218" s="21"/>
      <c r="AD1218" s="21"/>
      <c r="AE1218" s="21"/>
      <c r="AF1218" s="21"/>
      <c r="AG1218" s="21"/>
      <c r="AH1218" s="21"/>
      <c r="AI1218" s="26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</row>
    <row r="1219" spans="1:60" s="3" customFormat="1">
      <c r="A1219" s="20"/>
      <c r="B1219" s="20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21"/>
      <c r="AC1219" s="21"/>
      <c r="AD1219" s="21"/>
      <c r="AE1219" s="21"/>
      <c r="AF1219" s="21"/>
      <c r="AG1219" s="21"/>
      <c r="AH1219" s="21"/>
      <c r="AI1219" s="26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</row>
    <row r="1220" spans="1:60" s="3" customFormat="1">
      <c r="A1220" s="20"/>
      <c r="B1220" s="20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21"/>
      <c r="AC1220" s="21"/>
      <c r="AD1220" s="21"/>
      <c r="AE1220" s="21"/>
      <c r="AF1220" s="21"/>
      <c r="AG1220" s="21"/>
      <c r="AH1220" s="21"/>
      <c r="AI1220" s="26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</row>
    <row r="1221" spans="1:60" s="3" customFormat="1">
      <c r="A1221" s="20"/>
      <c r="B1221" s="20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21"/>
      <c r="AC1221" s="21"/>
      <c r="AD1221" s="21"/>
      <c r="AE1221" s="21"/>
      <c r="AF1221" s="21"/>
      <c r="AG1221" s="21"/>
      <c r="AH1221" s="21"/>
      <c r="AI1221" s="26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</row>
    <row r="1222" spans="1:60" s="3" customFormat="1">
      <c r="A1222" s="20"/>
      <c r="B1222" s="20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21"/>
      <c r="AC1222" s="21"/>
      <c r="AD1222" s="21"/>
      <c r="AE1222" s="21"/>
      <c r="AF1222" s="21"/>
      <c r="AG1222" s="21"/>
      <c r="AH1222" s="21"/>
      <c r="AI1222" s="26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</row>
    <row r="1223" spans="1:60" s="3" customFormat="1">
      <c r="A1223" s="20"/>
      <c r="B1223" s="20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21"/>
      <c r="AC1223" s="21"/>
      <c r="AD1223" s="21"/>
      <c r="AE1223" s="21"/>
      <c r="AF1223" s="21"/>
      <c r="AG1223" s="21"/>
      <c r="AH1223" s="21"/>
      <c r="AI1223" s="26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</row>
    <row r="1224" spans="1:60" s="3" customFormat="1">
      <c r="A1224" s="20"/>
      <c r="B1224" s="20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21"/>
      <c r="AC1224" s="21"/>
      <c r="AD1224" s="21"/>
      <c r="AE1224" s="21"/>
      <c r="AF1224" s="21"/>
      <c r="AG1224" s="21"/>
      <c r="AH1224" s="21"/>
      <c r="AI1224" s="26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</row>
    <row r="1225" spans="1:60" s="3" customFormat="1">
      <c r="A1225" s="20"/>
      <c r="B1225" s="20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21"/>
      <c r="AC1225" s="21"/>
      <c r="AD1225" s="21"/>
      <c r="AE1225" s="21"/>
      <c r="AF1225" s="21"/>
      <c r="AG1225" s="21"/>
      <c r="AH1225" s="21"/>
      <c r="AI1225" s="26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</row>
    <row r="1226" spans="1:60" s="3" customFormat="1">
      <c r="A1226" s="20"/>
      <c r="B1226" s="20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21"/>
      <c r="AC1226" s="21"/>
      <c r="AD1226" s="21"/>
      <c r="AE1226" s="21"/>
      <c r="AF1226" s="21"/>
      <c r="AG1226" s="21"/>
      <c r="AH1226" s="21"/>
      <c r="AI1226" s="26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</row>
    <row r="1227" spans="1:60" s="3" customFormat="1">
      <c r="A1227" s="20"/>
      <c r="B1227" s="20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21"/>
      <c r="AC1227" s="21"/>
      <c r="AD1227" s="21"/>
      <c r="AE1227" s="21"/>
      <c r="AF1227" s="21"/>
      <c r="AG1227" s="21"/>
      <c r="AH1227" s="21"/>
      <c r="AI1227" s="26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</row>
    <row r="1228" spans="1:60" s="3" customFormat="1">
      <c r="A1228" s="20"/>
      <c r="B1228" s="20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21"/>
      <c r="AC1228" s="21"/>
      <c r="AD1228" s="21"/>
      <c r="AE1228" s="21"/>
      <c r="AF1228" s="21"/>
      <c r="AG1228" s="21"/>
      <c r="AH1228" s="21"/>
      <c r="AI1228" s="26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</row>
    <row r="1229" spans="1:60" s="3" customFormat="1">
      <c r="A1229" s="20"/>
      <c r="B1229" s="20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21"/>
      <c r="AC1229" s="21"/>
      <c r="AD1229" s="21"/>
      <c r="AE1229" s="21"/>
      <c r="AF1229" s="21"/>
      <c r="AG1229" s="21"/>
      <c r="AH1229" s="21"/>
      <c r="AI1229" s="26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</row>
    <row r="1230" spans="1:60" s="3" customFormat="1">
      <c r="A1230" s="20"/>
      <c r="B1230" s="20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21"/>
      <c r="AC1230" s="21"/>
      <c r="AD1230" s="21"/>
      <c r="AE1230" s="21"/>
      <c r="AF1230" s="21"/>
      <c r="AG1230" s="21"/>
      <c r="AH1230" s="21"/>
      <c r="AI1230" s="26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</row>
    <row r="1231" spans="1:60" s="3" customFormat="1">
      <c r="A1231" s="20"/>
      <c r="B1231" s="20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21"/>
      <c r="AC1231" s="21"/>
      <c r="AD1231" s="21"/>
      <c r="AE1231" s="21"/>
      <c r="AF1231" s="21"/>
      <c r="AG1231" s="21"/>
      <c r="AH1231" s="21"/>
      <c r="AI1231" s="26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</row>
    <row r="1232" spans="1:60" s="3" customFormat="1">
      <c r="A1232" s="20"/>
      <c r="B1232" s="20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21"/>
      <c r="AC1232" s="21"/>
      <c r="AD1232" s="21"/>
      <c r="AE1232" s="21"/>
      <c r="AF1232" s="21"/>
      <c r="AG1232" s="21"/>
      <c r="AH1232" s="21"/>
      <c r="AI1232" s="26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</row>
    <row r="1233" spans="1:60" s="3" customFormat="1">
      <c r="A1233" s="20"/>
      <c r="B1233" s="20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21"/>
      <c r="AC1233" s="21"/>
      <c r="AD1233" s="21"/>
      <c r="AE1233" s="21"/>
      <c r="AF1233" s="21"/>
      <c r="AG1233" s="21"/>
      <c r="AH1233" s="21"/>
      <c r="AI1233" s="26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</row>
    <row r="1234" spans="1:60" s="3" customFormat="1">
      <c r="A1234" s="20"/>
      <c r="B1234" s="20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21"/>
      <c r="AC1234" s="21"/>
      <c r="AD1234" s="21"/>
      <c r="AE1234" s="21"/>
      <c r="AF1234" s="21"/>
      <c r="AG1234" s="21"/>
      <c r="AH1234" s="21"/>
      <c r="AI1234" s="26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</row>
    <row r="1235" spans="1:60" s="3" customFormat="1">
      <c r="A1235" s="20"/>
      <c r="B1235" s="20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21"/>
      <c r="AC1235" s="21"/>
      <c r="AD1235" s="21"/>
      <c r="AE1235" s="21"/>
      <c r="AF1235" s="21"/>
      <c r="AG1235" s="21"/>
      <c r="AH1235" s="21"/>
      <c r="AI1235" s="26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</row>
    <row r="1236" spans="1:60" s="3" customFormat="1">
      <c r="A1236" s="20"/>
      <c r="B1236" s="20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21"/>
      <c r="AC1236" s="21"/>
      <c r="AD1236" s="21"/>
      <c r="AE1236" s="21"/>
      <c r="AF1236" s="21"/>
      <c r="AG1236" s="21"/>
      <c r="AH1236" s="21"/>
      <c r="AI1236" s="26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</row>
    <row r="1237" spans="1:60" s="3" customFormat="1">
      <c r="A1237" s="20"/>
      <c r="B1237" s="20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21"/>
      <c r="AC1237" s="21"/>
      <c r="AD1237" s="21"/>
      <c r="AE1237" s="21"/>
      <c r="AF1237" s="21"/>
      <c r="AG1237" s="21"/>
      <c r="AH1237" s="21"/>
      <c r="AI1237" s="26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</row>
    <row r="1238" spans="1:60" s="3" customFormat="1">
      <c r="A1238" s="20"/>
      <c r="B1238" s="20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21"/>
      <c r="AC1238" s="21"/>
      <c r="AD1238" s="21"/>
      <c r="AE1238" s="21"/>
      <c r="AF1238" s="21"/>
      <c r="AG1238" s="21"/>
      <c r="AH1238" s="21"/>
      <c r="AI1238" s="26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</row>
    <row r="1239" spans="1:60" s="3" customFormat="1">
      <c r="A1239" s="20"/>
      <c r="B1239" s="20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21"/>
      <c r="AC1239" s="21"/>
      <c r="AD1239" s="21"/>
      <c r="AE1239" s="21"/>
      <c r="AF1239" s="21"/>
      <c r="AG1239" s="21"/>
      <c r="AH1239" s="21"/>
      <c r="AI1239" s="26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</row>
    <row r="1240" spans="1:60" s="3" customFormat="1">
      <c r="A1240" s="20"/>
      <c r="B1240" s="20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21"/>
      <c r="AC1240" s="21"/>
      <c r="AD1240" s="21"/>
      <c r="AE1240" s="21"/>
      <c r="AF1240" s="21"/>
      <c r="AG1240" s="21"/>
      <c r="AH1240" s="21"/>
      <c r="AI1240" s="26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</row>
    <row r="1241" spans="1:60" s="3" customFormat="1">
      <c r="A1241" s="20"/>
      <c r="B1241" s="20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21"/>
      <c r="AC1241" s="21"/>
      <c r="AD1241" s="21"/>
      <c r="AE1241" s="21"/>
      <c r="AF1241" s="21"/>
      <c r="AG1241" s="21"/>
      <c r="AH1241" s="21"/>
      <c r="AI1241" s="26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</row>
    <row r="1242" spans="1:60" s="3" customFormat="1">
      <c r="A1242" s="20"/>
      <c r="B1242" s="20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21"/>
      <c r="AC1242" s="21"/>
      <c r="AD1242" s="21"/>
      <c r="AE1242" s="21"/>
      <c r="AF1242" s="21"/>
      <c r="AG1242" s="21"/>
      <c r="AH1242" s="21"/>
      <c r="AI1242" s="26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</row>
    <row r="1243" spans="1:60" s="3" customFormat="1">
      <c r="A1243" s="20"/>
      <c r="B1243" s="20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21"/>
      <c r="AC1243" s="21"/>
      <c r="AD1243" s="21"/>
      <c r="AE1243" s="21"/>
      <c r="AF1243" s="21"/>
      <c r="AG1243" s="21"/>
      <c r="AH1243" s="21"/>
      <c r="AI1243" s="26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</row>
    <row r="1244" spans="1:60" s="3" customFormat="1">
      <c r="A1244" s="20"/>
      <c r="B1244" s="20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21"/>
      <c r="AC1244" s="21"/>
      <c r="AD1244" s="21"/>
      <c r="AE1244" s="21"/>
      <c r="AF1244" s="21"/>
      <c r="AG1244" s="21"/>
      <c r="AH1244" s="21"/>
      <c r="AI1244" s="26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</row>
    <row r="1245" spans="1:60" s="3" customFormat="1">
      <c r="A1245" s="20"/>
      <c r="B1245" s="20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21"/>
      <c r="AC1245" s="21"/>
      <c r="AD1245" s="21"/>
      <c r="AE1245" s="21"/>
      <c r="AF1245" s="21"/>
      <c r="AG1245" s="21"/>
      <c r="AH1245" s="21"/>
      <c r="AI1245" s="26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</row>
    <row r="1246" spans="1:60" s="3" customFormat="1">
      <c r="A1246" s="20"/>
      <c r="B1246" s="20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21"/>
      <c r="AC1246" s="21"/>
      <c r="AD1246" s="21"/>
      <c r="AE1246" s="21"/>
      <c r="AF1246" s="21"/>
      <c r="AG1246" s="21"/>
      <c r="AH1246" s="21"/>
      <c r="AI1246" s="26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</row>
    <row r="1247" spans="1:60" s="3" customFormat="1">
      <c r="A1247" s="20"/>
      <c r="B1247" s="20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21"/>
      <c r="AC1247" s="21"/>
      <c r="AD1247" s="21"/>
      <c r="AE1247" s="21"/>
      <c r="AF1247" s="21"/>
      <c r="AG1247" s="21"/>
      <c r="AH1247" s="21"/>
      <c r="AI1247" s="26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1:60" s="3" customFormat="1">
      <c r="A1248" s="20"/>
      <c r="B1248" s="20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21"/>
      <c r="AC1248" s="21"/>
      <c r="AD1248" s="21"/>
      <c r="AE1248" s="21"/>
      <c r="AF1248" s="21"/>
      <c r="AG1248" s="21"/>
      <c r="AH1248" s="21"/>
      <c r="AI1248" s="26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1:60" s="3" customFormat="1">
      <c r="A1249" s="20"/>
      <c r="B1249" s="20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21"/>
      <c r="AC1249" s="21"/>
      <c r="AD1249" s="21"/>
      <c r="AE1249" s="21"/>
      <c r="AF1249" s="21"/>
      <c r="AG1249" s="21"/>
      <c r="AH1249" s="21"/>
      <c r="AI1249" s="26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1:60" s="3" customFormat="1">
      <c r="A1250" s="20"/>
      <c r="B1250" s="20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21"/>
      <c r="AC1250" s="21"/>
      <c r="AD1250" s="21"/>
      <c r="AE1250" s="21"/>
      <c r="AF1250" s="21"/>
      <c r="AG1250" s="21"/>
      <c r="AH1250" s="21"/>
      <c r="AI1250" s="26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1:60" s="3" customFormat="1">
      <c r="A1251" s="20"/>
      <c r="B1251" s="20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21"/>
      <c r="AC1251" s="21"/>
      <c r="AD1251" s="21"/>
      <c r="AE1251" s="21"/>
      <c r="AF1251" s="21"/>
      <c r="AG1251" s="21"/>
      <c r="AH1251" s="21"/>
      <c r="AI1251" s="26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1:60" s="3" customFormat="1">
      <c r="A1252" s="20"/>
      <c r="B1252" s="20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21"/>
      <c r="AC1252" s="21"/>
      <c r="AD1252" s="21"/>
      <c r="AE1252" s="21"/>
      <c r="AF1252" s="21"/>
      <c r="AG1252" s="21"/>
      <c r="AH1252" s="21"/>
      <c r="AI1252" s="26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1:60" s="3" customFormat="1">
      <c r="A1253" s="20"/>
      <c r="B1253" s="20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21"/>
      <c r="AC1253" s="21"/>
      <c r="AD1253" s="21"/>
      <c r="AE1253" s="21"/>
      <c r="AF1253" s="21"/>
      <c r="AG1253" s="21"/>
      <c r="AH1253" s="21"/>
      <c r="AI1253" s="26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1:60" s="3" customFormat="1">
      <c r="A1254" s="20"/>
      <c r="B1254" s="20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21"/>
      <c r="AC1254" s="21"/>
      <c r="AD1254" s="21"/>
      <c r="AE1254" s="21"/>
      <c r="AF1254" s="21"/>
      <c r="AG1254" s="21"/>
      <c r="AH1254" s="21"/>
      <c r="AI1254" s="26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1:60" s="3" customFormat="1">
      <c r="A1255" s="20"/>
      <c r="B1255" s="20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21"/>
      <c r="AC1255" s="21"/>
      <c r="AD1255" s="21"/>
      <c r="AE1255" s="21"/>
      <c r="AF1255" s="21"/>
      <c r="AG1255" s="21"/>
      <c r="AH1255" s="21"/>
      <c r="AI1255" s="26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1:60" s="3" customFormat="1">
      <c r="A1256" s="20"/>
      <c r="B1256" s="20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21"/>
      <c r="AC1256" s="21"/>
      <c r="AD1256" s="21"/>
      <c r="AE1256" s="21"/>
      <c r="AF1256" s="21"/>
      <c r="AG1256" s="21"/>
      <c r="AH1256" s="21"/>
      <c r="AI1256" s="26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1:60" s="3" customFormat="1">
      <c r="A1257" s="20"/>
      <c r="B1257" s="20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21"/>
      <c r="AC1257" s="21"/>
      <c r="AD1257" s="21"/>
      <c r="AE1257" s="21"/>
      <c r="AF1257" s="21"/>
      <c r="AG1257" s="21"/>
      <c r="AH1257" s="21"/>
      <c r="AI1257" s="26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1:60" s="3" customFormat="1">
      <c r="A1258" s="20"/>
      <c r="B1258" s="20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21"/>
      <c r="AC1258" s="21"/>
      <c r="AD1258" s="21"/>
      <c r="AE1258" s="21"/>
      <c r="AF1258" s="21"/>
      <c r="AG1258" s="21"/>
      <c r="AH1258" s="21"/>
      <c r="AI1258" s="26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1:60" s="3" customFormat="1">
      <c r="A1259" s="20"/>
      <c r="B1259" s="20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21"/>
      <c r="AC1259" s="21"/>
      <c r="AD1259" s="21"/>
      <c r="AE1259" s="21"/>
      <c r="AF1259" s="21"/>
      <c r="AG1259" s="21"/>
      <c r="AH1259" s="21"/>
      <c r="AI1259" s="26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1:60" s="3" customFormat="1">
      <c r="A1260" s="20"/>
      <c r="B1260" s="20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21"/>
      <c r="AC1260" s="21"/>
      <c r="AD1260" s="21"/>
      <c r="AE1260" s="21"/>
      <c r="AF1260" s="21"/>
      <c r="AG1260" s="21"/>
      <c r="AH1260" s="21"/>
      <c r="AI1260" s="26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1:60" s="3" customFormat="1">
      <c r="A1261" s="20"/>
      <c r="B1261" s="20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21"/>
      <c r="AC1261" s="21"/>
      <c r="AD1261" s="21"/>
      <c r="AE1261" s="21"/>
      <c r="AF1261" s="21"/>
      <c r="AG1261" s="21"/>
      <c r="AH1261" s="21"/>
      <c r="AI1261" s="26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1:60" s="3" customFormat="1">
      <c r="A1262" s="20"/>
      <c r="B1262" s="20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21"/>
      <c r="AC1262" s="21"/>
      <c r="AD1262" s="21"/>
      <c r="AE1262" s="21"/>
      <c r="AF1262" s="21"/>
      <c r="AG1262" s="21"/>
      <c r="AH1262" s="21"/>
      <c r="AI1262" s="26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1:60" s="3" customFormat="1">
      <c r="A1263" s="20"/>
      <c r="B1263" s="20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21"/>
      <c r="AC1263" s="21"/>
      <c r="AD1263" s="21"/>
      <c r="AE1263" s="21"/>
      <c r="AF1263" s="21"/>
      <c r="AG1263" s="21"/>
      <c r="AH1263" s="21"/>
      <c r="AI1263" s="26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1:60" s="3" customFormat="1">
      <c r="A1264" s="20"/>
      <c r="B1264" s="20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21"/>
      <c r="AC1264" s="21"/>
      <c r="AD1264" s="21"/>
      <c r="AE1264" s="21"/>
      <c r="AF1264" s="21"/>
      <c r="AG1264" s="21"/>
      <c r="AH1264" s="21"/>
      <c r="AI1264" s="26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1:60" s="3" customFormat="1">
      <c r="A1265" s="20"/>
      <c r="B1265" s="20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21"/>
      <c r="AC1265" s="21"/>
      <c r="AD1265" s="21"/>
      <c r="AE1265" s="21"/>
      <c r="AF1265" s="21"/>
      <c r="AG1265" s="21"/>
      <c r="AH1265" s="21"/>
      <c r="AI1265" s="26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1:60" s="3" customFormat="1">
      <c r="A1266" s="20"/>
      <c r="B1266" s="20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21"/>
      <c r="AC1266" s="21"/>
      <c r="AD1266" s="21"/>
      <c r="AE1266" s="21"/>
      <c r="AF1266" s="21"/>
      <c r="AG1266" s="21"/>
      <c r="AH1266" s="21"/>
      <c r="AI1266" s="26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1:60" s="3" customFormat="1">
      <c r="A1267" s="20"/>
      <c r="B1267" s="20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21"/>
      <c r="AC1267" s="21"/>
      <c r="AD1267" s="21"/>
      <c r="AE1267" s="21"/>
      <c r="AF1267" s="21"/>
      <c r="AG1267" s="21"/>
      <c r="AH1267" s="21"/>
      <c r="AI1267" s="26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1:60" s="3" customFormat="1">
      <c r="A1268" s="20"/>
      <c r="B1268" s="20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21"/>
      <c r="AC1268" s="21"/>
      <c r="AD1268" s="21"/>
      <c r="AE1268" s="21"/>
      <c r="AF1268" s="21"/>
      <c r="AG1268" s="21"/>
      <c r="AH1268" s="21"/>
      <c r="AI1268" s="26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1:60" s="3" customFormat="1">
      <c r="A1269" s="20"/>
      <c r="B1269" s="20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21"/>
      <c r="AC1269" s="21"/>
      <c r="AD1269" s="21"/>
      <c r="AE1269" s="21"/>
      <c r="AF1269" s="21"/>
      <c r="AG1269" s="21"/>
      <c r="AH1269" s="21"/>
      <c r="AI1269" s="26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1:60" s="3" customFormat="1">
      <c r="A1270" s="20"/>
      <c r="B1270" s="20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21"/>
      <c r="AC1270" s="21"/>
      <c r="AD1270" s="21"/>
      <c r="AE1270" s="21"/>
      <c r="AF1270" s="21"/>
      <c r="AG1270" s="21"/>
      <c r="AH1270" s="21"/>
      <c r="AI1270" s="26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1:60" s="3" customFormat="1">
      <c r="A1271" s="20"/>
      <c r="B1271" s="20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21"/>
      <c r="AC1271" s="21"/>
      <c r="AD1271" s="21"/>
      <c r="AE1271" s="21"/>
      <c r="AF1271" s="21"/>
      <c r="AG1271" s="21"/>
      <c r="AH1271" s="21"/>
      <c r="AI1271" s="26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1:60" s="3" customFormat="1">
      <c r="A1272" s="20"/>
      <c r="B1272" s="20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21"/>
      <c r="AC1272" s="21"/>
      <c r="AD1272" s="21"/>
      <c r="AE1272" s="21"/>
      <c r="AF1272" s="21"/>
      <c r="AG1272" s="21"/>
      <c r="AH1272" s="21"/>
      <c r="AI1272" s="26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1:60" s="3" customFormat="1">
      <c r="A1273" s="20"/>
      <c r="B1273" s="20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21"/>
      <c r="AC1273" s="21"/>
      <c r="AD1273" s="21"/>
      <c r="AE1273" s="21"/>
      <c r="AF1273" s="21"/>
      <c r="AG1273" s="21"/>
      <c r="AH1273" s="21"/>
      <c r="AI1273" s="26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1:60" s="3" customFormat="1">
      <c r="A1274" s="20"/>
      <c r="B1274" s="20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21"/>
      <c r="AC1274" s="21"/>
      <c r="AD1274" s="21"/>
      <c r="AE1274" s="21"/>
      <c r="AF1274" s="21"/>
      <c r="AG1274" s="21"/>
      <c r="AH1274" s="21"/>
      <c r="AI1274" s="26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1:60" s="3" customFormat="1">
      <c r="A1275" s="20"/>
      <c r="B1275" s="20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21"/>
      <c r="AC1275" s="21"/>
      <c r="AD1275" s="21"/>
      <c r="AE1275" s="21"/>
      <c r="AF1275" s="21"/>
      <c r="AG1275" s="21"/>
      <c r="AH1275" s="21"/>
      <c r="AI1275" s="26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1:60" s="3" customFormat="1">
      <c r="A1276" s="20"/>
      <c r="B1276" s="20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21"/>
      <c r="AC1276" s="21"/>
      <c r="AD1276" s="21"/>
      <c r="AE1276" s="21"/>
      <c r="AF1276" s="21"/>
      <c r="AG1276" s="21"/>
      <c r="AH1276" s="21"/>
      <c r="AI1276" s="26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1:60" s="3" customFormat="1">
      <c r="A1277" s="20"/>
      <c r="B1277" s="20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21"/>
      <c r="AC1277" s="21"/>
      <c r="AD1277" s="21"/>
      <c r="AE1277" s="21"/>
      <c r="AF1277" s="21"/>
      <c r="AG1277" s="21"/>
      <c r="AH1277" s="21"/>
      <c r="AI1277" s="26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1:60" s="3" customFormat="1">
      <c r="A1278" s="20"/>
      <c r="B1278" s="20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21"/>
      <c r="AC1278" s="21"/>
      <c r="AD1278" s="21"/>
      <c r="AE1278" s="21"/>
      <c r="AF1278" s="21"/>
      <c r="AG1278" s="21"/>
      <c r="AH1278" s="21"/>
      <c r="AI1278" s="26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1:60" s="3" customFormat="1">
      <c r="A1279" s="20"/>
      <c r="B1279" s="20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21"/>
      <c r="AC1279" s="21"/>
      <c r="AD1279" s="21"/>
      <c r="AE1279" s="21"/>
      <c r="AF1279" s="21"/>
      <c r="AG1279" s="21"/>
      <c r="AH1279" s="21"/>
      <c r="AI1279" s="26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1:60" s="3" customFormat="1">
      <c r="A1280" s="20"/>
      <c r="B1280" s="20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21"/>
      <c r="AC1280" s="21"/>
      <c r="AD1280" s="21"/>
      <c r="AE1280" s="21"/>
      <c r="AF1280" s="21"/>
      <c r="AG1280" s="21"/>
      <c r="AH1280" s="21"/>
      <c r="AI1280" s="26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1:60" s="3" customFormat="1">
      <c r="A1281" s="20"/>
      <c r="B1281" s="20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21"/>
      <c r="AC1281" s="21"/>
      <c r="AD1281" s="21"/>
      <c r="AE1281" s="21"/>
      <c r="AF1281" s="21"/>
      <c r="AG1281" s="21"/>
      <c r="AH1281" s="21"/>
      <c r="AI1281" s="26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1:60" s="3" customFormat="1">
      <c r="A1282" s="20"/>
      <c r="B1282" s="20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21"/>
      <c r="AC1282" s="21"/>
      <c r="AD1282" s="21"/>
      <c r="AE1282" s="21"/>
      <c r="AF1282" s="21"/>
      <c r="AG1282" s="21"/>
      <c r="AH1282" s="21"/>
      <c r="AI1282" s="26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1:60" s="3" customFormat="1">
      <c r="A1283" s="20"/>
      <c r="B1283" s="20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21"/>
      <c r="AC1283" s="21"/>
      <c r="AD1283" s="21"/>
      <c r="AE1283" s="21"/>
      <c r="AF1283" s="21"/>
      <c r="AG1283" s="21"/>
      <c r="AH1283" s="21"/>
      <c r="AI1283" s="26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1:60" s="3" customFormat="1">
      <c r="A1284" s="20"/>
      <c r="B1284" s="20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21"/>
      <c r="AC1284" s="21"/>
      <c r="AD1284" s="21"/>
      <c r="AE1284" s="21"/>
      <c r="AF1284" s="21"/>
      <c r="AG1284" s="21"/>
      <c r="AH1284" s="21"/>
      <c r="AI1284" s="26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1:60" s="3" customFormat="1">
      <c r="A1285" s="20"/>
      <c r="B1285" s="20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21"/>
      <c r="AC1285" s="21"/>
      <c r="AD1285" s="21"/>
      <c r="AE1285" s="21"/>
      <c r="AF1285" s="21"/>
      <c r="AG1285" s="21"/>
      <c r="AH1285" s="21"/>
      <c r="AI1285" s="26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1:60" s="3" customFormat="1">
      <c r="A1286" s="20"/>
      <c r="B1286" s="20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21"/>
      <c r="AC1286" s="21"/>
      <c r="AD1286" s="21"/>
      <c r="AE1286" s="21"/>
      <c r="AF1286" s="21"/>
      <c r="AG1286" s="21"/>
      <c r="AH1286" s="21"/>
      <c r="AI1286" s="26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1:60" s="3" customFormat="1">
      <c r="A1287" s="20"/>
      <c r="B1287" s="20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21"/>
      <c r="AC1287" s="21"/>
      <c r="AD1287" s="21"/>
      <c r="AE1287" s="21"/>
      <c r="AF1287" s="21"/>
      <c r="AG1287" s="21"/>
      <c r="AH1287" s="21"/>
      <c r="AI1287" s="26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1:60" s="3" customFormat="1">
      <c r="A1288" s="20"/>
      <c r="B1288" s="20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21"/>
      <c r="AC1288" s="21"/>
      <c r="AD1288" s="21"/>
      <c r="AE1288" s="21"/>
      <c r="AF1288" s="21"/>
      <c r="AG1288" s="21"/>
      <c r="AH1288" s="21"/>
      <c r="AI1288" s="26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1:60" s="3" customFormat="1">
      <c r="A1289" s="20"/>
      <c r="B1289" s="20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21"/>
      <c r="AC1289" s="21"/>
      <c r="AD1289" s="21"/>
      <c r="AE1289" s="21"/>
      <c r="AF1289" s="21"/>
      <c r="AG1289" s="21"/>
      <c r="AH1289" s="21"/>
      <c r="AI1289" s="26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1:60" s="3" customFormat="1">
      <c r="A1290" s="20"/>
      <c r="B1290" s="20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21"/>
      <c r="AC1290" s="21"/>
      <c r="AD1290" s="21"/>
      <c r="AE1290" s="21"/>
      <c r="AF1290" s="21"/>
      <c r="AG1290" s="21"/>
      <c r="AH1290" s="21"/>
      <c r="AI1290" s="26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1:60" s="3" customFormat="1">
      <c r="A1291" s="20"/>
      <c r="B1291" s="20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21"/>
      <c r="AC1291" s="21"/>
      <c r="AD1291" s="21"/>
      <c r="AE1291" s="21"/>
      <c r="AF1291" s="21"/>
      <c r="AG1291" s="21"/>
      <c r="AH1291" s="21"/>
      <c r="AI1291" s="26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1:60" s="3" customFormat="1">
      <c r="A1292" s="20"/>
      <c r="B1292" s="20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21"/>
      <c r="AC1292" s="21"/>
      <c r="AD1292" s="21"/>
      <c r="AE1292" s="21"/>
      <c r="AF1292" s="21"/>
      <c r="AG1292" s="21"/>
      <c r="AH1292" s="21"/>
      <c r="AI1292" s="26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1:60" s="3" customFormat="1">
      <c r="A1293" s="20"/>
      <c r="B1293" s="20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21"/>
      <c r="AC1293" s="21"/>
      <c r="AD1293" s="21"/>
      <c r="AE1293" s="21"/>
      <c r="AF1293" s="21"/>
      <c r="AG1293" s="21"/>
      <c r="AH1293" s="21"/>
      <c r="AI1293" s="26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1:60" s="3" customFormat="1">
      <c r="A1294" s="20"/>
      <c r="B1294" s="20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21"/>
      <c r="AC1294" s="21"/>
      <c r="AD1294" s="21"/>
      <c r="AE1294" s="21"/>
      <c r="AF1294" s="21"/>
      <c r="AG1294" s="21"/>
      <c r="AH1294" s="21"/>
      <c r="AI1294" s="26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1:60" s="3" customFormat="1">
      <c r="A1295" s="20"/>
      <c r="B1295" s="20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21"/>
      <c r="AC1295" s="21"/>
      <c r="AD1295" s="21"/>
      <c r="AE1295" s="21"/>
      <c r="AF1295" s="21"/>
      <c r="AG1295" s="21"/>
      <c r="AH1295" s="21"/>
      <c r="AI1295" s="26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1:60" s="3" customFormat="1">
      <c r="A1296" s="20"/>
      <c r="B1296" s="20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21"/>
      <c r="AC1296" s="21"/>
      <c r="AD1296" s="21"/>
      <c r="AE1296" s="21"/>
      <c r="AF1296" s="21"/>
      <c r="AG1296" s="21"/>
      <c r="AH1296" s="21"/>
      <c r="AI1296" s="26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1:60" s="3" customFormat="1">
      <c r="A1297" s="20"/>
      <c r="B1297" s="20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21"/>
      <c r="AC1297" s="21"/>
      <c r="AD1297" s="21"/>
      <c r="AE1297" s="21"/>
      <c r="AF1297" s="21"/>
      <c r="AG1297" s="21"/>
      <c r="AH1297" s="21"/>
      <c r="AI1297" s="26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1:60" s="3" customFormat="1">
      <c r="A1298" s="20"/>
      <c r="B1298" s="20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21"/>
      <c r="AC1298" s="21"/>
      <c r="AD1298" s="21"/>
      <c r="AE1298" s="21"/>
      <c r="AF1298" s="21"/>
      <c r="AG1298" s="21"/>
      <c r="AH1298" s="21"/>
      <c r="AI1298" s="26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1:60" s="3" customFormat="1">
      <c r="A1299" s="20"/>
      <c r="B1299" s="20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21"/>
      <c r="AC1299" s="21"/>
      <c r="AD1299" s="21"/>
      <c r="AE1299" s="21"/>
      <c r="AF1299" s="21"/>
      <c r="AG1299" s="21"/>
      <c r="AH1299" s="21"/>
      <c r="AI1299" s="26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1:60" s="3" customFormat="1">
      <c r="A1300" s="20"/>
      <c r="B1300" s="20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21"/>
      <c r="AC1300" s="21"/>
      <c r="AD1300" s="21"/>
      <c r="AE1300" s="21"/>
      <c r="AF1300" s="21"/>
      <c r="AG1300" s="21"/>
      <c r="AH1300" s="21"/>
      <c r="AI1300" s="26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1:60" s="3" customFormat="1">
      <c r="A1301" s="20"/>
      <c r="B1301" s="20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21"/>
      <c r="AC1301" s="21"/>
      <c r="AD1301" s="21"/>
      <c r="AE1301" s="21"/>
      <c r="AF1301" s="21"/>
      <c r="AG1301" s="21"/>
      <c r="AH1301" s="21"/>
      <c r="AI1301" s="26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1:60" s="3" customFormat="1">
      <c r="A1302" s="20"/>
      <c r="B1302" s="20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21"/>
      <c r="AC1302" s="21"/>
      <c r="AD1302" s="21"/>
      <c r="AE1302" s="21"/>
      <c r="AF1302" s="21"/>
      <c r="AG1302" s="21"/>
      <c r="AH1302" s="21"/>
      <c r="AI1302" s="26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1:60" s="3" customFormat="1">
      <c r="A1303" s="20"/>
      <c r="B1303" s="20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21"/>
      <c r="AC1303" s="21"/>
      <c r="AD1303" s="21"/>
      <c r="AE1303" s="21"/>
      <c r="AF1303" s="21"/>
      <c r="AG1303" s="21"/>
      <c r="AH1303" s="21"/>
      <c r="AI1303" s="26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1:60" s="3" customFormat="1">
      <c r="A1304" s="20"/>
      <c r="B1304" s="20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21"/>
      <c r="AC1304" s="21"/>
      <c r="AD1304" s="21"/>
      <c r="AE1304" s="21"/>
      <c r="AF1304" s="21"/>
      <c r="AG1304" s="21"/>
      <c r="AH1304" s="21"/>
      <c r="AI1304" s="26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1:60" s="3" customFormat="1">
      <c r="A1305" s="20"/>
      <c r="B1305" s="20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21"/>
      <c r="AC1305" s="21"/>
      <c r="AD1305" s="21"/>
      <c r="AE1305" s="21"/>
      <c r="AF1305" s="21"/>
      <c r="AG1305" s="21"/>
      <c r="AH1305" s="21"/>
      <c r="AI1305" s="26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1:60" s="3" customFormat="1">
      <c r="A1306" s="20"/>
      <c r="B1306" s="20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21"/>
      <c r="AC1306" s="21"/>
      <c r="AD1306" s="21"/>
      <c r="AE1306" s="21"/>
      <c r="AF1306" s="21"/>
      <c r="AG1306" s="21"/>
      <c r="AH1306" s="21"/>
      <c r="AI1306" s="26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1:60" s="3" customFormat="1">
      <c r="A1307" s="20"/>
      <c r="B1307" s="20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21"/>
      <c r="AC1307" s="21"/>
      <c r="AD1307" s="21"/>
      <c r="AE1307" s="21"/>
      <c r="AF1307" s="21"/>
      <c r="AG1307" s="21"/>
      <c r="AH1307" s="21"/>
      <c r="AI1307" s="26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1:60" s="3" customFormat="1">
      <c r="A1308" s="20"/>
      <c r="B1308" s="20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21"/>
      <c r="AC1308" s="21"/>
      <c r="AD1308" s="21"/>
      <c r="AE1308" s="21"/>
      <c r="AF1308" s="21"/>
      <c r="AG1308" s="21"/>
      <c r="AH1308" s="21"/>
      <c r="AI1308" s="26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1:60" s="3" customFormat="1">
      <c r="A1309" s="20"/>
      <c r="B1309" s="20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21"/>
      <c r="AC1309" s="21"/>
      <c r="AD1309" s="21"/>
      <c r="AE1309" s="21"/>
      <c r="AF1309" s="21"/>
      <c r="AG1309" s="21"/>
      <c r="AH1309" s="21"/>
      <c r="AI1309" s="26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1:60" s="3" customFormat="1">
      <c r="A1310" s="20"/>
      <c r="B1310" s="20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21"/>
      <c r="AC1310" s="21"/>
      <c r="AD1310" s="21"/>
      <c r="AE1310" s="21"/>
      <c r="AF1310" s="21"/>
      <c r="AG1310" s="21"/>
      <c r="AH1310" s="21"/>
      <c r="AI1310" s="26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1:60" s="3" customFormat="1">
      <c r="A1311" s="20"/>
      <c r="B1311" s="20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21"/>
      <c r="AC1311" s="21"/>
      <c r="AD1311" s="21"/>
      <c r="AE1311" s="21"/>
      <c r="AF1311" s="21"/>
      <c r="AG1311" s="21"/>
      <c r="AH1311" s="21"/>
      <c r="AI1311" s="26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1:60" s="3" customFormat="1">
      <c r="A1312" s="20"/>
      <c r="B1312" s="20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21"/>
      <c r="AC1312" s="21"/>
      <c r="AD1312" s="21"/>
      <c r="AE1312" s="21"/>
      <c r="AF1312" s="21"/>
      <c r="AG1312" s="21"/>
      <c r="AH1312" s="21"/>
      <c r="AI1312" s="26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1:60" s="3" customFormat="1">
      <c r="A1313" s="20"/>
      <c r="B1313" s="20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21"/>
      <c r="AC1313" s="21"/>
      <c r="AD1313" s="21"/>
      <c r="AE1313" s="21"/>
      <c r="AF1313" s="21"/>
      <c r="AG1313" s="21"/>
      <c r="AH1313" s="21"/>
      <c r="AI1313" s="26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1:60" s="3" customFormat="1">
      <c r="A1314" s="20"/>
      <c r="B1314" s="20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21"/>
      <c r="AC1314" s="21"/>
      <c r="AD1314" s="21"/>
      <c r="AE1314" s="21"/>
      <c r="AF1314" s="21"/>
      <c r="AG1314" s="21"/>
      <c r="AH1314" s="21"/>
      <c r="AI1314" s="26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1:60" s="3" customFormat="1">
      <c r="A1315" s="20"/>
      <c r="B1315" s="20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21"/>
      <c r="AC1315" s="21"/>
      <c r="AD1315" s="21"/>
      <c r="AE1315" s="21"/>
      <c r="AF1315" s="21"/>
      <c r="AG1315" s="21"/>
      <c r="AH1315" s="21"/>
      <c r="AI1315" s="26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1:60" s="3" customFormat="1">
      <c r="A1316" s="20"/>
      <c r="B1316" s="20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21"/>
      <c r="AC1316" s="21"/>
      <c r="AD1316" s="21"/>
      <c r="AE1316" s="21"/>
      <c r="AF1316" s="21"/>
      <c r="AG1316" s="21"/>
      <c r="AH1316" s="21"/>
      <c r="AI1316" s="26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1:60" s="3" customFormat="1">
      <c r="A1317" s="20"/>
      <c r="B1317" s="20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21"/>
      <c r="AC1317" s="21"/>
      <c r="AD1317" s="21"/>
      <c r="AE1317" s="21"/>
      <c r="AF1317" s="21"/>
      <c r="AG1317" s="21"/>
      <c r="AH1317" s="21"/>
      <c r="AI1317" s="26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1:60" s="3" customFormat="1">
      <c r="A1318" s="20"/>
      <c r="B1318" s="20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21"/>
      <c r="AC1318" s="21"/>
      <c r="AD1318" s="21"/>
      <c r="AE1318" s="21"/>
      <c r="AF1318" s="21"/>
      <c r="AG1318" s="21"/>
      <c r="AH1318" s="21"/>
      <c r="AI1318" s="26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1:60" s="3" customFormat="1">
      <c r="A1319" s="20"/>
      <c r="B1319" s="20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21"/>
      <c r="AC1319" s="21"/>
      <c r="AD1319" s="21"/>
      <c r="AE1319" s="21"/>
      <c r="AF1319" s="21"/>
      <c r="AG1319" s="21"/>
      <c r="AH1319" s="21"/>
      <c r="AI1319" s="26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1:60" s="3" customFormat="1">
      <c r="A1320" s="20"/>
      <c r="B1320" s="20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21"/>
      <c r="AC1320" s="21"/>
      <c r="AD1320" s="21"/>
      <c r="AE1320" s="21"/>
      <c r="AF1320" s="21"/>
      <c r="AG1320" s="21"/>
      <c r="AH1320" s="21"/>
      <c r="AI1320" s="26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1:60" s="3" customFormat="1">
      <c r="A1321" s="20"/>
      <c r="B1321" s="20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21"/>
      <c r="AC1321" s="21"/>
      <c r="AD1321" s="21"/>
      <c r="AE1321" s="21"/>
      <c r="AF1321" s="21"/>
      <c r="AG1321" s="21"/>
      <c r="AH1321" s="21"/>
      <c r="AI1321" s="26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1:60" s="3" customFormat="1">
      <c r="A1322" s="20"/>
      <c r="B1322" s="20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21"/>
      <c r="AC1322" s="21"/>
      <c r="AD1322" s="21"/>
      <c r="AE1322" s="21"/>
      <c r="AF1322" s="21"/>
      <c r="AG1322" s="21"/>
      <c r="AH1322" s="21"/>
      <c r="AI1322" s="26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1:60" s="3" customFormat="1">
      <c r="A1323" s="20"/>
      <c r="B1323" s="20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21"/>
      <c r="AC1323" s="21"/>
      <c r="AD1323" s="21"/>
      <c r="AE1323" s="21"/>
      <c r="AF1323" s="21"/>
      <c r="AG1323" s="21"/>
      <c r="AH1323" s="21"/>
      <c r="AI1323" s="26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1:60" s="3" customFormat="1">
      <c r="A1324" s="20"/>
      <c r="B1324" s="20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21"/>
      <c r="AC1324" s="21"/>
      <c r="AD1324" s="21"/>
      <c r="AE1324" s="21"/>
      <c r="AF1324" s="21"/>
      <c r="AG1324" s="21"/>
      <c r="AH1324" s="21"/>
      <c r="AI1324" s="26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1:60" s="3" customFormat="1">
      <c r="A1325" s="20"/>
      <c r="B1325" s="20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21"/>
      <c r="AC1325" s="21"/>
      <c r="AD1325" s="21"/>
      <c r="AE1325" s="21"/>
      <c r="AF1325" s="21"/>
      <c r="AG1325" s="21"/>
      <c r="AH1325" s="21"/>
      <c r="AI1325" s="26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1:60" s="3" customFormat="1">
      <c r="A1326" s="20"/>
      <c r="B1326" s="20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21"/>
      <c r="AC1326" s="21"/>
      <c r="AD1326" s="21"/>
      <c r="AE1326" s="21"/>
      <c r="AF1326" s="21"/>
      <c r="AG1326" s="21"/>
      <c r="AH1326" s="21"/>
      <c r="AI1326" s="26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1:60" s="3" customFormat="1">
      <c r="A1327" s="20"/>
      <c r="B1327" s="20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21"/>
      <c r="AC1327" s="21"/>
      <c r="AD1327" s="21"/>
      <c r="AE1327" s="21"/>
      <c r="AF1327" s="21"/>
      <c r="AG1327" s="21"/>
      <c r="AH1327" s="21"/>
      <c r="AI1327" s="26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1:60" s="3" customFormat="1">
      <c r="A1328" s="20"/>
      <c r="B1328" s="20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21"/>
      <c r="AC1328" s="21"/>
      <c r="AD1328" s="21"/>
      <c r="AE1328" s="21"/>
      <c r="AF1328" s="21"/>
      <c r="AG1328" s="21"/>
      <c r="AH1328" s="21"/>
      <c r="AI1328" s="26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1:60" s="3" customFormat="1">
      <c r="A1329" s="20"/>
      <c r="B1329" s="20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21"/>
      <c r="AC1329" s="21"/>
      <c r="AD1329" s="21"/>
      <c r="AE1329" s="21"/>
      <c r="AF1329" s="21"/>
      <c r="AG1329" s="21"/>
      <c r="AH1329" s="21"/>
      <c r="AI1329" s="26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1:60" s="3" customFormat="1">
      <c r="A1330" s="20"/>
      <c r="B1330" s="20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21"/>
      <c r="AC1330" s="21"/>
      <c r="AD1330" s="21"/>
      <c r="AE1330" s="21"/>
      <c r="AF1330" s="21"/>
      <c r="AG1330" s="21"/>
      <c r="AH1330" s="21"/>
      <c r="AI1330" s="26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1:60" s="3" customFormat="1">
      <c r="A1331" s="20"/>
      <c r="B1331" s="20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21"/>
      <c r="AC1331" s="21"/>
      <c r="AD1331" s="21"/>
      <c r="AE1331" s="21"/>
      <c r="AF1331" s="21"/>
      <c r="AG1331" s="21"/>
      <c r="AH1331" s="21"/>
      <c r="AI1331" s="26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1:60" s="3" customFormat="1">
      <c r="A1332" s="20"/>
      <c r="B1332" s="20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21"/>
      <c r="AC1332" s="21"/>
      <c r="AD1332" s="21"/>
      <c r="AE1332" s="21"/>
      <c r="AF1332" s="21"/>
      <c r="AG1332" s="21"/>
      <c r="AH1332" s="21"/>
      <c r="AI1332" s="26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1:60" s="3" customFormat="1">
      <c r="A1333" s="20"/>
      <c r="B1333" s="20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21"/>
      <c r="AC1333" s="21"/>
      <c r="AD1333" s="21"/>
      <c r="AE1333" s="21"/>
      <c r="AF1333" s="21"/>
      <c r="AG1333" s="21"/>
      <c r="AH1333" s="21"/>
      <c r="AI1333" s="26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1:60" s="3" customFormat="1">
      <c r="A1334" s="20"/>
      <c r="B1334" s="20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21"/>
      <c r="AC1334" s="21"/>
      <c r="AD1334" s="21"/>
      <c r="AE1334" s="21"/>
      <c r="AF1334" s="21"/>
      <c r="AG1334" s="21"/>
      <c r="AH1334" s="21"/>
      <c r="AI1334" s="26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1:60" s="3" customFormat="1">
      <c r="A1335" s="20"/>
      <c r="B1335" s="20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21"/>
      <c r="AC1335" s="21"/>
      <c r="AD1335" s="21"/>
      <c r="AE1335" s="21"/>
      <c r="AF1335" s="21"/>
      <c r="AG1335" s="21"/>
      <c r="AH1335" s="21"/>
      <c r="AI1335" s="26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1:60" s="3" customFormat="1">
      <c r="A1336" s="20"/>
      <c r="B1336" s="20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21"/>
      <c r="AC1336" s="21"/>
      <c r="AD1336" s="21"/>
      <c r="AE1336" s="21"/>
      <c r="AF1336" s="21"/>
      <c r="AG1336" s="21"/>
      <c r="AH1336" s="21"/>
      <c r="AI1336" s="26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1:60" s="3" customFormat="1">
      <c r="A1337" s="20"/>
      <c r="B1337" s="20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21"/>
      <c r="AC1337" s="21"/>
      <c r="AD1337" s="21"/>
      <c r="AE1337" s="21"/>
      <c r="AF1337" s="21"/>
      <c r="AG1337" s="21"/>
      <c r="AH1337" s="21"/>
      <c r="AI1337" s="26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1:60" s="3" customFormat="1">
      <c r="A1338" s="20"/>
      <c r="B1338" s="20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21"/>
      <c r="AC1338" s="21"/>
      <c r="AD1338" s="21"/>
      <c r="AE1338" s="21"/>
      <c r="AF1338" s="21"/>
      <c r="AG1338" s="21"/>
      <c r="AH1338" s="21"/>
      <c r="AI1338" s="26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1:60" s="3" customFormat="1">
      <c r="A1339" s="20"/>
      <c r="B1339" s="20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21"/>
      <c r="AC1339" s="21"/>
      <c r="AD1339" s="21"/>
      <c r="AE1339" s="21"/>
      <c r="AF1339" s="21"/>
      <c r="AG1339" s="21"/>
      <c r="AH1339" s="21"/>
      <c r="AI1339" s="26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1:60" s="3" customFormat="1">
      <c r="A1340" s="20"/>
      <c r="B1340" s="20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21"/>
      <c r="AC1340" s="21"/>
      <c r="AD1340" s="21"/>
      <c r="AE1340" s="21"/>
      <c r="AF1340" s="21"/>
      <c r="AG1340" s="21"/>
      <c r="AH1340" s="21"/>
      <c r="AI1340" s="26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1:60" s="3" customFormat="1">
      <c r="A1341" s="20"/>
      <c r="B1341" s="20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21"/>
      <c r="AC1341" s="21"/>
      <c r="AD1341" s="21"/>
      <c r="AE1341" s="21"/>
      <c r="AF1341" s="21"/>
      <c r="AG1341" s="21"/>
      <c r="AH1341" s="21"/>
      <c r="AI1341" s="26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1:60" s="3" customFormat="1">
      <c r="A1342" s="20"/>
      <c r="B1342" s="20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21"/>
      <c r="AC1342" s="21"/>
      <c r="AD1342" s="21"/>
      <c r="AE1342" s="21"/>
      <c r="AF1342" s="21"/>
      <c r="AG1342" s="21"/>
      <c r="AH1342" s="21"/>
      <c r="AI1342" s="26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1:60" s="3" customFormat="1">
      <c r="A1343" s="20"/>
      <c r="B1343" s="20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21"/>
      <c r="AC1343" s="21"/>
      <c r="AD1343" s="21"/>
      <c r="AE1343" s="21"/>
      <c r="AF1343" s="21"/>
      <c r="AG1343" s="21"/>
      <c r="AH1343" s="21"/>
      <c r="AI1343" s="26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1:60" s="3" customFormat="1">
      <c r="A1344" s="20"/>
      <c r="B1344" s="20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21"/>
      <c r="AC1344" s="21"/>
      <c r="AD1344" s="21"/>
      <c r="AE1344" s="21"/>
      <c r="AF1344" s="21"/>
      <c r="AG1344" s="21"/>
      <c r="AH1344" s="21"/>
      <c r="AI1344" s="26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1:60" s="3" customFormat="1">
      <c r="A1345" s="20"/>
      <c r="B1345" s="20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21"/>
      <c r="AC1345" s="21"/>
      <c r="AD1345" s="21"/>
      <c r="AE1345" s="21"/>
      <c r="AF1345" s="21"/>
      <c r="AG1345" s="21"/>
      <c r="AH1345" s="21"/>
      <c r="AI1345" s="26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1:60" s="3" customFormat="1">
      <c r="A1346" s="20"/>
      <c r="B1346" s="20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21"/>
      <c r="AC1346" s="21"/>
      <c r="AD1346" s="21"/>
      <c r="AE1346" s="21"/>
      <c r="AF1346" s="21"/>
      <c r="AG1346" s="21"/>
      <c r="AH1346" s="21"/>
      <c r="AI1346" s="26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1:60" s="3" customFormat="1">
      <c r="A1347" s="20"/>
      <c r="B1347" s="20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21"/>
      <c r="AC1347" s="21"/>
      <c r="AD1347" s="21"/>
      <c r="AE1347" s="21"/>
      <c r="AF1347" s="21"/>
      <c r="AG1347" s="21"/>
      <c r="AH1347" s="21"/>
      <c r="AI1347" s="26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1:60" s="3" customFormat="1">
      <c r="A1348" s="20"/>
      <c r="B1348" s="20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21"/>
      <c r="AC1348" s="21"/>
      <c r="AD1348" s="21"/>
      <c r="AE1348" s="21"/>
      <c r="AF1348" s="21"/>
      <c r="AG1348" s="21"/>
      <c r="AH1348" s="21"/>
      <c r="AI1348" s="26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1:60" s="3" customFormat="1">
      <c r="A1349" s="20"/>
      <c r="B1349" s="20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21"/>
      <c r="AC1349" s="21"/>
      <c r="AD1349" s="21"/>
      <c r="AE1349" s="21"/>
      <c r="AF1349" s="21"/>
      <c r="AG1349" s="21"/>
      <c r="AH1349" s="21"/>
      <c r="AI1349" s="26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1:60" s="3" customFormat="1">
      <c r="A1350" s="20"/>
      <c r="B1350" s="20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21"/>
      <c r="AC1350" s="21"/>
      <c r="AD1350" s="21"/>
      <c r="AE1350" s="21"/>
      <c r="AF1350" s="21"/>
      <c r="AG1350" s="21"/>
      <c r="AH1350" s="21"/>
      <c r="AI1350" s="26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1:60" s="3" customFormat="1">
      <c r="A1351" s="20"/>
      <c r="B1351" s="20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21"/>
      <c r="AC1351" s="21"/>
      <c r="AD1351" s="21"/>
      <c r="AE1351" s="21"/>
      <c r="AF1351" s="21"/>
      <c r="AG1351" s="21"/>
      <c r="AH1351" s="21"/>
      <c r="AI1351" s="26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1:60" s="3" customFormat="1">
      <c r="A1352" s="20"/>
      <c r="B1352" s="20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21"/>
      <c r="AC1352" s="21"/>
      <c r="AD1352" s="21"/>
      <c r="AE1352" s="21"/>
      <c r="AF1352" s="21"/>
      <c r="AG1352" s="21"/>
      <c r="AH1352" s="21"/>
      <c r="AI1352" s="26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1:60" s="3" customFormat="1">
      <c r="A1353" s="20"/>
      <c r="B1353" s="20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21"/>
      <c r="AC1353" s="21"/>
      <c r="AD1353" s="21"/>
      <c r="AE1353" s="21"/>
      <c r="AF1353" s="21"/>
      <c r="AG1353" s="21"/>
      <c r="AH1353" s="21"/>
      <c r="AI1353" s="26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1:60" s="3" customFormat="1">
      <c r="A1354" s="20"/>
      <c r="B1354" s="20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21"/>
      <c r="AC1354" s="21"/>
      <c r="AD1354" s="21"/>
      <c r="AE1354" s="21"/>
      <c r="AF1354" s="21"/>
      <c r="AG1354" s="21"/>
      <c r="AH1354" s="21"/>
      <c r="AI1354" s="26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1:60" s="3" customFormat="1">
      <c r="A1355" s="20"/>
      <c r="B1355" s="20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21"/>
      <c r="AC1355" s="21"/>
      <c r="AD1355" s="21"/>
      <c r="AE1355" s="21"/>
      <c r="AF1355" s="21"/>
      <c r="AG1355" s="21"/>
      <c r="AH1355" s="21"/>
      <c r="AI1355" s="26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1:60" s="3" customFormat="1">
      <c r="A1356" s="20"/>
      <c r="B1356" s="20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21"/>
      <c r="AC1356" s="21"/>
      <c r="AD1356" s="21"/>
      <c r="AE1356" s="21"/>
      <c r="AF1356" s="21"/>
      <c r="AG1356" s="21"/>
      <c r="AH1356" s="21"/>
      <c r="AI1356" s="26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1:60" s="3" customFormat="1">
      <c r="A1357" s="20"/>
      <c r="B1357" s="20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21"/>
      <c r="AC1357" s="21"/>
      <c r="AD1357" s="21"/>
      <c r="AE1357" s="21"/>
      <c r="AF1357" s="21"/>
      <c r="AG1357" s="21"/>
      <c r="AH1357" s="21"/>
      <c r="AI1357" s="26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1:60" s="3" customFormat="1">
      <c r="A1358" s="20"/>
      <c r="B1358" s="20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21"/>
      <c r="AC1358" s="21"/>
      <c r="AD1358" s="21"/>
      <c r="AE1358" s="21"/>
      <c r="AF1358" s="21"/>
      <c r="AG1358" s="21"/>
      <c r="AH1358" s="21"/>
      <c r="AI1358" s="26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1:60" s="3" customFormat="1">
      <c r="A1359" s="20"/>
      <c r="B1359" s="20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21"/>
      <c r="AC1359" s="21"/>
      <c r="AD1359" s="21"/>
      <c r="AE1359" s="21"/>
      <c r="AF1359" s="21"/>
      <c r="AG1359" s="21"/>
      <c r="AH1359" s="21"/>
      <c r="AI1359" s="26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1:60" s="3" customFormat="1">
      <c r="A1360" s="20"/>
      <c r="B1360" s="20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21"/>
      <c r="AC1360" s="21"/>
      <c r="AD1360" s="21"/>
      <c r="AE1360" s="21"/>
      <c r="AF1360" s="21"/>
      <c r="AG1360" s="21"/>
      <c r="AH1360" s="21"/>
      <c r="AI1360" s="26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1:60" s="3" customFormat="1">
      <c r="A1361" s="20"/>
      <c r="B1361" s="20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21"/>
      <c r="AC1361" s="21"/>
      <c r="AD1361" s="21"/>
      <c r="AE1361" s="21"/>
      <c r="AF1361" s="21"/>
      <c r="AG1361" s="21"/>
      <c r="AH1361" s="21"/>
      <c r="AI1361" s="26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1:60" s="3" customFormat="1">
      <c r="A1362" s="20"/>
      <c r="B1362" s="20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21"/>
      <c r="AC1362" s="21"/>
      <c r="AD1362" s="21"/>
      <c r="AE1362" s="21"/>
      <c r="AF1362" s="21"/>
      <c r="AG1362" s="21"/>
      <c r="AH1362" s="21"/>
      <c r="AI1362" s="26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1:60" s="3" customFormat="1">
      <c r="A1363" s="20"/>
      <c r="B1363" s="20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21"/>
      <c r="AC1363" s="21"/>
      <c r="AD1363" s="21"/>
      <c r="AE1363" s="21"/>
      <c r="AF1363" s="21"/>
      <c r="AG1363" s="21"/>
      <c r="AH1363" s="21"/>
      <c r="AI1363" s="26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1:60" s="3" customFormat="1">
      <c r="A1364" s="20"/>
      <c r="B1364" s="20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21"/>
      <c r="AC1364" s="21"/>
      <c r="AD1364" s="21"/>
      <c r="AE1364" s="21"/>
      <c r="AF1364" s="21"/>
      <c r="AG1364" s="21"/>
      <c r="AH1364" s="21"/>
      <c r="AI1364" s="26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1:60" s="3" customFormat="1">
      <c r="A1365" s="20"/>
      <c r="B1365" s="20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21"/>
      <c r="AC1365" s="21"/>
      <c r="AD1365" s="21"/>
      <c r="AE1365" s="21"/>
      <c r="AF1365" s="21"/>
      <c r="AG1365" s="21"/>
      <c r="AH1365" s="21"/>
      <c r="AI1365" s="26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1:60" s="3" customFormat="1">
      <c r="A1366" s="20"/>
      <c r="B1366" s="20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21"/>
      <c r="AC1366" s="21"/>
      <c r="AD1366" s="21"/>
      <c r="AE1366" s="21"/>
      <c r="AF1366" s="21"/>
      <c r="AG1366" s="21"/>
      <c r="AH1366" s="21"/>
      <c r="AI1366" s="26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1:60" s="3" customFormat="1">
      <c r="A1367" s="20"/>
      <c r="B1367" s="20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21"/>
      <c r="AC1367" s="21"/>
      <c r="AD1367" s="21"/>
      <c r="AE1367" s="21"/>
      <c r="AF1367" s="21"/>
      <c r="AG1367" s="21"/>
      <c r="AH1367" s="21"/>
      <c r="AI1367" s="26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1:60" s="3" customFormat="1">
      <c r="A1368" s="20"/>
      <c r="B1368" s="20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21"/>
      <c r="AC1368" s="21"/>
      <c r="AD1368" s="21"/>
      <c r="AE1368" s="21"/>
      <c r="AF1368" s="21"/>
      <c r="AG1368" s="21"/>
      <c r="AH1368" s="21"/>
      <c r="AI1368" s="26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1:60" s="3" customFormat="1">
      <c r="A1369" s="20"/>
      <c r="B1369" s="20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21"/>
      <c r="AC1369" s="21"/>
      <c r="AD1369" s="21"/>
      <c r="AE1369" s="21"/>
      <c r="AF1369" s="21"/>
      <c r="AG1369" s="21"/>
      <c r="AH1369" s="21"/>
      <c r="AI1369" s="26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0" spans="1:60" s="3" customFormat="1">
      <c r="A1370" s="20"/>
      <c r="B1370" s="20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21"/>
      <c r="AC1370" s="21"/>
      <c r="AD1370" s="21"/>
      <c r="AE1370" s="21"/>
      <c r="AF1370" s="21"/>
      <c r="AG1370" s="21"/>
      <c r="AH1370" s="21"/>
      <c r="AI1370" s="26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</row>
    <row r="1371" spans="1:60" s="3" customFormat="1">
      <c r="A1371" s="20"/>
      <c r="B1371" s="20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21"/>
      <c r="AC1371" s="21"/>
      <c r="AD1371" s="21"/>
      <c r="AE1371" s="21"/>
      <c r="AF1371" s="21"/>
      <c r="AG1371" s="21"/>
      <c r="AH1371" s="21"/>
      <c r="AI1371" s="26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</row>
    <row r="1372" spans="1:60" s="3" customFormat="1">
      <c r="A1372" s="20"/>
      <c r="B1372" s="20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21"/>
      <c r="AC1372" s="21"/>
      <c r="AD1372" s="21"/>
      <c r="AE1372" s="21"/>
      <c r="AF1372" s="21"/>
      <c r="AG1372" s="21"/>
      <c r="AH1372" s="21"/>
      <c r="AI1372" s="26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</row>
    <row r="1373" spans="1:60" s="3" customFormat="1">
      <c r="A1373" s="20"/>
      <c r="B1373" s="20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21"/>
      <c r="AC1373" s="21"/>
      <c r="AD1373" s="21"/>
      <c r="AE1373" s="21"/>
      <c r="AF1373" s="21"/>
      <c r="AG1373" s="21"/>
      <c r="AH1373" s="21"/>
      <c r="AI1373" s="26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</row>
    <row r="1374" spans="1:60" s="3" customFormat="1">
      <c r="A1374" s="20"/>
      <c r="B1374" s="20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21"/>
      <c r="AC1374" s="21"/>
      <c r="AD1374" s="21"/>
      <c r="AE1374" s="21"/>
      <c r="AF1374" s="21"/>
      <c r="AG1374" s="21"/>
      <c r="AH1374" s="21"/>
      <c r="AI1374" s="26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</row>
    <row r="1375" spans="1:60" s="3" customFormat="1">
      <c r="A1375" s="20"/>
      <c r="B1375" s="20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21"/>
      <c r="AC1375" s="21"/>
      <c r="AD1375" s="21"/>
      <c r="AE1375" s="21"/>
      <c r="AF1375" s="21"/>
      <c r="AG1375" s="21"/>
      <c r="AH1375" s="21"/>
      <c r="AI1375" s="26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</row>
    <row r="1376" spans="1:60" s="3" customFormat="1">
      <c r="A1376" s="20"/>
      <c r="B1376" s="20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21"/>
      <c r="AC1376" s="21"/>
      <c r="AD1376" s="21"/>
      <c r="AE1376" s="21"/>
      <c r="AF1376" s="21"/>
      <c r="AG1376" s="21"/>
      <c r="AH1376" s="21"/>
      <c r="AI1376" s="26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</row>
    <row r="1377" spans="1:60" s="3" customFormat="1">
      <c r="A1377" s="20"/>
      <c r="B1377" s="20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21"/>
      <c r="AC1377" s="21"/>
      <c r="AD1377" s="21"/>
      <c r="AE1377" s="21"/>
      <c r="AF1377" s="21"/>
      <c r="AG1377" s="21"/>
      <c r="AH1377" s="21"/>
      <c r="AI1377" s="26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</row>
    <row r="1378" spans="1:60" s="3" customFormat="1">
      <c r="A1378" s="20"/>
      <c r="B1378" s="20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21"/>
      <c r="AC1378" s="21"/>
      <c r="AD1378" s="21"/>
      <c r="AE1378" s="21"/>
      <c r="AF1378" s="21"/>
      <c r="AG1378" s="21"/>
      <c r="AH1378" s="21"/>
      <c r="AI1378" s="26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</row>
    <row r="1379" spans="1:60" s="3" customFormat="1">
      <c r="A1379" s="20"/>
      <c r="B1379" s="20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21"/>
      <c r="AC1379" s="21"/>
      <c r="AD1379" s="21"/>
      <c r="AE1379" s="21"/>
      <c r="AF1379" s="21"/>
      <c r="AG1379" s="21"/>
      <c r="AH1379" s="21"/>
      <c r="AI1379" s="26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</row>
    <row r="1380" spans="1:60" s="3" customFormat="1">
      <c r="A1380" s="20"/>
      <c r="B1380" s="20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21"/>
      <c r="AC1380" s="21"/>
      <c r="AD1380" s="21"/>
      <c r="AE1380" s="21"/>
      <c r="AF1380" s="21"/>
      <c r="AG1380" s="21"/>
      <c r="AH1380" s="21"/>
      <c r="AI1380" s="26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</row>
    <row r="1381" spans="1:60" s="3" customFormat="1">
      <c r="A1381" s="20"/>
      <c r="B1381" s="20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21"/>
      <c r="AC1381" s="21"/>
      <c r="AD1381" s="21"/>
      <c r="AE1381" s="21"/>
      <c r="AF1381" s="21"/>
      <c r="AG1381" s="21"/>
      <c r="AH1381" s="21"/>
      <c r="AI1381" s="26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</row>
    <row r="1382" spans="1:60" s="3" customFormat="1">
      <c r="A1382" s="20"/>
      <c r="B1382" s="20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21"/>
      <c r="AC1382" s="21"/>
      <c r="AD1382" s="21"/>
      <c r="AE1382" s="21"/>
      <c r="AF1382" s="21"/>
      <c r="AG1382" s="21"/>
      <c r="AH1382" s="21"/>
      <c r="AI1382" s="26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</row>
    <row r="1383" spans="1:60" s="3" customFormat="1">
      <c r="A1383" s="20"/>
      <c r="B1383" s="20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21"/>
      <c r="AC1383" s="21"/>
      <c r="AD1383" s="21"/>
      <c r="AE1383" s="21"/>
      <c r="AF1383" s="21"/>
      <c r="AG1383" s="21"/>
      <c r="AH1383" s="21"/>
      <c r="AI1383" s="26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</row>
    <row r="1384" spans="1:60" s="3" customFormat="1">
      <c r="A1384" s="20"/>
      <c r="B1384" s="20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21"/>
      <c r="AC1384" s="21"/>
      <c r="AD1384" s="21"/>
      <c r="AE1384" s="21"/>
      <c r="AF1384" s="21"/>
      <c r="AG1384" s="21"/>
      <c r="AH1384" s="21"/>
      <c r="AI1384" s="26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</row>
    <row r="1385" spans="1:60" s="3" customFormat="1">
      <c r="A1385" s="20"/>
      <c r="B1385" s="20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21"/>
      <c r="AC1385" s="21"/>
      <c r="AD1385" s="21"/>
      <c r="AE1385" s="21"/>
      <c r="AF1385" s="21"/>
      <c r="AG1385" s="21"/>
      <c r="AH1385" s="21"/>
      <c r="AI1385" s="26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</row>
    <row r="1386" spans="1:60" s="3" customFormat="1">
      <c r="A1386" s="20"/>
      <c r="B1386" s="20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21"/>
      <c r="AC1386" s="21"/>
      <c r="AD1386" s="21"/>
      <c r="AE1386" s="21"/>
      <c r="AF1386" s="21"/>
      <c r="AG1386" s="21"/>
      <c r="AH1386" s="21"/>
      <c r="AI1386" s="26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</row>
    <row r="1387" spans="1:60" s="3" customFormat="1">
      <c r="A1387" s="20"/>
      <c r="B1387" s="20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21"/>
      <c r="AC1387" s="21"/>
      <c r="AD1387" s="21"/>
      <c r="AE1387" s="21"/>
      <c r="AF1387" s="21"/>
      <c r="AG1387" s="21"/>
      <c r="AH1387" s="21"/>
      <c r="AI1387" s="26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</row>
    <row r="1388" spans="1:60" s="3" customFormat="1">
      <c r="A1388" s="20"/>
      <c r="B1388" s="20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21"/>
      <c r="AC1388" s="21"/>
      <c r="AD1388" s="21"/>
      <c r="AE1388" s="21"/>
      <c r="AF1388" s="21"/>
      <c r="AG1388" s="21"/>
      <c r="AH1388" s="21"/>
      <c r="AI1388" s="26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</row>
    <row r="1389" spans="1:60" s="3" customFormat="1">
      <c r="A1389" s="20"/>
      <c r="B1389" s="20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21"/>
      <c r="AC1389" s="21"/>
      <c r="AD1389" s="21"/>
      <c r="AE1389" s="21"/>
      <c r="AF1389" s="21"/>
      <c r="AG1389" s="21"/>
      <c r="AH1389" s="21"/>
      <c r="AI1389" s="26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</row>
    <row r="1390" spans="1:60" s="3" customFormat="1">
      <c r="A1390" s="20"/>
      <c r="B1390" s="20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21"/>
      <c r="AC1390" s="21"/>
      <c r="AD1390" s="21"/>
      <c r="AE1390" s="21"/>
      <c r="AF1390" s="21"/>
      <c r="AG1390" s="21"/>
      <c r="AH1390" s="21"/>
      <c r="AI1390" s="26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</row>
    <row r="1391" spans="1:60" s="3" customFormat="1">
      <c r="A1391" s="20"/>
      <c r="B1391" s="20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21"/>
      <c r="AC1391" s="21"/>
      <c r="AD1391" s="21"/>
      <c r="AE1391" s="21"/>
      <c r="AF1391" s="21"/>
      <c r="AG1391" s="21"/>
      <c r="AH1391" s="21"/>
      <c r="AI1391" s="26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</row>
    <row r="1392" spans="1:60" s="3" customFormat="1">
      <c r="A1392" s="20"/>
      <c r="B1392" s="20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21"/>
      <c r="AC1392" s="21"/>
      <c r="AD1392" s="21"/>
      <c r="AE1392" s="21"/>
      <c r="AF1392" s="21"/>
      <c r="AG1392" s="21"/>
      <c r="AH1392" s="21"/>
      <c r="AI1392" s="26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</row>
    <row r="1393" spans="1:60" s="3" customFormat="1">
      <c r="A1393" s="20"/>
      <c r="B1393" s="20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21"/>
      <c r="AC1393" s="21"/>
      <c r="AD1393" s="21"/>
      <c r="AE1393" s="21"/>
      <c r="AF1393" s="21"/>
      <c r="AG1393" s="21"/>
      <c r="AH1393" s="21"/>
      <c r="AI1393" s="26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</row>
    <row r="1394" spans="1:60" s="3" customFormat="1">
      <c r="A1394" s="20"/>
      <c r="B1394" s="20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21"/>
      <c r="AC1394" s="21"/>
      <c r="AD1394" s="21"/>
      <c r="AE1394" s="21"/>
      <c r="AF1394" s="21"/>
      <c r="AG1394" s="21"/>
      <c r="AH1394" s="21"/>
      <c r="AI1394" s="26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</row>
    <row r="1395" spans="1:60" s="3" customFormat="1">
      <c r="A1395" s="20"/>
      <c r="B1395" s="20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21"/>
      <c r="AC1395" s="21"/>
      <c r="AD1395" s="21"/>
      <c r="AE1395" s="21"/>
      <c r="AF1395" s="21"/>
      <c r="AG1395" s="21"/>
      <c r="AH1395" s="21"/>
      <c r="AI1395" s="26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</row>
    <row r="1396" spans="1:60" s="3" customFormat="1">
      <c r="A1396" s="20"/>
      <c r="B1396" s="20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21"/>
      <c r="AC1396" s="21"/>
      <c r="AD1396" s="21"/>
      <c r="AE1396" s="21"/>
      <c r="AF1396" s="21"/>
      <c r="AG1396" s="21"/>
      <c r="AH1396" s="21"/>
      <c r="AI1396" s="26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</row>
    <row r="1397" spans="1:60" s="3" customFormat="1">
      <c r="A1397" s="20"/>
      <c r="B1397" s="20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21"/>
      <c r="AC1397" s="21"/>
      <c r="AD1397" s="21"/>
      <c r="AE1397" s="21"/>
      <c r="AF1397" s="21"/>
      <c r="AG1397" s="21"/>
      <c r="AH1397" s="21"/>
      <c r="AI1397" s="26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</row>
    <row r="1398" spans="1:60" s="3" customFormat="1">
      <c r="A1398" s="20"/>
      <c r="B1398" s="20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21"/>
      <c r="AC1398" s="21"/>
      <c r="AD1398" s="21"/>
      <c r="AE1398" s="21"/>
      <c r="AF1398" s="21"/>
      <c r="AG1398" s="21"/>
      <c r="AH1398" s="21"/>
      <c r="AI1398" s="26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</row>
    <row r="1399" spans="1:60" s="3" customFormat="1">
      <c r="A1399" s="20"/>
      <c r="B1399" s="20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21"/>
      <c r="AC1399" s="21"/>
      <c r="AD1399" s="21"/>
      <c r="AE1399" s="21"/>
      <c r="AF1399" s="21"/>
      <c r="AG1399" s="21"/>
      <c r="AH1399" s="21"/>
      <c r="AI1399" s="26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</row>
    <row r="1400" spans="1:60" s="3" customFormat="1">
      <c r="A1400" s="20"/>
      <c r="B1400" s="20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21"/>
      <c r="AC1400" s="21"/>
      <c r="AD1400" s="21"/>
      <c r="AE1400" s="21"/>
      <c r="AF1400" s="21"/>
      <c r="AG1400" s="21"/>
      <c r="AH1400" s="21"/>
      <c r="AI1400" s="26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</row>
    <row r="1401" spans="1:60" s="3" customFormat="1">
      <c r="A1401" s="20"/>
      <c r="B1401" s="20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21"/>
      <c r="AC1401" s="21"/>
      <c r="AD1401" s="21"/>
      <c r="AE1401" s="21"/>
      <c r="AF1401" s="21"/>
      <c r="AG1401" s="21"/>
      <c r="AH1401" s="21"/>
      <c r="AI1401" s="26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</row>
    <row r="1402" spans="1:60" s="3" customFormat="1">
      <c r="A1402" s="20"/>
      <c r="B1402" s="20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21"/>
      <c r="AC1402" s="21"/>
      <c r="AD1402" s="21"/>
      <c r="AE1402" s="21"/>
      <c r="AF1402" s="21"/>
      <c r="AG1402" s="21"/>
      <c r="AH1402" s="21"/>
      <c r="AI1402" s="26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</row>
    <row r="1403" spans="1:60" s="3" customFormat="1">
      <c r="A1403" s="20"/>
      <c r="B1403" s="20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21"/>
      <c r="AC1403" s="21"/>
      <c r="AD1403" s="21"/>
      <c r="AE1403" s="21"/>
      <c r="AF1403" s="21"/>
      <c r="AG1403" s="21"/>
      <c r="AH1403" s="21"/>
      <c r="AI1403" s="26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</row>
    <row r="1404" spans="1:60" s="3" customFormat="1">
      <c r="A1404" s="20"/>
      <c r="B1404" s="20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21"/>
      <c r="AC1404" s="21"/>
      <c r="AD1404" s="21"/>
      <c r="AE1404" s="21"/>
      <c r="AF1404" s="21"/>
      <c r="AG1404" s="21"/>
      <c r="AH1404" s="21"/>
      <c r="AI1404" s="26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</row>
    <row r="1405" spans="1:60" s="3" customFormat="1">
      <c r="A1405" s="20"/>
      <c r="B1405" s="20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21"/>
      <c r="AC1405" s="21"/>
      <c r="AD1405" s="21"/>
      <c r="AE1405" s="21"/>
      <c r="AF1405" s="21"/>
      <c r="AG1405" s="21"/>
      <c r="AH1405" s="21"/>
      <c r="AI1405" s="26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</row>
    <row r="1406" spans="1:60" s="3" customFormat="1">
      <c r="A1406" s="20"/>
      <c r="B1406" s="20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21"/>
      <c r="AC1406" s="21"/>
      <c r="AD1406" s="21"/>
      <c r="AE1406" s="21"/>
      <c r="AF1406" s="21"/>
      <c r="AG1406" s="21"/>
      <c r="AH1406" s="21"/>
      <c r="AI1406" s="26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</row>
    <row r="1407" spans="1:60" s="3" customFormat="1">
      <c r="A1407" s="20"/>
      <c r="B1407" s="20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21"/>
      <c r="AC1407" s="21"/>
      <c r="AD1407" s="21"/>
      <c r="AE1407" s="21"/>
      <c r="AF1407" s="21"/>
      <c r="AG1407" s="21"/>
      <c r="AH1407" s="21"/>
      <c r="AI1407" s="26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</row>
    <row r="1408" spans="1:60" s="3" customFormat="1">
      <c r="A1408" s="20"/>
      <c r="B1408" s="20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21"/>
      <c r="AC1408" s="21"/>
      <c r="AD1408" s="21"/>
      <c r="AE1408" s="21"/>
      <c r="AF1408" s="21"/>
      <c r="AG1408" s="21"/>
      <c r="AH1408" s="21"/>
      <c r="AI1408" s="26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</row>
    <row r="1409" spans="1:60" s="3" customFormat="1">
      <c r="A1409" s="20"/>
      <c r="B1409" s="20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21"/>
      <c r="AC1409" s="21"/>
      <c r="AD1409" s="21"/>
      <c r="AE1409" s="21"/>
      <c r="AF1409" s="21"/>
      <c r="AG1409" s="21"/>
      <c r="AH1409" s="21"/>
      <c r="AI1409" s="26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</row>
    <row r="1410" spans="1:60" s="3" customFormat="1">
      <c r="A1410" s="20"/>
      <c r="B1410" s="20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21"/>
      <c r="AC1410" s="21"/>
      <c r="AD1410" s="21"/>
      <c r="AE1410" s="21"/>
      <c r="AF1410" s="21"/>
      <c r="AG1410" s="21"/>
      <c r="AH1410" s="21"/>
      <c r="AI1410" s="26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</row>
    <row r="1411" spans="1:60" s="3" customFormat="1">
      <c r="A1411" s="20"/>
      <c r="B1411" s="20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21"/>
      <c r="AC1411" s="21"/>
      <c r="AD1411" s="21"/>
      <c r="AE1411" s="21"/>
      <c r="AF1411" s="21"/>
      <c r="AG1411" s="21"/>
      <c r="AH1411" s="21"/>
      <c r="AI1411" s="26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</row>
    <row r="1412" spans="1:60" s="3" customFormat="1">
      <c r="A1412" s="20"/>
      <c r="B1412" s="20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21"/>
      <c r="AC1412" s="21"/>
      <c r="AD1412" s="21"/>
      <c r="AE1412" s="21"/>
      <c r="AF1412" s="21"/>
      <c r="AG1412" s="21"/>
      <c r="AH1412" s="21"/>
      <c r="AI1412" s="26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</row>
    <row r="1413" spans="1:60" s="3" customFormat="1">
      <c r="A1413" s="20"/>
      <c r="B1413" s="20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21"/>
      <c r="AC1413" s="21"/>
      <c r="AD1413" s="21"/>
      <c r="AE1413" s="21"/>
      <c r="AF1413" s="21"/>
      <c r="AG1413" s="21"/>
      <c r="AH1413" s="21"/>
      <c r="AI1413" s="26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</row>
    <row r="1414" spans="1:60" s="3" customFormat="1">
      <c r="A1414" s="20"/>
      <c r="B1414" s="20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21"/>
      <c r="AC1414" s="21"/>
      <c r="AD1414" s="21"/>
      <c r="AE1414" s="21"/>
      <c r="AF1414" s="21"/>
      <c r="AG1414" s="21"/>
      <c r="AH1414" s="21"/>
      <c r="AI1414" s="26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</row>
    <row r="1415" spans="1:60" s="3" customFormat="1">
      <c r="A1415" s="20"/>
      <c r="B1415" s="20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21"/>
      <c r="AC1415" s="21"/>
      <c r="AD1415" s="21"/>
      <c r="AE1415" s="21"/>
      <c r="AF1415" s="21"/>
      <c r="AG1415" s="21"/>
      <c r="AH1415" s="21"/>
      <c r="AI1415" s="26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</row>
    <row r="1416" spans="1:60" s="3" customFormat="1">
      <c r="A1416" s="20"/>
      <c r="B1416" s="20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21"/>
      <c r="AC1416" s="21"/>
      <c r="AD1416" s="21"/>
      <c r="AE1416" s="21"/>
      <c r="AF1416" s="21"/>
      <c r="AG1416" s="21"/>
      <c r="AH1416" s="21"/>
      <c r="AI1416" s="26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</row>
    <row r="1417" spans="1:60" s="3" customFormat="1">
      <c r="A1417" s="20"/>
      <c r="B1417" s="20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21"/>
      <c r="AC1417" s="21"/>
      <c r="AD1417" s="21"/>
      <c r="AE1417" s="21"/>
      <c r="AF1417" s="21"/>
      <c r="AG1417" s="21"/>
      <c r="AH1417" s="21"/>
      <c r="AI1417" s="26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</row>
    <row r="1418" spans="1:60" s="3" customFormat="1">
      <c r="A1418" s="20"/>
      <c r="B1418" s="20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21"/>
      <c r="AC1418" s="21"/>
      <c r="AD1418" s="21"/>
      <c r="AE1418" s="21"/>
      <c r="AF1418" s="21"/>
      <c r="AG1418" s="21"/>
      <c r="AH1418" s="21"/>
      <c r="AI1418" s="26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</row>
    <row r="1419" spans="1:60" s="3" customFormat="1">
      <c r="A1419" s="20"/>
      <c r="B1419" s="20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21"/>
      <c r="AC1419" s="21"/>
      <c r="AD1419" s="21"/>
      <c r="AE1419" s="21"/>
      <c r="AF1419" s="21"/>
      <c r="AG1419" s="21"/>
      <c r="AH1419" s="21"/>
      <c r="AI1419" s="26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</row>
    <row r="1420" spans="1:60" s="3" customFormat="1">
      <c r="A1420" s="20"/>
      <c r="B1420" s="20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21"/>
      <c r="AC1420" s="21"/>
      <c r="AD1420" s="21"/>
      <c r="AE1420" s="21"/>
      <c r="AF1420" s="21"/>
      <c r="AG1420" s="21"/>
      <c r="AH1420" s="21"/>
      <c r="AI1420" s="26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</row>
    <row r="1421" spans="1:60" s="3" customFormat="1">
      <c r="A1421" s="20"/>
      <c r="B1421" s="20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21"/>
      <c r="AC1421" s="21"/>
      <c r="AD1421" s="21"/>
      <c r="AE1421" s="21"/>
      <c r="AF1421" s="21"/>
      <c r="AG1421" s="21"/>
      <c r="AH1421" s="21"/>
      <c r="AI1421" s="26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</row>
    <row r="1422" spans="1:60" s="3" customFormat="1">
      <c r="A1422" s="20"/>
      <c r="B1422" s="20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21"/>
      <c r="AC1422" s="21"/>
      <c r="AD1422" s="21"/>
      <c r="AE1422" s="21"/>
      <c r="AF1422" s="21"/>
      <c r="AG1422" s="21"/>
      <c r="AH1422" s="21"/>
      <c r="AI1422" s="26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</row>
    <row r="1423" spans="1:60" s="3" customFormat="1">
      <c r="A1423" s="20"/>
      <c r="B1423" s="20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21"/>
      <c r="AC1423" s="21"/>
      <c r="AD1423" s="21"/>
      <c r="AE1423" s="21"/>
      <c r="AF1423" s="21"/>
      <c r="AG1423" s="21"/>
      <c r="AH1423" s="21"/>
      <c r="AI1423" s="26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</row>
    <row r="1424" spans="1:60" s="3" customFormat="1">
      <c r="A1424" s="20"/>
      <c r="B1424" s="20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21"/>
      <c r="AC1424" s="21"/>
      <c r="AD1424" s="21"/>
      <c r="AE1424" s="21"/>
      <c r="AF1424" s="21"/>
      <c r="AG1424" s="21"/>
      <c r="AH1424" s="21"/>
      <c r="AI1424" s="26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</row>
    <row r="1425" spans="1:60" s="3" customFormat="1">
      <c r="A1425" s="20"/>
      <c r="B1425" s="20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21"/>
      <c r="AC1425" s="21"/>
      <c r="AD1425" s="21"/>
      <c r="AE1425" s="21"/>
      <c r="AF1425" s="21"/>
      <c r="AG1425" s="21"/>
      <c r="AH1425" s="21"/>
      <c r="AI1425" s="26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</row>
    <row r="1426" spans="1:60" s="3" customFormat="1">
      <c r="A1426" s="20"/>
      <c r="B1426" s="20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21"/>
      <c r="AC1426" s="21"/>
      <c r="AD1426" s="21"/>
      <c r="AE1426" s="21"/>
      <c r="AF1426" s="21"/>
      <c r="AG1426" s="21"/>
      <c r="AH1426" s="21"/>
      <c r="AI1426" s="26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</row>
    <row r="1427" spans="1:60" s="3" customFormat="1">
      <c r="A1427" s="20"/>
      <c r="B1427" s="20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21"/>
      <c r="AC1427" s="21"/>
      <c r="AD1427" s="21"/>
      <c r="AE1427" s="21"/>
      <c r="AF1427" s="21"/>
      <c r="AG1427" s="21"/>
      <c r="AH1427" s="21"/>
      <c r="AI1427" s="26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</row>
    <row r="1428" spans="1:60" s="3" customFormat="1">
      <c r="A1428" s="20"/>
      <c r="B1428" s="20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21"/>
      <c r="AC1428" s="21"/>
      <c r="AD1428" s="21"/>
      <c r="AE1428" s="21"/>
      <c r="AF1428" s="21"/>
      <c r="AG1428" s="21"/>
      <c r="AH1428" s="21"/>
      <c r="AI1428" s="26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</row>
    <row r="1429" spans="1:60" s="3" customFormat="1">
      <c r="A1429" s="20"/>
      <c r="B1429" s="20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21"/>
      <c r="AC1429" s="21"/>
      <c r="AD1429" s="21"/>
      <c r="AE1429" s="21"/>
      <c r="AF1429" s="21"/>
      <c r="AG1429" s="21"/>
      <c r="AH1429" s="21"/>
      <c r="AI1429" s="26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</row>
    <row r="1430" spans="1:60" s="3" customFormat="1">
      <c r="A1430" s="20"/>
      <c r="B1430" s="20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21"/>
      <c r="AC1430" s="21"/>
      <c r="AD1430" s="21"/>
      <c r="AE1430" s="21"/>
      <c r="AF1430" s="21"/>
      <c r="AG1430" s="21"/>
      <c r="AH1430" s="21"/>
      <c r="AI1430" s="26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</row>
    <row r="1431" spans="1:60" s="3" customFormat="1">
      <c r="A1431" s="20"/>
      <c r="B1431" s="20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21"/>
      <c r="AC1431" s="21"/>
      <c r="AD1431" s="21"/>
      <c r="AE1431" s="21"/>
      <c r="AF1431" s="21"/>
      <c r="AG1431" s="21"/>
      <c r="AH1431" s="21"/>
      <c r="AI1431" s="26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</row>
    <row r="1432" spans="1:60" s="3" customFormat="1">
      <c r="A1432" s="20"/>
      <c r="B1432" s="20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21"/>
      <c r="AC1432" s="21"/>
      <c r="AD1432" s="21"/>
      <c r="AE1432" s="21"/>
      <c r="AF1432" s="21"/>
      <c r="AG1432" s="21"/>
      <c r="AH1432" s="21"/>
      <c r="AI1432" s="26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</row>
    <row r="1433" spans="1:60" s="3" customFormat="1">
      <c r="A1433" s="20"/>
      <c r="B1433" s="20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21"/>
      <c r="AC1433" s="21"/>
      <c r="AD1433" s="21"/>
      <c r="AE1433" s="21"/>
      <c r="AF1433" s="21"/>
      <c r="AG1433" s="21"/>
      <c r="AH1433" s="21"/>
      <c r="AI1433" s="26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</row>
    <row r="1434" spans="1:60" s="3" customFormat="1">
      <c r="A1434" s="20"/>
      <c r="B1434" s="20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21"/>
      <c r="AC1434" s="21"/>
      <c r="AD1434" s="21"/>
      <c r="AE1434" s="21"/>
      <c r="AF1434" s="21"/>
      <c r="AG1434" s="21"/>
      <c r="AH1434" s="21"/>
      <c r="AI1434" s="26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</row>
    <row r="1435" spans="1:60" s="3" customFormat="1">
      <c r="A1435" s="20"/>
      <c r="B1435" s="20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21"/>
      <c r="AC1435" s="21"/>
      <c r="AD1435" s="21"/>
      <c r="AE1435" s="21"/>
      <c r="AF1435" s="21"/>
      <c r="AG1435" s="21"/>
      <c r="AH1435" s="21"/>
      <c r="AI1435" s="26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</row>
    <row r="1436" spans="1:60" s="3" customFormat="1">
      <c r="A1436" s="20"/>
      <c r="B1436" s="20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21"/>
      <c r="AC1436" s="21"/>
      <c r="AD1436" s="21"/>
      <c r="AE1436" s="21"/>
      <c r="AF1436" s="21"/>
      <c r="AG1436" s="21"/>
      <c r="AH1436" s="21"/>
      <c r="AI1436" s="26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</row>
    <row r="1437" spans="1:60" s="3" customFormat="1">
      <c r="A1437" s="20"/>
      <c r="B1437" s="20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21"/>
      <c r="AC1437" s="21"/>
      <c r="AD1437" s="21"/>
      <c r="AE1437" s="21"/>
      <c r="AF1437" s="21"/>
      <c r="AG1437" s="21"/>
      <c r="AH1437" s="21"/>
      <c r="AI1437" s="26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</row>
    <row r="1438" spans="1:60" s="3" customFormat="1">
      <c r="A1438" s="20"/>
      <c r="B1438" s="20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21"/>
      <c r="AC1438" s="21"/>
      <c r="AD1438" s="21"/>
      <c r="AE1438" s="21"/>
      <c r="AF1438" s="21"/>
      <c r="AG1438" s="21"/>
      <c r="AH1438" s="21"/>
      <c r="AI1438" s="26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</row>
    <row r="1439" spans="1:60" s="3" customFormat="1">
      <c r="A1439" s="20"/>
      <c r="B1439" s="20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21"/>
      <c r="AC1439" s="21"/>
      <c r="AD1439" s="21"/>
      <c r="AE1439" s="21"/>
      <c r="AF1439" s="21"/>
      <c r="AG1439" s="21"/>
      <c r="AH1439" s="21"/>
      <c r="AI1439" s="26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</row>
    <row r="1440" spans="1:60" s="3" customFormat="1">
      <c r="A1440" s="20"/>
      <c r="B1440" s="20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21"/>
      <c r="AC1440" s="21"/>
      <c r="AD1440" s="21"/>
      <c r="AE1440" s="21"/>
      <c r="AF1440" s="21"/>
      <c r="AG1440" s="21"/>
      <c r="AH1440" s="21"/>
      <c r="AI1440" s="26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</row>
    <row r="1441" spans="1:60" s="3" customFormat="1">
      <c r="A1441" s="20"/>
      <c r="B1441" s="20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21"/>
      <c r="AC1441" s="21"/>
      <c r="AD1441" s="21"/>
      <c r="AE1441" s="21"/>
      <c r="AF1441" s="21"/>
      <c r="AG1441" s="21"/>
      <c r="AH1441" s="21"/>
      <c r="AI1441" s="26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</row>
    <row r="1442" spans="1:60" s="3" customFormat="1">
      <c r="A1442" s="20"/>
      <c r="B1442" s="20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21"/>
      <c r="AC1442" s="21"/>
      <c r="AD1442" s="21"/>
      <c r="AE1442" s="21"/>
      <c r="AF1442" s="21"/>
      <c r="AG1442" s="21"/>
      <c r="AH1442" s="21"/>
      <c r="AI1442" s="26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</row>
    <row r="1443" spans="1:60" s="3" customFormat="1">
      <c r="A1443" s="20"/>
      <c r="B1443" s="20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21"/>
      <c r="AC1443" s="21"/>
      <c r="AD1443" s="21"/>
      <c r="AE1443" s="21"/>
      <c r="AF1443" s="21"/>
      <c r="AG1443" s="21"/>
      <c r="AH1443" s="21"/>
      <c r="AI1443" s="26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</row>
    <row r="1444" spans="1:60" s="3" customFormat="1">
      <c r="A1444" s="20"/>
      <c r="B1444" s="20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21"/>
      <c r="AC1444" s="21"/>
      <c r="AD1444" s="21"/>
      <c r="AE1444" s="21"/>
      <c r="AF1444" s="21"/>
      <c r="AG1444" s="21"/>
      <c r="AH1444" s="21"/>
      <c r="AI1444" s="26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</row>
    <row r="1445" spans="1:60" s="3" customFormat="1">
      <c r="A1445" s="20"/>
      <c r="B1445" s="20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21"/>
      <c r="AC1445" s="21"/>
      <c r="AD1445" s="21"/>
      <c r="AE1445" s="21"/>
      <c r="AF1445" s="21"/>
      <c r="AG1445" s="21"/>
      <c r="AH1445" s="21"/>
      <c r="AI1445" s="26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</row>
    <row r="1446" spans="1:60" s="3" customFormat="1">
      <c r="A1446" s="20"/>
      <c r="B1446" s="20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21"/>
      <c r="AC1446" s="21"/>
      <c r="AD1446" s="21"/>
      <c r="AE1446" s="21"/>
      <c r="AF1446" s="21"/>
      <c r="AG1446" s="21"/>
      <c r="AH1446" s="21"/>
      <c r="AI1446" s="26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</row>
    <row r="1447" spans="1:60" s="3" customFormat="1">
      <c r="A1447" s="20"/>
      <c r="B1447" s="20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21"/>
      <c r="AC1447" s="21"/>
      <c r="AD1447" s="21"/>
      <c r="AE1447" s="21"/>
      <c r="AF1447" s="21"/>
      <c r="AG1447" s="21"/>
      <c r="AH1447" s="21"/>
      <c r="AI1447" s="26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</row>
    <row r="1448" spans="1:60" s="3" customFormat="1">
      <c r="A1448" s="20"/>
      <c r="B1448" s="20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21"/>
      <c r="AC1448" s="21"/>
      <c r="AD1448" s="21"/>
      <c r="AE1448" s="21"/>
      <c r="AF1448" s="21"/>
      <c r="AG1448" s="21"/>
      <c r="AH1448" s="21"/>
      <c r="AI1448" s="26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</row>
    <row r="1449" spans="1:60" s="3" customFormat="1">
      <c r="A1449" s="20"/>
      <c r="B1449" s="20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21"/>
      <c r="AC1449" s="21"/>
      <c r="AD1449" s="21"/>
      <c r="AE1449" s="21"/>
      <c r="AF1449" s="21"/>
      <c r="AG1449" s="21"/>
      <c r="AH1449" s="21"/>
      <c r="AI1449" s="26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</row>
    <row r="1450" spans="1:60" s="3" customFormat="1">
      <c r="A1450" s="20"/>
      <c r="B1450" s="20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21"/>
      <c r="AC1450" s="21"/>
      <c r="AD1450" s="21"/>
      <c r="AE1450" s="21"/>
      <c r="AF1450" s="21"/>
      <c r="AG1450" s="21"/>
      <c r="AH1450" s="21"/>
      <c r="AI1450" s="26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</row>
    <row r="1451" spans="1:60" s="3" customFormat="1">
      <c r="A1451" s="20"/>
      <c r="B1451" s="20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21"/>
      <c r="AC1451" s="21"/>
      <c r="AD1451" s="21"/>
      <c r="AE1451" s="21"/>
      <c r="AF1451" s="21"/>
      <c r="AG1451" s="21"/>
      <c r="AH1451" s="21"/>
      <c r="AI1451" s="26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</row>
    <row r="1452" spans="1:60" s="3" customFormat="1">
      <c r="A1452" s="20"/>
      <c r="B1452" s="20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21"/>
      <c r="AC1452" s="21"/>
      <c r="AD1452" s="21"/>
      <c r="AE1452" s="21"/>
      <c r="AF1452" s="21"/>
      <c r="AG1452" s="21"/>
      <c r="AH1452" s="21"/>
      <c r="AI1452" s="26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</row>
    <row r="1453" spans="1:60" s="3" customFormat="1">
      <c r="A1453" s="20"/>
      <c r="B1453" s="20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21"/>
      <c r="AC1453" s="21"/>
      <c r="AD1453" s="21"/>
      <c r="AE1453" s="21"/>
      <c r="AF1453" s="21"/>
      <c r="AG1453" s="21"/>
      <c r="AH1453" s="21"/>
      <c r="AI1453" s="26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</row>
    <row r="1454" spans="1:60" s="3" customFormat="1">
      <c r="A1454" s="20"/>
      <c r="B1454" s="20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21"/>
      <c r="AC1454" s="21"/>
      <c r="AD1454" s="21"/>
      <c r="AE1454" s="21"/>
      <c r="AF1454" s="21"/>
      <c r="AG1454" s="21"/>
      <c r="AH1454" s="21"/>
      <c r="AI1454" s="26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</row>
    <row r="1455" spans="1:60" s="3" customFormat="1">
      <c r="A1455" s="20"/>
      <c r="B1455" s="20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21"/>
      <c r="AC1455" s="21"/>
      <c r="AD1455" s="21"/>
      <c r="AE1455" s="21"/>
      <c r="AF1455" s="21"/>
      <c r="AG1455" s="21"/>
      <c r="AH1455" s="21"/>
      <c r="AI1455" s="26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</row>
    <row r="1456" spans="1:60" s="3" customFormat="1">
      <c r="A1456" s="20"/>
      <c r="B1456" s="20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21"/>
      <c r="AC1456" s="21"/>
      <c r="AD1456" s="21"/>
      <c r="AE1456" s="21"/>
      <c r="AF1456" s="21"/>
      <c r="AG1456" s="21"/>
      <c r="AH1456" s="21"/>
      <c r="AI1456" s="26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</row>
    <row r="1457" spans="1:60" s="3" customFormat="1">
      <c r="A1457" s="20"/>
      <c r="B1457" s="20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21"/>
      <c r="AC1457" s="21"/>
      <c r="AD1457" s="21"/>
      <c r="AE1457" s="21"/>
      <c r="AF1457" s="21"/>
      <c r="AG1457" s="21"/>
      <c r="AH1457" s="21"/>
      <c r="AI1457" s="26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</row>
    <row r="1458" spans="1:60" s="3" customFormat="1">
      <c r="A1458" s="20"/>
      <c r="B1458" s="20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21"/>
      <c r="AC1458" s="21"/>
      <c r="AD1458" s="21"/>
      <c r="AE1458" s="21"/>
      <c r="AF1458" s="21"/>
      <c r="AG1458" s="21"/>
      <c r="AH1458" s="21"/>
      <c r="AI1458" s="26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</row>
    <row r="1459" spans="1:60" s="3" customFormat="1">
      <c r="A1459" s="20"/>
      <c r="B1459" s="20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21"/>
      <c r="AC1459" s="21"/>
      <c r="AD1459" s="21"/>
      <c r="AE1459" s="21"/>
      <c r="AF1459" s="21"/>
      <c r="AG1459" s="21"/>
      <c r="AH1459" s="21"/>
      <c r="AI1459" s="26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</row>
    <row r="1460" spans="1:60" s="3" customFormat="1">
      <c r="A1460" s="20"/>
      <c r="B1460" s="20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21"/>
      <c r="AC1460" s="21"/>
      <c r="AD1460" s="21"/>
      <c r="AE1460" s="21"/>
      <c r="AF1460" s="21"/>
      <c r="AG1460" s="21"/>
      <c r="AH1460" s="21"/>
      <c r="AI1460" s="26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</row>
    <row r="1461" spans="1:60" s="3" customFormat="1">
      <c r="A1461" s="20"/>
      <c r="B1461" s="20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21"/>
      <c r="AC1461" s="21"/>
      <c r="AD1461" s="21"/>
      <c r="AE1461" s="21"/>
      <c r="AF1461" s="21"/>
      <c r="AG1461" s="21"/>
      <c r="AH1461" s="21"/>
      <c r="AI1461" s="26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</row>
    <row r="1462" spans="1:60" s="3" customFormat="1">
      <c r="A1462" s="20"/>
      <c r="B1462" s="20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21"/>
      <c r="AC1462" s="21"/>
      <c r="AD1462" s="21"/>
      <c r="AE1462" s="21"/>
      <c r="AF1462" s="21"/>
      <c r="AG1462" s="21"/>
      <c r="AH1462" s="21"/>
      <c r="AI1462" s="26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</row>
    <row r="1463" spans="1:60" s="3" customFormat="1">
      <c r="A1463" s="20"/>
      <c r="B1463" s="20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21"/>
      <c r="AC1463" s="21"/>
      <c r="AD1463" s="21"/>
      <c r="AE1463" s="21"/>
      <c r="AF1463" s="21"/>
      <c r="AG1463" s="21"/>
      <c r="AH1463" s="21"/>
      <c r="AI1463" s="26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</row>
    <row r="1464" spans="1:60" s="3" customFormat="1">
      <c r="A1464" s="20"/>
      <c r="B1464" s="20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21"/>
      <c r="AC1464" s="21"/>
      <c r="AD1464" s="21"/>
      <c r="AE1464" s="21"/>
      <c r="AF1464" s="21"/>
      <c r="AG1464" s="21"/>
      <c r="AH1464" s="21"/>
      <c r="AI1464" s="26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1"/>
      <c r="AT1464" s="2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</row>
    <row r="1465" spans="1:60" s="3" customFormat="1">
      <c r="A1465" s="20"/>
      <c r="B1465" s="20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21"/>
      <c r="AC1465" s="21"/>
      <c r="AD1465" s="21"/>
      <c r="AE1465" s="21"/>
      <c r="AF1465" s="21"/>
      <c r="AG1465" s="21"/>
      <c r="AH1465" s="21"/>
      <c r="AI1465" s="26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1"/>
      <c r="AT1465" s="2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</row>
    <row r="1466" spans="1:60" s="3" customFormat="1">
      <c r="A1466" s="20"/>
      <c r="B1466" s="20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21"/>
      <c r="AC1466" s="21"/>
      <c r="AD1466" s="21"/>
      <c r="AE1466" s="21"/>
      <c r="AF1466" s="21"/>
      <c r="AG1466" s="21"/>
      <c r="AH1466" s="21"/>
      <c r="AI1466" s="26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1"/>
      <c r="AT1466" s="2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</row>
    <row r="1467" spans="1:60" s="3" customFormat="1">
      <c r="A1467" s="20"/>
      <c r="B1467" s="20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21"/>
      <c r="AC1467" s="21"/>
      <c r="AD1467" s="21"/>
      <c r="AE1467" s="21"/>
      <c r="AF1467" s="21"/>
      <c r="AG1467" s="21"/>
      <c r="AH1467" s="21"/>
      <c r="AI1467" s="26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</row>
    <row r="1468" spans="1:60" s="3" customFormat="1">
      <c r="A1468" s="20"/>
      <c r="B1468" s="20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21"/>
      <c r="AC1468" s="21"/>
      <c r="AD1468" s="21"/>
      <c r="AE1468" s="21"/>
      <c r="AF1468" s="21"/>
      <c r="AG1468" s="21"/>
      <c r="AH1468" s="21"/>
      <c r="AI1468" s="26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</row>
    <row r="1469" spans="1:60" s="3" customFormat="1">
      <c r="A1469" s="20"/>
      <c r="B1469" s="20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21"/>
      <c r="AC1469" s="21"/>
      <c r="AD1469" s="21"/>
      <c r="AE1469" s="21"/>
      <c r="AF1469" s="21"/>
      <c r="AG1469" s="21"/>
      <c r="AH1469" s="21"/>
      <c r="AI1469" s="26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</row>
    <row r="1470" spans="1:60" s="3" customFormat="1">
      <c r="A1470" s="20"/>
      <c r="B1470" s="20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21"/>
      <c r="AC1470" s="21"/>
      <c r="AD1470" s="21"/>
      <c r="AE1470" s="21"/>
      <c r="AF1470" s="21"/>
      <c r="AG1470" s="21"/>
      <c r="AH1470" s="21"/>
      <c r="AI1470" s="26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</row>
    <row r="1471" spans="1:60" s="3" customFormat="1">
      <c r="A1471" s="20"/>
      <c r="B1471" s="20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21"/>
      <c r="AC1471" s="21"/>
      <c r="AD1471" s="21"/>
      <c r="AE1471" s="21"/>
      <c r="AF1471" s="21"/>
      <c r="AG1471" s="21"/>
      <c r="AH1471" s="21"/>
      <c r="AI1471" s="26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</row>
    <row r="1472" spans="1:60" s="3" customFormat="1">
      <c r="A1472" s="20"/>
      <c r="B1472" s="20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21"/>
      <c r="AC1472" s="21"/>
      <c r="AD1472" s="21"/>
      <c r="AE1472" s="21"/>
      <c r="AF1472" s="21"/>
      <c r="AG1472" s="21"/>
      <c r="AH1472" s="21"/>
      <c r="AI1472" s="26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</row>
    <row r="1473" spans="1:60" s="3" customFormat="1">
      <c r="A1473" s="20"/>
      <c r="B1473" s="20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21"/>
      <c r="AC1473" s="21"/>
      <c r="AD1473" s="21"/>
      <c r="AE1473" s="21"/>
      <c r="AF1473" s="21"/>
      <c r="AG1473" s="21"/>
      <c r="AH1473" s="21"/>
      <c r="AI1473" s="26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</row>
    <row r="1474" spans="1:60" s="3" customFormat="1">
      <c r="A1474" s="20"/>
      <c r="B1474" s="20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21"/>
      <c r="AC1474" s="21"/>
      <c r="AD1474" s="21"/>
      <c r="AE1474" s="21"/>
      <c r="AF1474" s="21"/>
      <c r="AG1474" s="21"/>
      <c r="AH1474" s="21"/>
      <c r="AI1474" s="26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</row>
    <row r="1475" spans="1:60" s="3" customFormat="1">
      <c r="A1475" s="20"/>
      <c r="B1475" s="20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21"/>
      <c r="AC1475" s="21"/>
      <c r="AD1475" s="21"/>
      <c r="AE1475" s="21"/>
      <c r="AF1475" s="21"/>
      <c r="AG1475" s="21"/>
      <c r="AH1475" s="21"/>
      <c r="AI1475" s="26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</row>
    <row r="1476" spans="1:60" s="3" customFormat="1">
      <c r="A1476" s="20"/>
      <c r="B1476" s="20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21"/>
      <c r="AC1476" s="21"/>
      <c r="AD1476" s="21"/>
      <c r="AE1476" s="21"/>
      <c r="AF1476" s="21"/>
      <c r="AG1476" s="21"/>
      <c r="AH1476" s="21"/>
      <c r="AI1476" s="26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</row>
    <row r="1477" spans="1:60" s="3" customFormat="1">
      <c r="A1477" s="20"/>
      <c r="B1477" s="20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21"/>
      <c r="AC1477" s="21"/>
      <c r="AD1477" s="21"/>
      <c r="AE1477" s="21"/>
      <c r="AF1477" s="21"/>
      <c r="AG1477" s="21"/>
      <c r="AH1477" s="21"/>
      <c r="AI1477" s="26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</row>
    <row r="1478" spans="1:60" s="3" customFormat="1">
      <c r="A1478" s="20"/>
      <c r="B1478" s="20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21"/>
      <c r="AC1478" s="21"/>
      <c r="AD1478" s="21"/>
      <c r="AE1478" s="21"/>
      <c r="AF1478" s="21"/>
      <c r="AG1478" s="21"/>
      <c r="AH1478" s="21"/>
      <c r="AI1478" s="26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</row>
    <row r="1479" spans="1:60" s="3" customFormat="1">
      <c r="A1479" s="20"/>
      <c r="B1479" s="20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21"/>
      <c r="AC1479" s="21"/>
      <c r="AD1479" s="21"/>
      <c r="AE1479" s="21"/>
      <c r="AF1479" s="21"/>
      <c r="AG1479" s="21"/>
      <c r="AH1479" s="21"/>
      <c r="AI1479" s="26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</row>
    <row r="1480" spans="1:60" s="3" customFormat="1">
      <c r="A1480" s="20"/>
      <c r="B1480" s="20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21"/>
      <c r="AC1480" s="21"/>
      <c r="AD1480" s="21"/>
      <c r="AE1480" s="21"/>
      <c r="AF1480" s="21"/>
      <c r="AG1480" s="21"/>
      <c r="AH1480" s="21"/>
      <c r="AI1480" s="26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/>
      <c r="AT1480" s="2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</row>
    <row r="1481" spans="1:60" s="3" customFormat="1">
      <c r="A1481" s="20"/>
      <c r="B1481" s="20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21"/>
      <c r="AC1481" s="21"/>
      <c r="AD1481" s="21"/>
      <c r="AE1481" s="21"/>
      <c r="AF1481" s="21"/>
      <c r="AG1481" s="21"/>
      <c r="AH1481" s="21"/>
      <c r="AI1481" s="26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</row>
    <row r="1482" spans="1:60" s="3" customFormat="1">
      <c r="A1482" s="20"/>
      <c r="B1482" s="20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21"/>
      <c r="AC1482" s="21"/>
      <c r="AD1482" s="21"/>
      <c r="AE1482" s="21"/>
      <c r="AF1482" s="21"/>
      <c r="AG1482" s="21"/>
      <c r="AH1482" s="21"/>
      <c r="AI1482" s="26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</row>
    <row r="1483" spans="1:60" s="3" customFormat="1">
      <c r="A1483" s="20"/>
      <c r="B1483" s="20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21"/>
      <c r="AC1483" s="21"/>
      <c r="AD1483" s="21"/>
      <c r="AE1483" s="21"/>
      <c r="AF1483" s="21"/>
      <c r="AG1483" s="21"/>
      <c r="AH1483" s="21"/>
      <c r="AI1483" s="26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</row>
    <row r="1484" spans="1:60" s="3" customFormat="1">
      <c r="A1484" s="20"/>
      <c r="B1484" s="20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21"/>
      <c r="AC1484" s="21"/>
      <c r="AD1484" s="21"/>
      <c r="AE1484" s="21"/>
      <c r="AF1484" s="21"/>
      <c r="AG1484" s="21"/>
      <c r="AH1484" s="21"/>
      <c r="AI1484" s="26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</row>
    <row r="1485" spans="1:60" s="3" customFormat="1">
      <c r="A1485" s="20"/>
      <c r="B1485" s="20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21"/>
      <c r="AC1485" s="21"/>
      <c r="AD1485" s="21"/>
      <c r="AE1485" s="21"/>
      <c r="AF1485" s="21"/>
      <c r="AG1485" s="21"/>
      <c r="AH1485" s="21"/>
      <c r="AI1485" s="26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</row>
    <row r="1486" spans="1:60" s="3" customFormat="1">
      <c r="A1486" s="20"/>
      <c r="B1486" s="20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21"/>
      <c r="AC1486" s="21"/>
      <c r="AD1486" s="21"/>
      <c r="AE1486" s="21"/>
      <c r="AF1486" s="21"/>
      <c r="AG1486" s="21"/>
      <c r="AH1486" s="21"/>
      <c r="AI1486" s="26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1"/>
      <c r="AT1486" s="2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</row>
    <row r="1487" spans="1:60" s="3" customFormat="1">
      <c r="A1487" s="20"/>
      <c r="B1487" s="20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21"/>
      <c r="AC1487" s="21"/>
      <c r="AD1487" s="21"/>
      <c r="AE1487" s="21"/>
      <c r="AF1487" s="21"/>
      <c r="AG1487" s="21"/>
      <c r="AH1487" s="21"/>
      <c r="AI1487" s="26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</row>
    <row r="1488" spans="1:60" s="3" customFormat="1">
      <c r="A1488" s="20"/>
      <c r="B1488" s="20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21"/>
      <c r="AC1488" s="21"/>
      <c r="AD1488" s="21"/>
      <c r="AE1488" s="21"/>
      <c r="AF1488" s="21"/>
      <c r="AG1488" s="21"/>
      <c r="AH1488" s="21"/>
      <c r="AI1488" s="26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1"/>
      <c r="AT1488" s="2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</row>
    <row r="1489" spans="1:60" s="3" customFormat="1">
      <c r="A1489" s="20"/>
      <c r="B1489" s="20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21"/>
      <c r="AC1489" s="21"/>
      <c r="AD1489" s="21"/>
      <c r="AE1489" s="21"/>
      <c r="AF1489" s="21"/>
      <c r="AG1489" s="21"/>
      <c r="AH1489" s="21"/>
      <c r="AI1489" s="26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</row>
    <row r="1490" spans="1:60" s="3" customFormat="1">
      <c r="A1490" s="20"/>
      <c r="B1490" s="20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21"/>
      <c r="AC1490" s="21"/>
      <c r="AD1490" s="21"/>
      <c r="AE1490" s="21"/>
      <c r="AF1490" s="21"/>
      <c r="AG1490" s="21"/>
      <c r="AH1490" s="21"/>
      <c r="AI1490" s="26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</row>
    <row r="1491" spans="1:60" s="3" customFormat="1">
      <c r="A1491" s="20"/>
      <c r="B1491" s="20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21"/>
      <c r="AC1491" s="21"/>
      <c r="AD1491" s="21"/>
      <c r="AE1491" s="21"/>
      <c r="AF1491" s="21"/>
      <c r="AG1491" s="21"/>
      <c r="AH1491" s="21"/>
      <c r="AI1491" s="26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</row>
    <row r="1492" spans="1:60" s="3" customFormat="1">
      <c r="A1492" s="20"/>
      <c r="B1492" s="20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21"/>
      <c r="AC1492" s="21"/>
      <c r="AD1492" s="21"/>
      <c r="AE1492" s="21"/>
      <c r="AF1492" s="21"/>
      <c r="AG1492" s="21"/>
      <c r="AH1492" s="21"/>
      <c r="AI1492" s="26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/>
      <c r="AT1492" s="2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</row>
    <row r="1493" spans="1:60" s="3" customFormat="1">
      <c r="A1493" s="20"/>
      <c r="B1493" s="20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21"/>
      <c r="AC1493" s="21"/>
      <c r="AD1493" s="21"/>
      <c r="AE1493" s="21"/>
      <c r="AF1493" s="21"/>
      <c r="AG1493" s="21"/>
      <c r="AH1493" s="21"/>
      <c r="AI1493" s="26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</row>
    <row r="1494" spans="1:60" s="3" customFormat="1">
      <c r="A1494" s="20"/>
      <c r="B1494" s="20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21"/>
      <c r="AC1494" s="21"/>
      <c r="AD1494" s="21"/>
      <c r="AE1494" s="21"/>
      <c r="AF1494" s="21"/>
      <c r="AG1494" s="21"/>
      <c r="AH1494" s="21"/>
      <c r="AI1494" s="26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</row>
    <row r="1495" spans="1:60" s="3" customFormat="1">
      <c r="A1495" s="20"/>
      <c r="B1495" s="20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21"/>
      <c r="AC1495" s="21"/>
      <c r="AD1495" s="21"/>
      <c r="AE1495" s="21"/>
      <c r="AF1495" s="21"/>
      <c r="AG1495" s="21"/>
      <c r="AH1495" s="21"/>
      <c r="AI1495" s="26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</row>
    <row r="1496" spans="1:60" s="3" customFormat="1">
      <c r="A1496" s="20"/>
      <c r="B1496" s="20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21"/>
      <c r="AC1496" s="21"/>
      <c r="AD1496" s="21"/>
      <c r="AE1496" s="21"/>
      <c r="AF1496" s="21"/>
      <c r="AG1496" s="21"/>
      <c r="AH1496" s="21"/>
      <c r="AI1496" s="26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</row>
    <row r="1497" spans="1:60" s="3" customFormat="1">
      <c r="A1497" s="20"/>
      <c r="B1497" s="20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21"/>
      <c r="AC1497" s="21"/>
      <c r="AD1497" s="21"/>
      <c r="AE1497" s="21"/>
      <c r="AF1497" s="21"/>
      <c r="AG1497" s="21"/>
      <c r="AH1497" s="21"/>
      <c r="AI1497" s="26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</row>
    <row r="1498" spans="1:60" s="3" customFormat="1">
      <c r="A1498" s="20"/>
      <c r="B1498" s="20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21"/>
      <c r="AC1498" s="21"/>
      <c r="AD1498" s="21"/>
      <c r="AE1498" s="21"/>
      <c r="AF1498" s="21"/>
      <c r="AG1498" s="21"/>
      <c r="AH1498" s="21"/>
      <c r="AI1498" s="26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</row>
    <row r="1499" spans="1:60" s="3" customFormat="1">
      <c r="A1499" s="20"/>
      <c r="B1499" s="20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21"/>
      <c r="AC1499" s="21"/>
      <c r="AD1499" s="21"/>
      <c r="AE1499" s="21"/>
      <c r="AF1499" s="21"/>
      <c r="AG1499" s="21"/>
      <c r="AH1499" s="21"/>
      <c r="AI1499" s="26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</row>
    <row r="1500" spans="1:60" s="3" customFormat="1">
      <c r="A1500" s="20"/>
      <c r="B1500" s="20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21"/>
      <c r="AC1500" s="21"/>
      <c r="AD1500" s="21"/>
      <c r="AE1500" s="21"/>
      <c r="AF1500" s="21"/>
      <c r="AG1500" s="21"/>
      <c r="AH1500" s="21"/>
      <c r="AI1500" s="26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</row>
    <row r="1501" spans="1:60" s="3" customFormat="1">
      <c r="A1501" s="20"/>
      <c r="B1501" s="20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21"/>
      <c r="AC1501" s="21"/>
      <c r="AD1501" s="21"/>
      <c r="AE1501" s="21"/>
      <c r="AF1501" s="21"/>
      <c r="AG1501" s="21"/>
      <c r="AH1501" s="21"/>
      <c r="AI1501" s="26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</row>
    <row r="1502" spans="1:60" s="3" customFormat="1">
      <c r="A1502" s="20"/>
      <c r="B1502" s="20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21"/>
      <c r="AC1502" s="21"/>
      <c r="AD1502" s="21"/>
      <c r="AE1502" s="21"/>
      <c r="AF1502" s="21"/>
      <c r="AG1502" s="21"/>
      <c r="AH1502" s="21"/>
      <c r="AI1502" s="26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1"/>
      <c r="AT1502" s="2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</row>
    <row r="1503" spans="1:60" s="3" customFormat="1">
      <c r="A1503" s="20"/>
      <c r="B1503" s="20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21"/>
      <c r="AC1503" s="21"/>
      <c r="AD1503" s="21"/>
      <c r="AE1503" s="21"/>
      <c r="AF1503" s="21"/>
      <c r="AG1503" s="21"/>
      <c r="AH1503" s="21"/>
      <c r="AI1503" s="26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</row>
    <row r="1504" spans="1:60" s="3" customFormat="1">
      <c r="A1504" s="20"/>
      <c r="B1504" s="20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21"/>
      <c r="AC1504" s="21"/>
      <c r="AD1504" s="21"/>
      <c r="AE1504" s="21"/>
      <c r="AF1504" s="21"/>
      <c r="AG1504" s="21"/>
      <c r="AH1504" s="21"/>
      <c r="AI1504" s="26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</row>
    <row r="1505" spans="1:60" s="3" customFormat="1">
      <c r="A1505" s="20"/>
      <c r="B1505" s="20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21"/>
      <c r="AC1505" s="21"/>
      <c r="AD1505" s="21"/>
      <c r="AE1505" s="21"/>
      <c r="AF1505" s="21"/>
      <c r="AG1505" s="21"/>
      <c r="AH1505" s="21"/>
      <c r="AI1505" s="26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</row>
    <row r="1506" spans="1:60" s="3" customFormat="1">
      <c r="A1506" s="20"/>
      <c r="B1506" s="20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21"/>
      <c r="AC1506" s="21"/>
      <c r="AD1506" s="21"/>
      <c r="AE1506" s="21"/>
      <c r="AF1506" s="21"/>
      <c r="AG1506" s="21"/>
      <c r="AH1506" s="21"/>
      <c r="AI1506" s="26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1"/>
      <c r="AT1506" s="2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</row>
    <row r="1507" spans="1:60" s="3" customFormat="1">
      <c r="A1507" s="20"/>
      <c r="B1507" s="20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21"/>
      <c r="AC1507" s="21"/>
      <c r="AD1507" s="21"/>
      <c r="AE1507" s="21"/>
      <c r="AF1507" s="21"/>
      <c r="AG1507" s="21"/>
      <c r="AH1507" s="21"/>
      <c r="AI1507" s="26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</row>
    <row r="1508" spans="1:60" s="3" customFormat="1">
      <c r="A1508" s="20"/>
      <c r="B1508" s="20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21"/>
      <c r="AC1508" s="21"/>
      <c r="AD1508" s="21"/>
      <c r="AE1508" s="21"/>
      <c r="AF1508" s="21"/>
      <c r="AG1508" s="21"/>
      <c r="AH1508" s="21"/>
      <c r="AI1508" s="26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</row>
    <row r="1509" spans="1:60" s="3" customFormat="1">
      <c r="A1509" s="20"/>
      <c r="B1509" s="20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21"/>
      <c r="AC1509" s="21"/>
      <c r="AD1509" s="21"/>
      <c r="AE1509" s="21"/>
      <c r="AF1509" s="21"/>
      <c r="AG1509" s="21"/>
      <c r="AH1509" s="21"/>
      <c r="AI1509" s="26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</row>
    <row r="1510" spans="1:60" s="3" customFormat="1">
      <c r="A1510" s="20"/>
      <c r="B1510" s="20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21"/>
      <c r="AC1510" s="21"/>
      <c r="AD1510" s="21"/>
      <c r="AE1510" s="21"/>
      <c r="AF1510" s="21"/>
      <c r="AG1510" s="21"/>
      <c r="AH1510" s="21"/>
      <c r="AI1510" s="26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</row>
    <row r="1511" spans="1:60" s="3" customFormat="1">
      <c r="A1511" s="20"/>
      <c r="B1511" s="20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21"/>
      <c r="AC1511" s="21"/>
      <c r="AD1511" s="21"/>
      <c r="AE1511" s="21"/>
      <c r="AF1511" s="21"/>
      <c r="AG1511" s="21"/>
      <c r="AH1511" s="21"/>
      <c r="AI1511" s="26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</row>
    <row r="1512" spans="1:60" s="3" customFormat="1">
      <c r="A1512" s="20"/>
      <c r="B1512" s="20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21"/>
      <c r="AC1512" s="21"/>
      <c r="AD1512" s="21"/>
      <c r="AE1512" s="21"/>
      <c r="AF1512" s="21"/>
      <c r="AG1512" s="21"/>
      <c r="AH1512" s="21"/>
      <c r="AI1512" s="26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</row>
    <row r="1513" spans="1:60" s="3" customFormat="1">
      <c r="A1513" s="20"/>
      <c r="B1513" s="20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21"/>
      <c r="AC1513" s="21"/>
      <c r="AD1513" s="21"/>
      <c r="AE1513" s="21"/>
      <c r="AF1513" s="21"/>
      <c r="AG1513" s="21"/>
      <c r="AH1513" s="21"/>
      <c r="AI1513" s="26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</row>
    <row r="1514" spans="1:60" s="3" customFormat="1">
      <c r="A1514" s="20"/>
      <c r="B1514" s="20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21"/>
      <c r="AC1514" s="21"/>
      <c r="AD1514" s="21"/>
      <c r="AE1514" s="21"/>
      <c r="AF1514" s="21"/>
      <c r="AG1514" s="21"/>
      <c r="AH1514" s="21"/>
      <c r="AI1514" s="26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</row>
    <row r="1515" spans="1:60" s="3" customFormat="1">
      <c r="A1515" s="20"/>
      <c r="B1515" s="20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21"/>
      <c r="AC1515" s="21"/>
      <c r="AD1515" s="21"/>
      <c r="AE1515" s="21"/>
      <c r="AF1515" s="21"/>
      <c r="AG1515" s="21"/>
      <c r="AH1515" s="21"/>
      <c r="AI1515" s="26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</row>
    <row r="1516" spans="1:60" s="3" customFormat="1">
      <c r="A1516" s="20"/>
      <c r="B1516" s="20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21"/>
      <c r="AC1516" s="21"/>
      <c r="AD1516" s="21"/>
      <c r="AE1516" s="21"/>
      <c r="AF1516" s="21"/>
      <c r="AG1516" s="21"/>
      <c r="AH1516" s="21"/>
      <c r="AI1516" s="26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</row>
    <row r="1517" spans="1:60" s="3" customFormat="1">
      <c r="A1517" s="20"/>
      <c r="B1517" s="20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21"/>
      <c r="AC1517" s="21"/>
      <c r="AD1517" s="21"/>
      <c r="AE1517" s="21"/>
      <c r="AF1517" s="21"/>
      <c r="AG1517" s="21"/>
      <c r="AH1517" s="21"/>
      <c r="AI1517" s="26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</row>
    <row r="1518" spans="1:60" s="3" customFormat="1">
      <c r="A1518" s="20"/>
      <c r="B1518" s="20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21"/>
      <c r="AC1518" s="21"/>
      <c r="AD1518" s="21"/>
      <c r="AE1518" s="21"/>
      <c r="AF1518" s="21"/>
      <c r="AG1518" s="21"/>
      <c r="AH1518" s="21"/>
      <c r="AI1518" s="26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</row>
    <row r="1519" spans="1:60" s="3" customFormat="1">
      <c r="A1519" s="20"/>
      <c r="B1519" s="20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21"/>
      <c r="AC1519" s="21"/>
      <c r="AD1519" s="21"/>
      <c r="AE1519" s="21"/>
      <c r="AF1519" s="21"/>
      <c r="AG1519" s="21"/>
      <c r="AH1519" s="21"/>
      <c r="AI1519" s="26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</row>
    <row r="1520" spans="1:60" s="3" customFormat="1">
      <c r="A1520" s="20"/>
      <c r="B1520" s="20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21"/>
      <c r="AC1520" s="21"/>
      <c r="AD1520" s="21"/>
      <c r="AE1520" s="21"/>
      <c r="AF1520" s="21"/>
      <c r="AG1520" s="21"/>
      <c r="AH1520" s="21"/>
      <c r="AI1520" s="26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</row>
    <row r="1521" spans="1:60" s="3" customFormat="1">
      <c r="A1521" s="20"/>
      <c r="B1521" s="20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21"/>
      <c r="AC1521" s="21"/>
      <c r="AD1521" s="21"/>
      <c r="AE1521" s="21"/>
      <c r="AF1521" s="21"/>
      <c r="AG1521" s="21"/>
      <c r="AH1521" s="21"/>
      <c r="AI1521" s="26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</row>
    <row r="1522" spans="1:60" s="3" customFormat="1">
      <c r="A1522" s="20"/>
      <c r="B1522" s="20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21"/>
      <c r="AC1522" s="21"/>
      <c r="AD1522" s="21"/>
      <c r="AE1522" s="21"/>
      <c r="AF1522" s="21"/>
      <c r="AG1522" s="21"/>
      <c r="AH1522" s="21"/>
      <c r="AI1522" s="26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</row>
    <row r="1523" spans="1:60" s="3" customFormat="1">
      <c r="A1523" s="20"/>
      <c r="B1523" s="20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21"/>
      <c r="AC1523" s="21"/>
      <c r="AD1523" s="21"/>
      <c r="AE1523" s="21"/>
      <c r="AF1523" s="21"/>
      <c r="AG1523" s="21"/>
      <c r="AH1523" s="21"/>
      <c r="AI1523" s="26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</row>
    <row r="1524" spans="1:60" s="3" customFormat="1">
      <c r="A1524" s="20"/>
      <c r="B1524" s="20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21"/>
      <c r="AC1524" s="21"/>
      <c r="AD1524" s="21"/>
      <c r="AE1524" s="21"/>
      <c r="AF1524" s="21"/>
      <c r="AG1524" s="21"/>
      <c r="AH1524" s="21"/>
      <c r="AI1524" s="26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</row>
    <row r="1525" spans="1:60" s="3" customFormat="1">
      <c r="A1525" s="20"/>
      <c r="B1525" s="20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21"/>
      <c r="AC1525" s="21"/>
      <c r="AD1525" s="21"/>
      <c r="AE1525" s="21"/>
      <c r="AF1525" s="21"/>
      <c r="AG1525" s="21"/>
      <c r="AH1525" s="21"/>
      <c r="AI1525" s="26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</row>
    <row r="1526" spans="1:60" s="3" customFormat="1">
      <c r="A1526" s="20"/>
      <c r="B1526" s="20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21"/>
      <c r="AC1526" s="21"/>
      <c r="AD1526" s="21"/>
      <c r="AE1526" s="21"/>
      <c r="AF1526" s="21"/>
      <c r="AG1526" s="21"/>
      <c r="AH1526" s="21"/>
      <c r="AI1526" s="26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</row>
    <row r="1527" spans="1:60" s="3" customFormat="1">
      <c r="A1527" s="20"/>
      <c r="B1527" s="20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21"/>
      <c r="AC1527" s="21"/>
      <c r="AD1527" s="21"/>
      <c r="AE1527" s="21"/>
      <c r="AF1527" s="21"/>
      <c r="AG1527" s="21"/>
      <c r="AH1527" s="21"/>
      <c r="AI1527" s="26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</row>
    <row r="1528" spans="1:60" s="3" customFormat="1">
      <c r="A1528" s="20"/>
      <c r="B1528" s="20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21"/>
      <c r="AC1528" s="21"/>
      <c r="AD1528" s="21"/>
      <c r="AE1528" s="21"/>
      <c r="AF1528" s="21"/>
      <c r="AG1528" s="21"/>
      <c r="AH1528" s="21"/>
      <c r="AI1528" s="26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</row>
    <row r="1529" spans="1:60" s="3" customFormat="1">
      <c r="A1529" s="20"/>
      <c r="B1529" s="20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21"/>
      <c r="AC1529" s="21"/>
      <c r="AD1529" s="21"/>
      <c r="AE1529" s="21"/>
      <c r="AF1529" s="21"/>
      <c r="AG1529" s="21"/>
      <c r="AH1529" s="21"/>
      <c r="AI1529" s="26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</row>
    <row r="1530" spans="1:60" s="3" customFormat="1">
      <c r="A1530" s="20"/>
      <c r="B1530" s="20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21"/>
      <c r="AC1530" s="21"/>
      <c r="AD1530" s="21"/>
      <c r="AE1530" s="21"/>
      <c r="AF1530" s="21"/>
      <c r="AG1530" s="21"/>
      <c r="AH1530" s="21"/>
      <c r="AI1530" s="26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</row>
    <row r="1531" spans="1:60" s="3" customFormat="1">
      <c r="A1531" s="20"/>
      <c r="B1531" s="20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21"/>
      <c r="AC1531" s="21"/>
      <c r="AD1531" s="21"/>
      <c r="AE1531" s="21"/>
      <c r="AF1531" s="21"/>
      <c r="AG1531" s="21"/>
      <c r="AH1531" s="21"/>
      <c r="AI1531" s="26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</row>
    <row r="1532" spans="1:60" s="3" customFormat="1">
      <c r="A1532" s="20"/>
      <c r="B1532" s="20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21"/>
      <c r="AC1532" s="21"/>
      <c r="AD1532" s="21"/>
      <c r="AE1532" s="21"/>
      <c r="AF1532" s="21"/>
      <c r="AG1532" s="21"/>
      <c r="AH1532" s="21"/>
      <c r="AI1532" s="26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</row>
    <row r="1533" spans="1:60" s="3" customFormat="1">
      <c r="A1533" s="20"/>
      <c r="B1533" s="20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21"/>
      <c r="AC1533" s="21"/>
      <c r="AD1533" s="21"/>
      <c r="AE1533" s="21"/>
      <c r="AF1533" s="21"/>
      <c r="AG1533" s="21"/>
      <c r="AH1533" s="21"/>
      <c r="AI1533" s="26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</row>
    <row r="1534" spans="1:60" s="3" customFormat="1">
      <c r="A1534" s="20"/>
      <c r="B1534" s="20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21"/>
      <c r="AC1534" s="21"/>
      <c r="AD1534" s="21"/>
      <c r="AE1534" s="21"/>
      <c r="AF1534" s="21"/>
      <c r="AG1534" s="21"/>
      <c r="AH1534" s="21"/>
      <c r="AI1534" s="26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</row>
    <row r="1535" spans="1:60" s="3" customFormat="1">
      <c r="A1535" s="20"/>
      <c r="B1535" s="20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21"/>
      <c r="AC1535" s="21"/>
      <c r="AD1535" s="21"/>
      <c r="AE1535" s="21"/>
      <c r="AF1535" s="21"/>
      <c r="AG1535" s="21"/>
      <c r="AH1535" s="21"/>
      <c r="AI1535" s="26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1"/>
      <c r="AT1535" s="2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</row>
    <row r="1536" spans="1:60" s="3" customFormat="1">
      <c r="A1536" s="20"/>
      <c r="B1536" s="20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21"/>
      <c r="AC1536" s="21"/>
      <c r="AD1536" s="21"/>
      <c r="AE1536" s="21"/>
      <c r="AF1536" s="21"/>
      <c r="AG1536" s="21"/>
      <c r="AH1536" s="21"/>
      <c r="AI1536" s="26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</row>
    <row r="1537" spans="1:60" s="3" customFormat="1">
      <c r="A1537" s="20"/>
      <c r="B1537" s="20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21"/>
      <c r="AC1537" s="21"/>
      <c r="AD1537" s="21"/>
      <c r="AE1537" s="21"/>
      <c r="AF1537" s="21"/>
      <c r="AG1537" s="21"/>
      <c r="AH1537" s="21"/>
      <c r="AI1537" s="26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</row>
    <row r="1538" spans="1:60" s="3" customFormat="1">
      <c r="A1538" s="20"/>
      <c r="B1538" s="20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21"/>
      <c r="AC1538" s="21"/>
      <c r="AD1538" s="21"/>
      <c r="AE1538" s="21"/>
      <c r="AF1538" s="21"/>
      <c r="AG1538" s="21"/>
      <c r="AH1538" s="21"/>
      <c r="AI1538" s="26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</row>
    <row r="1539" spans="1:60" s="3" customFormat="1">
      <c r="A1539" s="20"/>
      <c r="B1539" s="20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21"/>
      <c r="AC1539" s="21"/>
      <c r="AD1539" s="21"/>
      <c r="AE1539" s="21"/>
      <c r="AF1539" s="21"/>
      <c r="AG1539" s="21"/>
      <c r="AH1539" s="21"/>
      <c r="AI1539" s="26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</row>
    <row r="1540" spans="1:60" s="3" customFormat="1">
      <c r="A1540" s="20"/>
      <c r="B1540" s="20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21"/>
      <c r="AC1540" s="21"/>
      <c r="AD1540" s="21"/>
      <c r="AE1540" s="21"/>
      <c r="AF1540" s="21"/>
      <c r="AG1540" s="21"/>
      <c r="AH1540" s="21"/>
      <c r="AI1540" s="26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</row>
    <row r="1541" spans="1:60" s="3" customFormat="1">
      <c r="A1541" s="20"/>
      <c r="B1541" s="20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21"/>
      <c r="AC1541" s="21"/>
      <c r="AD1541" s="21"/>
      <c r="AE1541" s="21"/>
      <c r="AF1541" s="21"/>
      <c r="AG1541" s="21"/>
      <c r="AH1541" s="21"/>
      <c r="AI1541" s="26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</row>
    <row r="1542" spans="1:60" s="3" customFormat="1">
      <c r="A1542" s="20"/>
      <c r="B1542" s="20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21"/>
      <c r="AC1542" s="21"/>
      <c r="AD1542" s="21"/>
      <c r="AE1542" s="21"/>
      <c r="AF1542" s="21"/>
      <c r="AG1542" s="21"/>
      <c r="AH1542" s="21"/>
      <c r="AI1542" s="26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</row>
    <row r="1543" spans="1:60" s="3" customFormat="1">
      <c r="A1543" s="20"/>
      <c r="B1543" s="20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21"/>
      <c r="AC1543" s="21"/>
      <c r="AD1543" s="21"/>
      <c r="AE1543" s="21"/>
      <c r="AF1543" s="21"/>
      <c r="AG1543" s="21"/>
      <c r="AH1543" s="21"/>
      <c r="AI1543" s="26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</row>
    <row r="1544" spans="1:60" s="3" customFormat="1">
      <c r="A1544" s="20"/>
      <c r="B1544" s="20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21"/>
      <c r="AC1544" s="21"/>
      <c r="AD1544" s="21"/>
      <c r="AE1544" s="21"/>
      <c r="AF1544" s="21"/>
      <c r="AG1544" s="21"/>
      <c r="AH1544" s="21"/>
      <c r="AI1544" s="26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1"/>
      <c r="AT1544" s="2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</row>
    <row r="1545" spans="1:60" s="3" customFormat="1">
      <c r="A1545" s="20"/>
      <c r="B1545" s="20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21"/>
      <c r="AC1545" s="21"/>
      <c r="AD1545" s="21"/>
      <c r="AE1545" s="21"/>
      <c r="AF1545" s="21"/>
      <c r="AG1545" s="21"/>
      <c r="AH1545" s="21"/>
      <c r="AI1545" s="26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</row>
    <row r="1546" spans="1:60" s="3" customFormat="1">
      <c r="A1546" s="20"/>
      <c r="B1546" s="20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21"/>
      <c r="AC1546" s="21"/>
      <c r="AD1546" s="21"/>
      <c r="AE1546" s="21"/>
      <c r="AF1546" s="21"/>
      <c r="AG1546" s="21"/>
      <c r="AH1546" s="21"/>
      <c r="AI1546" s="26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</row>
    <row r="1547" spans="1:60" s="3" customFormat="1">
      <c r="A1547" s="20"/>
      <c r="B1547" s="20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21"/>
      <c r="AC1547" s="21"/>
      <c r="AD1547" s="21"/>
      <c r="AE1547" s="21"/>
      <c r="AF1547" s="21"/>
      <c r="AG1547" s="21"/>
      <c r="AH1547" s="21"/>
      <c r="AI1547" s="26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</row>
    <row r="1548" spans="1:60" s="3" customFormat="1">
      <c r="A1548" s="20"/>
      <c r="B1548" s="20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21"/>
      <c r="AC1548" s="21"/>
      <c r="AD1548" s="21"/>
      <c r="AE1548" s="21"/>
      <c r="AF1548" s="21"/>
      <c r="AG1548" s="21"/>
      <c r="AH1548" s="21"/>
      <c r="AI1548" s="26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1"/>
      <c r="AT1548" s="2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</row>
    <row r="1549" spans="1:60" s="3" customFormat="1">
      <c r="A1549" s="20"/>
      <c r="B1549" s="20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21"/>
      <c r="AC1549" s="21"/>
      <c r="AD1549" s="21"/>
      <c r="AE1549" s="21"/>
      <c r="AF1549" s="21"/>
      <c r="AG1549" s="21"/>
      <c r="AH1549" s="21"/>
      <c r="AI1549" s="26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</row>
    <row r="1550" spans="1:60" s="3" customFormat="1">
      <c r="A1550" s="20"/>
      <c r="B1550" s="20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21"/>
      <c r="AC1550" s="21"/>
      <c r="AD1550" s="21"/>
      <c r="AE1550" s="21"/>
      <c r="AF1550" s="21"/>
      <c r="AG1550" s="21"/>
      <c r="AH1550" s="21"/>
      <c r="AI1550" s="26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1"/>
      <c r="AT1550" s="2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</row>
    <row r="1551" spans="1:60" s="3" customFormat="1">
      <c r="A1551" s="20"/>
      <c r="B1551" s="20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21"/>
      <c r="AC1551" s="21"/>
      <c r="AD1551" s="21"/>
      <c r="AE1551" s="21"/>
      <c r="AF1551" s="21"/>
      <c r="AG1551" s="21"/>
      <c r="AH1551" s="21"/>
      <c r="AI1551" s="26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</row>
    <row r="1552" spans="1:60" s="3" customFormat="1">
      <c r="A1552" s="20"/>
      <c r="B1552" s="20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21"/>
      <c r="AC1552" s="21"/>
      <c r="AD1552" s="21"/>
      <c r="AE1552" s="21"/>
      <c r="AF1552" s="21"/>
      <c r="AG1552" s="21"/>
      <c r="AH1552" s="21"/>
      <c r="AI1552" s="26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</row>
    <row r="1553" spans="1:60" s="3" customFormat="1">
      <c r="A1553" s="20"/>
      <c r="B1553" s="20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21"/>
      <c r="AC1553" s="21"/>
      <c r="AD1553" s="21"/>
      <c r="AE1553" s="21"/>
      <c r="AF1553" s="21"/>
      <c r="AG1553" s="21"/>
      <c r="AH1553" s="21"/>
      <c r="AI1553" s="26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</row>
    <row r="1554" spans="1:60" s="3" customFormat="1">
      <c r="A1554" s="20"/>
      <c r="B1554" s="20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21"/>
      <c r="AC1554" s="21"/>
      <c r="AD1554" s="21"/>
      <c r="AE1554" s="21"/>
      <c r="AF1554" s="21"/>
      <c r="AG1554" s="21"/>
      <c r="AH1554" s="21"/>
      <c r="AI1554" s="26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</row>
    <row r="1555" spans="1:60" s="3" customFormat="1">
      <c r="A1555" s="20"/>
      <c r="B1555" s="20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21"/>
      <c r="AC1555" s="21"/>
      <c r="AD1555" s="21"/>
      <c r="AE1555" s="21"/>
      <c r="AF1555" s="21"/>
      <c r="AG1555" s="21"/>
      <c r="AH1555" s="21"/>
      <c r="AI1555" s="26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</row>
    <row r="1556" spans="1:60" s="3" customFormat="1">
      <c r="A1556" s="20"/>
      <c r="B1556" s="20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21"/>
      <c r="AC1556" s="21"/>
      <c r="AD1556" s="21"/>
      <c r="AE1556" s="21"/>
      <c r="AF1556" s="21"/>
      <c r="AG1556" s="21"/>
      <c r="AH1556" s="21"/>
      <c r="AI1556" s="26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1"/>
      <c r="AT1556" s="2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</row>
    <row r="1557" spans="1:60" s="3" customFormat="1">
      <c r="A1557" s="20"/>
      <c r="B1557" s="20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21"/>
      <c r="AC1557" s="21"/>
      <c r="AD1557" s="21"/>
      <c r="AE1557" s="21"/>
      <c r="AF1557" s="21"/>
      <c r="AG1557" s="21"/>
      <c r="AH1557" s="21"/>
      <c r="AI1557" s="26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</row>
    <row r="1558" spans="1:60" s="3" customFormat="1">
      <c r="A1558" s="20"/>
      <c r="B1558" s="20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21"/>
      <c r="AC1558" s="21"/>
      <c r="AD1558" s="21"/>
      <c r="AE1558" s="21"/>
      <c r="AF1558" s="21"/>
      <c r="AG1558" s="21"/>
      <c r="AH1558" s="21"/>
      <c r="AI1558" s="26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</row>
    <row r="1559" spans="1:60" s="3" customFormat="1">
      <c r="A1559" s="20"/>
      <c r="B1559" s="20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21"/>
      <c r="AC1559" s="21"/>
      <c r="AD1559" s="21"/>
      <c r="AE1559" s="21"/>
      <c r="AF1559" s="21"/>
      <c r="AG1559" s="21"/>
      <c r="AH1559" s="21"/>
      <c r="AI1559" s="26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</row>
    <row r="1560" spans="1:60" s="3" customFormat="1">
      <c r="A1560" s="20"/>
      <c r="B1560" s="20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21"/>
      <c r="AC1560" s="21"/>
      <c r="AD1560" s="21"/>
      <c r="AE1560" s="21"/>
      <c r="AF1560" s="21"/>
      <c r="AG1560" s="21"/>
      <c r="AH1560" s="21"/>
      <c r="AI1560" s="26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</row>
    <row r="1561" spans="1:60" s="3" customFormat="1">
      <c r="A1561" s="20"/>
      <c r="B1561" s="20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21"/>
      <c r="AC1561" s="21"/>
      <c r="AD1561" s="21"/>
      <c r="AE1561" s="21"/>
      <c r="AF1561" s="21"/>
      <c r="AG1561" s="21"/>
      <c r="AH1561" s="21"/>
      <c r="AI1561" s="26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</row>
    <row r="1562" spans="1:60" s="3" customFormat="1">
      <c r="A1562" s="20"/>
      <c r="B1562" s="20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21"/>
      <c r="AC1562" s="21"/>
      <c r="AD1562" s="21"/>
      <c r="AE1562" s="21"/>
      <c r="AF1562" s="21"/>
      <c r="AG1562" s="21"/>
      <c r="AH1562" s="21"/>
      <c r="AI1562" s="26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</row>
    <row r="1563" spans="1:60" s="3" customFormat="1">
      <c r="A1563" s="20"/>
      <c r="B1563" s="20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21"/>
      <c r="AC1563" s="21"/>
      <c r="AD1563" s="21"/>
      <c r="AE1563" s="21"/>
      <c r="AF1563" s="21"/>
      <c r="AG1563" s="21"/>
      <c r="AH1563" s="21"/>
      <c r="AI1563" s="26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</row>
    <row r="1564" spans="1:60" s="3" customFormat="1">
      <c r="A1564" s="20"/>
      <c r="B1564" s="20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21"/>
      <c r="AC1564" s="21"/>
      <c r="AD1564" s="21"/>
      <c r="AE1564" s="21"/>
      <c r="AF1564" s="21"/>
      <c r="AG1564" s="21"/>
      <c r="AH1564" s="21"/>
      <c r="AI1564" s="26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1"/>
      <c r="AT1564" s="2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</row>
    <row r="1565" spans="1:60" s="3" customFormat="1">
      <c r="A1565" s="20"/>
      <c r="B1565" s="20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21"/>
      <c r="AC1565" s="21"/>
      <c r="AD1565" s="21"/>
      <c r="AE1565" s="21"/>
      <c r="AF1565" s="21"/>
      <c r="AG1565" s="21"/>
      <c r="AH1565" s="21"/>
      <c r="AI1565" s="26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</row>
    <row r="1566" spans="1:60" s="3" customFormat="1">
      <c r="A1566" s="20"/>
      <c r="B1566" s="20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21"/>
      <c r="AC1566" s="21"/>
      <c r="AD1566" s="21"/>
      <c r="AE1566" s="21"/>
      <c r="AF1566" s="21"/>
      <c r="AG1566" s="21"/>
      <c r="AH1566" s="21"/>
      <c r="AI1566" s="26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/>
      <c r="AT1566" s="2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</row>
    <row r="1567" spans="1:60" s="3" customFormat="1">
      <c r="A1567" s="20"/>
      <c r="B1567" s="20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21"/>
      <c r="AC1567" s="21"/>
      <c r="AD1567" s="21"/>
      <c r="AE1567" s="21"/>
      <c r="AF1567" s="21"/>
      <c r="AG1567" s="21"/>
      <c r="AH1567" s="21"/>
      <c r="AI1567" s="26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</row>
    <row r="1568" spans="1:60" s="3" customFormat="1">
      <c r="A1568" s="20"/>
      <c r="B1568" s="20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21"/>
      <c r="AC1568" s="21"/>
      <c r="AD1568" s="21"/>
      <c r="AE1568" s="21"/>
      <c r="AF1568" s="21"/>
      <c r="AG1568" s="21"/>
      <c r="AH1568" s="21"/>
      <c r="AI1568" s="26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</row>
    <row r="1569" spans="1:60" s="3" customFormat="1">
      <c r="A1569" s="20"/>
      <c r="B1569" s="20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21"/>
      <c r="AC1569" s="21"/>
      <c r="AD1569" s="21"/>
      <c r="AE1569" s="21"/>
      <c r="AF1569" s="21"/>
      <c r="AG1569" s="21"/>
      <c r="AH1569" s="21"/>
      <c r="AI1569" s="26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</row>
    <row r="1570" spans="1:60" s="3" customFormat="1">
      <c r="A1570" s="20"/>
      <c r="B1570" s="20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21"/>
      <c r="AC1570" s="21"/>
      <c r="AD1570" s="21"/>
      <c r="AE1570" s="21"/>
      <c r="AF1570" s="21"/>
      <c r="AG1570" s="21"/>
      <c r="AH1570" s="21"/>
      <c r="AI1570" s="26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</row>
    <row r="1571" spans="1:60" s="3" customFormat="1">
      <c r="A1571" s="20"/>
      <c r="B1571" s="20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21"/>
      <c r="AC1571" s="21"/>
      <c r="AD1571" s="21"/>
      <c r="AE1571" s="21"/>
      <c r="AF1571" s="21"/>
      <c r="AG1571" s="21"/>
      <c r="AH1571" s="21"/>
      <c r="AI1571" s="26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</row>
    <row r="1572" spans="1:60" s="3" customFormat="1">
      <c r="A1572" s="20"/>
      <c r="B1572" s="20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21"/>
      <c r="AC1572" s="21"/>
      <c r="AD1572" s="21"/>
      <c r="AE1572" s="21"/>
      <c r="AF1572" s="21"/>
      <c r="AG1572" s="21"/>
      <c r="AH1572" s="21"/>
      <c r="AI1572" s="26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1"/>
      <c r="AT1572" s="2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</row>
    <row r="1573" spans="1:60" s="3" customFormat="1">
      <c r="A1573" s="20"/>
      <c r="B1573" s="20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21"/>
      <c r="AC1573" s="21"/>
      <c r="AD1573" s="21"/>
      <c r="AE1573" s="21"/>
      <c r="AF1573" s="21"/>
      <c r="AG1573" s="21"/>
      <c r="AH1573" s="21"/>
      <c r="AI1573" s="26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</row>
    <row r="1574" spans="1:60" s="3" customFormat="1">
      <c r="A1574" s="20"/>
      <c r="B1574" s="20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21"/>
      <c r="AC1574" s="21"/>
      <c r="AD1574" s="21"/>
      <c r="AE1574" s="21"/>
      <c r="AF1574" s="21"/>
      <c r="AG1574" s="21"/>
      <c r="AH1574" s="21"/>
      <c r="AI1574" s="26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</row>
    <row r="1575" spans="1:60" s="3" customFormat="1">
      <c r="A1575" s="20"/>
      <c r="B1575" s="20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21"/>
      <c r="AC1575" s="21"/>
      <c r="AD1575" s="21"/>
      <c r="AE1575" s="21"/>
      <c r="AF1575" s="21"/>
      <c r="AG1575" s="21"/>
      <c r="AH1575" s="21"/>
      <c r="AI1575" s="26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</row>
    <row r="1576" spans="1:60" s="3" customFormat="1">
      <c r="A1576" s="20"/>
      <c r="B1576" s="20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21"/>
      <c r="AC1576" s="21"/>
      <c r="AD1576" s="21"/>
      <c r="AE1576" s="21"/>
      <c r="AF1576" s="21"/>
      <c r="AG1576" s="21"/>
      <c r="AH1576" s="21"/>
      <c r="AI1576" s="26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1"/>
      <c r="AT1576" s="2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</row>
    <row r="1577" spans="1:60" s="3" customFormat="1">
      <c r="A1577" s="20"/>
      <c r="B1577" s="20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21"/>
      <c r="AC1577" s="21"/>
      <c r="AD1577" s="21"/>
      <c r="AE1577" s="21"/>
      <c r="AF1577" s="21"/>
      <c r="AG1577" s="21"/>
      <c r="AH1577" s="21"/>
      <c r="AI1577" s="26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</row>
    <row r="1578" spans="1:60" s="3" customFormat="1">
      <c r="A1578" s="20"/>
      <c r="B1578" s="20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21"/>
      <c r="AC1578" s="21"/>
      <c r="AD1578" s="21"/>
      <c r="AE1578" s="21"/>
      <c r="AF1578" s="21"/>
      <c r="AG1578" s="21"/>
      <c r="AH1578" s="21"/>
      <c r="AI1578" s="26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1"/>
      <c r="AT1578" s="2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</row>
    <row r="1579" spans="1:60" s="3" customFormat="1">
      <c r="A1579" s="20"/>
      <c r="B1579" s="20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21"/>
      <c r="AC1579" s="21"/>
      <c r="AD1579" s="21"/>
      <c r="AE1579" s="21"/>
      <c r="AF1579" s="21"/>
      <c r="AG1579" s="21"/>
      <c r="AH1579" s="21"/>
      <c r="AI1579" s="26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</row>
    <row r="1580" spans="1:60" s="3" customFormat="1">
      <c r="A1580" s="20"/>
      <c r="B1580" s="20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21"/>
      <c r="AC1580" s="21"/>
      <c r="AD1580" s="21"/>
      <c r="AE1580" s="21"/>
      <c r="AF1580" s="21"/>
      <c r="AG1580" s="21"/>
      <c r="AH1580" s="21"/>
      <c r="AI1580" s="26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1"/>
      <c r="AT1580" s="2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</row>
    <row r="1581" spans="1:60" s="3" customFormat="1">
      <c r="A1581" s="20"/>
      <c r="B1581" s="20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21"/>
      <c r="AC1581" s="21"/>
      <c r="AD1581" s="21"/>
      <c r="AE1581" s="21"/>
      <c r="AF1581" s="21"/>
      <c r="AG1581" s="21"/>
      <c r="AH1581" s="21"/>
      <c r="AI1581" s="26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</row>
    <row r="1582" spans="1:60" s="3" customFormat="1">
      <c r="A1582" s="20"/>
      <c r="B1582" s="20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21"/>
      <c r="AC1582" s="21"/>
      <c r="AD1582" s="21"/>
      <c r="AE1582" s="21"/>
      <c r="AF1582" s="21"/>
      <c r="AG1582" s="21"/>
      <c r="AH1582" s="21"/>
      <c r="AI1582" s="26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</row>
    <row r="1583" spans="1:60" s="3" customFormat="1">
      <c r="A1583" s="20"/>
      <c r="B1583" s="20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21"/>
      <c r="AC1583" s="21"/>
      <c r="AD1583" s="21"/>
      <c r="AE1583" s="21"/>
      <c r="AF1583" s="21"/>
      <c r="AG1583" s="21"/>
      <c r="AH1583" s="21"/>
      <c r="AI1583" s="26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</row>
    <row r="1584" spans="1:60" s="3" customFormat="1">
      <c r="A1584" s="20"/>
      <c r="B1584" s="20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21"/>
      <c r="AC1584" s="21"/>
      <c r="AD1584" s="21"/>
      <c r="AE1584" s="21"/>
      <c r="AF1584" s="21"/>
      <c r="AG1584" s="21"/>
      <c r="AH1584" s="21"/>
      <c r="AI1584" s="26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1"/>
      <c r="AT1584" s="2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</row>
    <row r="1585" spans="1:60" s="3" customFormat="1">
      <c r="A1585" s="20"/>
      <c r="B1585" s="20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21"/>
      <c r="AC1585" s="21"/>
      <c r="AD1585" s="21"/>
      <c r="AE1585" s="21"/>
      <c r="AF1585" s="21"/>
      <c r="AG1585" s="21"/>
      <c r="AH1585" s="21"/>
      <c r="AI1585" s="26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</row>
    <row r="1586" spans="1:60" s="3" customFormat="1">
      <c r="A1586" s="20"/>
      <c r="B1586" s="20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21"/>
      <c r="AC1586" s="21"/>
      <c r="AD1586" s="21"/>
      <c r="AE1586" s="21"/>
      <c r="AF1586" s="21"/>
      <c r="AG1586" s="21"/>
      <c r="AH1586" s="21"/>
      <c r="AI1586" s="26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1"/>
      <c r="AT1586" s="2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</row>
    <row r="1587" spans="1:60" s="3" customFormat="1">
      <c r="A1587" s="20"/>
      <c r="B1587" s="20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21"/>
      <c r="AC1587" s="21"/>
      <c r="AD1587" s="21"/>
      <c r="AE1587" s="21"/>
      <c r="AF1587" s="21"/>
      <c r="AG1587" s="21"/>
      <c r="AH1587" s="21"/>
      <c r="AI1587" s="26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</row>
    <row r="1588" spans="1:60" s="3" customFormat="1">
      <c r="A1588" s="20"/>
      <c r="B1588" s="20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21"/>
      <c r="AC1588" s="21"/>
      <c r="AD1588" s="21"/>
      <c r="AE1588" s="21"/>
      <c r="AF1588" s="21"/>
      <c r="AG1588" s="21"/>
      <c r="AH1588" s="21"/>
      <c r="AI1588" s="26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/>
      <c r="AT1588" s="2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</row>
    <row r="1589" spans="1:60" s="3" customFormat="1">
      <c r="A1589" s="20"/>
      <c r="B1589" s="20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21"/>
      <c r="AC1589" s="21"/>
      <c r="AD1589" s="21"/>
      <c r="AE1589" s="21"/>
      <c r="AF1589" s="21"/>
      <c r="AG1589" s="21"/>
      <c r="AH1589" s="21"/>
      <c r="AI1589" s="26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</row>
    <row r="1590" spans="1:60" s="3" customFormat="1">
      <c r="A1590" s="20"/>
      <c r="B1590" s="20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21"/>
      <c r="AC1590" s="21"/>
      <c r="AD1590" s="21"/>
      <c r="AE1590" s="21"/>
      <c r="AF1590" s="21"/>
      <c r="AG1590" s="21"/>
      <c r="AH1590" s="21"/>
      <c r="AI1590" s="26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</row>
    <row r="1591" spans="1:60" s="3" customFormat="1">
      <c r="A1591" s="20"/>
      <c r="B1591" s="20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21"/>
      <c r="AC1591" s="21"/>
      <c r="AD1591" s="21"/>
      <c r="AE1591" s="21"/>
      <c r="AF1591" s="21"/>
      <c r="AG1591" s="21"/>
      <c r="AH1591" s="21"/>
      <c r="AI1591" s="26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</row>
    <row r="1592" spans="1:60" s="3" customFormat="1">
      <c r="A1592" s="20"/>
      <c r="B1592" s="20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21"/>
      <c r="AC1592" s="21"/>
      <c r="AD1592" s="21"/>
      <c r="AE1592" s="21"/>
      <c r="AF1592" s="21"/>
      <c r="AG1592" s="21"/>
      <c r="AH1592" s="21"/>
      <c r="AI1592" s="26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1"/>
      <c r="AT1592" s="2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</row>
    <row r="1593" spans="1:60" s="3" customFormat="1">
      <c r="A1593" s="20"/>
      <c r="B1593" s="20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21"/>
      <c r="AC1593" s="21"/>
      <c r="AD1593" s="21"/>
      <c r="AE1593" s="21"/>
      <c r="AF1593" s="21"/>
      <c r="AG1593" s="21"/>
      <c r="AH1593" s="21"/>
      <c r="AI1593" s="26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</row>
    <row r="1594" spans="1:60" s="3" customFormat="1">
      <c r="A1594" s="20"/>
      <c r="B1594" s="20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21"/>
      <c r="AC1594" s="21"/>
      <c r="AD1594" s="21"/>
      <c r="AE1594" s="21"/>
      <c r="AF1594" s="21"/>
      <c r="AG1594" s="21"/>
      <c r="AH1594" s="21"/>
      <c r="AI1594" s="26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1"/>
      <c r="AT1594" s="2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</row>
    <row r="1595" spans="1:60" s="3" customFormat="1">
      <c r="A1595" s="20"/>
      <c r="B1595" s="20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21"/>
      <c r="AC1595" s="21"/>
      <c r="AD1595" s="21"/>
      <c r="AE1595" s="21"/>
      <c r="AF1595" s="21"/>
      <c r="AG1595" s="21"/>
      <c r="AH1595" s="21"/>
      <c r="AI1595" s="26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</row>
    <row r="1596" spans="1:60" s="3" customFormat="1">
      <c r="A1596" s="20"/>
      <c r="B1596" s="20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21"/>
      <c r="AC1596" s="21"/>
      <c r="AD1596" s="21"/>
      <c r="AE1596" s="21"/>
      <c r="AF1596" s="21"/>
      <c r="AG1596" s="21"/>
      <c r="AH1596" s="21"/>
      <c r="AI1596" s="26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</row>
    <row r="1597" spans="1:60" s="3" customFormat="1">
      <c r="A1597" s="20"/>
      <c r="B1597" s="20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21"/>
      <c r="AC1597" s="21"/>
      <c r="AD1597" s="21"/>
      <c r="AE1597" s="21"/>
      <c r="AF1597" s="21"/>
      <c r="AG1597" s="21"/>
      <c r="AH1597" s="21"/>
      <c r="AI1597" s="26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</row>
    <row r="1598" spans="1:60" s="3" customFormat="1">
      <c r="A1598" s="20"/>
      <c r="B1598" s="20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21"/>
      <c r="AC1598" s="21"/>
      <c r="AD1598" s="21"/>
      <c r="AE1598" s="21"/>
      <c r="AF1598" s="21"/>
      <c r="AG1598" s="21"/>
      <c r="AH1598" s="21"/>
      <c r="AI1598" s="26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</row>
    <row r="1599" spans="1:60" s="3" customFormat="1">
      <c r="A1599" s="20"/>
      <c r="B1599" s="20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21"/>
      <c r="AC1599" s="21"/>
      <c r="AD1599" s="21"/>
      <c r="AE1599" s="21"/>
      <c r="AF1599" s="21"/>
      <c r="AG1599" s="21"/>
      <c r="AH1599" s="21"/>
      <c r="AI1599" s="26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</row>
    <row r="1600" spans="1:60" s="3" customFormat="1">
      <c r="A1600" s="20"/>
      <c r="B1600" s="20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21"/>
      <c r="AC1600" s="21"/>
      <c r="AD1600" s="21"/>
      <c r="AE1600" s="21"/>
      <c r="AF1600" s="21"/>
      <c r="AG1600" s="21"/>
      <c r="AH1600" s="21"/>
      <c r="AI1600" s="26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</row>
    <row r="1601" spans="1:60" s="3" customFormat="1">
      <c r="A1601" s="20"/>
      <c r="B1601" s="20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21"/>
      <c r="AC1601" s="21"/>
      <c r="AD1601" s="21"/>
      <c r="AE1601" s="21"/>
      <c r="AF1601" s="21"/>
      <c r="AG1601" s="21"/>
      <c r="AH1601" s="21"/>
      <c r="AI1601" s="26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</row>
    <row r="1602" spans="1:60" s="3" customFormat="1">
      <c r="A1602" s="20"/>
      <c r="B1602" s="20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21"/>
      <c r="AC1602" s="21"/>
      <c r="AD1602" s="21"/>
      <c r="AE1602" s="21"/>
      <c r="AF1602" s="21"/>
      <c r="AG1602" s="21"/>
      <c r="AH1602" s="21"/>
      <c r="AI1602" s="26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</row>
    <row r="1603" spans="1:60" s="3" customFormat="1">
      <c r="A1603" s="20"/>
      <c r="B1603" s="20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21"/>
      <c r="AC1603" s="21"/>
      <c r="AD1603" s="21"/>
      <c r="AE1603" s="21"/>
      <c r="AF1603" s="21"/>
      <c r="AG1603" s="21"/>
      <c r="AH1603" s="21"/>
      <c r="AI1603" s="26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</row>
    <row r="1604" spans="1:60" s="3" customFormat="1">
      <c r="A1604" s="20"/>
      <c r="B1604" s="20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21"/>
      <c r="AC1604" s="21"/>
      <c r="AD1604" s="21"/>
      <c r="AE1604" s="21"/>
      <c r="AF1604" s="21"/>
      <c r="AG1604" s="21"/>
      <c r="AH1604" s="21"/>
      <c r="AI1604" s="26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</row>
    <row r="1605" spans="1:60" s="3" customFormat="1">
      <c r="A1605" s="20"/>
      <c r="B1605" s="20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21"/>
      <c r="AC1605" s="21"/>
      <c r="AD1605" s="21"/>
      <c r="AE1605" s="21"/>
      <c r="AF1605" s="21"/>
      <c r="AG1605" s="21"/>
      <c r="AH1605" s="21"/>
      <c r="AI1605" s="26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</row>
    <row r="1606" spans="1:60" s="3" customFormat="1">
      <c r="A1606" s="20"/>
      <c r="B1606" s="20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21"/>
      <c r="AC1606" s="21"/>
      <c r="AD1606" s="21"/>
      <c r="AE1606" s="21"/>
      <c r="AF1606" s="21"/>
      <c r="AG1606" s="21"/>
      <c r="AH1606" s="21"/>
      <c r="AI1606" s="26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</row>
    <row r="1607" spans="1:60" s="3" customFormat="1">
      <c r="A1607" s="20"/>
      <c r="B1607" s="20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21"/>
      <c r="AC1607" s="21"/>
      <c r="AD1607" s="21"/>
      <c r="AE1607" s="21"/>
      <c r="AF1607" s="21"/>
      <c r="AG1607" s="21"/>
      <c r="AH1607" s="21"/>
      <c r="AI1607" s="26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</row>
    <row r="1608" spans="1:60" s="3" customFormat="1">
      <c r="A1608" s="20"/>
      <c r="B1608" s="20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21"/>
      <c r="AC1608" s="21"/>
      <c r="AD1608" s="21"/>
      <c r="AE1608" s="21"/>
      <c r="AF1608" s="21"/>
      <c r="AG1608" s="21"/>
      <c r="AH1608" s="21"/>
      <c r="AI1608" s="26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</row>
    <row r="1609" spans="1:60" s="3" customFormat="1">
      <c r="A1609" s="20"/>
      <c r="B1609" s="20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21"/>
      <c r="AC1609" s="21"/>
      <c r="AD1609" s="21"/>
      <c r="AE1609" s="21"/>
      <c r="AF1609" s="21"/>
      <c r="AG1609" s="21"/>
      <c r="AH1609" s="21"/>
      <c r="AI1609" s="26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</row>
    <row r="1610" spans="1:60" s="3" customFormat="1">
      <c r="A1610" s="20"/>
      <c r="B1610" s="20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21"/>
      <c r="AC1610" s="21"/>
      <c r="AD1610" s="21"/>
      <c r="AE1610" s="21"/>
      <c r="AF1610" s="21"/>
      <c r="AG1610" s="21"/>
      <c r="AH1610" s="21"/>
      <c r="AI1610" s="26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</row>
    <row r="1611" spans="1:60" s="3" customFormat="1">
      <c r="A1611" s="20"/>
      <c r="B1611" s="20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21"/>
      <c r="AC1611" s="21"/>
      <c r="AD1611" s="21"/>
      <c r="AE1611" s="21"/>
      <c r="AF1611" s="21"/>
      <c r="AG1611" s="21"/>
      <c r="AH1611" s="21"/>
      <c r="AI1611" s="26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</row>
    <row r="1612" spans="1:60" s="3" customFormat="1">
      <c r="A1612" s="20"/>
      <c r="B1612" s="20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21"/>
      <c r="AC1612" s="21"/>
      <c r="AD1612" s="21"/>
      <c r="AE1612" s="21"/>
      <c r="AF1612" s="21"/>
      <c r="AG1612" s="21"/>
      <c r="AH1612" s="21"/>
      <c r="AI1612" s="26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</row>
    <row r="1613" spans="1:60" s="3" customFormat="1">
      <c r="A1613" s="20"/>
      <c r="B1613" s="20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21"/>
      <c r="AC1613" s="21"/>
      <c r="AD1613" s="21"/>
      <c r="AE1613" s="21"/>
      <c r="AF1613" s="21"/>
      <c r="AG1613" s="21"/>
      <c r="AH1613" s="21"/>
      <c r="AI1613" s="26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</row>
    <row r="1614" spans="1:60" s="3" customFormat="1">
      <c r="A1614" s="20"/>
      <c r="B1614" s="20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21"/>
      <c r="AC1614" s="21"/>
      <c r="AD1614" s="21"/>
      <c r="AE1614" s="21"/>
      <c r="AF1614" s="21"/>
      <c r="AG1614" s="21"/>
      <c r="AH1614" s="21"/>
      <c r="AI1614" s="26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</row>
    <row r="1615" spans="1:60" s="3" customFormat="1">
      <c r="A1615" s="20"/>
      <c r="B1615" s="20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21"/>
      <c r="AC1615" s="21"/>
      <c r="AD1615" s="21"/>
      <c r="AE1615" s="21"/>
      <c r="AF1615" s="21"/>
      <c r="AG1615" s="21"/>
      <c r="AH1615" s="21"/>
      <c r="AI1615" s="26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</row>
    <row r="1616" spans="1:60" s="3" customFormat="1">
      <c r="A1616" s="20"/>
      <c r="B1616" s="20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21"/>
      <c r="AC1616" s="21"/>
      <c r="AD1616" s="21"/>
      <c r="AE1616" s="21"/>
      <c r="AF1616" s="21"/>
      <c r="AG1616" s="21"/>
      <c r="AH1616" s="21"/>
      <c r="AI1616" s="26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</row>
    <row r="1617" spans="1:60" s="3" customFormat="1">
      <c r="A1617" s="20"/>
      <c r="B1617" s="20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21"/>
      <c r="AC1617" s="21"/>
      <c r="AD1617" s="21"/>
      <c r="AE1617" s="21"/>
      <c r="AF1617" s="21"/>
      <c r="AG1617" s="21"/>
      <c r="AH1617" s="21"/>
      <c r="AI1617" s="26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</row>
    <row r="1618" spans="1:60" s="3" customFormat="1">
      <c r="A1618" s="20"/>
      <c r="B1618" s="20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21"/>
      <c r="AC1618" s="21"/>
      <c r="AD1618" s="21"/>
      <c r="AE1618" s="21"/>
      <c r="AF1618" s="21"/>
      <c r="AG1618" s="21"/>
      <c r="AH1618" s="21"/>
      <c r="AI1618" s="26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</row>
    <row r="1619" spans="1:60" s="3" customFormat="1">
      <c r="A1619" s="20"/>
      <c r="B1619" s="20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21"/>
      <c r="AC1619" s="21"/>
      <c r="AD1619" s="21"/>
      <c r="AE1619" s="21"/>
      <c r="AF1619" s="21"/>
      <c r="AG1619" s="21"/>
      <c r="AH1619" s="21"/>
      <c r="AI1619" s="26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</row>
    <row r="1620" spans="1:60" s="3" customFormat="1">
      <c r="A1620" s="20"/>
      <c r="B1620" s="20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21"/>
      <c r="AC1620" s="21"/>
      <c r="AD1620" s="21"/>
      <c r="AE1620" s="21"/>
      <c r="AF1620" s="21"/>
      <c r="AG1620" s="21"/>
      <c r="AH1620" s="21"/>
      <c r="AI1620" s="26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</row>
    <row r="1621" spans="1:60" s="3" customFormat="1">
      <c r="A1621" s="20"/>
      <c r="B1621" s="20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21"/>
      <c r="AC1621" s="21"/>
      <c r="AD1621" s="21"/>
      <c r="AE1621" s="21"/>
      <c r="AF1621" s="21"/>
      <c r="AG1621" s="21"/>
      <c r="AH1621" s="21"/>
      <c r="AI1621" s="26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1"/>
      <c r="AT1621" s="2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</row>
    <row r="1622" spans="1:60" s="3" customFormat="1">
      <c r="A1622" s="20"/>
      <c r="B1622" s="20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21"/>
      <c r="AC1622" s="21"/>
      <c r="AD1622" s="21"/>
      <c r="AE1622" s="21"/>
      <c r="AF1622" s="21"/>
      <c r="AG1622" s="21"/>
      <c r="AH1622" s="21"/>
      <c r="AI1622" s="26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</row>
    <row r="1623" spans="1:60" s="3" customFormat="1">
      <c r="A1623" s="20"/>
      <c r="B1623" s="20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21"/>
      <c r="AC1623" s="21"/>
      <c r="AD1623" s="21"/>
      <c r="AE1623" s="21"/>
      <c r="AF1623" s="21"/>
      <c r="AG1623" s="21"/>
      <c r="AH1623" s="21"/>
      <c r="AI1623" s="26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</row>
    <row r="1624" spans="1:60" s="3" customFormat="1">
      <c r="A1624" s="20"/>
      <c r="B1624" s="20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21"/>
      <c r="AC1624" s="21"/>
      <c r="AD1624" s="21"/>
      <c r="AE1624" s="21"/>
      <c r="AF1624" s="21"/>
      <c r="AG1624" s="21"/>
      <c r="AH1624" s="21"/>
      <c r="AI1624" s="26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1"/>
      <c r="AT1624" s="2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</row>
    <row r="1625" spans="1:60" s="3" customFormat="1">
      <c r="A1625" s="20"/>
      <c r="B1625" s="20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21"/>
      <c r="AC1625" s="21"/>
      <c r="AD1625" s="21"/>
      <c r="AE1625" s="21"/>
      <c r="AF1625" s="21"/>
      <c r="AG1625" s="21"/>
      <c r="AH1625" s="21"/>
      <c r="AI1625" s="26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</row>
    <row r="1626" spans="1:60" s="3" customFormat="1">
      <c r="A1626" s="20"/>
      <c r="B1626" s="20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21"/>
      <c r="AC1626" s="21"/>
      <c r="AD1626" s="21"/>
      <c r="AE1626" s="21"/>
      <c r="AF1626" s="21"/>
      <c r="AG1626" s="21"/>
      <c r="AH1626" s="21"/>
      <c r="AI1626" s="26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1"/>
      <c r="AT1626" s="2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</row>
    <row r="1627" spans="1:60" s="3" customFormat="1">
      <c r="A1627" s="20"/>
      <c r="B1627" s="20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21"/>
      <c r="AC1627" s="21"/>
      <c r="AD1627" s="21"/>
      <c r="AE1627" s="21"/>
      <c r="AF1627" s="21"/>
      <c r="AG1627" s="21"/>
      <c r="AH1627" s="21"/>
      <c r="AI1627" s="26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</row>
    <row r="1628" spans="1:60" s="3" customFormat="1">
      <c r="A1628" s="20"/>
      <c r="B1628" s="20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21"/>
      <c r="AC1628" s="21"/>
      <c r="AD1628" s="21"/>
      <c r="AE1628" s="21"/>
      <c r="AF1628" s="21"/>
      <c r="AG1628" s="21"/>
      <c r="AH1628" s="21"/>
      <c r="AI1628" s="26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</row>
    <row r="1629" spans="1:60" s="3" customFormat="1">
      <c r="A1629" s="20"/>
      <c r="B1629" s="20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21"/>
      <c r="AC1629" s="21"/>
      <c r="AD1629" s="21"/>
      <c r="AE1629" s="21"/>
      <c r="AF1629" s="21"/>
      <c r="AG1629" s="21"/>
      <c r="AH1629" s="21"/>
      <c r="AI1629" s="26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1"/>
      <c r="AT1629" s="2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</row>
    <row r="1630" spans="1:60" s="3" customFormat="1">
      <c r="A1630" s="20"/>
      <c r="B1630" s="20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21"/>
      <c r="AC1630" s="21"/>
      <c r="AD1630" s="21"/>
      <c r="AE1630" s="21"/>
      <c r="AF1630" s="21"/>
      <c r="AG1630" s="21"/>
      <c r="AH1630" s="21"/>
      <c r="AI1630" s="26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</row>
    <row r="1631" spans="1:60" s="3" customFormat="1">
      <c r="A1631" s="20"/>
      <c r="B1631" s="20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21"/>
      <c r="AC1631" s="21"/>
      <c r="AD1631" s="21"/>
      <c r="AE1631" s="21"/>
      <c r="AF1631" s="21"/>
      <c r="AG1631" s="21"/>
      <c r="AH1631" s="21"/>
      <c r="AI1631" s="26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</row>
    <row r="1632" spans="1:60" s="3" customFormat="1">
      <c r="A1632" s="20"/>
      <c r="B1632" s="20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21"/>
      <c r="AC1632" s="21"/>
      <c r="AD1632" s="21"/>
      <c r="AE1632" s="21"/>
      <c r="AF1632" s="21"/>
      <c r="AG1632" s="21"/>
      <c r="AH1632" s="21"/>
      <c r="AI1632" s="26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</row>
    <row r="1633" spans="1:60" s="3" customFormat="1">
      <c r="A1633" s="20"/>
      <c r="B1633" s="20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21"/>
      <c r="AC1633" s="21"/>
      <c r="AD1633" s="21"/>
      <c r="AE1633" s="21"/>
      <c r="AF1633" s="21"/>
      <c r="AG1633" s="21"/>
      <c r="AH1633" s="21"/>
      <c r="AI1633" s="26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</row>
    <row r="1634" spans="1:60" s="3" customFormat="1">
      <c r="A1634" s="20"/>
      <c r="B1634" s="20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21"/>
      <c r="AC1634" s="21"/>
      <c r="AD1634" s="21"/>
      <c r="AE1634" s="21"/>
      <c r="AF1634" s="21"/>
      <c r="AG1634" s="21"/>
      <c r="AH1634" s="21"/>
      <c r="AI1634" s="26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1"/>
      <c r="AT1634" s="2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</row>
    <row r="1635" spans="1:60" s="3" customFormat="1">
      <c r="A1635" s="20"/>
      <c r="B1635" s="20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21"/>
      <c r="AC1635" s="21"/>
      <c r="AD1635" s="21"/>
      <c r="AE1635" s="21"/>
      <c r="AF1635" s="21"/>
      <c r="AG1635" s="21"/>
      <c r="AH1635" s="21"/>
      <c r="AI1635" s="26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1"/>
      <c r="AT1635" s="2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</row>
    <row r="1636" spans="1:60" s="3" customFormat="1">
      <c r="A1636" s="20"/>
      <c r="B1636" s="20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21"/>
      <c r="AC1636" s="21"/>
      <c r="AD1636" s="21"/>
      <c r="AE1636" s="21"/>
      <c r="AF1636" s="21"/>
      <c r="AG1636" s="21"/>
      <c r="AH1636" s="21"/>
      <c r="AI1636" s="26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1"/>
      <c r="AT1636" s="2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</row>
    <row r="1637" spans="1:60" s="3" customFormat="1">
      <c r="A1637" s="20"/>
      <c r="B1637" s="20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21"/>
      <c r="AC1637" s="21"/>
      <c r="AD1637" s="21"/>
      <c r="AE1637" s="21"/>
      <c r="AF1637" s="21"/>
      <c r="AG1637" s="21"/>
      <c r="AH1637" s="21"/>
      <c r="AI1637" s="26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</row>
    <row r="1638" spans="1:60" s="3" customFormat="1">
      <c r="A1638" s="20"/>
      <c r="B1638" s="20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21"/>
      <c r="AC1638" s="21"/>
      <c r="AD1638" s="21"/>
      <c r="AE1638" s="21"/>
      <c r="AF1638" s="21"/>
      <c r="AG1638" s="21"/>
      <c r="AH1638" s="21"/>
      <c r="AI1638" s="26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</row>
    <row r="1639" spans="1:60" s="3" customFormat="1">
      <c r="A1639" s="20"/>
      <c r="B1639" s="20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21"/>
      <c r="AC1639" s="21"/>
      <c r="AD1639" s="21"/>
      <c r="AE1639" s="21"/>
      <c r="AF1639" s="21"/>
      <c r="AG1639" s="21"/>
      <c r="AH1639" s="21"/>
      <c r="AI1639" s="26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1"/>
      <c r="AT1639" s="2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</row>
    <row r="1640" spans="1:60" s="3" customFormat="1">
      <c r="A1640" s="20"/>
      <c r="B1640" s="20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21"/>
      <c r="AC1640" s="21"/>
      <c r="AD1640" s="21"/>
      <c r="AE1640" s="21"/>
      <c r="AF1640" s="21"/>
      <c r="AG1640" s="21"/>
      <c r="AH1640" s="21"/>
      <c r="AI1640" s="26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1"/>
      <c r="AT1640" s="2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</row>
    <row r="1641" spans="1:60" s="3" customFormat="1">
      <c r="A1641" s="20"/>
      <c r="B1641" s="20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21"/>
      <c r="AC1641" s="21"/>
      <c r="AD1641" s="21"/>
      <c r="AE1641" s="21"/>
      <c r="AF1641" s="21"/>
      <c r="AG1641" s="21"/>
      <c r="AH1641" s="21"/>
      <c r="AI1641" s="26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1"/>
      <c r="AT1641" s="2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</row>
    <row r="1642" spans="1:60" s="3" customFormat="1">
      <c r="A1642" s="20"/>
      <c r="B1642" s="20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21"/>
      <c r="AC1642" s="21"/>
      <c r="AD1642" s="21"/>
      <c r="AE1642" s="21"/>
      <c r="AF1642" s="21"/>
      <c r="AG1642" s="21"/>
      <c r="AH1642" s="21"/>
      <c r="AI1642" s="26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1"/>
      <c r="AT1642" s="2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</row>
    <row r="1643" spans="1:60" s="3" customFormat="1">
      <c r="A1643" s="20"/>
      <c r="B1643" s="20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21"/>
      <c r="AC1643" s="21"/>
      <c r="AD1643" s="21"/>
      <c r="AE1643" s="21"/>
      <c r="AF1643" s="21"/>
      <c r="AG1643" s="21"/>
      <c r="AH1643" s="21"/>
      <c r="AI1643" s="26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</row>
    <row r="1644" spans="1:60" s="3" customFormat="1">
      <c r="A1644" s="20"/>
      <c r="B1644" s="20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21"/>
      <c r="AC1644" s="21"/>
      <c r="AD1644" s="21"/>
      <c r="AE1644" s="21"/>
      <c r="AF1644" s="21"/>
      <c r="AG1644" s="21"/>
      <c r="AH1644" s="21"/>
      <c r="AI1644" s="26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</row>
    <row r="1645" spans="1:60" s="3" customFormat="1">
      <c r="A1645" s="20"/>
      <c r="B1645" s="20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21"/>
      <c r="AC1645" s="21"/>
      <c r="AD1645" s="21"/>
      <c r="AE1645" s="21"/>
      <c r="AF1645" s="21"/>
      <c r="AG1645" s="21"/>
      <c r="AH1645" s="21"/>
      <c r="AI1645" s="26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</row>
    <row r="1646" spans="1:60" s="3" customFormat="1">
      <c r="A1646" s="20"/>
      <c r="B1646" s="20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21"/>
      <c r="AC1646" s="21"/>
      <c r="AD1646" s="21"/>
      <c r="AE1646" s="21"/>
      <c r="AF1646" s="21"/>
      <c r="AG1646" s="21"/>
      <c r="AH1646" s="21"/>
      <c r="AI1646" s="26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1"/>
      <c r="AT1646" s="2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</row>
    <row r="1647" spans="1:60" s="3" customFormat="1">
      <c r="A1647" s="20"/>
      <c r="B1647" s="20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21"/>
      <c r="AC1647" s="21"/>
      <c r="AD1647" s="21"/>
      <c r="AE1647" s="21"/>
      <c r="AF1647" s="21"/>
      <c r="AG1647" s="21"/>
      <c r="AH1647" s="21"/>
      <c r="AI1647" s="26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</row>
    <row r="1648" spans="1:60" s="3" customFormat="1">
      <c r="A1648" s="20"/>
      <c r="B1648" s="20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21"/>
      <c r="AC1648" s="21"/>
      <c r="AD1648" s="21"/>
      <c r="AE1648" s="21"/>
      <c r="AF1648" s="21"/>
      <c r="AG1648" s="21"/>
      <c r="AH1648" s="21"/>
      <c r="AI1648" s="26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/>
      <c r="AT1648" s="2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</row>
    <row r="1649" spans="1:60" s="3" customFormat="1">
      <c r="A1649" s="20"/>
      <c r="B1649" s="20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21"/>
      <c r="AC1649" s="21"/>
      <c r="AD1649" s="21"/>
      <c r="AE1649" s="21"/>
      <c r="AF1649" s="21"/>
      <c r="AG1649" s="21"/>
      <c r="AH1649" s="21"/>
      <c r="AI1649" s="26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</row>
    <row r="1650" spans="1:60" s="3" customFormat="1">
      <c r="A1650" s="20"/>
      <c r="B1650" s="20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21"/>
      <c r="AC1650" s="21"/>
      <c r="AD1650" s="21"/>
      <c r="AE1650" s="21"/>
      <c r="AF1650" s="21"/>
      <c r="AG1650" s="21"/>
      <c r="AH1650" s="21"/>
      <c r="AI1650" s="26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</row>
    <row r="1651" spans="1:60" s="3" customFormat="1">
      <c r="A1651" s="20"/>
      <c r="B1651" s="20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21"/>
      <c r="AC1651" s="21"/>
      <c r="AD1651" s="21"/>
      <c r="AE1651" s="21"/>
      <c r="AF1651" s="21"/>
      <c r="AG1651" s="21"/>
      <c r="AH1651" s="21"/>
      <c r="AI1651" s="26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</row>
    <row r="1652" spans="1:60" s="3" customFormat="1">
      <c r="A1652" s="20"/>
      <c r="B1652" s="20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21"/>
      <c r="AC1652" s="21"/>
      <c r="AD1652" s="21"/>
      <c r="AE1652" s="21"/>
      <c r="AF1652" s="21"/>
      <c r="AG1652" s="21"/>
      <c r="AH1652" s="21"/>
      <c r="AI1652" s="26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</row>
    <row r="1653" spans="1:60" s="3" customFormat="1">
      <c r="A1653" s="20"/>
      <c r="B1653" s="20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21"/>
      <c r="AC1653" s="21"/>
      <c r="AD1653" s="21"/>
      <c r="AE1653" s="21"/>
      <c r="AF1653" s="21"/>
      <c r="AG1653" s="21"/>
      <c r="AH1653" s="21"/>
      <c r="AI1653" s="26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</row>
    <row r="1654" spans="1:60" s="3" customFormat="1">
      <c r="A1654" s="20"/>
      <c r="B1654" s="20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21"/>
      <c r="AC1654" s="21"/>
      <c r="AD1654" s="21"/>
      <c r="AE1654" s="21"/>
      <c r="AF1654" s="21"/>
      <c r="AG1654" s="21"/>
      <c r="AH1654" s="21"/>
      <c r="AI1654" s="26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</row>
    <row r="1655" spans="1:60" s="3" customFormat="1">
      <c r="A1655" s="20"/>
      <c r="B1655" s="20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21"/>
      <c r="AC1655" s="21"/>
      <c r="AD1655" s="21"/>
      <c r="AE1655" s="21"/>
      <c r="AF1655" s="21"/>
      <c r="AG1655" s="21"/>
      <c r="AH1655" s="21"/>
      <c r="AI1655" s="26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</row>
    <row r="1656" spans="1:60" s="3" customFormat="1">
      <c r="A1656" s="20"/>
      <c r="B1656" s="20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21"/>
      <c r="AC1656" s="21"/>
      <c r="AD1656" s="21"/>
      <c r="AE1656" s="21"/>
      <c r="AF1656" s="21"/>
      <c r="AG1656" s="21"/>
      <c r="AH1656" s="21"/>
      <c r="AI1656" s="26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</row>
    <row r="1657" spans="1:60" s="3" customFormat="1">
      <c r="A1657" s="20"/>
      <c r="B1657" s="20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21"/>
      <c r="AC1657" s="21"/>
      <c r="AD1657" s="21"/>
      <c r="AE1657" s="21"/>
      <c r="AF1657" s="21"/>
      <c r="AG1657" s="21"/>
      <c r="AH1657" s="21"/>
      <c r="AI1657" s="26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1"/>
      <c r="AT1657" s="2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</row>
    <row r="1658" spans="1:60" s="3" customFormat="1">
      <c r="A1658" s="20"/>
      <c r="B1658" s="20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21"/>
      <c r="AC1658" s="21"/>
      <c r="AD1658" s="21"/>
      <c r="AE1658" s="21"/>
      <c r="AF1658" s="21"/>
      <c r="AG1658" s="21"/>
      <c r="AH1658" s="21"/>
      <c r="AI1658" s="26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/>
      <c r="AT1658" s="2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</row>
    <row r="1659" spans="1:60" s="3" customFormat="1">
      <c r="A1659" s="20"/>
      <c r="B1659" s="20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21"/>
      <c r="AC1659" s="21"/>
      <c r="AD1659" s="21"/>
      <c r="AE1659" s="21"/>
      <c r="AF1659" s="21"/>
      <c r="AG1659" s="21"/>
      <c r="AH1659" s="21"/>
      <c r="AI1659" s="26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</row>
    <row r="1660" spans="1:60" s="3" customFormat="1">
      <c r="A1660" s="20"/>
      <c r="B1660" s="20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21"/>
      <c r="AC1660" s="21"/>
      <c r="AD1660" s="21"/>
      <c r="AE1660" s="21"/>
      <c r="AF1660" s="21"/>
      <c r="AG1660" s="21"/>
      <c r="AH1660" s="21"/>
      <c r="AI1660" s="26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/>
      <c r="AT1660" s="2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</row>
    <row r="1661" spans="1:60" s="3" customFormat="1">
      <c r="A1661" s="20"/>
      <c r="B1661" s="20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21"/>
      <c r="AC1661" s="21"/>
      <c r="AD1661" s="21"/>
      <c r="AE1661" s="21"/>
      <c r="AF1661" s="21"/>
      <c r="AG1661" s="21"/>
      <c r="AH1661" s="21"/>
      <c r="AI1661" s="26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/>
      <c r="AT1661" s="2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</row>
    <row r="1662" spans="1:60" s="3" customFormat="1">
      <c r="A1662" s="20"/>
      <c r="B1662" s="20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21"/>
      <c r="AC1662" s="21"/>
      <c r="AD1662" s="21"/>
      <c r="AE1662" s="21"/>
      <c r="AF1662" s="21"/>
      <c r="AG1662" s="21"/>
      <c r="AH1662" s="21"/>
      <c r="AI1662" s="26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1"/>
      <c r="AT1662" s="2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</row>
    <row r="1663" spans="1:60" s="3" customFormat="1">
      <c r="A1663" s="20"/>
      <c r="B1663" s="20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21"/>
      <c r="AC1663" s="21"/>
      <c r="AD1663" s="21"/>
      <c r="AE1663" s="21"/>
      <c r="AF1663" s="21"/>
      <c r="AG1663" s="21"/>
      <c r="AH1663" s="21"/>
      <c r="AI1663" s="26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</row>
    <row r="1664" spans="1:60" s="3" customFormat="1">
      <c r="A1664" s="20"/>
      <c r="B1664" s="20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21"/>
      <c r="AC1664" s="21"/>
      <c r="AD1664" s="21"/>
      <c r="AE1664" s="21"/>
      <c r="AF1664" s="21"/>
      <c r="AG1664" s="21"/>
      <c r="AH1664" s="21"/>
      <c r="AI1664" s="26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</row>
    <row r="1665" spans="1:60" s="3" customFormat="1">
      <c r="A1665" s="20"/>
      <c r="B1665" s="20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21"/>
      <c r="AC1665" s="21"/>
      <c r="AD1665" s="21"/>
      <c r="AE1665" s="21"/>
      <c r="AF1665" s="21"/>
      <c r="AG1665" s="21"/>
      <c r="AH1665" s="21"/>
      <c r="AI1665" s="26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1"/>
      <c r="AT1665" s="2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</row>
    <row r="1666" spans="1:60" s="3" customFormat="1">
      <c r="A1666" s="20"/>
      <c r="B1666" s="20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21"/>
      <c r="AC1666" s="21"/>
      <c r="AD1666" s="21"/>
      <c r="AE1666" s="21"/>
      <c r="AF1666" s="21"/>
      <c r="AG1666" s="21"/>
      <c r="AH1666" s="21"/>
      <c r="AI1666" s="26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</row>
    <row r="1667" spans="1:60" s="3" customFormat="1">
      <c r="A1667" s="20"/>
      <c r="B1667" s="20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21"/>
      <c r="AC1667" s="21"/>
      <c r="AD1667" s="21"/>
      <c r="AE1667" s="21"/>
      <c r="AF1667" s="21"/>
      <c r="AG1667" s="21"/>
      <c r="AH1667" s="21"/>
      <c r="AI1667" s="26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</row>
    <row r="1668" spans="1:60" s="3" customFormat="1">
      <c r="A1668" s="20"/>
      <c r="B1668" s="20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21"/>
      <c r="AC1668" s="21"/>
      <c r="AD1668" s="21"/>
      <c r="AE1668" s="21"/>
      <c r="AF1668" s="21"/>
      <c r="AG1668" s="21"/>
      <c r="AH1668" s="21"/>
      <c r="AI1668" s="26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</row>
    <row r="1669" spans="1:60" s="3" customFormat="1">
      <c r="A1669" s="20"/>
      <c r="B1669" s="20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21"/>
      <c r="AC1669" s="21"/>
      <c r="AD1669" s="21"/>
      <c r="AE1669" s="21"/>
      <c r="AF1669" s="21"/>
      <c r="AG1669" s="21"/>
      <c r="AH1669" s="21"/>
      <c r="AI1669" s="26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</row>
    <row r="1670" spans="1:60" s="3" customFormat="1">
      <c r="A1670" s="20"/>
      <c r="B1670" s="20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21"/>
      <c r="AC1670" s="21"/>
      <c r="AD1670" s="21"/>
      <c r="AE1670" s="21"/>
      <c r="AF1670" s="21"/>
      <c r="AG1670" s="21"/>
      <c r="AH1670" s="21"/>
      <c r="AI1670" s="26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</row>
    <row r="1671" spans="1:60" s="3" customFormat="1">
      <c r="A1671" s="20"/>
      <c r="B1671" s="20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21"/>
      <c r="AC1671" s="21"/>
      <c r="AD1671" s="21"/>
      <c r="AE1671" s="21"/>
      <c r="AF1671" s="21"/>
      <c r="AG1671" s="21"/>
      <c r="AH1671" s="21"/>
      <c r="AI1671" s="26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1"/>
      <c r="AT1671" s="2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</row>
    <row r="1672" spans="1:60" s="3" customFormat="1">
      <c r="A1672" s="20"/>
      <c r="B1672" s="20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21"/>
      <c r="AC1672" s="21"/>
      <c r="AD1672" s="21"/>
      <c r="AE1672" s="21"/>
      <c r="AF1672" s="21"/>
      <c r="AG1672" s="21"/>
      <c r="AH1672" s="21"/>
      <c r="AI1672" s="26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1"/>
      <c r="AT1672" s="2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</row>
    <row r="1673" spans="1:60" s="3" customFormat="1">
      <c r="A1673" s="20"/>
      <c r="B1673" s="20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21"/>
      <c r="AC1673" s="21"/>
      <c r="AD1673" s="21"/>
      <c r="AE1673" s="21"/>
      <c r="AF1673" s="21"/>
      <c r="AG1673" s="21"/>
      <c r="AH1673" s="21"/>
      <c r="AI1673" s="26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</row>
    <row r="1674" spans="1:60" s="3" customFormat="1">
      <c r="A1674" s="20"/>
      <c r="B1674" s="20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21"/>
      <c r="AC1674" s="21"/>
      <c r="AD1674" s="21"/>
      <c r="AE1674" s="21"/>
      <c r="AF1674" s="21"/>
      <c r="AG1674" s="21"/>
      <c r="AH1674" s="21"/>
      <c r="AI1674" s="26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1"/>
      <c r="AT1674" s="2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</row>
    <row r="1675" spans="1:60" s="3" customFormat="1">
      <c r="A1675" s="20"/>
      <c r="B1675" s="20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21"/>
      <c r="AC1675" s="21"/>
      <c r="AD1675" s="21"/>
      <c r="AE1675" s="21"/>
      <c r="AF1675" s="21"/>
      <c r="AG1675" s="21"/>
      <c r="AH1675" s="21"/>
      <c r="AI1675" s="26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1"/>
      <c r="AT1675" s="2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</row>
    <row r="1676" spans="1:60" s="3" customFormat="1">
      <c r="A1676" s="20"/>
      <c r="B1676" s="20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21"/>
      <c r="AC1676" s="21"/>
      <c r="AD1676" s="21"/>
      <c r="AE1676" s="21"/>
      <c r="AF1676" s="21"/>
      <c r="AG1676" s="21"/>
      <c r="AH1676" s="21"/>
      <c r="AI1676" s="26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1"/>
      <c r="AT1676" s="2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</row>
    <row r="1677" spans="1:60" s="3" customFormat="1">
      <c r="A1677" s="20"/>
      <c r="B1677" s="20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21"/>
      <c r="AC1677" s="21"/>
      <c r="AD1677" s="21"/>
      <c r="AE1677" s="21"/>
      <c r="AF1677" s="21"/>
      <c r="AG1677" s="21"/>
      <c r="AH1677" s="21"/>
      <c r="AI1677" s="26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</row>
    <row r="1678" spans="1:60" s="3" customFormat="1">
      <c r="A1678" s="20"/>
      <c r="B1678" s="20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21"/>
      <c r="AC1678" s="21"/>
      <c r="AD1678" s="21"/>
      <c r="AE1678" s="21"/>
      <c r="AF1678" s="21"/>
      <c r="AG1678" s="21"/>
      <c r="AH1678" s="21"/>
      <c r="AI1678" s="26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</row>
    <row r="1679" spans="1:60" s="3" customFormat="1">
      <c r="A1679" s="20"/>
      <c r="B1679" s="20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21"/>
      <c r="AC1679" s="21"/>
      <c r="AD1679" s="21"/>
      <c r="AE1679" s="21"/>
      <c r="AF1679" s="21"/>
      <c r="AG1679" s="21"/>
      <c r="AH1679" s="21"/>
      <c r="AI1679" s="26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1"/>
      <c r="AT1679" s="2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</row>
    <row r="1680" spans="1:60" s="3" customFormat="1">
      <c r="A1680" s="20"/>
      <c r="B1680" s="20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21"/>
      <c r="AC1680" s="21"/>
      <c r="AD1680" s="21"/>
      <c r="AE1680" s="21"/>
      <c r="AF1680" s="21"/>
      <c r="AG1680" s="21"/>
      <c r="AH1680" s="21"/>
      <c r="AI1680" s="26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</row>
    <row r="1681" spans="1:60" s="3" customFormat="1">
      <c r="A1681" s="20"/>
      <c r="B1681" s="20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21"/>
      <c r="AC1681" s="21"/>
      <c r="AD1681" s="21"/>
      <c r="AE1681" s="21"/>
      <c r="AF1681" s="21"/>
      <c r="AG1681" s="21"/>
      <c r="AH1681" s="21"/>
      <c r="AI1681" s="26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1"/>
      <c r="AT1681" s="2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</row>
    <row r="1682" spans="1:60" s="3" customFormat="1">
      <c r="A1682" s="20"/>
      <c r="B1682" s="20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21"/>
      <c r="AC1682" s="21"/>
      <c r="AD1682" s="21"/>
      <c r="AE1682" s="21"/>
      <c r="AF1682" s="21"/>
      <c r="AG1682" s="21"/>
      <c r="AH1682" s="21"/>
      <c r="AI1682" s="26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1"/>
      <c r="AT1682" s="2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</row>
    <row r="1683" spans="1:60" s="3" customFormat="1">
      <c r="A1683" s="20"/>
      <c r="B1683" s="20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21"/>
      <c r="AC1683" s="21"/>
      <c r="AD1683" s="21"/>
      <c r="AE1683" s="21"/>
      <c r="AF1683" s="21"/>
      <c r="AG1683" s="21"/>
      <c r="AH1683" s="21"/>
      <c r="AI1683" s="26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1"/>
      <c r="AT1683" s="2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</row>
    <row r="1684" spans="1:60" s="3" customFormat="1">
      <c r="A1684" s="20"/>
      <c r="B1684" s="20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21"/>
      <c r="AC1684" s="21"/>
      <c r="AD1684" s="21"/>
      <c r="AE1684" s="21"/>
      <c r="AF1684" s="21"/>
      <c r="AG1684" s="21"/>
      <c r="AH1684" s="21"/>
      <c r="AI1684" s="26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1"/>
      <c r="AT1684" s="2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</row>
    <row r="1685" spans="1:60" s="3" customFormat="1">
      <c r="A1685" s="20"/>
      <c r="B1685" s="20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21"/>
      <c r="AC1685" s="21"/>
      <c r="AD1685" s="21"/>
      <c r="AE1685" s="21"/>
      <c r="AF1685" s="21"/>
      <c r="AG1685" s="21"/>
      <c r="AH1685" s="21"/>
      <c r="AI1685" s="26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</row>
    <row r="1686" spans="1:60" s="3" customFormat="1">
      <c r="A1686" s="20"/>
      <c r="B1686" s="20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21"/>
      <c r="AC1686" s="21"/>
      <c r="AD1686" s="21"/>
      <c r="AE1686" s="21"/>
      <c r="AF1686" s="21"/>
      <c r="AG1686" s="21"/>
      <c r="AH1686" s="21"/>
      <c r="AI1686" s="26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</row>
    <row r="1687" spans="1:60" s="3" customFormat="1">
      <c r="A1687" s="20"/>
      <c r="B1687" s="20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21"/>
      <c r="AC1687" s="21"/>
      <c r="AD1687" s="21"/>
      <c r="AE1687" s="21"/>
      <c r="AF1687" s="21"/>
      <c r="AG1687" s="21"/>
      <c r="AH1687" s="21"/>
      <c r="AI1687" s="26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</row>
    <row r="1688" spans="1:60" s="3" customFormat="1">
      <c r="A1688" s="20"/>
      <c r="B1688" s="20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21"/>
      <c r="AC1688" s="21"/>
      <c r="AD1688" s="21"/>
      <c r="AE1688" s="21"/>
      <c r="AF1688" s="21"/>
      <c r="AG1688" s="21"/>
      <c r="AH1688" s="21"/>
      <c r="AI1688" s="26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1"/>
      <c r="AT1688" s="2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</row>
    <row r="1689" spans="1:60" s="3" customFormat="1">
      <c r="A1689" s="20"/>
      <c r="B1689" s="20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21"/>
      <c r="AC1689" s="21"/>
      <c r="AD1689" s="21"/>
      <c r="AE1689" s="21"/>
      <c r="AF1689" s="21"/>
      <c r="AG1689" s="21"/>
      <c r="AH1689" s="21"/>
      <c r="AI1689" s="26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1"/>
      <c r="AT1689" s="2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</row>
    <row r="1690" spans="1:60" s="3" customFormat="1">
      <c r="A1690" s="20"/>
      <c r="B1690" s="20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21"/>
      <c r="AC1690" s="21"/>
      <c r="AD1690" s="21"/>
      <c r="AE1690" s="21"/>
      <c r="AF1690" s="21"/>
      <c r="AG1690" s="21"/>
      <c r="AH1690" s="21"/>
      <c r="AI1690" s="26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</row>
    <row r="1691" spans="1:60" s="3" customFormat="1">
      <c r="A1691" s="20"/>
      <c r="B1691" s="20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21"/>
      <c r="AC1691" s="21"/>
      <c r="AD1691" s="21"/>
      <c r="AE1691" s="21"/>
      <c r="AF1691" s="21"/>
      <c r="AG1691" s="21"/>
      <c r="AH1691" s="21"/>
      <c r="AI1691" s="26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</row>
    <row r="1692" spans="1:60" s="3" customFormat="1">
      <c r="A1692" s="20"/>
      <c r="B1692" s="20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21"/>
      <c r="AC1692" s="21"/>
      <c r="AD1692" s="21"/>
      <c r="AE1692" s="21"/>
      <c r="AF1692" s="21"/>
      <c r="AG1692" s="21"/>
      <c r="AH1692" s="21"/>
      <c r="AI1692" s="26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1"/>
      <c r="AT1692" s="2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</row>
    <row r="1693" spans="1:60" s="3" customFormat="1">
      <c r="A1693" s="20"/>
      <c r="B1693" s="20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21"/>
      <c r="AC1693" s="21"/>
      <c r="AD1693" s="21"/>
      <c r="AE1693" s="21"/>
      <c r="AF1693" s="21"/>
      <c r="AG1693" s="21"/>
      <c r="AH1693" s="21"/>
      <c r="AI1693" s="26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1"/>
      <c r="AT1693" s="2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</row>
    <row r="1694" spans="1:60" s="3" customFormat="1">
      <c r="A1694" s="20"/>
      <c r="B1694" s="20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21"/>
      <c r="AC1694" s="21"/>
      <c r="AD1694" s="21"/>
      <c r="AE1694" s="21"/>
      <c r="AF1694" s="21"/>
      <c r="AG1694" s="21"/>
      <c r="AH1694" s="21"/>
      <c r="AI1694" s="26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</row>
    <row r="1695" spans="1:60" s="3" customFormat="1">
      <c r="A1695" s="20"/>
      <c r="B1695" s="20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21"/>
      <c r="AC1695" s="21"/>
      <c r="AD1695" s="21"/>
      <c r="AE1695" s="21"/>
      <c r="AF1695" s="21"/>
      <c r="AG1695" s="21"/>
      <c r="AH1695" s="21"/>
      <c r="AI1695" s="26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</row>
    <row r="1696" spans="1:60" s="3" customFormat="1">
      <c r="A1696" s="20"/>
      <c r="B1696" s="20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21"/>
      <c r="AC1696" s="21"/>
      <c r="AD1696" s="21"/>
      <c r="AE1696" s="21"/>
      <c r="AF1696" s="21"/>
      <c r="AG1696" s="21"/>
      <c r="AH1696" s="21"/>
      <c r="AI1696" s="26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1"/>
      <c r="AT1696" s="2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</row>
    <row r="1697" spans="1:60" s="3" customFormat="1">
      <c r="A1697" s="20"/>
      <c r="B1697" s="20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21"/>
      <c r="AC1697" s="21"/>
      <c r="AD1697" s="21"/>
      <c r="AE1697" s="21"/>
      <c r="AF1697" s="21"/>
      <c r="AG1697" s="21"/>
      <c r="AH1697" s="21"/>
      <c r="AI1697" s="26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1"/>
      <c r="AT1697" s="2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</row>
    <row r="1698" spans="1:60" s="3" customFormat="1">
      <c r="A1698" s="20"/>
      <c r="B1698" s="20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21"/>
      <c r="AC1698" s="21"/>
      <c r="AD1698" s="21"/>
      <c r="AE1698" s="21"/>
      <c r="AF1698" s="21"/>
      <c r="AG1698" s="21"/>
      <c r="AH1698" s="21"/>
      <c r="AI1698" s="26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1"/>
      <c r="AT1698" s="2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</row>
    <row r="1699" spans="1:60" s="3" customFormat="1">
      <c r="A1699" s="20"/>
      <c r="B1699" s="20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21"/>
      <c r="AC1699" s="21"/>
      <c r="AD1699" s="21"/>
      <c r="AE1699" s="21"/>
      <c r="AF1699" s="21"/>
      <c r="AG1699" s="21"/>
      <c r="AH1699" s="21"/>
      <c r="AI1699" s="26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</row>
    <row r="1700" spans="1:60" s="3" customFormat="1">
      <c r="A1700" s="20"/>
      <c r="B1700" s="20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21"/>
      <c r="AC1700" s="21"/>
      <c r="AD1700" s="21"/>
      <c r="AE1700" s="21"/>
      <c r="AF1700" s="21"/>
      <c r="AG1700" s="21"/>
      <c r="AH1700" s="21"/>
      <c r="AI1700" s="26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</row>
    <row r="1701" spans="1:60" s="3" customFormat="1">
      <c r="A1701" s="20"/>
      <c r="B1701" s="20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21"/>
      <c r="AC1701" s="21"/>
      <c r="AD1701" s="21"/>
      <c r="AE1701" s="21"/>
      <c r="AF1701" s="21"/>
      <c r="AG1701" s="21"/>
      <c r="AH1701" s="21"/>
      <c r="AI1701" s="26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</row>
    <row r="1702" spans="1:60" s="3" customFormat="1">
      <c r="A1702" s="20"/>
      <c r="B1702" s="20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21"/>
      <c r="AC1702" s="21"/>
      <c r="AD1702" s="21"/>
      <c r="AE1702" s="21"/>
      <c r="AF1702" s="21"/>
      <c r="AG1702" s="21"/>
      <c r="AH1702" s="21"/>
      <c r="AI1702" s="26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1"/>
      <c r="AT1702" s="2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</row>
    <row r="1703" spans="1:60" s="3" customFormat="1">
      <c r="A1703" s="20"/>
      <c r="B1703" s="20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21"/>
      <c r="AC1703" s="21"/>
      <c r="AD1703" s="21"/>
      <c r="AE1703" s="21"/>
      <c r="AF1703" s="21"/>
      <c r="AG1703" s="21"/>
      <c r="AH1703" s="21"/>
      <c r="AI1703" s="26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</row>
    <row r="1704" spans="1:60" s="3" customFormat="1">
      <c r="A1704" s="20"/>
      <c r="B1704" s="20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21"/>
      <c r="AC1704" s="21"/>
      <c r="AD1704" s="21"/>
      <c r="AE1704" s="21"/>
      <c r="AF1704" s="21"/>
      <c r="AG1704" s="21"/>
      <c r="AH1704" s="21"/>
      <c r="AI1704" s="26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</row>
    <row r="1705" spans="1:60" s="3" customFormat="1">
      <c r="A1705" s="20"/>
      <c r="B1705" s="20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21"/>
      <c r="AC1705" s="21"/>
      <c r="AD1705" s="21"/>
      <c r="AE1705" s="21"/>
      <c r="AF1705" s="21"/>
      <c r="AG1705" s="21"/>
      <c r="AH1705" s="21"/>
      <c r="AI1705" s="26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1"/>
      <c r="AT1705" s="2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</row>
    <row r="1706" spans="1:60" s="3" customFormat="1">
      <c r="A1706" s="20"/>
      <c r="B1706" s="20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21"/>
      <c r="AC1706" s="21"/>
      <c r="AD1706" s="21"/>
      <c r="AE1706" s="21"/>
      <c r="AF1706" s="21"/>
      <c r="AG1706" s="21"/>
      <c r="AH1706" s="21"/>
      <c r="AI1706" s="26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</row>
    <row r="1707" spans="1:60" s="3" customFormat="1">
      <c r="A1707" s="20"/>
      <c r="B1707" s="20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21"/>
      <c r="AC1707" s="21"/>
      <c r="AD1707" s="21"/>
      <c r="AE1707" s="21"/>
      <c r="AF1707" s="21"/>
      <c r="AG1707" s="21"/>
      <c r="AH1707" s="21"/>
      <c r="AI1707" s="26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</row>
    <row r="1708" spans="1:60" s="3" customFormat="1">
      <c r="A1708" s="20"/>
      <c r="B1708" s="20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21"/>
      <c r="AC1708" s="21"/>
      <c r="AD1708" s="21"/>
      <c r="AE1708" s="21"/>
      <c r="AF1708" s="21"/>
      <c r="AG1708" s="21"/>
      <c r="AH1708" s="21"/>
      <c r="AI1708" s="26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</row>
    <row r="1709" spans="1:60" s="3" customFormat="1">
      <c r="A1709" s="20"/>
      <c r="B1709" s="20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21"/>
      <c r="AC1709" s="21"/>
      <c r="AD1709" s="21"/>
      <c r="AE1709" s="21"/>
      <c r="AF1709" s="21"/>
      <c r="AG1709" s="21"/>
      <c r="AH1709" s="21"/>
      <c r="AI1709" s="26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1"/>
      <c r="AT1709" s="2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</row>
    <row r="1710" spans="1:60" s="3" customFormat="1">
      <c r="A1710" s="20"/>
      <c r="B1710" s="20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21"/>
      <c r="AC1710" s="21"/>
      <c r="AD1710" s="21"/>
      <c r="AE1710" s="21"/>
      <c r="AF1710" s="21"/>
      <c r="AG1710" s="21"/>
      <c r="AH1710" s="21"/>
      <c r="AI1710" s="26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1"/>
      <c r="AT1710" s="2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</row>
    <row r="1711" spans="1:60" s="3" customFormat="1">
      <c r="A1711" s="20"/>
      <c r="B1711" s="20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21"/>
      <c r="AC1711" s="21"/>
      <c r="AD1711" s="21"/>
      <c r="AE1711" s="21"/>
      <c r="AF1711" s="21"/>
      <c r="AG1711" s="21"/>
      <c r="AH1711" s="21"/>
      <c r="AI1711" s="26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</row>
    <row r="1712" spans="1:60" s="3" customFormat="1">
      <c r="A1712" s="20"/>
      <c r="B1712" s="20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21"/>
      <c r="AC1712" s="21"/>
      <c r="AD1712" s="21"/>
      <c r="AE1712" s="21"/>
      <c r="AF1712" s="21"/>
      <c r="AG1712" s="21"/>
      <c r="AH1712" s="21"/>
      <c r="AI1712" s="26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1"/>
      <c r="AT1712" s="2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</row>
    <row r="1713" spans="1:60" s="3" customFormat="1">
      <c r="A1713" s="20"/>
      <c r="B1713" s="20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21"/>
      <c r="AC1713" s="21"/>
      <c r="AD1713" s="21"/>
      <c r="AE1713" s="21"/>
      <c r="AF1713" s="21"/>
      <c r="AG1713" s="21"/>
      <c r="AH1713" s="21"/>
      <c r="AI1713" s="26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</row>
    <row r="1714" spans="1:60" s="3" customFormat="1">
      <c r="A1714" s="20"/>
      <c r="B1714" s="20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21"/>
      <c r="AC1714" s="21"/>
      <c r="AD1714" s="21"/>
      <c r="AE1714" s="21"/>
      <c r="AF1714" s="21"/>
      <c r="AG1714" s="21"/>
      <c r="AH1714" s="21"/>
      <c r="AI1714" s="26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</row>
    <row r="1715" spans="1:60" s="3" customFormat="1">
      <c r="A1715" s="20"/>
      <c r="B1715" s="20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21"/>
      <c r="AC1715" s="21"/>
      <c r="AD1715" s="21"/>
      <c r="AE1715" s="21"/>
      <c r="AF1715" s="21"/>
      <c r="AG1715" s="21"/>
      <c r="AH1715" s="21"/>
      <c r="AI1715" s="26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</row>
    <row r="1716" spans="1:60" s="3" customFormat="1">
      <c r="A1716" s="20"/>
      <c r="B1716" s="20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21"/>
      <c r="AC1716" s="21"/>
      <c r="AD1716" s="21"/>
      <c r="AE1716" s="21"/>
      <c r="AF1716" s="21"/>
      <c r="AG1716" s="21"/>
      <c r="AH1716" s="21"/>
      <c r="AI1716" s="26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1"/>
      <c r="AT1716" s="2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</row>
    <row r="1717" spans="1:60" s="3" customFormat="1">
      <c r="A1717" s="20"/>
      <c r="B1717" s="20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21"/>
      <c r="AC1717" s="21"/>
      <c r="AD1717" s="21"/>
      <c r="AE1717" s="21"/>
      <c r="AF1717" s="21"/>
      <c r="AG1717" s="21"/>
      <c r="AH1717" s="21"/>
      <c r="AI1717" s="26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1"/>
      <c r="AT1717" s="2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</row>
    <row r="1718" spans="1:60" s="3" customFormat="1">
      <c r="A1718" s="20"/>
      <c r="B1718" s="20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21"/>
      <c r="AC1718" s="21"/>
      <c r="AD1718" s="21"/>
      <c r="AE1718" s="21"/>
      <c r="AF1718" s="21"/>
      <c r="AG1718" s="21"/>
      <c r="AH1718" s="21"/>
      <c r="AI1718" s="26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</row>
    <row r="1719" spans="1:60" s="3" customFormat="1">
      <c r="A1719" s="20"/>
      <c r="B1719" s="20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21"/>
      <c r="AC1719" s="21"/>
      <c r="AD1719" s="21"/>
      <c r="AE1719" s="21"/>
      <c r="AF1719" s="21"/>
      <c r="AG1719" s="21"/>
      <c r="AH1719" s="21"/>
      <c r="AI1719" s="26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</row>
    <row r="1720" spans="1:60" s="3" customFormat="1">
      <c r="A1720" s="20"/>
      <c r="B1720" s="20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21"/>
      <c r="AC1720" s="21"/>
      <c r="AD1720" s="21"/>
      <c r="AE1720" s="21"/>
      <c r="AF1720" s="21"/>
      <c r="AG1720" s="21"/>
      <c r="AH1720" s="21"/>
      <c r="AI1720" s="26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</row>
    <row r="1721" spans="1:60" s="3" customFormat="1">
      <c r="A1721" s="20"/>
      <c r="B1721" s="20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21"/>
      <c r="AC1721" s="21"/>
      <c r="AD1721" s="21"/>
      <c r="AE1721" s="21"/>
      <c r="AF1721" s="21"/>
      <c r="AG1721" s="21"/>
      <c r="AH1721" s="21"/>
      <c r="AI1721" s="26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</row>
    <row r="1722" spans="1:60" s="3" customFormat="1">
      <c r="A1722" s="20"/>
      <c r="B1722" s="20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21"/>
      <c r="AC1722" s="21"/>
      <c r="AD1722" s="21"/>
      <c r="AE1722" s="21"/>
      <c r="AF1722" s="21"/>
      <c r="AG1722" s="21"/>
      <c r="AH1722" s="21"/>
      <c r="AI1722" s="26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</row>
    <row r="1723" spans="1:60" s="3" customFormat="1">
      <c r="A1723" s="20"/>
      <c r="B1723" s="20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21"/>
      <c r="AC1723" s="21"/>
      <c r="AD1723" s="21"/>
      <c r="AE1723" s="21"/>
      <c r="AF1723" s="21"/>
      <c r="AG1723" s="21"/>
      <c r="AH1723" s="21"/>
      <c r="AI1723" s="26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1"/>
      <c r="AT1723" s="2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</row>
    <row r="1724" spans="1:60" s="3" customFormat="1">
      <c r="A1724" s="20"/>
      <c r="B1724" s="20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21"/>
      <c r="AC1724" s="21"/>
      <c r="AD1724" s="21"/>
      <c r="AE1724" s="21"/>
      <c r="AF1724" s="21"/>
      <c r="AG1724" s="21"/>
      <c r="AH1724" s="21"/>
      <c r="AI1724" s="26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1"/>
      <c r="AT1724" s="2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</row>
    <row r="1725" spans="1:60" s="3" customFormat="1">
      <c r="A1725" s="20"/>
      <c r="B1725" s="20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21"/>
      <c r="AC1725" s="21"/>
      <c r="AD1725" s="21"/>
      <c r="AE1725" s="21"/>
      <c r="AF1725" s="21"/>
      <c r="AG1725" s="21"/>
      <c r="AH1725" s="21"/>
      <c r="AI1725" s="26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</row>
    <row r="1726" spans="1:60" s="3" customFormat="1">
      <c r="A1726" s="20"/>
      <c r="B1726" s="20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21"/>
      <c r="AC1726" s="21"/>
      <c r="AD1726" s="21"/>
      <c r="AE1726" s="21"/>
      <c r="AF1726" s="21"/>
      <c r="AG1726" s="21"/>
      <c r="AH1726" s="21"/>
      <c r="AI1726" s="26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1"/>
      <c r="AT1726" s="2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</row>
    <row r="1727" spans="1:60" s="3" customFormat="1">
      <c r="A1727" s="20"/>
      <c r="B1727" s="20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21"/>
      <c r="AC1727" s="21"/>
      <c r="AD1727" s="21"/>
      <c r="AE1727" s="21"/>
      <c r="AF1727" s="21"/>
      <c r="AG1727" s="21"/>
      <c r="AH1727" s="21"/>
      <c r="AI1727" s="26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</row>
    <row r="1728" spans="1:60" s="3" customFormat="1">
      <c r="A1728" s="20"/>
      <c r="B1728" s="20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21"/>
      <c r="AC1728" s="21"/>
      <c r="AD1728" s="21"/>
      <c r="AE1728" s="21"/>
      <c r="AF1728" s="21"/>
      <c r="AG1728" s="21"/>
      <c r="AH1728" s="21"/>
      <c r="AI1728" s="26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</row>
    <row r="1729" spans="1:60" s="3" customFormat="1">
      <c r="A1729" s="20"/>
      <c r="B1729" s="20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21"/>
      <c r="AC1729" s="21"/>
      <c r="AD1729" s="21"/>
      <c r="AE1729" s="21"/>
      <c r="AF1729" s="21"/>
      <c r="AG1729" s="21"/>
      <c r="AH1729" s="21"/>
      <c r="AI1729" s="26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</row>
    <row r="1730" spans="1:60" s="3" customFormat="1">
      <c r="A1730" s="20"/>
      <c r="B1730" s="20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21"/>
      <c r="AC1730" s="21"/>
      <c r="AD1730" s="21"/>
      <c r="AE1730" s="21"/>
      <c r="AF1730" s="21"/>
      <c r="AG1730" s="21"/>
      <c r="AH1730" s="21"/>
      <c r="AI1730" s="26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</row>
    <row r="1731" spans="1:60" s="3" customFormat="1">
      <c r="A1731" s="20"/>
      <c r="B1731" s="20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21"/>
      <c r="AC1731" s="21"/>
      <c r="AD1731" s="21"/>
      <c r="AE1731" s="21"/>
      <c r="AF1731" s="21"/>
      <c r="AG1731" s="21"/>
      <c r="AH1731" s="21"/>
      <c r="AI1731" s="26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1"/>
      <c r="AT1731" s="2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</row>
    <row r="1732" spans="1:60" s="3" customFormat="1">
      <c r="A1732" s="20"/>
      <c r="B1732" s="20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21"/>
      <c r="AC1732" s="21"/>
      <c r="AD1732" s="21"/>
      <c r="AE1732" s="21"/>
      <c r="AF1732" s="21"/>
      <c r="AG1732" s="21"/>
      <c r="AH1732" s="21"/>
      <c r="AI1732" s="26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1"/>
      <c r="AT1732" s="2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</row>
    <row r="1733" spans="1:60" s="3" customFormat="1">
      <c r="A1733" s="20"/>
      <c r="B1733" s="20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21"/>
      <c r="AC1733" s="21"/>
      <c r="AD1733" s="21"/>
      <c r="AE1733" s="21"/>
      <c r="AF1733" s="21"/>
      <c r="AG1733" s="21"/>
      <c r="AH1733" s="21"/>
      <c r="AI1733" s="26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1"/>
      <c r="AT1733" s="2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</row>
    <row r="1734" spans="1:60" s="3" customFormat="1">
      <c r="A1734" s="20"/>
      <c r="B1734" s="20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21"/>
      <c r="AC1734" s="21"/>
      <c r="AD1734" s="21"/>
      <c r="AE1734" s="21"/>
      <c r="AF1734" s="21"/>
      <c r="AG1734" s="21"/>
      <c r="AH1734" s="21"/>
      <c r="AI1734" s="26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1"/>
      <c r="AT1734" s="2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</row>
    <row r="1735" spans="1:60" s="3" customFormat="1">
      <c r="A1735" s="20"/>
      <c r="B1735" s="20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21"/>
      <c r="AC1735" s="21"/>
      <c r="AD1735" s="21"/>
      <c r="AE1735" s="21"/>
      <c r="AF1735" s="21"/>
      <c r="AG1735" s="21"/>
      <c r="AH1735" s="21"/>
      <c r="AI1735" s="26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</row>
    <row r="1736" spans="1:60" s="3" customFormat="1">
      <c r="A1736" s="20"/>
      <c r="B1736" s="20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21"/>
      <c r="AC1736" s="21"/>
      <c r="AD1736" s="21"/>
      <c r="AE1736" s="21"/>
      <c r="AF1736" s="21"/>
      <c r="AG1736" s="21"/>
      <c r="AH1736" s="21"/>
      <c r="AI1736" s="26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</row>
    <row r="1737" spans="1:60" s="3" customFormat="1">
      <c r="A1737" s="20"/>
      <c r="B1737" s="20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21"/>
      <c r="AC1737" s="21"/>
      <c r="AD1737" s="21"/>
      <c r="AE1737" s="21"/>
      <c r="AF1737" s="21"/>
      <c r="AG1737" s="21"/>
      <c r="AH1737" s="21"/>
      <c r="AI1737" s="26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</row>
    <row r="1738" spans="1:60" s="3" customFormat="1">
      <c r="A1738" s="20"/>
      <c r="B1738" s="20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21"/>
      <c r="AC1738" s="21"/>
      <c r="AD1738" s="21"/>
      <c r="AE1738" s="21"/>
      <c r="AF1738" s="21"/>
      <c r="AG1738" s="21"/>
      <c r="AH1738" s="21"/>
      <c r="AI1738" s="26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1"/>
      <c r="AT1738" s="2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</row>
    <row r="1739" spans="1:60" s="3" customFormat="1">
      <c r="A1739" s="20"/>
      <c r="B1739" s="20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21"/>
      <c r="AC1739" s="21"/>
      <c r="AD1739" s="21"/>
      <c r="AE1739" s="21"/>
      <c r="AF1739" s="21"/>
      <c r="AG1739" s="21"/>
      <c r="AH1739" s="21"/>
      <c r="AI1739" s="26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</row>
    <row r="1740" spans="1:60" s="3" customFormat="1">
      <c r="A1740" s="20"/>
      <c r="B1740" s="20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21"/>
      <c r="AC1740" s="21"/>
      <c r="AD1740" s="21"/>
      <c r="AE1740" s="21"/>
      <c r="AF1740" s="21"/>
      <c r="AG1740" s="21"/>
      <c r="AH1740" s="21"/>
      <c r="AI1740" s="26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</row>
    <row r="1741" spans="1:60" s="3" customFormat="1">
      <c r="A1741" s="20"/>
      <c r="B1741" s="20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21"/>
      <c r="AC1741" s="21"/>
      <c r="AD1741" s="21"/>
      <c r="AE1741" s="21"/>
      <c r="AF1741" s="21"/>
      <c r="AG1741" s="21"/>
      <c r="AH1741" s="21"/>
      <c r="AI1741" s="26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</row>
    <row r="1742" spans="1:60" s="3" customFormat="1">
      <c r="A1742" s="20"/>
      <c r="B1742" s="20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21"/>
      <c r="AC1742" s="21"/>
      <c r="AD1742" s="21"/>
      <c r="AE1742" s="21"/>
      <c r="AF1742" s="21"/>
      <c r="AG1742" s="21"/>
      <c r="AH1742" s="21"/>
      <c r="AI1742" s="26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</row>
    <row r="1743" spans="1:60" s="3" customFormat="1">
      <c r="A1743" s="20"/>
      <c r="B1743" s="20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21"/>
      <c r="AC1743" s="21"/>
      <c r="AD1743" s="21"/>
      <c r="AE1743" s="21"/>
      <c r="AF1743" s="21"/>
      <c r="AG1743" s="21"/>
      <c r="AH1743" s="21"/>
      <c r="AI1743" s="26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1"/>
      <c r="AT1743" s="2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</row>
    <row r="1744" spans="1:60" s="3" customFormat="1">
      <c r="A1744" s="20"/>
      <c r="B1744" s="20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21"/>
      <c r="AC1744" s="21"/>
      <c r="AD1744" s="21"/>
      <c r="AE1744" s="21"/>
      <c r="AF1744" s="21"/>
      <c r="AG1744" s="21"/>
      <c r="AH1744" s="21"/>
      <c r="AI1744" s="26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1"/>
      <c r="AT1744" s="2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</row>
    <row r="1745" spans="1:60" s="3" customFormat="1">
      <c r="A1745" s="20"/>
      <c r="B1745" s="20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21"/>
      <c r="AC1745" s="21"/>
      <c r="AD1745" s="21"/>
      <c r="AE1745" s="21"/>
      <c r="AF1745" s="21"/>
      <c r="AG1745" s="21"/>
      <c r="AH1745" s="21"/>
      <c r="AI1745" s="26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</row>
    <row r="1746" spans="1:60" s="3" customFormat="1">
      <c r="A1746" s="20"/>
      <c r="B1746" s="20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21"/>
      <c r="AC1746" s="21"/>
      <c r="AD1746" s="21"/>
      <c r="AE1746" s="21"/>
      <c r="AF1746" s="21"/>
      <c r="AG1746" s="21"/>
      <c r="AH1746" s="21"/>
      <c r="AI1746" s="26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</row>
    <row r="1747" spans="1:60" s="3" customFormat="1">
      <c r="A1747" s="20"/>
      <c r="B1747" s="20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21"/>
      <c r="AC1747" s="21"/>
      <c r="AD1747" s="21"/>
      <c r="AE1747" s="21"/>
      <c r="AF1747" s="21"/>
      <c r="AG1747" s="21"/>
      <c r="AH1747" s="21"/>
      <c r="AI1747" s="26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</row>
    <row r="1748" spans="1:60" s="3" customFormat="1">
      <c r="A1748" s="20"/>
      <c r="B1748" s="20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21"/>
      <c r="AC1748" s="21"/>
      <c r="AD1748" s="21"/>
      <c r="AE1748" s="21"/>
      <c r="AF1748" s="21"/>
      <c r="AG1748" s="21"/>
      <c r="AH1748" s="21"/>
      <c r="AI1748" s="26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1"/>
      <c r="AT1748" s="2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</row>
    <row r="1749" spans="1:60" s="3" customFormat="1">
      <c r="A1749" s="20"/>
      <c r="B1749" s="20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21"/>
      <c r="AC1749" s="21"/>
      <c r="AD1749" s="21"/>
      <c r="AE1749" s="21"/>
      <c r="AF1749" s="21"/>
      <c r="AG1749" s="21"/>
      <c r="AH1749" s="21"/>
      <c r="AI1749" s="26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</row>
    <row r="1750" spans="1:60" s="3" customFormat="1">
      <c r="A1750" s="20"/>
      <c r="B1750" s="20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21"/>
      <c r="AC1750" s="21"/>
      <c r="AD1750" s="21"/>
      <c r="AE1750" s="21"/>
      <c r="AF1750" s="21"/>
      <c r="AG1750" s="21"/>
      <c r="AH1750" s="21"/>
      <c r="AI1750" s="26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</row>
    <row r="1751" spans="1:60" s="3" customFormat="1">
      <c r="A1751" s="20"/>
      <c r="B1751" s="20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21"/>
      <c r="AC1751" s="21"/>
      <c r="AD1751" s="21"/>
      <c r="AE1751" s="21"/>
      <c r="AF1751" s="21"/>
      <c r="AG1751" s="21"/>
      <c r="AH1751" s="21"/>
      <c r="AI1751" s="26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</row>
    <row r="1752" spans="1:60" s="3" customFormat="1">
      <c r="A1752" s="20"/>
      <c r="B1752" s="20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21"/>
      <c r="AC1752" s="21"/>
      <c r="AD1752" s="21"/>
      <c r="AE1752" s="21"/>
      <c r="AF1752" s="21"/>
      <c r="AG1752" s="21"/>
      <c r="AH1752" s="21"/>
      <c r="AI1752" s="26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1"/>
      <c r="AT1752" s="2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</row>
    <row r="1753" spans="1:60" s="3" customFormat="1">
      <c r="A1753" s="20"/>
      <c r="B1753" s="20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21"/>
      <c r="AC1753" s="21"/>
      <c r="AD1753" s="21"/>
      <c r="AE1753" s="21"/>
      <c r="AF1753" s="21"/>
      <c r="AG1753" s="21"/>
      <c r="AH1753" s="21"/>
      <c r="AI1753" s="26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</row>
    <row r="1754" spans="1:60" s="3" customFormat="1">
      <c r="A1754" s="20"/>
      <c r="B1754" s="20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21"/>
      <c r="AC1754" s="21"/>
      <c r="AD1754" s="21"/>
      <c r="AE1754" s="21"/>
      <c r="AF1754" s="21"/>
      <c r="AG1754" s="21"/>
      <c r="AH1754" s="21"/>
      <c r="AI1754" s="26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</row>
    <row r="1755" spans="1:60" s="3" customFormat="1">
      <c r="A1755" s="20"/>
      <c r="B1755" s="20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21"/>
      <c r="AC1755" s="21"/>
      <c r="AD1755" s="21"/>
      <c r="AE1755" s="21"/>
      <c r="AF1755" s="21"/>
      <c r="AG1755" s="21"/>
      <c r="AH1755" s="21"/>
      <c r="AI1755" s="26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</row>
    <row r="1756" spans="1:60" s="3" customFormat="1">
      <c r="A1756" s="20"/>
      <c r="B1756" s="20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21"/>
      <c r="AC1756" s="21"/>
      <c r="AD1756" s="21"/>
      <c r="AE1756" s="21"/>
      <c r="AF1756" s="21"/>
      <c r="AG1756" s="21"/>
      <c r="AH1756" s="21"/>
      <c r="AI1756" s="26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</row>
    <row r="1757" spans="1:60" s="3" customFormat="1">
      <c r="A1757" s="20"/>
      <c r="B1757" s="20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21"/>
      <c r="AC1757" s="21"/>
      <c r="AD1757" s="21"/>
      <c r="AE1757" s="21"/>
      <c r="AF1757" s="21"/>
      <c r="AG1757" s="21"/>
      <c r="AH1757" s="21"/>
      <c r="AI1757" s="26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</row>
    <row r="1758" spans="1:60" s="3" customFormat="1">
      <c r="A1758" s="20"/>
      <c r="B1758" s="20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21"/>
      <c r="AC1758" s="21"/>
      <c r="AD1758" s="21"/>
      <c r="AE1758" s="21"/>
      <c r="AF1758" s="21"/>
      <c r="AG1758" s="21"/>
      <c r="AH1758" s="21"/>
      <c r="AI1758" s="26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1"/>
      <c r="AT1758" s="2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</row>
    <row r="1759" spans="1:60" s="3" customFormat="1">
      <c r="A1759" s="20"/>
      <c r="B1759" s="20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21"/>
      <c r="AC1759" s="21"/>
      <c r="AD1759" s="21"/>
      <c r="AE1759" s="21"/>
      <c r="AF1759" s="21"/>
      <c r="AG1759" s="21"/>
      <c r="AH1759" s="21"/>
      <c r="AI1759" s="26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1"/>
      <c r="AT1759" s="2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</row>
    <row r="1760" spans="1:60" s="3" customFormat="1">
      <c r="A1760" s="20"/>
      <c r="B1760" s="20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21"/>
      <c r="AC1760" s="21"/>
      <c r="AD1760" s="21"/>
      <c r="AE1760" s="21"/>
      <c r="AF1760" s="21"/>
      <c r="AG1760" s="21"/>
      <c r="AH1760" s="21"/>
      <c r="AI1760" s="26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</row>
    <row r="1761" spans="1:60" s="3" customFormat="1">
      <c r="A1761" s="20"/>
      <c r="B1761" s="20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21"/>
      <c r="AC1761" s="21"/>
      <c r="AD1761" s="21"/>
      <c r="AE1761" s="21"/>
      <c r="AF1761" s="21"/>
      <c r="AG1761" s="21"/>
      <c r="AH1761" s="21"/>
      <c r="AI1761" s="26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</row>
    <row r="1762" spans="1:60" s="3" customFormat="1">
      <c r="A1762" s="20"/>
      <c r="B1762" s="20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21"/>
      <c r="AC1762" s="21"/>
      <c r="AD1762" s="21"/>
      <c r="AE1762" s="21"/>
      <c r="AF1762" s="21"/>
      <c r="AG1762" s="21"/>
      <c r="AH1762" s="21"/>
      <c r="AI1762" s="26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1"/>
      <c r="AT1762" s="2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</row>
    <row r="1763" spans="1:60" s="3" customFormat="1">
      <c r="A1763" s="20"/>
      <c r="B1763" s="20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21"/>
      <c r="AC1763" s="21"/>
      <c r="AD1763" s="21"/>
      <c r="AE1763" s="21"/>
      <c r="AF1763" s="21"/>
      <c r="AG1763" s="21"/>
      <c r="AH1763" s="21"/>
      <c r="AI1763" s="26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1"/>
      <c r="AT1763" s="2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</row>
    <row r="1764" spans="1:60" s="3" customFormat="1">
      <c r="A1764" s="20"/>
      <c r="B1764" s="20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21"/>
      <c r="AC1764" s="21"/>
      <c r="AD1764" s="21"/>
      <c r="AE1764" s="21"/>
      <c r="AF1764" s="21"/>
      <c r="AG1764" s="21"/>
      <c r="AH1764" s="21"/>
      <c r="AI1764" s="26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</row>
    <row r="1765" spans="1:60" s="3" customFormat="1">
      <c r="A1765" s="20"/>
      <c r="B1765" s="20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21"/>
      <c r="AC1765" s="21"/>
      <c r="AD1765" s="21"/>
      <c r="AE1765" s="21"/>
      <c r="AF1765" s="21"/>
      <c r="AG1765" s="21"/>
      <c r="AH1765" s="21"/>
      <c r="AI1765" s="26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/>
      <c r="AT1765" s="2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</row>
    <row r="1766" spans="1:60" s="3" customFormat="1">
      <c r="A1766" s="20"/>
      <c r="B1766" s="20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21"/>
      <c r="AC1766" s="21"/>
      <c r="AD1766" s="21"/>
      <c r="AE1766" s="21"/>
      <c r="AF1766" s="21"/>
      <c r="AG1766" s="21"/>
      <c r="AH1766" s="21"/>
      <c r="AI1766" s="26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1"/>
      <c r="AT1766" s="2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</row>
    <row r="1767" spans="1:60" s="3" customFormat="1">
      <c r="A1767" s="20"/>
      <c r="B1767" s="20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21"/>
      <c r="AC1767" s="21"/>
      <c r="AD1767" s="21"/>
      <c r="AE1767" s="21"/>
      <c r="AF1767" s="21"/>
      <c r="AG1767" s="21"/>
      <c r="AH1767" s="21"/>
      <c r="AI1767" s="26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</row>
    <row r="1768" spans="1:60" s="3" customFormat="1">
      <c r="A1768" s="20"/>
      <c r="B1768" s="20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21"/>
      <c r="AC1768" s="21"/>
      <c r="AD1768" s="21"/>
      <c r="AE1768" s="21"/>
      <c r="AF1768" s="21"/>
      <c r="AG1768" s="21"/>
      <c r="AH1768" s="21"/>
      <c r="AI1768" s="26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</row>
    <row r="1769" spans="1:60" s="3" customFormat="1">
      <c r="A1769" s="20"/>
      <c r="B1769" s="20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21"/>
      <c r="AC1769" s="21"/>
      <c r="AD1769" s="21"/>
      <c r="AE1769" s="21"/>
      <c r="AF1769" s="21"/>
      <c r="AG1769" s="21"/>
      <c r="AH1769" s="21"/>
      <c r="AI1769" s="26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</row>
    <row r="1770" spans="1:60" s="3" customFormat="1">
      <c r="A1770" s="20"/>
      <c r="B1770" s="20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21"/>
      <c r="AC1770" s="21"/>
      <c r="AD1770" s="21"/>
      <c r="AE1770" s="21"/>
      <c r="AF1770" s="21"/>
      <c r="AG1770" s="21"/>
      <c r="AH1770" s="21"/>
      <c r="AI1770" s="26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</row>
    <row r="1771" spans="1:60" s="3" customFormat="1">
      <c r="A1771" s="20"/>
      <c r="B1771" s="20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21"/>
      <c r="AC1771" s="21"/>
      <c r="AD1771" s="21"/>
      <c r="AE1771" s="21"/>
      <c r="AF1771" s="21"/>
      <c r="AG1771" s="21"/>
      <c r="AH1771" s="21"/>
      <c r="AI1771" s="26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</row>
    <row r="1772" spans="1:60" s="3" customFormat="1">
      <c r="A1772" s="20"/>
      <c r="B1772" s="20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21"/>
      <c r="AC1772" s="21"/>
      <c r="AD1772" s="21"/>
      <c r="AE1772" s="21"/>
      <c r="AF1772" s="21"/>
      <c r="AG1772" s="21"/>
      <c r="AH1772" s="21"/>
      <c r="AI1772" s="26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1"/>
      <c r="AT1772" s="2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</row>
    <row r="1773" spans="1:60" s="3" customFormat="1">
      <c r="A1773" s="20"/>
      <c r="B1773" s="20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21"/>
      <c r="AC1773" s="21"/>
      <c r="AD1773" s="21"/>
      <c r="AE1773" s="21"/>
      <c r="AF1773" s="21"/>
      <c r="AG1773" s="21"/>
      <c r="AH1773" s="21"/>
      <c r="AI1773" s="26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1"/>
      <c r="AT1773" s="2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</row>
    <row r="1774" spans="1:60" s="3" customFormat="1">
      <c r="A1774" s="20"/>
      <c r="B1774" s="20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21"/>
      <c r="AC1774" s="21"/>
      <c r="AD1774" s="21"/>
      <c r="AE1774" s="21"/>
      <c r="AF1774" s="21"/>
      <c r="AG1774" s="21"/>
      <c r="AH1774" s="21"/>
      <c r="AI1774" s="26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1"/>
      <c r="AT1774" s="2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</row>
    <row r="1775" spans="1:60" s="3" customFormat="1">
      <c r="A1775" s="20"/>
      <c r="B1775" s="20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21"/>
      <c r="AC1775" s="21"/>
      <c r="AD1775" s="21"/>
      <c r="AE1775" s="21"/>
      <c r="AF1775" s="21"/>
      <c r="AG1775" s="21"/>
      <c r="AH1775" s="21"/>
      <c r="AI1775" s="26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1"/>
      <c r="AT1775" s="2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</row>
    <row r="1776" spans="1:60" s="3" customFormat="1">
      <c r="A1776" s="20"/>
      <c r="B1776" s="20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21"/>
      <c r="AC1776" s="21"/>
      <c r="AD1776" s="21"/>
      <c r="AE1776" s="21"/>
      <c r="AF1776" s="21"/>
      <c r="AG1776" s="21"/>
      <c r="AH1776" s="21"/>
      <c r="AI1776" s="26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</row>
    <row r="1777" spans="1:60" s="3" customFormat="1">
      <c r="A1777" s="20"/>
      <c r="B1777" s="20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21"/>
      <c r="AC1777" s="21"/>
      <c r="AD1777" s="21"/>
      <c r="AE1777" s="21"/>
      <c r="AF1777" s="21"/>
      <c r="AG1777" s="21"/>
      <c r="AH1777" s="21"/>
      <c r="AI1777" s="26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1"/>
      <c r="AT1777" s="2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</row>
    <row r="1778" spans="1:60" s="3" customFormat="1">
      <c r="A1778" s="20"/>
      <c r="B1778" s="20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21"/>
      <c r="AC1778" s="21"/>
      <c r="AD1778" s="21"/>
      <c r="AE1778" s="21"/>
      <c r="AF1778" s="21"/>
      <c r="AG1778" s="21"/>
      <c r="AH1778" s="21"/>
      <c r="AI1778" s="26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</row>
    <row r="1779" spans="1:60" s="3" customFormat="1">
      <c r="A1779" s="20"/>
      <c r="B1779" s="20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21"/>
      <c r="AC1779" s="21"/>
      <c r="AD1779" s="21"/>
      <c r="AE1779" s="21"/>
      <c r="AF1779" s="21"/>
      <c r="AG1779" s="21"/>
      <c r="AH1779" s="21"/>
      <c r="AI1779" s="26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1"/>
      <c r="AT1779" s="2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</row>
    <row r="1780" spans="1:60" s="3" customFormat="1">
      <c r="A1780" s="20"/>
      <c r="B1780" s="20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21"/>
      <c r="AC1780" s="21"/>
      <c r="AD1780" s="21"/>
      <c r="AE1780" s="21"/>
      <c r="AF1780" s="21"/>
      <c r="AG1780" s="21"/>
      <c r="AH1780" s="21"/>
      <c r="AI1780" s="26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1"/>
      <c r="AT1780" s="2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</row>
    <row r="1781" spans="1:60" s="3" customFormat="1">
      <c r="A1781" s="20"/>
      <c r="B1781" s="20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21"/>
      <c r="AC1781" s="21"/>
      <c r="AD1781" s="21"/>
      <c r="AE1781" s="21"/>
      <c r="AF1781" s="21"/>
      <c r="AG1781" s="21"/>
      <c r="AH1781" s="21"/>
      <c r="AI1781" s="26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1"/>
      <c r="AT1781" s="2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</row>
    <row r="1782" spans="1:60" s="3" customFormat="1">
      <c r="A1782" s="20"/>
      <c r="B1782" s="20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21"/>
      <c r="AC1782" s="21"/>
      <c r="AD1782" s="21"/>
      <c r="AE1782" s="21"/>
      <c r="AF1782" s="21"/>
      <c r="AG1782" s="21"/>
      <c r="AH1782" s="21"/>
      <c r="AI1782" s="26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</row>
    <row r="1783" spans="1:60" s="3" customFormat="1">
      <c r="A1783" s="20"/>
      <c r="B1783" s="20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21"/>
      <c r="AC1783" s="21"/>
      <c r="AD1783" s="21"/>
      <c r="AE1783" s="21"/>
      <c r="AF1783" s="21"/>
      <c r="AG1783" s="21"/>
      <c r="AH1783" s="21"/>
      <c r="AI1783" s="26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</row>
    <row r="1784" spans="1:60" s="3" customFormat="1">
      <c r="A1784" s="20"/>
      <c r="B1784" s="20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21"/>
      <c r="AC1784" s="21"/>
      <c r="AD1784" s="21"/>
      <c r="AE1784" s="21"/>
      <c r="AF1784" s="21"/>
      <c r="AG1784" s="21"/>
      <c r="AH1784" s="21"/>
      <c r="AI1784" s="26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1"/>
      <c r="AT1784" s="2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</row>
    <row r="1785" spans="1:60" s="3" customFormat="1">
      <c r="A1785" s="20"/>
      <c r="B1785" s="20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21"/>
      <c r="AC1785" s="21"/>
      <c r="AD1785" s="21"/>
      <c r="AE1785" s="21"/>
      <c r="AF1785" s="21"/>
      <c r="AG1785" s="21"/>
      <c r="AH1785" s="21"/>
      <c r="AI1785" s="26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</row>
    <row r="1786" spans="1:60" s="3" customFormat="1">
      <c r="A1786" s="20"/>
      <c r="B1786" s="20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21"/>
      <c r="AC1786" s="21"/>
      <c r="AD1786" s="21"/>
      <c r="AE1786" s="21"/>
      <c r="AF1786" s="21"/>
      <c r="AG1786" s="21"/>
      <c r="AH1786" s="21"/>
      <c r="AI1786" s="26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1"/>
      <c r="AT1786" s="2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</row>
    <row r="1787" spans="1:60" s="3" customFormat="1">
      <c r="A1787" s="20"/>
      <c r="B1787" s="20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21"/>
      <c r="AC1787" s="21"/>
      <c r="AD1787" s="21"/>
      <c r="AE1787" s="21"/>
      <c r="AF1787" s="21"/>
      <c r="AG1787" s="21"/>
      <c r="AH1787" s="21"/>
      <c r="AI1787" s="26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1"/>
      <c r="AT1787" s="2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</row>
    <row r="1788" spans="1:60" s="3" customFormat="1">
      <c r="A1788" s="20"/>
      <c r="B1788" s="20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21"/>
      <c r="AC1788" s="21"/>
      <c r="AD1788" s="21"/>
      <c r="AE1788" s="21"/>
      <c r="AF1788" s="21"/>
      <c r="AG1788" s="21"/>
      <c r="AH1788" s="21"/>
      <c r="AI1788" s="26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</row>
    <row r="1789" spans="1:60" s="3" customFormat="1">
      <c r="A1789" s="20"/>
      <c r="B1789" s="20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21"/>
      <c r="AC1789" s="21"/>
      <c r="AD1789" s="21"/>
      <c r="AE1789" s="21"/>
      <c r="AF1789" s="21"/>
      <c r="AG1789" s="21"/>
      <c r="AH1789" s="21"/>
      <c r="AI1789" s="26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</row>
    <row r="1790" spans="1:60" s="3" customFormat="1">
      <c r="A1790" s="20"/>
      <c r="B1790" s="20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21"/>
      <c r="AC1790" s="21"/>
      <c r="AD1790" s="21"/>
      <c r="AE1790" s="21"/>
      <c r="AF1790" s="21"/>
      <c r="AG1790" s="21"/>
      <c r="AH1790" s="21"/>
      <c r="AI1790" s="26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</row>
    <row r="1791" spans="1:60" s="3" customFormat="1">
      <c r="A1791" s="20"/>
      <c r="B1791" s="20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21"/>
      <c r="AC1791" s="21"/>
      <c r="AD1791" s="21"/>
      <c r="AE1791" s="21"/>
      <c r="AF1791" s="21"/>
      <c r="AG1791" s="21"/>
      <c r="AH1791" s="21"/>
      <c r="AI1791" s="26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1"/>
      <c r="AT1791" s="2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</row>
    <row r="1792" spans="1:60" s="3" customFormat="1">
      <c r="A1792" s="20"/>
      <c r="B1792" s="20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21"/>
      <c r="AC1792" s="21"/>
      <c r="AD1792" s="21"/>
      <c r="AE1792" s="21"/>
      <c r="AF1792" s="21"/>
      <c r="AG1792" s="21"/>
      <c r="AH1792" s="21"/>
      <c r="AI1792" s="26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</row>
    <row r="1793" spans="1:60" s="3" customFormat="1">
      <c r="A1793" s="20"/>
      <c r="B1793" s="20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21"/>
      <c r="AC1793" s="21"/>
      <c r="AD1793" s="21"/>
      <c r="AE1793" s="21"/>
      <c r="AF1793" s="21"/>
      <c r="AG1793" s="21"/>
      <c r="AH1793" s="21"/>
      <c r="AI1793" s="26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/>
      <c r="AT1793" s="2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</row>
    <row r="1794" spans="1:60" s="3" customFormat="1">
      <c r="A1794" s="20"/>
      <c r="B1794" s="20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21"/>
      <c r="AC1794" s="21"/>
      <c r="AD1794" s="21"/>
      <c r="AE1794" s="21"/>
      <c r="AF1794" s="21"/>
      <c r="AG1794" s="21"/>
      <c r="AH1794" s="21"/>
      <c r="AI1794" s="26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1"/>
      <c r="AT1794" s="2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</row>
    <row r="1795" spans="1:60" s="3" customFormat="1">
      <c r="A1795" s="20"/>
      <c r="B1795" s="20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21"/>
      <c r="AC1795" s="21"/>
      <c r="AD1795" s="21"/>
      <c r="AE1795" s="21"/>
      <c r="AF1795" s="21"/>
      <c r="AG1795" s="21"/>
      <c r="AH1795" s="21"/>
      <c r="AI1795" s="26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1"/>
      <c r="AT1795" s="2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</row>
    <row r="1796" spans="1:60" s="3" customFormat="1">
      <c r="A1796" s="20"/>
      <c r="B1796" s="20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21"/>
      <c r="AC1796" s="21"/>
      <c r="AD1796" s="21"/>
      <c r="AE1796" s="21"/>
      <c r="AF1796" s="21"/>
      <c r="AG1796" s="21"/>
      <c r="AH1796" s="21"/>
      <c r="AI1796" s="26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</row>
    <row r="1797" spans="1:60" s="3" customFormat="1">
      <c r="A1797" s="20"/>
      <c r="B1797" s="20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21"/>
      <c r="AC1797" s="21"/>
      <c r="AD1797" s="21"/>
      <c r="AE1797" s="21"/>
      <c r="AF1797" s="21"/>
      <c r="AG1797" s="21"/>
      <c r="AH1797" s="21"/>
      <c r="AI1797" s="26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/>
      <c r="AT1797" s="2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</row>
    <row r="1798" spans="1:60" s="3" customFormat="1">
      <c r="A1798" s="20"/>
      <c r="B1798" s="20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21"/>
      <c r="AC1798" s="21"/>
      <c r="AD1798" s="21"/>
      <c r="AE1798" s="21"/>
      <c r="AF1798" s="21"/>
      <c r="AG1798" s="21"/>
      <c r="AH1798" s="21"/>
      <c r="AI1798" s="26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1"/>
      <c r="AT1798" s="2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</row>
    <row r="1799" spans="1:60" s="3" customFormat="1">
      <c r="A1799" s="20"/>
      <c r="B1799" s="20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21"/>
      <c r="AC1799" s="21"/>
      <c r="AD1799" s="21"/>
      <c r="AE1799" s="21"/>
      <c r="AF1799" s="21"/>
      <c r="AG1799" s="21"/>
      <c r="AH1799" s="21"/>
      <c r="AI1799" s="26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1"/>
      <c r="AT1799" s="2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</row>
    <row r="1800" spans="1:60" s="3" customFormat="1">
      <c r="A1800" s="20"/>
      <c r="B1800" s="20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21"/>
      <c r="AC1800" s="21"/>
      <c r="AD1800" s="21"/>
      <c r="AE1800" s="21"/>
      <c r="AF1800" s="21"/>
      <c r="AG1800" s="21"/>
      <c r="AH1800" s="21"/>
      <c r="AI1800" s="26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</row>
    <row r="1801" spans="1:60" s="3" customFormat="1">
      <c r="A1801" s="20"/>
      <c r="B1801" s="20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21"/>
      <c r="AC1801" s="21"/>
      <c r="AD1801" s="21"/>
      <c r="AE1801" s="21"/>
      <c r="AF1801" s="21"/>
      <c r="AG1801" s="21"/>
      <c r="AH1801" s="21"/>
      <c r="AI1801" s="26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1"/>
      <c r="AT1801" s="2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</row>
    <row r="1802" spans="1:60" s="3" customFormat="1">
      <c r="A1802" s="20"/>
      <c r="B1802" s="20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21"/>
      <c r="AC1802" s="21"/>
      <c r="AD1802" s="21"/>
      <c r="AE1802" s="21"/>
      <c r="AF1802" s="21"/>
      <c r="AG1802" s="21"/>
      <c r="AH1802" s="21"/>
      <c r="AI1802" s="26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</row>
    <row r="1803" spans="1:60" s="3" customFormat="1">
      <c r="A1803" s="20"/>
      <c r="B1803" s="20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21"/>
      <c r="AC1803" s="21"/>
      <c r="AD1803" s="21"/>
      <c r="AE1803" s="21"/>
      <c r="AF1803" s="21"/>
      <c r="AG1803" s="21"/>
      <c r="AH1803" s="21"/>
      <c r="AI1803" s="26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</row>
    <row r="1804" spans="1:60" s="3" customFormat="1">
      <c r="A1804" s="20"/>
      <c r="B1804" s="20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21"/>
      <c r="AC1804" s="21"/>
      <c r="AD1804" s="21"/>
      <c r="AE1804" s="21"/>
      <c r="AF1804" s="21"/>
      <c r="AG1804" s="21"/>
      <c r="AH1804" s="21"/>
      <c r="AI1804" s="26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</row>
    <row r="1805" spans="1:60" s="3" customFormat="1">
      <c r="A1805" s="20"/>
      <c r="B1805" s="20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21"/>
      <c r="AC1805" s="21"/>
      <c r="AD1805" s="21"/>
      <c r="AE1805" s="21"/>
      <c r="AF1805" s="21"/>
      <c r="AG1805" s="21"/>
      <c r="AH1805" s="21"/>
      <c r="AI1805" s="26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1"/>
      <c r="AT1805" s="2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</row>
    <row r="1806" spans="1:60" s="3" customFormat="1">
      <c r="A1806" s="20"/>
      <c r="B1806" s="20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21"/>
      <c r="AC1806" s="21"/>
      <c r="AD1806" s="21"/>
      <c r="AE1806" s="21"/>
      <c r="AF1806" s="21"/>
      <c r="AG1806" s="21"/>
      <c r="AH1806" s="21"/>
      <c r="AI1806" s="26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</row>
    <row r="1807" spans="1:60" s="3" customFormat="1">
      <c r="A1807" s="20"/>
      <c r="B1807" s="20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21"/>
      <c r="AC1807" s="21"/>
      <c r="AD1807" s="21"/>
      <c r="AE1807" s="21"/>
      <c r="AF1807" s="21"/>
      <c r="AG1807" s="21"/>
      <c r="AH1807" s="21"/>
      <c r="AI1807" s="26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</row>
    <row r="1808" spans="1:60" s="3" customFormat="1">
      <c r="A1808" s="20"/>
      <c r="B1808" s="20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21"/>
      <c r="AC1808" s="21"/>
      <c r="AD1808" s="21"/>
      <c r="AE1808" s="21"/>
      <c r="AF1808" s="21"/>
      <c r="AG1808" s="21"/>
      <c r="AH1808" s="21"/>
      <c r="AI1808" s="26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</row>
    <row r="1809" spans="1:60" s="3" customFormat="1">
      <c r="A1809" s="20"/>
      <c r="B1809" s="20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21"/>
      <c r="AC1809" s="21"/>
      <c r="AD1809" s="21"/>
      <c r="AE1809" s="21"/>
      <c r="AF1809" s="21"/>
      <c r="AG1809" s="21"/>
      <c r="AH1809" s="21"/>
      <c r="AI1809" s="26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1"/>
      <c r="AT1809" s="2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</row>
    <row r="1810" spans="1:60" s="3" customFormat="1">
      <c r="A1810" s="20"/>
      <c r="B1810" s="20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21"/>
      <c r="AC1810" s="21"/>
      <c r="AD1810" s="21"/>
      <c r="AE1810" s="21"/>
      <c r="AF1810" s="21"/>
      <c r="AG1810" s="21"/>
      <c r="AH1810" s="21"/>
      <c r="AI1810" s="26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/>
      <c r="AT1810" s="2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</row>
    <row r="1811" spans="1:60" s="3" customFormat="1">
      <c r="A1811" s="20"/>
      <c r="B1811" s="20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21"/>
      <c r="AC1811" s="21"/>
      <c r="AD1811" s="21"/>
      <c r="AE1811" s="21"/>
      <c r="AF1811" s="21"/>
      <c r="AG1811" s="21"/>
      <c r="AH1811" s="21"/>
      <c r="AI1811" s="26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1"/>
      <c r="AT1811" s="2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</row>
    <row r="1812" spans="1:60" s="3" customFormat="1">
      <c r="A1812" s="20"/>
      <c r="B1812" s="20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21"/>
      <c r="AC1812" s="21"/>
      <c r="AD1812" s="21"/>
      <c r="AE1812" s="21"/>
      <c r="AF1812" s="21"/>
      <c r="AG1812" s="21"/>
      <c r="AH1812" s="21"/>
      <c r="AI1812" s="26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1"/>
      <c r="AT1812" s="2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</row>
    <row r="1813" spans="1:60" s="3" customFormat="1">
      <c r="A1813" s="20"/>
      <c r="B1813" s="20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21"/>
      <c r="AC1813" s="21"/>
      <c r="AD1813" s="21"/>
      <c r="AE1813" s="21"/>
      <c r="AF1813" s="21"/>
      <c r="AG1813" s="21"/>
      <c r="AH1813" s="21"/>
      <c r="AI1813" s="26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</row>
    <row r="1814" spans="1:60" s="3" customFormat="1">
      <c r="A1814" s="20"/>
      <c r="B1814" s="20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21"/>
      <c r="AC1814" s="21"/>
      <c r="AD1814" s="21"/>
      <c r="AE1814" s="21"/>
      <c r="AF1814" s="21"/>
      <c r="AG1814" s="21"/>
      <c r="AH1814" s="21"/>
      <c r="AI1814" s="26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</row>
    <row r="1815" spans="1:60" s="3" customFormat="1">
      <c r="A1815" s="20"/>
      <c r="B1815" s="20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21"/>
      <c r="AC1815" s="21"/>
      <c r="AD1815" s="21"/>
      <c r="AE1815" s="21"/>
      <c r="AF1815" s="21"/>
      <c r="AG1815" s="21"/>
      <c r="AH1815" s="21"/>
      <c r="AI1815" s="26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</row>
    <row r="1816" spans="1:60" s="3" customFormat="1">
      <c r="A1816" s="20"/>
      <c r="B1816" s="20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21"/>
      <c r="AC1816" s="21"/>
      <c r="AD1816" s="21"/>
      <c r="AE1816" s="21"/>
      <c r="AF1816" s="21"/>
      <c r="AG1816" s="21"/>
      <c r="AH1816" s="21"/>
      <c r="AI1816" s="26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</row>
    <row r="1817" spans="1:60" s="3" customFormat="1">
      <c r="A1817" s="20"/>
      <c r="B1817" s="20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21"/>
      <c r="AC1817" s="21"/>
      <c r="AD1817" s="21"/>
      <c r="AE1817" s="21"/>
      <c r="AF1817" s="21"/>
      <c r="AG1817" s="21"/>
      <c r="AH1817" s="21"/>
      <c r="AI1817" s="26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</row>
    <row r="1818" spans="1:60" s="3" customFormat="1">
      <c r="A1818" s="20"/>
      <c r="B1818" s="20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21"/>
      <c r="AC1818" s="21"/>
      <c r="AD1818" s="21"/>
      <c r="AE1818" s="21"/>
      <c r="AF1818" s="21"/>
      <c r="AG1818" s="21"/>
      <c r="AH1818" s="21"/>
      <c r="AI1818" s="26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1"/>
      <c r="AT1818" s="2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</row>
    <row r="1819" spans="1:60" s="3" customFormat="1">
      <c r="A1819" s="20"/>
      <c r="B1819" s="20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21"/>
      <c r="AC1819" s="21"/>
      <c r="AD1819" s="21"/>
      <c r="AE1819" s="21"/>
      <c r="AF1819" s="21"/>
      <c r="AG1819" s="21"/>
      <c r="AH1819" s="21"/>
      <c r="AI1819" s="26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1"/>
      <c r="AT1819" s="2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</row>
    <row r="1820" spans="1:60" s="3" customFormat="1">
      <c r="A1820" s="20"/>
      <c r="B1820" s="20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21"/>
      <c r="AC1820" s="21"/>
      <c r="AD1820" s="21"/>
      <c r="AE1820" s="21"/>
      <c r="AF1820" s="21"/>
      <c r="AG1820" s="21"/>
      <c r="AH1820" s="21"/>
      <c r="AI1820" s="26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</row>
    <row r="1821" spans="1:60" s="3" customFormat="1">
      <c r="A1821" s="20"/>
      <c r="B1821" s="20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21"/>
      <c r="AC1821" s="21"/>
      <c r="AD1821" s="21"/>
      <c r="AE1821" s="21"/>
      <c r="AF1821" s="21"/>
      <c r="AG1821" s="21"/>
      <c r="AH1821" s="21"/>
      <c r="AI1821" s="26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</row>
    <row r="1822" spans="1:60" s="3" customFormat="1">
      <c r="A1822" s="20"/>
      <c r="B1822" s="20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21"/>
      <c r="AC1822" s="21"/>
      <c r="AD1822" s="21"/>
      <c r="AE1822" s="21"/>
      <c r="AF1822" s="21"/>
      <c r="AG1822" s="21"/>
      <c r="AH1822" s="21"/>
      <c r="AI1822" s="26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/>
      <c r="AT1822" s="2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</row>
    <row r="1823" spans="1:60" s="3" customFormat="1">
      <c r="A1823" s="20"/>
      <c r="B1823" s="20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21"/>
      <c r="AC1823" s="21"/>
      <c r="AD1823" s="21"/>
      <c r="AE1823" s="21"/>
      <c r="AF1823" s="21"/>
      <c r="AG1823" s="21"/>
      <c r="AH1823" s="21"/>
      <c r="AI1823" s="26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</row>
    <row r="1824" spans="1:60" s="3" customFormat="1">
      <c r="A1824" s="20"/>
      <c r="B1824" s="20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21"/>
      <c r="AC1824" s="21"/>
      <c r="AD1824" s="21"/>
      <c r="AE1824" s="21"/>
      <c r="AF1824" s="21"/>
      <c r="AG1824" s="21"/>
      <c r="AH1824" s="21"/>
      <c r="AI1824" s="26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1"/>
      <c r="AT1824" s="2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</row>
    <row r="1825" spans="1:60" s="3" customFormat="1">
      <c r="A1825" s="20"/>
      <c r="B1825" s="20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21"/>
      <c r="AC1825" s="21"/>
      <c r="AD1825" s="21"/>
      <c r="AE1825" s="21"/>
      <c r="AF1825" s="21"/>
      <c r="AG1825" s="21"/>
      <c r="AH1825" s="21"/>
      <c r="AI1825" s="26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1"/>
      <c r="AT1825" s="2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</row>
    <row r="1826" spans="1:60" s="3" customFormat="1">
      <c r="A1826" s="20"/>
      <c r="B1826" s="20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21"/>
      <c r="AC1826" s="21"/>
      <c r="AD1826" s="21"/>
      <c r="AE1826" s="21"/>
      <c r="AF1826" s="21"/>
      <c r="AG1826" s="21"/>
      <c r="AH1826" s="21"/>
      <c r="AI1826" s="26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1"/>
      <c r="AT1826" s="2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</row>
    <row r="1827" spans="1:60" s="3" customFormat="1">
      <c r="A1827" s="20"/>
      <c r="B1827" s="20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21"/>
      <c r="AC1827" s="21"/>
      <c r="AD1827" s="21"/>
      <c r="AE1827" s="21"/>
      <c r="AF1827" s="21"/>
      <c r="AG1827" s="21"/>
      <c r="AH1827" s="21"/>
      <c r="AI1827" s="26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1"/>
      <c r="AT1827" s="2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</row>
    <row r="1828" spans="1:60" s="3" customFormat="1">
      <c r="A1828" s="20"/>
      <c r="B1828" s="20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21"/>
      <c r="AC1828" s="21"/>
      <c r="AD1828" s="21"/>
      <c r="AE1828" s="21"/>
      <c r="AF1828" s="21"/>
      <c r="AG1828" s="21"/>
      <c r="AH1828" s="21"/>
      <c r="AI1828" s="26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1"/>
      <c r="AT1828" s="2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</row>
    <row r="1829" spans="1:60" s="3" customFormat="1">
      <c r="A1829" s="20"/>
      <c r="B1829" s="20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21"/>
      <c r="AC1829" s="21"/>
      <c r="AD1829" s="21"/>
      <c r="AE1829" s="21"/>
      <c r="AF1829" s="21"/>
      <c r="AG1829" s="21"/>
      <c r="AH1829" s="21"/>
      <c r="AI1829" s="26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1"/>
      <c r="AT1829" s="2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</row>
    <row r="1830" spans="1:60" s="3" customFormat="1">
      <c r="A1830" s="20"/>
      <c r="B1830" s="20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21"/>
      <c r="AC1830" s="21"/>
      <c r="AD1830" s="21"/>
      <c r="AE1830" s="21"/>
      <c r="AF1830" s="21"/>
      <c r="AG1830" s="21"/>
      <c r="AH1830" s="21"/>
      <c r="AI1830" s="26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1"/>
      <c r="AT1830" s="2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</row>
    <row r="1831" spans="1:60" s="3" customFormat="1">
      <c r="A1831" s="20"/>
      <c r="B1831" s="20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21"/>
      <c r="AC1831" s="21"/>
      <c r="AD1831" s="21"/>
      <c r="AE1831" s="21"/>
      <c r="AF1831" s="21"/>
      <c r="AG1831" s="21"/>
      <c r="AH1831" s="21"/>
      <c r="AI1831" s="26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1"/>
      <c r="AT1831" s="2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</row>
    <row r="1832" spans="1:60" s="3" customFormat="1">
      <c r="A1832" s="20"/>
      <c r="B1832" s="20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21"/>
      <c r="AC1832" s="21"/>
      <c r="AD1832" s="21"/>
      <c r="AE1832" s="21"/>
      <c r="AF1832" s="21"/>
      <c r="AG1832" s="21"/>
      <c r="AH1832" s="21"/>
      <c r="AI1832" s="26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/>
      <c r="AT1832" s="2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</row>
    <row r="1833" spans="1:60" s="3" customFormat="1">
      <c r="A1833" s="20"/>
      <c r="B1833" s="20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21"/>
      <c r="AC1833" s="21"/>
      <c r="AD1833" s="21"/>
      <c r="AE1833" s="21"/>
      <c r="AF1833" s="21"/>
      <c r="AG1833" s="21"/>
      <c r="AH1833" s="21"/>
      <c r="AI1833" s="26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1"/>
      <c r="AT1833" s="2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</row>
    <row r="1834" spans="1:60" s="3" customFormat="1">
      <c r="A1834" s="20"/>
      <c r="B1834" s="20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21"/>
      <c r="AC1834" s="21"/>
      <c r="AD1834" s="21"/>
      <c r="AE1834" s="21"/>
      <c r="AF1834" s="21"/>
      <c r="AG1834" s="21"/>
      <c r="AH1834" s="21"/>
      <c r="AI1834" s="26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1"/>
      <c r="AT1834" s="2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</row>
    <row r="1835" spans="1:60" s="3" customFormat="1">
      <c r="A1835" s="20"/>
      <c r="B1835" s="20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21"/>
      <c r="AC1835" s="21"/>
      <c r="AD1835" s="21"/>
      <c r="AE1835" s="21"/>
      <c r="AF1835" s="21"/>
      <c r="AG1835" s="21"/>
      <c r="AH1835" s="21"/>
      <c r="AI1835" s="26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1"/>
      <c r="AT1835" s="2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</row>
    <row r="1836" spans="1:60" s="3" customFormat="1">
      <c r="A1836" s="20"/>
      <c r="B1836" s="20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21"/>
      <c r="AC1836" s="21"/>
      <c r="AD1836" s="21"/>
      <c r="AE1836" s="21"/>
      <c r="AF1836" s="21"/>
      <c r="AG1836" s="21"/>
      <c r="AH1836" s="21"/>
      <c r="AI1836" s="26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/>
      <c r="AT1836" s="2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</row>
    <row r="1837" spans="1:60" s="3" customFormat="1">
      <c r="A1837" s="20"/>
      <c r="B1837" s="20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21"/>
      <c r="AC1837" s="21"/>
      <c r="AD1837" s="21"/>
      <c r="AE1837" s="21"/>
      <c r="AF1837" s="21"/>
      <c r="AG1837" s="21"/>
      <c r="AH1837" s="21"/>
      <c r="AI1837" s="26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1"/>
      <c r="AT1837" s="2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</row>
    <row r="1838" spans="1:60" s="3" customFormat="1">
      <c r="A1838" s="20"/>
      <c r="B1838" s="20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21"/>
      <c r="AC1838" s="21"/>
      <c r="AD1838" s="21"/>
      <c r="AE1838" s="21"/>
      <c r="AF1838" s="21"/>
      <c r="AG1838" s="21"/>
      <c r="AH1838" s="21"/>
      <c r="AI1838" s="26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</row>
    <row r="1839" spans="1:60" s="3" customFormat="1">
      <c r="A1839" s="20"/>
      <c r="B1839" s="20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21"/>
      <c r="AC1839" s="21"/>
      <c r="AD1839" s="21"/>
      <c r="AE1839" s="21"/>
      <c r="AF1839" s="21"/>
      <c r="AG1839" s="21"/>
      <c r="AH1839" s="21"/>
      <c r="AI1839" s="26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</row>
    <row r="1840" spans="1:60" s="3" customFormat="1">
      <c r="A1840" s="20"/>
      <c r="B1840" s="20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21"/>
      <c r="AC1840" s="21"/>
      <c r="AD1840" s="21"/>
      <c r="AE1840" s="21"/>
      <c r="AF1840" s="21"/>
      <c r="AG1840" s="21"/>
      <c r="AH1840" s="21"/>
      <c r="AI1840" s="26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</row>
    <row r="1841" spans="1:60" s="3" customFormat="1">
      <c r="A1841" s="20"/>
      <c r="B1841" s="20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21"/>
      <c r="AC1841" s="21"/>
      <c r="AD1841" s="21"/>
      <c r="AE1841" s="21"/>
      <c r="AF1841" s="21"/>
      <c r="AG1841" s="21"/>
      <c r="AH1841" s="21"/>
      <c r="AI1841" s="26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</row>
    <row r="1842" spans="1:60" s="3" customFormat="1">
      <c r="A1842" s="20"/>
      <c r="B1842" s="20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21"/>
      <c r="AC1842" s="21"/>
      <c r="AD1842" s="21"/>
      <c r="AE1842" s="21"/>
      <c r="AF1842" s="21"/>
      <c r="AG1842" s="21"/>
      <c r="AH1842" s="21"/>
      <c r="AI1842" s="26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1"/>
      <c r="AT1842" s="2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</row>
    <row r="1843" spans="1:60" s="3" customFormat="1">
      <c r="A1843" s="20"/>
      <c r="B1843" s="20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21"/>
      <c r="AC1843" s="21"/>
      <c r="AD1843" s="21"/>
      <c r="AE1843" s="21"/>
      <c r="AF1843" s="21"/>
      <c r="AG1843" s="21"/>
      <c r="AH1843" s="21"/>
      <c r="AI1843" s="26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1"/>
      <c r="AT1843" s="2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</row>
    <row r="1844" spans="1:60" s="3" customFormat="1">
      <c r="A1844" s="20"/>
      <c r="B1844" s="20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21"/>
      <c r="AC1844" s="21"/>
      <c r="AD1844" s="21"/>
      <c r="AE1844" s="21"/>
      <c r="AF1844" s="21"/>
      <c r="AG1844" s="21"/>
      <c r="AH1844" s="21"/>
      <c r="AI1844" s="26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1"/>
      <c r="AT1844" s="2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</row>
    <row r="1845" spans="1:60" s="3" customFormat="1">
      <c r="A1845" s="20"/>
      <c r="B1845" s="20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21"/>
      <c r="AC1845" s="21"/>
      <c r="AD1845" s="21"/>
      <c r="AE1845" s="21"/>
      <c r="AF1845" s="21"/>
      <c r="AG1845" s="21"/>
      <c r="AH1845" s="21"/>
      <c r="AI1845" s="26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1"/>
      <c r="AT1845" s="2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</row>
    <row r="1846" spans="1:60" s="3" customFormat="1">
      <c r="A1846" s="20"/>
      <c r="B1846" s="20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21"/>
      <c r="AC1846" s="21"/>
      <c r="AD1846" s="21"/>
      <c r="AE1846" s="21"/>
      <c r="AF1846" s="21"/>
      <c r="AG1846" s="21"/>
      <c r="AH1846" s="21"/>
      <c r="AI1846" s="26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1"/>
      <c r="AT1846" s="2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</row>
    <row r="1847" spans="1:60" s="3" customFormat="1">
      <c r="A1847" s="20"/>
      <c r="B1847" s="20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21"/>
      <c r="AC1847" s="21"/>
      <c r="AD1847" s="21"/>
      <c r="AE1847" s="21"/>
      <c r="AF1847" s="21"/>
      <c r="AG1847" s="21"/>
      <c r="AH1847" s="21"/>
      <c r="AI1847" s="26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1"/>
      <c r="AT1847" s="2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</row>
    <row r="1848" spans="1:60" s="3" customFormat="1">
      <c r="A1848" s="20"/>
      <c r="B1848" s="20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21"/>
      <c r="AC1848" s="21"/>
      <c r="AD1848" s="21"/>
      <c r="AE1848" s="21"/>
      <c r="AF1848" s="21"/>
      <c r="AG1848" s="21"/>
      <c r="AH1848" s="21"/>
      <c r="AI1848" s="26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</row>
    <row r="1849" spans="1:60" s="3" customFormat="1">
      <c r="A1849" s="20"/>
      <c r="B1849" s="20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21"/>
      <c r="AC1849" s="21"/>
      <c r="AD1849" s="21"/>
      <c r="AE1849" s="21"/>
      <c r="AF1849" s="21"/>
      <c r="AG1849" s="21"/>
      <c r="AH1849" s="21"/>
      <c r="AI1849" s="26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1"/>
      <c r="AT1849" s="2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</row>
    <row r="1850" spans="1:60" s="3" customFormat="1">
      <c r="A1850" s="20"/>
      <c r="B1850" s="20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21"/>
      <c r="AC1850" s="21"/>
      <c r="AD1850" s="21"/>
      <c r="AE1850" s="21"/>
      <c r="AF1850" s="21"/>
      <c r="AG1850" s="21"/>
      <c r="AH1850" s="21"/>
      <c r="AI1850" s="26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1"/>
      <c r="AT1850" s="2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</row>
    <row r="1851" spans="1:60" s="3" customFormat="1">
      <c r="A1851" s="20"/>
      <c r="B1851" s="20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21"/>
      <c r="AC1851" s="21"/>
      <c r="AD1851" s="21"/>
      <c r="AE1851" s="21"/>
      <c r="AF1851" s="21"/>
      <c r="AG1851" s="21"/>
      <c r="AH1851" s="21"/>
      <c r="AI1851" s="26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</row>
    <row r="1852" spans="1:60" s="3" customFormat="1">
      <c r="A1852" s="20"/>
      <c r="B1852" s="20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21"/>
      <c r="AC1852" s="21"/>
      <c r="AD1852" s="21"/>
      <c r="AE1852" s="21"/>
      <c r="AF1852" s="21"/>
      <c r="AG1852" s="21"/>
      <c r="AH1852" s="21"/>
      <c r="AI1852" s="26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</row>
    <row r="1853" spans="1:60" s="3" customFormat="1">
      <c r="A1853" s="20"/>
      <c r="B1853" s="20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21"/>
      <c r="AC1853" s="21"/>
      <c r="AD1853" s="21"/>
      <c r="AE1853" s="21"/>
      <c r="AF1853" s="21"/>
      <c r="AG1853" s="21"/>
      <c r="AH1853" s="21"/>
      <c r="AI1853" s="26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</row>
    <row r="1854" spans="1:60" s="3" customFormat="1">
      <c r="A1854" s="20"/>
      <c r="B1854" s="20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21"/>
      <c r="AC1854" s="21"/>
      <c r="AD1854" s="21"/>
      <c r="AE1854" s="21"/>
      <c r="AF1854" s="21"/>
      <c r="AG1854" s="21"/>
      <c r="AH1854" s="21"/>
      <c r="AI1854" s="26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</row>
    <row r="1855" spans="1:60" s="3" customFormat="1">
      <c r="A1855" s="20"/>
      <c r="B1855" s="20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21"/>
      <c r="AC1855" s="21"/>
      <c r="AD1855" s="21"/>
      <c r="AE1855" s="21"/>
      <c r="AF1855" s="21"/>
      <c r="AG1855" s="21"/>
      <c r="AH1855" s="21"/>
      <c r="AI1855" s="26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</row>
    <row r="1856" spans="1:60" s="3" customFormat="1">
      <c r="A1856" s="20"/>
      <c r="B1856" s="20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21"/>
      <c r="AC1856" s="21"/>
      <c r="AD1856" s="21"/>
      <c r="AE1856" s="21"/>
      <c r="AF1856" s="21"/>
      <c r="AG1856" s="21"/>
      <c r="AH1856" s="21"/>
      <c r="AI1856" s="26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</row>
    <row r="1857" spans="1:60" s="3" customFormat="1">
      <c r="A1857" s="20"/>
      <c r="B1857" s="20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21"/>
      <c r="AC1857" s="21"/>
      <c r="AD1857" s="21"/>
      <c r="AE1857" s="21"/>
      <c r="AF1857" s="21"/>
      <c r="AG1857" s="21"/>
      <c r="AH1857" s="21"/>
      <c r="AI1857" s="26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</row>
    <row r="1858" spans="1:60" s="3" customFormat="1">
      <c r="A1858" s="20"/>
      <c r="B1858" s="20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21"/>
      <c r="AC1858" s="21"/>
      <c r="AD1858" s="21"/>
      <c r="AE1858" s="21"/>
      <c r="AF1858" s="21"/>
      <c r="AG1858" s="21"/>
      <c r="AH1858" s="21"/>
      <c r="AI1858" s="26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1"/>
      <c r="AT1858" s="2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</row>
    <row r="1859" spans="1:60" s="3" customFormat="1">
      <c r="A1859" s="20"/>
      <c r="B1859" s="20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21"/>
      <c r="AC1859" s="21"/>
      <c r="AD1859" s="21"/>
      <c r="AE1859" s="21"/>
      <c r="AF1859" s="21"/>
      <c r="AG1859" s="21"/>
      <c r="AH1859" s="21"/>
      <c r="AI1859" s="26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1"/>
      <c r="AT1859" s="2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</row>
    <row r="1860" spans="1:60" s="3" customFormat="1">
      <c r="A1860" s="20"/>
      <c r="B1860" s="20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21"/>
      <c r="AC1860" s="21"/>
      <c r="AD1860" s="21"/>
      <c r="AE1860" s="21"/>
      <c r="AF1860" s="21"/>
      <c r="AG1860" s="21"/>
      <c r="AH1860" s="21"/>
      <c r="AI1860" s="26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1"/>
      <c r="AT1860" s="2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</row>
    <row r="1861" spans="1:60" s="3" customFormat="1">
      <c r="A1861" s="20"/>
      <c r="B1861" s="20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21"/>
      <c r="AC1861" s="21"/>
      <c r="AD1861" s="21"/>
      <c r="AE1861" s="21"/>
      <c r="AF1861" s="21"/>
      <c r="AG1861" s="21"/>
      <c r="AH1861" s="21"/>
      <c r="AI1861" s="26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/>
      <c r="AT1861" s="2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</row>
    <row r="1862" spans="1:60" s="3" customFormat="1">
      <c r="A1862" s="20"/>
      <c r="B1862" s="20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21"/>
      <c r="AC1862" s="21"/>
      <c r="AD1862" s="21"/>
      <c r="AE1862" s="21"/>
      <c r="AF1862" s="21"/>
      <c r="AG1862" s="21"/>
      <c r="AH1862" s="21"/>
      <c r="AI1862" s="26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</row>
    <row r="1863" spans="1:60" s="3" customFormat="1">
      <c r="A1863" s="20"/>
      <c r="B1863" s="20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21"/>
      <c r="AC1863" s="21"/>
      <c r="AD1863" s="21"/>
      <c r="AE1863" s="21"/>
      <c r="AF1863" s="21"/>
      <c r="AG1863" s="21"/>
      <c r="AH1863" s="21"/>
      <c r="AI1863" s="26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</row>
    <row r="1864" spans="1:60" s="3" customFormat="1">
      <c r="A1864" s="20"/>
      <c r="B1864" s="20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21"/>
      <c r="AC1864" s="21"/>
      <c r="AD1864" s="21"/>
      <c r="AE1864" s="21"/>
      <c r="AF1864" s="21"/>
      <c r="AG1864" s="21"/>
      <c r="AH1864" s="21"/>
      <c r="AI1864" s="26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1"/>
      <c r="AT1864" s="2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</row>
    <row r="1865" spans="1:60" s="3" customFormat="1">
      <c r="A1865" s="20"/>
      <c r="B1865" s="20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21"/>
      <c r="AC1865" s="21"/>
      <c r="AD1865" s="21"/>
      <c r="AE1865" s="21"/>
      <c r="AF1865" s="21"/>
      <c r="AG1865" s="21"/>
      <c r="AH1865" s="21"/>
      <c r="AI1865" s="26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</row>
    <row r="1866" spans="1:60" s="3" customFormat="1">
      <c r="A1866" s="20"/>
      <c r="B1866" s="20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21"/>
      <c r="AC1866" s="21"/>
      <c r="AD1866" s="21"/>
      <c r="AE1866" s="21"/>
      <c r="AF1866" s="21"/>
      <c r="AG1866" s="21"/>
      <c r="AH1866" s="21"/>
      <c r="AI1866" s="26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1"/>
      <c r="AT1866" s="2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</row>
    <row r="1867" spans="1:60" s="3" customFormat="1">
      <c r="A1867" s="20"/>
      <c r="B1867" s="20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21"/>
      <c r="AC1867" s="21"/>
      <c r="AD1867" s="21"/>
      <c r="AE1867" s="21"/>
      <c r="AF1867" s="21"/>
      <c r="AG1867" s="21"/>
      <c r="AH1867" s="21"/>
      <c r="AI1867" s="26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1"/>
      <c r="AT1867" s="2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</row>
    <row r="1868" spans="1:60" s="3" customFormat="1">
      <c r="A1868" s="20"/>
      <c r="B1868" s="20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21"/>
      <c r="AC1868" s="21"/>
      <c r="AD1868" s="21"/>
      <c r="AE1868" s="21"/>
      <c r="AF1868" s="21"/>
      <c r="AG1868" s="21"/>
      <c r="AH1868" s="21"/>
      <c r="AI1868" s="26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</row>
    <row r="1869" spans="1:60" s="3" customFormat="1">
      <c r="A1869" s="20"/>
      <c r="B1869" s="20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21"/>
      <c r="AC1869" s="21"/>
      <c r="AD1869" s="21"/>
      <c r="AE1869" s="21"/>
      <c r="AF1869" s="21"/>
      <c r="AG1869" s="21"/>
      <c r="AH1869" s="21"/>
      <c r="AI1869" s="26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</row>
    <row r="1870" spans="1:60" s="3" customFormat="1">
      <c r="A1870" s="20"/>
      <c r="B1870" s="20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21"/>
      <c r="AC1870" s="21"/>
      <c r="AD1870" s="21"/>
      <c r="AE1870" s="21"/>
      <c r="AF1870" s="21"/>
      <c r="AG1870" s="21"/>
      <c r="AH1870" s="21"/>
      <c r="AI1870" s="26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</row>
    <row r="1871" spans="1:60" s="3" customFormat="1">
      <c r="A1871" s="20"/>
      <c r="B1871" s="20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21"/>
      <c r="AC1871" s="21"/>
      <c r="AD1871" s="21"/>
      <c r="AE1871" s="21"/>
      <c r="AF1871" s="21"/>
      <c r="AG1871" s="21"/>
      <c r="AH1871" s="21"/>
      <c r="AI1871" s="26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1"/>
      <c r="AT1871" s="2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</row>
    <row r="1872" spans="1:60" s="3" customFormat="1">
      <c r="A1872" s="20"/>
      <c r="B1872" s="20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21"/>
      <c r="AC1872" s="21"/>
      <c r="AD1872" s="21"/>
      <c r="AE1872" s="21"/>
      <c r="AF1872" s="21"/>
      <c r="AG1872" s="21"/>
      <c r="AH1872" s="21"/>
      <c r="AI1872" s="26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1"/>
      <c r="AT1872" s="2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</row>
    <row r="1873" spans="1:60" s="3" customFormat="1">
      <c r="A1873" s="20"/>
      <c r="B1873" s="20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21"/>
      <c r="AC1873" s="21"/>
      <c r="AD1873" s="21"/>
      <c r="AE1873" s="21"/>
      <c r="AF1873" s="21"/>
      <c r="AG1873" s="21"/>
      <c r="AH1873" s="21"/>
      <c r="AI1873" s="26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</row>
    <row r="1874" spans="1:60" s="3" customFormat="1">
      <c r="A1874" s="20"/>
      <c r="B1874" s="20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21"/>
      <c r="AC1874" s="21"/>
      <c r="AD1874" s="21"/>
      <c r="AE1874" s="21"/>
      <c r="AF1874" s="21"/>
      <c r="AG1874" s="21"/>
      <c r="AH1874" s="21"/>
      <c r="AI1874" s="26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</row>
    <row r="1875" spans="1:60" s="3" customFormat="1">
      <c r="A1875" s="20"/>
      <c r="B1875" s="20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21"/>
      <c r="AC1875" s="21"/>
      <c r="AD1875" s="21"/>
      <c r="AE1875" s="21"/>
      <c r="AF1875" s="21"/>
      <c r="AG1875" s="21"/>
      <c r="AH1875" s="21"/>
      <c r="AI1875" s="26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</row>
    <row r="1876" spans="1:60" s="3" customFormat="1">
      <c r="A1876" s="20"/>
      <c r="B1876" s="20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21"/>
      <c r="AC1876" s="21"/>
      <c r="AD1876" s="21"/>
      <c r="AE1876" s="21"/>
      <c r="AF1876" s="21"/>
      <c r="AG1876" s="21"/>
      <c r="AH1876" s="21"/>
      <c r="AI1876" s="26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</row>
    <row r="1877" spans="1:60" s="3" customFormat="1">
      <c r="A1877" s="20"/>
      <c r="B1877" s="20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21"/>
      <c r="AC1877" s="21"/>
      <c r="AD1877" s="21"/>
      <c r="AE1877" s="21"/>
      <c r="AF1877" s="21"/>
      <c r="AG1877" s="21"/>
      <c r="AH1877" s="21"/>
      <c r="AI1877" s="26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1"/>
      <c r="AT1877" s="2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</row>
    <row r="1878" spans="1:60" s="3" customFormat="1">
      <c r="A1878" s="20"/>
      <c r="B1878" s="20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21"/>
      <c r="AC1878" s="21"/>
      <c r="AD1878" s="21"/>
      <c r="AE1878" s="21"/>
      <c r="AF1878" s="21"/>
      <c r="AG1878" s="21"/>
      <c r="AH1878" s="21"/>
      <c r="AI1878" s="26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1"/>
      <c r="AT1878" s="2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</row>
    <row r="1879" spans="1:60" s="3" customFormat="1">
      <c r="A1879" s="20"/>
      <c r="B1879" s="20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21"/>
      <c r="AC1879" s="21"/>
      <c r="AD1879" s="21"/>
      <c r="AE1879" s="21"/>
      <c r="AF1879" s="21"/>
      <c r="AG1879" s="21"/>
      <c r="AH1879" s="21"/>
      <c r="AI1879" s="26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/>
      <c r="AT1879" s="2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</row>
    <row r="1880" spans="1:60" s="3" customFormat="1">
      <c r="A1880" s="20"/>
      <c r="B1880" s="20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21"/>
      <c r="AC1880" s="21"/>
      <c r="AD1880" s="21"/>
      <c r="AE1880" s="21"/>
      <c r="AF1880" s="21"/>
      <c r="AG1880" s="21"/>
      <c r="AH1880" s="21"/>
      <c r="AI1880" s="26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</row>
    <row r="1881" spans="1:60" s="3" customFormat="1">
      <c r="A1881" s="20"/>
      <c r="B1881" s="20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21"/>
      <c r="AC1881" s="21"/>
      <c r="AD1881" s="21"/>
      <c r="AE1881" s="21"/>
      <c r="AF1881" s="21"/>
      <c r="AG1881" s="21"/>
      <c r="AH1881" s="21"/>
      <c r="AI1881" s="26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</row>
    <row r="1882" spans="1:60" s="3" customFormat="1">
      <c r="A1882" s="20"/>
      <c r="B1882" s="20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21"/>
      <c r="AC1882" s="21"/>
      <c r="AD1882" s="21"/>
      <c r="AE1882" s="21"/>
      <c r="AF1882" s="21"/>
      <c r="AG1882" s="21"/>
      <c r="AH1882" s="21"/>
      <c r="AI1882" s="26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</row>
    <row r="1883" spans="1:60" s="3" customFormat="1">
      <c r="A1883" s="20"/>
      <c r="B1883" s="20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21"/>
      <c r="AC1883" s="21"/>
      <c r="AD1883" s="21"/>
      <c r="AE1883" s="21"/>
      <c r="AF1883" s="21"/>
      <c r="AG1883" s="21"/>
      <c r="AH1883" s="21"/>
      <c r="AI1883" s="26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</row>
    <row r="1884" spans="1:60" s="3" customFormat="1">
      <c r="A1884" s="20"/>
      <c r="B1884" s="20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21"/>
      <c r="AC1884" s="21"/>
      <c r="AD1884" s="21"/>
      <c r="AE1884" s="21"/>
      <c r="AF1884" s="21"/>
      <c r="AG1884" s="21"/>
      <c r="AH1884" s="21"/>
      <c r="AI1884" s="26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</row>
    <row r="1885" spans="1:60" s="3" customFormat="1">
      <c r="A1885" s="20"/>
      <c r="B1885" s="20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21"/>
      <c r="AC1885" s="21"/>
      <c r="AD1885" s="21"/>
      <c r="AE1885" s="21"/>
      <c r="AF1885" s="21"/>
      <c r="AG1885" s="21"/>
      <c r="AH1885" s="21"/>
      <c r="AI1885" s="26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</row>
    <row r="1886" spans="1:60" s="3" customFormat="1">
      <c r="A1886" s="20"/>
      <c r="B1886" s="20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21"/>
      <c r="AC1886" s="21"/>
      <c r="AD1886" s="21"/>
      <c r="AE1886" s="21"/>
      <c r="AF1886" s="21"/>
      <c r="AG1886" s="21"/>
      <c r="AH1886" s="21"/>
      <c r="AI1886" s="26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1"/>
      <c r="AT1886" s="2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</row>
    <row r="1887" spans="1:60" s="3" customFormat="1">
      <c r="A1887" s="20"/>
      <c r="B1887" s="20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21"/>
      <c r="AC1887" s="21"/>
      <c r="AD1887" s="21"/>
      <c r="AE1887" s="21"/>
      <c r="AF1887" s="21"/>
      <c r="AG1887" s="21"/>
      <c r="AH1887" s="21"/>
      <c r="AI1887" s="26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1"/>
      <c r="AT1887" s="2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</row>
    <row r="1888" spans="1:60" s="3" customFormat="1">
      <c r="A1888" s="20"/>
      <c r="B1888" s="20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21"/>
      <c r="AC1888" s="21"/>
      <c r="AD1888" s="21"/>
      <c r="AE1888" s="21"/>
      <c r="AF1888" s="21"/>
      <c r="AG1888" s="21"/>
      <c r="AH1888" s="21"/>
      <c r="AI1888" s="26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1"/>
      <c r="AT1888" s="2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</row>
    <row r="1889" spans="1:60" s="3" customFormat="1">
      <c r="A1889" s="20"/>
      <c r="B1889" s="20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21"/>
      <c r="AC1889" s="21"/>
      <c r="AD1889" s="21"/>
      <c r="AE1889" s="21"/>
      <c r="AF1889" s="21"/>
      <c r="AG1889" s="21"/>
      <c r="AH1889" s="21"/>
      <c r="AI1889" s="26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1"/>
      <c r="AT1889" s="2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</row>
    <row r="1890" spans="1:60" s="3" customFormat="1">
      <c r="A1890" s="20"/>
      <c r="B1890" s="20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21"/>
      <c r="AC1890" s="21"/>
      <c r="AD1890" s="21"/>
      <c r="AE1890" s="21"/>
      <c r="AF1890" s="21"/>
      <c r="AG1890" s="21"/>
      <c r="AH1890" s="21"/>
      <c r="AI1890" s="26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</row>
    <row r="1891" spans="1:60" s="3" customFormat="1">
      <c r="A1891" s="20"/>
      <c r="B1891" s="20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21"/>
      <c r="AC1891" s="21"/>
      <c r="AD1891" s="21"/>
      <c r="AE1891" s="21"/>
      <c r="AF1891" s="21"/>
      <c r="AG1891" s="21"/>
      <c r="AH1891" s="21"/>
      <c r="AI1891" s="26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1"/>
      <c r="AT1891" s="2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</row>
    <row r="1892" spans="1:60" s="3" customFormat="1">
      <c r="A1892" s="20"/>
      <c r="B1892" s="20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21"/>
      <c r="AC1892" s="21"/>
      <c r="AD1892" s="21"/>
      <c r="AE1892" s="21"/>
      <c r="AF1892" s="21"/>
      <c r="AG1892" s="21"/>
      <c r="AH1892" s="21"/>
      <c r="AI1892" s="26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1"/>
      <c r="AT1892" s="2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</row>
    <row r="1893" spans="1:60" s="3" customFormat="1">
      <c r="A1893" s="20"/>
      <c r="B1893" s="20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21"/>
      <c r="AC1893" s="21"/>
      <c r="AD1893" s="21"/>
      <c r="AE1893" s="21"/>
      <c r="AF1893" s="21"/>
      <c r="AG1893" s="21"/>
      <c r="AH1893" s="21"/>
      <c r="AI1893" s="26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1"/>
      <c r="AT1893" s="2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</row>
    <row r="1894" spans="1:60" s="3" customFormat="1">
      <c r="A1894" s="20"/>
      <c r="B1894" s="20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21"/>
      <c r="AC1894" s="21"/>
      <c r="AD1894" s="21"/>
      <c r="AE1894" s="21"/>
      <c r="AF1894" s="21"/>
      <c r="AG1894" s="21"/>
      <c r="AH1894" s="21"/>
      <c r="AI1894" s="26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</row>
    <row r="1895" spans="1:60" s="3" customFormat="1">
      <c r="A1895" s="20"/>
      <c r="B1895" s="20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21"/>
      <c r="AC1895" s="21"/>
      <c r="AD1895" s="21"/>
      <c r="AE1895" s="21"/>
      <c r="AF1895" s="21"/>
      <c r="AG1895" s="21"/>
      <c r="AH1895" s="21"/>
      <c r="AI1895" s="26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1"/>
      <c r="AT1895" s="2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</row>
    <row r="1896" spans="1:60" s="3" customFormat="1">
      <c r="A1896" s="20"/>
      <c r="B1896" s="20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21"/>
      <c r="AC1896" s="21"/>
      <c r="AD1896" s="21"/>
      <c r="AE1896" s="21"/>
      <c r="AF1896" s="21"/>
      <c r="AG1896" s="21"/>
      <c r="AH1896" s="21"/>
      <c r="AI1896" s="26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</row>
    <row r="1897" spans="1:60" s="3" customFormat="1">
      <c r="A1897" s="20"/>
      <c r="B1897" s="20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21"/>
      <c r="AC1897" s="21"/>
      <c r="AD1897" s="21"/>
      <c r="AE1897" s="21"/>
      <c r="AF1897" s="21"/>
      <c r="AG1897" s="21"/>
      <c r="AH1897" s="21"/>
      <c r="AI1897" s="26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1"/>
      <c r="AT1897" s="2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</row>
    <row r="1898" spans="1:60" s="3" customFormat="1">
      <c r="A1898" s="20"/>
      <c r="B1898" s="20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21"/>
      <c r="AC1898" s="21"/>
      <c r="AD1898" s="21"/>
      <c r="AE1898" s="21"/>
      <c r="AF1898" s="21"/>
      <c r="AG1898" s="21"/>
      <c r="AH1898" s="21"/>
      <c r="AI1898" s="26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1"/>
      <c r="AT1898" s="2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</row>
    <row r="1899" spans="1:60" s="3" customFormat="1">
      <c r="A1899" s="20"/>
      <c r="B1899" s="20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21"/>
      <c r="AC1899" s="21"/>
      <c r="AD1899" s="21"/>
      <c r="AE1899" s="21"/>
      <c r="AF1899" s="21"/>
      <c r="AG1899" s="21"/>
      <c r="AH1899" s="21"/>
      <c r="AI1899" s="26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1"/>
      <c r="AT1899" s="2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</row>
    <row r="1900" spans="1:60" s="3" customFormat="1">
      <c r="A1900" s="20"/>
      <c r="B1900" s="20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21"/>
      <c r="AC1900" s="21"/>
      <c r="AD1900" s="21"/>
      <c r="AE1900" s="21"/>
      <c r="AF1900" s="21"/>
      <c r="AG1900" s="21"/>
      <c r="AH1900" s="21"/>
      <c r="AI1900" s="26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1"/>
      <c r="AT1900" s="2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</row>
    <row r="1901" spans="1:60" s="3" customFormat="1">
      <c r="A1901" s="20"/>
      <c r="B1901" s="20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21"/>
      <c r="AC1901" s="21"/>
      <c r="AD1901" s="21"/>
      <c r="AE1901" s="21"/>
      <c r="AF1901" s="21"/>
      <c r="AG1901" s="21"/>
      <c r="AH1901" s="21"/>
      <c r="AI1901" s="26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1"/>
      <c r="AT1901" s="2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</row>
    <row r="1902" spans="1:60" s="3" customFormat="1">
      <c r="A1902" s="20"/>
      <c r="B1902" s="20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21"/>
      <c r="AC1902" s="21"/>
      <c r="AD1902" s="21"/>
      <c r="AE1902" s="21"/>
      <c r="AF1902" s="21"/>
      <c r="AG1902" s="21"/>
      <c r="AH1902" s="21"/>
      <c r="AI1902" s="26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1"/>
      <c r="AT1902" s="2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</row>
    <row r="1903" spans="1:60" s="3" customFormat="1">
      <c r="A1903" s="20"/>
      <c r="B1903" s="20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21"/>
      <c r="AC1903" s="21"/>
      <c r="AD1903" s="21"/>
      <c r="AE1903" s="21"/>
      <c r="AF1903" s="21"/>
      <c r="AG1903" s="21"/>
      <c r="AH1903" s="21"/>
      <c r="AI1903" s="26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</row>
    <row r="1904" spans="1:60" s="3" customFormat="1">
      <c r="A1904" s="20"/>
      <c r="B1904" s="20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21"/>
      <c r="AC1904" s="21"/>
      <c r="AD1904" s="21"/>
      <c r="AE1904" s="21"/>
      <c r="AF1904" s="21"/>
      <c r="AG1904" s="21"/>
      <c r="AH1904" s="21"/>
      <c r="AI1904" s="26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</row>
    <row r="1905" spans="1:60" s="3" customFormat="1">
      <c r="A1905" s="20"/>
      <c r="B1905" s="20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21"/>
      <c r="AC1905" s="21"/>
      <c r="AD1905" s="21"/>
      <c r="AE1905" s="21"/>
      <c r="AF1905" s="21"/>
      <c r="AG1905" s="21"/>
      <c r="AH1905" s="21"/>
      <c r="AI1905" s="26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1"/>
      <c r="AT1905" s="2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</row>
    <row r="1906" spans="1:60" s="3" customFormat="1">
      <c r="A1906" s="20"/>
      <c r="B1906" s="20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21"/>
      <c r="AC1906" s="21"/>
      <c r="AD1906" s="21"/>
      <c r="AE1906" s="21"/>
      <c r="AF1906" s="21"/>
      <c r="AG1906" s="21"/>
      <c r="AH1906" s="21"/>
      <c r="AI1906" s="26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1"/>
      <c r="AT1906" s="2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</row>
    <row r="1907" spans="1:60" s="3" customFormat="1">
      <c r="A1907" s="20"/>
      <c r="B1907" s="20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21"/>
      <c r="AC1907" s="21"/>
      <c r="AD1907" s="21"/>
      <c r="AE1907" s="21"/>
      <c r="AF1907" s="21"/>
      <c r="AG1907" s="21"/>
      <c r="AH1907" s="21"/>
      <c r="AI1907" s="26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</row>
    <row r="1908" spans="1:60" s="3" customFormat="1">
      <c r="A1908" s="20"/>
      <c r="B1908" s="20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21"/>
      <c r="AC1908" s="21"/>
      <c r="AD1908" s="21"/>
      <c r="AE1908" s="21"/>
      <c r="AF1908" s="21"/>
      <c r="AG1908" s="21"/>
      <c r="AH1908" s="21"/>
      <c r="AI1908" s="26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1"/>
      <c r="AT1908" s="2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</row>
    <row r="1909" spans="1:60" s="3" customFormat="1">
      <c r="A1909" s="20"/>
      <c r="B1909" s="20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21"/>
      <c r="AC1909" s="21"/>
      <c r="AD1909" s="21"/>
      <c r="AE1909" s="21"/>
      <c r="AF1909" s="21"/>
      <c r="AG1909" s="21"/>
      <c r="AH1909" s="21"/>
      <c r="AI1909" s="26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1"/>
      <c r="AT1909" s="2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</row>
    <row r="1910" spans="1:60" s="3" customFormat="1">
      <c r="A1910" s="20"/>
      <c r="B1910" s="20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21"/>
      <c r="AC1910" s="21"/>
      <c r="AD1910" s="21"/>
      <c r="AE1910" s="21"/>
      <c r="AF1910" s="21"/>
      <c r="AG1910" s="21"/>
      <c r="AH1910" s="21"/>
      <c r="AI1910" s="26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</row>
    <row r="1911" spans="1:60" s="3" customFormat="1">
      <c r="A1911" s="20"/>
      <c r="B1911" s="20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21"/>
      <c r="AC1911" s="21"/>
      <c r="AD1911" s="21"/>
      <c r="AE1911" s="21"/>
      <c r="AF1911" s="21"/>
      <c r="AG1911" s="21"/>
      <c r="AH1911" s="21"/>
      <c r="AI1911" s="26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</row>
    <row r="1912" spans="1:60" s="3" customFormat="1">
      <c r="A1912" s="20"/>
      <c r="B1912" s="20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21"/>
      <c r="AC1912" s="21"/>
      <c r="AD1912" s="21"/>
      <c r="AE1912" s="21"/>
      <c r="AF1912" s="21"/>
      <c r="AG1912" s="21"/>
      <c r="AH1912" s="21"/>
      <c r="AI1912" s="26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1"/>
      <c r="AT1912" s="2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</row>
    <row r="1913" spans="1:60" s="3" customFormat="1">
      <c r="A1913" s="20"/>
      <c r="B1913" s="20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21"/>
      <c r="AC1913" s="21"/>
      <c r="AD1913" s="21"/>
      <c r="AE1913" s="21"/>
      <c r="AF1913" s="21"/>
      <c r="AG1913" s="21"/>
      <c r="AH1913" s="21"/>
      <c r="AI1913" s="26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1"/>
      <c r="AT1913" s="2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</row>
    <row r="1914" spans="1:60" s="3" customFormat="1">
      <c r="A1914" s="20"/>
      <c r="B1914" s="20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21"/>
      <c r="AC1914" s="21"/>
      <c r="AD1914" s="21"/>
      <c r="AE1914" s="21"/>
      <c r="AF1914" s="21"/>
      <c r="AG1914" s="21"/>
      <c r="AH1914" s="21"/>
      <c r="AI1914" s="26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1"/>
      <c r="AT1914" s="2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</row>
    <row r="1915" spans="1:60" s="3" customFormat="1">
      <c r="A1915" s="20"/>
      <c r="B1915" s="20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21"/>
      <c r="AC1915" s="21"/>
      <c r="AD1915" s="21"/>
      <c r="AE1915" s="21"/>
      <c r="AF1915" s="21"/>
      <c r="AG1915" s="21"/>
      <c r="AH1915" s="21"/>
      <c r="AI1915" s="26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1"/>
      <c r="AT1915" s="2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</row>
    <row r="1916" spans="1:60" s="3" customFormat="1">
      <c r="A1916" s="20"/>
      <c r="B1916" s="20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21"/>
      <c r="AC1916" s="21"/>
      <c r="AD1916" s="21"/>
      <c r="AE1916" s="21"/>
      <c r="AF1916" s="21"/>
      <c r="AG1916" s="21"/>
      <c r="AH1916" s="21"/>
      <c r="AI1916" s="26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</row>
    <row r="1917" spans="1:60" s="3" customFormat="1">
      <c r="A1917" s="20"/>
      <c r="B1917" s="20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21"/>
      <c r="AC1917" s="21"/>
      <c r="AD1917" s="21"/>
      <c r="AE1917" s="21"/>
      <c r="AF1917" s="21"/>
      <c r="AG1917" s="21"/>
      <c r="AH1917" s="21"/>
      <c r="AI1917" s="26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</row>
    <row r="1918" spans="1:60" s="3" customFormat="1">
      <c r="A1918" s="20"/>
      <c r="B1918" s="20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21"/>
      <c r="AC1918" s="21"/>
      <c r="AD1918" s="21"/>
      <c r="AE1918" s="21"/>
      <c r="AF1918" s="21"/>
      <c r="AG1918" s="21"/>
      <c r="AH1918" s="21"/>
      <c r="AI1918" s="26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</row>
    <row r="1919" spans="1:60" s="3" customFormat="1">
      <c r="A1919" s="20"/>
      <c r="B1919" s="20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21"/>
      <c r="AC1919" s="21"/>
      <c r="AD1919" s="21"/>
      <c r="AE1919" s="21"/>
      <c r="AF1919" s="21"/>
      <c r="AG1919" s="21"/>
      <c r="AH1919" s="21"/>
      <c r="AI1919" s="26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1"/>
      <c r="AT1919" s="2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</row>
    <row r="1920" spans="1:60" s="3" customFormat="1">
      <c r="A1920" s="20"/>
      <c r="B1920" s="20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21"/>
      <c r="AC1920" s="21"/>
      <c r="AD1920" s="21"/>
      <c r="AE1920" s="21"/>
      <c r="AF1920" s="21"/>
      <c r="AG1920" s="21"/>
      <c r="AH1920" s="21"/>
      <c r="AI1920" s="26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1"/>
      <c r="AT1920" s="2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</row>
    <row r="1921" spans="1:60" s="3" customFormat="1">
      <c r="A1921" s="20"/>
      <c r="B1921" s="20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21"/>
      <c r="AC1921" s="21"/>
      <c r="AD1921" s="21"/>
      <c r="AE1921" s="21"/>
      <c r="AF1921" s="21"/>
      <c r="AG1921" s="21"/>
      <c r="AH1921" s="21"/>
      <c r="AI1921" s="26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1"/>
      <c r="AT1921" s="2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</row>
    <row r="1922" spans="1:60" s="3" customFormat="1">
      <c r="A1922" s="20"/>
      <c r="B1922" s="20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21"/>
      <c r="AC1922" s="21"/>
      <c r="AD1922" s="21"/>
      <c r="AE1922" s="21"/>
      <c r="AF1922" s="21"/>
      <c r="AG1922" s="21"/>
      <c r="AH1922" s="21"/>
      <c r="AI1922" s="26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</row>
    <row r="1923" spans="1:60" s="3" customFormat="1">
      <c r="A1923" s="20"/>
      <c r="B1923" s="20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21"/>
      <c r="AC1923" s="21"/>
      <c r="AD1923" s="21"/>
      <c r="AE1923" s="21"/>
      <c r="AF1923" s="21"/>
      <c r="AG1923" s="21"/>
      <c r="AH1923" s="21"/>
      <c r="AI1923" s="26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</row>
    <row r="1924" spans="1:60" s="3" customFormat="1">
      <c r="A1924" s="20"/>
      <c r="B1924" s="20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21"/>
      <c r="AC1924" s="21"/>
      <c r="AD1924" s="21"/>
      <c r="AE1924" s="21"/>
      <c r="AF1924" s="21"/>
      <c r="AG1924" s="21"/>
      <c r="AH1924" s="21"/>
      <c r="AI1924" s="26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1"/>
      <c r="AT1924" s="2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</row>
    <row r="1925" spans="1:60" s="3" customFormat="1">
      <c r="A1925" s="20"/>
      <c r="B1925" s="20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21"/>
      <c r="AC1925" s="21"/>
      <c r="AD1925" s="21"/>
      <c r="AE1925" s="21"/>
      <c r="AF1925" s="21"/>
      <c r="AG1925" s="21"/>
      <c r="AH1925" s="21"/>
      <c r="AI1925" s="26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</row>
    <row r="1926" spans="1:60" s="3" customFormat="1">
      <c r="A1926" s="20"/>
      <c r="B1926" s="20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21"/>
      <c r="AC1926" s="21"/>
      <c r="AD1926" s="21"/>
      <c r="AE1926" s="21"/>
      <c r="AF1926" s="21"/>
      <c r="AG1926" s="21"/>
      <c r="AH1926" s="21"/>
      <c r="AI1926" s="26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</row>
    <row r="1927" spans="1:60" s="3" customFormat="1">
      <c r="A1927" s="20"/>
      <c r="B1927" s="20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21"/>
      <c r="AC1927" s="21"/>
      <c r="AD1927" s="21"/>
      <c r="AE1927" s="21"/>
      <c r="AF1927" s="21"/>
      <c r="AG1927" s="21"/>
      <c r="AH1927" s="21"/>
      <c r="AI1927" s="26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1"/>
      <c r="AT1927" s="2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</row>
    <row r="1928" spans="1:60" s="3" customFormat="1">
      <c r="A1928" s="20"/>
      <c r="B1928" s="20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21"/>
      <c r="AC1928" s="21"/>
      <c r="AD1928" s="21"/>
      <c r="AE1928" s="21"/>
      <c r="AF1928" s="21"/>
      <c r="AG1928" s="21"/>
      <c r="AH1928" s="21"/>
      <c r="AI1928" s="26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1"/>
      <c r="AT1928" s="2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</row>
    <row r="1929" spans="1:60" s="3" customFormat="1">
      <c r="A1929" s="20"/>
      <c r="B1929" s="20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21"/>
      <c r="AC1929" s="21"/>
      <c r="AD1929" s="21"/>
      <c r="AE1929" s="21"/>
      <c r="AF1929" s="21"/>
      <c r="AG1929" s="21"/>
      <c r="AH1929" s="21"/>
      <c r="AI1929" s="26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</row>
    <row r="1930" spans="1:60" s="3" customFormat="1">
      <c r="A1930" s="20"/>
      <c r="B1930" s="20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21"/>
      <c r="AC1930" s="21"/>
      <c r="AD1930" s="21"/>
      <c r="AE1930" s="21"/>
      <c r="AF1930" s="21"/>
      <c r="AG1930" s="21"/>
      <c r="AH1930" s="21"/>
      <c r="AI1930" s="26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</row>
    <row r="1931" spans="1:60" s="3" customFormat="1">
      <c r="A1931" s="20"/>
      <c r="B1931" s="20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21"/>
      <c r="AC1931" s="21"/>
      <c r="AD1931" s="21"/>
      <c r="AE1931" s="21"/>
      <c r="AF1931" s="21"/>
      <c r="AG1931" s="21"/>
      <c r="AH1931" s="21"/>
      <c r="AI1931" s="26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</row>
    <row r="1932" spans="1:60" s="3" customFormat="1">
      <c r="A1932" s="20"/>
      <c r="B1932" s="20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21"/>
      <c r="AC1932" s="21"/>
      <c r="AD1932" s="21"/>
      <c r="AE1932" s="21"/>
      <c r="AF1932" s="21"/>
      <c r="AG1932" s="21"/>
      <c r="AH1932" s="21"/>
      <c r="AI1932" s="26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</row>
    <row r="1933" spans="1:60" s="3" customFormat="1">
      <c r="A1933" s="20"/>
      <c r="B1933" s="20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21"/>
      <c r="AC1933" s="21"/>
      <c r="AD1933" s="21"/>
      <c r="AE1933" s="21"/>
      <c r="AF1933" s="21"/>
      <c r="AG1933" s="21"/>
      <c r="AH1933" s="21"/>
      <c r="AI1933" s="26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</row>
    <row r="1934" spans="1:60" s="3" customFormat="1">
      <c r="A1934" s="20"/>
      <c r="B1934" s="20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21"/>
      <c r="AC1934" s="21"/>
      <c r="AD1934" s="21"/>
      <c r="AE1934" s="21"/>
      <c r="AF1934" s="21"/>
      <c r="AG1934" s="21"/>
      <c r="AH1934" s="21"/>
      <c r="AI1934" s="26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</row>
    <row r="1935" spans="1:60" s="3" customFormat="1">
      <c r="A1935" s="20"/>
      <c r="B1935" s="20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21"/>
      <c r="AC1935" s="21"/>
      <c r="AD1935" s="21"/>
      <c r="AE1935" s="21"/>
      <c r="AF1935" s="21"/>
      <c r="AG1935" s="21"/>
      <c r="AH1935" s="21"/>
      <c r="AI1935" s="26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1"/>
      <c r="AT1935" s="2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</row>
    <row r="1936" spans="1:60" s="3" customFormat="1">
      <c r="A1936" s="20"/>
      <c r="B1936" s="20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21"/>
      <c r="AC1936" s="21"/>
      <c r="AD1936" s="21"/>
      <c r="AE1936" s="21"/>
      <c r="AF1936" s="21"/>
      <c r="AG1936" s="21"/>
      <c r="AH1936" s="21"/>
      <c r="AI1936" s="26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1"/>
      <c r="AT1936" s="2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</row>
    <row r="1937" spans="1:60" s="3" customFormat="1">
      <c r="A1937" s="20"/>
      <c r="B1937" s="20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21"/>
      <c r="AC1937" s="21"/>
      <c r="AD1937" s="21"/>
      <c r="AE1937" s="21"/>
      <c r="AF1937" s="21"/>
      <c r="AG1937" s="21"/>
      <c r="AH1937" s="21"/>
      <c r="AI1937" s="26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</row>
    <row r="1938" spans="1:60" s="3" customFormat="1">
      <c r="A1938" s="20"/>
      <c r="B1938" s="20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21"/>
      <c r="AC1938" s="21"/>
      <c r="AD1938" s="21"/>
      <c r="AE1938" s="21"/>
      <c r="AF1938" s="21"/>
      <c r="AG1938" s="21"/>
      <c r="AH1938" s="21"/>
      <c r="AI1938" s="26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</row>
    <row r="1939" spans="1:60" s="3" customFormat="1">
      <c r="A1939" s="20"/>
      <c r="B1939" s="20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21"/>
      <c r="AC1939" s="21"/>
      <c r="AD1939" s="21"/>
      <c r="AE1939" s="21"/>
      <c r="AF1939" s="21"/>
      <c r="AG1939" s="21"/>
      <c r="AH1939" s="21"/>
      <c r="AI1939" s="26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</row>
    <row r="1940" spans="1:60" s="3" customFormat="1">
      <c r="A1940" s="20"/>
      <c r="B1940" s="20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21"/>
      <c r="AC1940" s="21"/>
      <c r="AD1940" s="21"/>
      <c r="AE1940" s="21"/>
      <c r="AF1940" s="21"/>
      <c r="AG1940" s="21"/>
      <c r="AH1940" s="21"/>
      <c r="AI1940" s="26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1"/>
      <c r="AT1940" s="2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</row>
    <row r="1941" spans="1:60" s="3" customFormat="1">
      <c r="A1941" s="20"/>
      <c r="B1941" s="20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21"/>
      <c r="AC1941" s="21"/>
      <c r="AD1941" s="21"/>
      <c r="AE1941" s="21"/>
      <c r="AF1941" s="21"/>
      <c r="AG1941" s="21"/>
      <c r="AH1941" s="21"/>
      <c r="AI1941" s="26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/>
      <c r="AT1941" s="2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</row>
    <row r="1942" spans="1:60" s="3" customFormat="1">
      <c r="A1942" s="20"/>
      <c r="B1942" s="20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21"/>
      <c r="AC1942" s="21"/>
      <c r="AD1942" s="21"/>
      <c r="AE1942" s="21"/>
      <c r="AF1942" s="21"/>
      <c r="AG1942" s="21"/>
      <c r="AH1942" s="21"/>
      <c r="AI1942" s="26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1"/>
      <c r="AT1942" s="2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</row>
    <row r="1943" spans="1:60" s="3" customFormat="1">
      <c r="A1943" s="20"/>
      <c r="B1943" s="20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21"/>
      <c r="AC1943" s="21"/>
      <c r="AD1943" s="21"/>
      <c r="AE1943" s="21"/>
      <c r="AF1943" s="21"/>
      <c r="AG1943" s="21"/>
      <c r="AH1943" s="21"/>
      <c r="AI1943" s="26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1"/>
      <c r="AT1943" s="2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</row>
    <row r="1944" spans="1:60" s="3" customFormat="1">
      <c r="A1944" s="20"/>
      <c r="B1944" s="20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21"/>
      <c r="AC1944" s="21"/>
      <c r="AD1944" s="21"/>
      <c r="AE1944" s="21"/>
      <c r="AF1944" s="21"/>
      <c r="AG1944" s="21"/>
      <c r="AH1944" s="21"/>
      <c r="AI1944" s="26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1"/>
      <c r="AT1944" s="2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</row>
    <row r="1945" spans="1:60" s="3" customFormat="1">
      <c r="A1945" s="20"/>
      <c r="B1945" s="20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21"/>
      <c r="AC1945" s="21"/>
      <c r="AD1945" s="21"/>
      <c r="AE1945" s="21"/>
      <c r="AF1945" s="21"/>
      <c r="AG1945" s="21"/>
      <c r="AH1945" s="21"/>
      <c r="AI1945" s="26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</row>
    <row r="1946" spans="1:60" s="3" customFormat="1">
      <c r="A1946" s="20"/>
      <c r="B1946" s="20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21"/>
      <c r="AC1946" s="21"/>
      <c r="AD1946" s="21"/>
      <c r="AE1946" s="21"/>
      <c r="AF1946" s="21"/>
      <c r="AG1946" s="21"/>
      <c r="AH1946" s="21"/>
      <c r="AI1946" s="26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</row>
    <row r="1947" spans="1:60" s="3" customFormat="1">
      <c r="A1947" s="20"/>
      <c r="B1947" s="20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21"/>
      <c r="AC1947" s="21"/>
      <c r="AD1947" s="21"/>
      <c r="AE1947" s="21"/>
      <c r="AF1947" s="21"/>
      <c r="AG1947" s="21"/>
      <c r="AH1947" s="21"/>
      <c r="AI1947" s="26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</row>
    <row r="1948" spans="1:60" s="3" customFormat="1">
      <c r="A1948" s="20"/>
      <c r="B1948" s="20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21"/>
      <c r="AC1948" s="21"/>
      <c r="AD1948" s="21"/>
      <c r="AE1948" s="21"/>
      <c r="AF1948" s="21"/>
      <c r="AG1948" s="21"/>
      <c r="AH1948" s="21"/>
      <c r="AI1948" s="26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</row>
    <row r="1949" spans="1:60" s="3" customFormat="1">
      <c r="A1949" s="20"/>
      <c r="B1949" s="20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21"/>
      <c r="AC1949" s="21"/>
      <c r="AD1949" s="21"/>
      <c r="AE1949" s="21"/>
      <c r="AF1949" s="21"/>
      <c r="AG1949" s="21"/>
      <c r="AH1949" s="21"/>
      <c r="AI1949" s="26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/>
      <c r="AT1949" s="2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</row>
    <row r="1950" spans="1:60" s="3" customFormat="1">
      <c r="A1950" s="20"/>
      <c r="B1950" s="20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21"/>
      <c r="AC1950" s="21"/>
      <c r="AD1950" s="21"/>
      <c r="AE1950" s="21"/>
      <c r="AF1950" s="21"/>
      <c r="AG1950" s="21"/>
      <c r="AH1950" s="21"/>
      <c r="AI1950" s="26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/>
      <c r="AT1950" s="2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</row>
    <row r="1951" spans="1:60" s="3" customFormat="1">
      <c r="A1951" s="20"/>
      <c r="B1951" s="20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21"/>
      <c r="AC1951" s="21"/>
      <c r="AD1951" s="21"/>
      <c r="AE1951" s="21"/>
      <c r="AF1951" s="21"/>
      <c r="AG1951" s="21"/>
      <c r="AH1951" s="21"/>
      <c r="AI1951" s="26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</row>
    <row r="1952" spans="1:60" s="3" customFormat="1">
      <c r="A1952" s="20"/>
      <c r="B1952" s="20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21"/>
      <c r="AC1952" s="21"/>
      <c r="AD1952" s="21"/>
      <c r="AE1952" s="21"/>
      <c r="AF1952" s="21"/>
      <c r="AG1952" s="21"/>
      <c r="AH1952" s="21"/>
      <c r="AI1952" s="26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1"/>
      <c r="AT1952" s="2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</row>
    <row r="1953" spans="1:60" s="3" customFormat="1">
      <c r="A1953" s="20"/>
      <c r="B1953" s="20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21"/>
      <c r="AC1953" s="21"/>
      <c r="AD1953" s="21"/>
      <c r="AE1953" s="21"/>
      <c r="AF1953" s="21"/>
      <c r="AG1953" s="21"/>
      <c r="AH1953" s="21"/>
      <c r="AI1953" s="26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</row>
    <row r="1954" spans="1:60" s="3" customFormat="1">
      <c r="A1954" s="20"/>
      <c r="B1954" s="20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21"/>
      <c r="AC1954" s="21"/>
      <c r="AD1954" s="21"/>
      <c r="AE1954" s="21"/>
      <c r="AF1954" s="21"/>
      <c r="AG1954" s="21"/>
      <c r="AH1954" s="21"/>
      <c r="AI1954" s="26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/>
      <c r="AT1954" s="2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</row>
    <row r="1955" spans="1:60" s="3" customFormat="1">
      <c r="A1955" s="20"/>
      <c r="B1955" s="20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21"/>
      <c r="AC1955" s="21"/>
      <c r="AD1955" s="21"/>
      <c r="AE1955" s="21"/>
      <c r="AF1955" s="21"/>
      <c r="AG1955" s="21"/>
      <c r="AH1955" s="21"/>
      <c r="AI1955" s="26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1"/>
      <c r="AT1955" s="2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</row>
    <row r="1956" spans="1:60" s="3" customFormat="1">
      <c r="A1956" s="20"/>
      <c r="B1956" s="20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21"/>
      <c r="AC1956" s="21"/>
      <c r="AD1956" s="21"/>
      <c r="AE1956" s="21"/>
      <c r="AF1956" s="21"/>
      <c r="AG1956" s="21"/>
      <c r="AH1956" s="21"/>
      <c r="AI1956" s="26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1"/>
      <c r="AT1956" s="2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</row>
    <row r="1957" spans="1:60" s="3" customFormat="1">
      <c r="A1957" s="20"/>
      <c r="B1957" s="20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21"/>
      <c r="AC1957" s="21"/>
      <c r="AD1957" s="21"/>
      <c r="AE1957" s="21"/>
      <c r="AF1957" s="21"/>
      <c r="AG1957" s="21"/>
      <c r="AH1957" s="21"/>
      <c r="AI1957" s="26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/>
      <c r="AT1957" s="2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</row>
    <row r="1958" spans="1:60" s="3" customFormat="1">
      <c r="A1958" s="20"/>
      <c r="B1958" s="20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21"/>
      <c r="AC1958" s="21"/>
      <c r="AD1958" s="21"/>
      <c r="AE1958" s="21"/>
      <c r="AF1958" s="21"/>
      <c r="AG1958" s="21"/>
      <c r="AH1958" s="21"/>
      <c r="AI1958" s="26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/>
      <c r="AT1958" s="2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</row>
    <row r="1959" spans="1:60" s="3" customFormat="1">
      <c r="A1959" s="20"/>
      <c r="B1959" s="20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21"/>
      <c r="AC1959" s="21"/>
      <c r="AD1959" s="21"/>
      <c r="AE1959" s="21"/>
      <c r="AF1959" s="21"/>
      <c r="AG1959" s="21"/>
      <c r="AH1959" s="21"/>
      <c r="AI1959" s="26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1"/>
      <c r="AT1959" s="2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</row>
    <row r="1960" spans="1:60" s="3" customFormat="1">
      <c r="A1960" s="20"/>
      <c r="B1960" s="20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21"/>
      <c r="AC1960" s="21"/>
      <c r="AD1960" s="21"/>
      <c r="AE1960" s="21"/>
      <c r="AF1960" s="21"/>
      <c r="AG1960" s="21"/>
      <c r="AH1960" s="21"/>
      <c r="AI1960" s="26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1"/>
      <c r="AT1960" s="2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</row>
    <row r="1961" spans="1:60" s="3" customFormat="1">
      <c r="A1961" s="20"/>
      <c r="B1961" s="20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21"/>
      <c r="AC1961" s="21"/>
      <c r="AD1961" s="21"/>
      <c r="AE1961" s="21"/>
      <c r="AF1961" s="21"/>
      <c r="AG1961" s="21"/>
      <c r="AH1961" s="21"/>
      <c r="AI1961" s="26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1"/>
      <c r="AT1961" s="2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</row>
    <row r="1962" spans="1:60" s="3" customFormat="1">
      <c r="A1962" s="20"/>
      <c r="B1962" s="20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21"/>
      <c r="AC1962" s="21"/>
      <c r="AD1962" s="21"/>
      <c r="AE1962" s="21"/>
      <c r="AF1962" s="21"/>
      <c r="AG1962" s="21"/>
      <c r="AH1962" s="21"/>
      <c r="AI1962" s="26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1"/>
      <c r="AT1962" s="2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</row>
    <row r="1963" spans="1:60" s="3" customFormat="1">
      <c r="A1963" s="20"/>
      <c r="B1963" s="20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21"/>
      <c r="AC1963" s="21"/>
      <c r="AD1963" s="21"/>
      <c r="AE1963" s="21"/>
      <c r="AF1963" s="21"/>
      <c r="AG1963" s="21"/>
      <c r="AH1963" s="21"/>
      <c r="AI1963" s="26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</row>
    <row r="1964" spans="1:60" s="3" customFormat="1">
      <c r="A1964" s="20"/>
      <c r="B1964" s="20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21"/>
      <c r="AC1964" s="21"/>
      <c r="AD1964" s="21"/>
      <c r="AE1964" s="21"/>
      <c r="AF1964" s="21"/>
      <c r="AG1964" s="21"/>
      <c r="AH1964" s="21"/>
      <c r="AI1964" s="26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1"/>
      <c r="AT1964" s="2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</row>
    <row r="1965" spans="1:60" s="3" customFormat="1">
      <c r="A1965" s="20"/>
      <c r="B1965" s="20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21"/>
      <c r="AC1965" s="21"/>
      <c r="AD1965" s="21"/>
      <c r="AE1965" s="21"/>
      <c r="AF1965" s="21"/>
      <c r="AG1965" s="21"/>
      <c r="AH1965" s="21"/>
      <c r="AI1965" s="26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</row>
    <row r="1966" spans="1:60" s="3" customFormat="1">
      <c r="A1966" s="20"/>
      <c r="B1966" s="20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21"/>
      <c r="AC1966" s="21"/>
      <c r="AD1966" s="21"/>
      <c r="AE1966" s="21"/>
      <c r="AF1966" s="21"/>
      <c r="AG1966" s="21"/>
      <c r="AH1966" s="21"/>
      <c r="AI1966" s="26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</row>
    <row r="1967" spans="1:60" s="3" customFormat="1">
      <c r="A1967" s="20"/>
      <c r="B1967" s="20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21"/>
      <c r="AC1967" s="21"/>
      <c r="AD1967" s="21"/>
      <c r="AE1967" s="21"/>
      <c r="AF1967" s="21"/>
      <c r="AG1967" s="21"/>
      <c r="AH1967" s="21"/>
      <c r="AI1967" s="26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</row>
    <row r="1968" spans="1:60" s="3" customFormat="1">
      <c r="A1968" s="20"/>
      <c r="B1968" s="20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21"/>
      <c r="AC1968" s="21"/>
      <c r="AD1968" s="21"/>
      <c r="AE1968" s="21"/>
      <c r="AF1968" s="21"/>
      <c r="AG1968" s="21"/>
      <c r="AH1968" s="21"/>
      <c r="AI1968" s="26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</row>
    <row r="1969" spans="1:60" s="3" customFormat="1">
      <c r="A1969" s="20"/>
      <c r="B1969" s="20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21"/>
      <c r="AC1969" s="21"/>
      <c r="AD1969" s="21"/>
      <c r="AE1969" s="21"/>
      <c r="AF1969" s="21"/>
      <c r="AG1969" s="21"/>
      <c r="AH1969" s="21"/>
      <c r="AI1969" s="26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</row>
    <row r="1970" spans="1:60" s="3" customFormat="1">
      <c r="A1970" s="20"/>
      <c r="B1970" s="20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21"/>
      <c r="AC1970" s="21"/>
      <c r="AD1970" s="21"/>
      <c r="AE1970" s="21"/>
      <c r="AF1970" s="21"/>
      <c r="AG1970" s="21"/>
      <c r="AH1970" s="21"/>
      <c r="AI1970" s="26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</row>
    <row r="1971" spans="1:60" s="3" customFormat="1">
      <c r="A1971" s="20"/>
      <c r="B1971" s="20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21"/>
      <c r="AC1971" s="21"/>
      <c r="AD1971" s="21"/>
      <c r="AE1971" s="21"/>
      <c r="AF1971" s="21"/>
      <c r="AG1971" s="21"/>
      <c r="AH1971" s="21"/>
      <c r="AI1971" s="26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</row>
    <row r="1972" spans="1:60" s="3" customFormat="1">
      <c r="A1972" s="20"/>
      <c r="B1972" s="20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21"/>
      <c r="AC1972" s="21"/>
      <c r="AD1972" s="21"/>
      <c r="AE1972" s="21"/>
      <c r="AF1972" s="21"/>
      <c r="AG1972" s="21"/>
      <c r="AH1972" s="21"/>
      <c r="AI1972" s="26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</row>
    <row r="1973" spans="1:60" s="3" customFormat="1">
      <c r="A1973" s="20"/>
      <c r="B1973" s="20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21"/>
      <c r="AC1973" s="21"/>
      <c r="AD1973" s="21"/>
      <c r="AE1973" s="21"/>
      <c r="AF1973" s="21"/>
      <c r="AG1973" s="21"/>
      <c r="AH1973" s="21"/>
      <c r="AI1973" s="26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</row>
    <row r="1974" spans="1:60" s="3" customFormat="1">
      <c r="A1974" s="20"/>
      <c r="B1974" s="20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21"/>
      <c r="AC1974" s="21"/>
      <c r="AD1974" s="21"/>
      <c r="AE1974" s="21"/>
      <c r="AF1974" s="21"/>
      <c r="AG1974" s="21"/>
      <c r="AH1974" s="21"/>
      <c r="AI1974" s="26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</row>
    <row r="1975" spans="1:60" s="3" customFormat="1">
      <c r="A1975" s="20"/>
      <c r="B1975" s="20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21"/>
      <c r="AC1975" s="21"/>
      <c r="AD1975" s="21"/>
      <c r="AE1975" s="21"/>
      <c r="AF1975" s="21"/>
      <c r="AG1975" s="21"/>
      <c r="AH1975" s="21"/>
      <c r="AI1975" s="26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1"/>
      <c r="AT1975" s="2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</row>
    <row r="1976" spans="1:60" s="3" customFormat="1">
      <c r="A1976" s="20"/>
      <c r="B1976" s="20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21"/>
      <c r="AC1976" s="21"/>
      <c r="AD1976" s="21"/>
      <c r="AE1976" s="21"/>
      <c r="AF1976" s="21"/>
      <c r="AG1976" s="21"/>
      <c r="AH1976" s="21"/>
      <c r="AI1976" s="26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</row>
    <row r="1977" spans="1:60" s="3" customFormat="1">
      <c r="A1977" s="20"/>
      <c r="B1977" s="20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21"/>
      <c r="AC1977" s="21"/>
      <c r="AD1977" s="21"/>
      <c r="AE1977" s="21"/>
      <c r="AF1977" s="21"/>
      <c r="AG1977" s="21"/>
      <c r="AH1977" s="21"/>
      <c r="AI1977" s="26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</row>
    <row r="1978" spans="1:60" s="3" customFormat="1">
      <c r="A1978" s="20"/>
      <c r="B1978" s="20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21"/>
      <c r="AC1978" s="21"/>
      <c r="AD1978" s="21"/>
      <c r="AE1978" s="21"/>
      <c r="AF1978" s="21"/>
      <c r="AG1978" s="21"/>
      <c r="AH1978" s="21"/>
      <c r="AI1978" s="26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</row>
    <row r="1979" spans="1:60" s="3" customFormat="1">
      <c r="A1979" s="20"/>
      <c r="B1979" s="20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21"/>
      <c r="AC1979" s="21"/>
      <c r="AD1979" s="21"/>
      <c r="AE1979" s="21"/>
      <c r="AF1979" s="21"/>
      <c r="AG1979" s="21"/>
      <c r="AH1979" s="21"/>
      <c r="AI1979" s="26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</row>
    <row r="1980" spans="1:60" s="3" customFormat="1">
      <c r="A1980" s="20"/>
      <c r="B1980" s="20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21"/>
      <c r="AC1980" s="21"/>
      <c r="AD1980" s="21"/>
      <c r="AE1980" s="21"/>
      <c r="AF1980" s="21"/>
      <c r="AG1980" s="21"/>
      <c r="AH1980" s="21"/>
      <c r="AI1980" s="26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</row>
    <row r="1981" spans="1:60" s="3" customFormat="1">
      <c r="A1981" s="20"/>
      <c r="B1981" s="20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21"/>
      <c r="AC1981" s="21"/>
      <c r="AD1981" s="21"/>
      <c r="AE1981" s="21"/>
      <c r="AF1981" s="21"/>
      <c r="AG1981" s="21"/>
      <c r="AH1981" s="21"/>
      <c r="AI1981" s="26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</row>
    <row r="1982" spans="1:60" s="3" customFormat="1">
      <c r="A1982" s="20"/>
      <c r="B1982" s="20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21"/>
      <c r="AC1982" s="21"/>
      <c r="AD1982" s="21"/>
      <c r="AE1982" s="21"/>
      <c r="AF1982" s="21"/>
      <c r="AG1982" s="21"/>
      <c r="AH1982" s="21"/>
      <c r="AI1982" s="26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</row>
    <row r="1983" spans="1:60" s="3" customFormat="1">
      <c r="A1983" s="20"/>
      <c r="B1983" s="20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21"/>
      <c r="AC1983" s="21"/>
      <c r="AD1983" s="21"/>
      <c r="AE1983" s="21"/>
      <c r="AF1983" s="21"/>
      <c r="AG1983" s="21"/>
      <c r="AH1983" s="21"/>
      <c r="AI1983" s="26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1"/>
      <c r="AT1983" s="2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</row>
    <row r="1984" spans="1:60" s="3" customFormat="1">
      <c r="A1984" s="20"/>
      <c r="B1984" s="20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21"/>
      <c r="AC1984" s="21"/>
      <c r="AD1984" s="21"/>
      <c r="AE1984" s="21"/>
      <c r="AF1984" s="21"/>
      <c r="AG1984" s="21"/>
      <c r="AH1984" s="21"/>
      <c r="AI1984" s="26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1"/>
      <c r="AT1984" s="2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</row>
    <row r="1985" spans="1:60" s="3" customFormat="1">
      <c r="A1985" s="20"/>
      <c r="B1985" s="20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21"/>
      <c r="AC1985" s="21"/>
      <c r="AD1985" s="21"/>
      <c r="AE1985" s="21"/>
      <c r="AF1985" s="21"/>
      <c r="AG1985" s="21"/>
      <c r="AH1985" s="21"/>
      <c r="AI1985" s="26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</row>
    <row r="1986" spans="1:60" s="3" customFormat="1">
      <c r="A1986" s="20"/>
      <c r="B1986" s="20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21"/>
      <c r="AC1986" s="21"/>
      <c r="AD1986" s="21"/>
      <c r="AE1986" s="21"/>
      <c r="AF1986" s="21"/>
      <c r="AG1986" s="21"/>
      <c r="AH1986" s="21"/>
      <c r="AI1986" s="26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</row>
    <row r="1987" spans="1:60" s="3" customFormat="1">
      <c r="A1987" s="20"/>
      <c r="B1987" s="20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21"/>
      <c r="AC1987" s="21"/>
      <c r="AD1987" s="21"/>
      <c r="AE1987" s="21"/>
      <c r="AF1987" s="21"/>
      <c r="AG1987" s="21"/>
      <c r="AH1987" s="21"/>
      <c r="AI1987" s="26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1"/>
      <c r="AT1987" s="2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</row>
    <row r="1988" spans="1:60" s="3" customFormat="1">
      <c r="A1988" s="20"/>
      <c r="B1988" s="20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21"/>
      <c r="AC1988" s="21"/>
      <c r="AD1988" s="21"/>
      <c r="AE1988" s="21"/>
      <c r="AF1988" s="21"/>
      <c r="AG1988" s="21"/>
      <c r="AH1988" s="21"/>
      <c r="AI1988" s="26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</row>
    <row r="1989" spans="1:60" s="3" customFormat="1">
      <c r="A1989" s="20"/>
      <c r="B1989" s="20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21"/>
      <c r="AC1989" s="21"/>
      <c r="AD1989" s="21"/>
      <c r="AE1989" s="21"/>
      <c r="AF1989" s="21"/>
      <c r="AG1989" s="21"/>
      <c r="AH1989" s="21"/>
      <c r="AI1989" s="26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1"/>
      <c r="AT1989" s="2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</row>
    <row r="1990" spans="1:60" s="3" customFormat="1">
      <c r="A1990" s="20"/>
      <c r="B1990" s="20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21"/>
      <c r="AC1990" s="21"/>
      <c r="AD1990" s="21"/>
      <c r="AE1990" s="21"/>
      <c r="AF1990" s="21"/>
      <c r="AG1990" s="21"/>
      <c r="AH1990" s="21"/>
      <c r="AI1990" s="26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1"/>
      <c r="AT1990" s="2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</row>
    <row r="1991" spans="1:60" s="3" customFormat="1">
      <c r="A1991" s="20"/>
      <c r="B1991" s="20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21"/>
      <c r="AC1991" s="21"/>
      <c r="AD1991" s="21"/>
      <c r="AE1991" s="21"/>
      <c r="AF1991" s="21"/>
      <c r="AG1991" s="21"/>
      <c r="AH1991" s="21"/>
      <c r="AI1991" s="26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1"/>
      <c r="AT1991" s="2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</row>
    <row r="1992" spans="1:60" s="3" customFormat="1">
      <c r="A1992" s="20"/>
      <c r="B1992" s="20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21"/>
      <c r="AC1992" s="21"/>
      <c r="AD1992" s="21"/>
      <c r="AE1992" s="21"/>
      <c r="AF1992" s="21"/>
      <c r="AG1992" s="21"/>
      <c r="AH1992" s="21"/>
      <c r="AI1992" s="26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1"/>
      <c r="AT1992" s="2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</row>
    <row r="1993" spans="1:60" s="3" customFormat="1">
      <c r="A1993" s="20"/>
      <c r="B1993" s="20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21"/>
      <c r="AC1993" s="21"/>
      <c r="AD1993" s="21"/>
      <c r="AE1993" s="21"/>
      <c r="AF1993" s="21"/>
      <c r="AG1993" s="21"/>
      <c r="AH1993" s="21"/>
      <c r="AI1993" s="26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</row>
    <row r="1994" spans="1:60" s="3" customFormat="1">
      <c r="A1994" s="20"/>
      <c r="B1994" s="20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21"/>
      <c r="AC1994" s="21"/>
      <c r="AD1994" s="21"/>
      <c r="AE1994" s="21"/>
      <c r="AF1994" s="21"/>
      <c r="AG1994" s="21"/>
      <c r="AH1994" s="21"/>
      <c r="AI1994" s="26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</row>
    <row r="1995" spans="1:60" s="3" customFormat="1">
      <c r="A1995" s="20"/>
      <c r="B1995" s="20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21"/>
      <c r="AC1995" s="21"/>
      <c r="AD1995" s="21"/>
      <c r="AE1995" s="21"/>
      <c r="AF1995" s="21"/>
      <c r="AG1995" s="21"/>
      <c r="AH1995" s="21"/>
      <c r="AI1995" s="26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</row>
    <row r="1996" spans="1:60" s="3" customFormat="1">
      <c r="A1996" s="20"/>
      <c r="B1996" s="20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21"/>
      <c r="AC1996" s="21"/>
      <c r="AD1996" s="21"/>
      <c r="AE1996" s="21"/>
      <c r="AF1996" s="21"/>
      <c r="AG1996" s="21"/>
      <c r="AH1996" s="21"/>
      <c r="AI1996" s="26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</row>
    <row r="1997" spans="1:60" s="3" customFormat="1">
      <c r="A1997" s="20"/>
      <c r="B1997" s="20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21"/>
      <c r="AC1997" s="21"/>
      <c r="AD1997" s="21"/>
      <c r="AE1997" s="21"/>
      <c r="AF1997" s="21"/>
      <c r="AG1997" s="21"/>
      <c r="AH1997" s="21"/>
      <c r="AI1997" s="26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1"/>
      <c r="AT1997" s="2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</row>
    <row r="1998" spans="1:60" s="3" customFormat="1">
      <c r="A1998" s="20"/>
      <c r="B1998" s="20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21"/>
      <c r="AC1998" s="21"/>
      <c r="AD1998" s="21"/>
      <c r="AE1998" s="21"/>
      <c r="AF1998" s="21"/>
      <c r="AG1998" s="21"/>
      <c r="AH1998" s="21"/>
      <c r="AI1998" s="26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</row>
    <row r="1999" spans="1:60" s="3" customFormat="1">
      <c r="A1999" s="20"/>
      <c r="B1999" s="20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21"/>
      <c r="AC1999" s="21"/>
      <c r="AD1999" s="21"/>
      <c r="AE1999" s="21"/>
      <c r="AF1999" s="21"/>
      <c r="AG1999" s="21"/>
      <c r="AH1999" s="21"/>
      <c r="AI1999" s="26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1"/>
      <c r="AT1999" s="2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</row>
    <row r="2000" spans="1:60" s="3" customFormat="1">
      <c r="A2000" s="20"/>
      <c r="B2000" s="20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21"/>
      <c r="AC2000" s="21"/>
      <c r="AD2000" s="21"/>
      <c r="AE2000" s="21"/>
      <c r="AF2000" s="21"/>
      <c r="AG2000" s="21"/>
      <c r="AH2000" s="21"/>
      <c r="AI2000" s="26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</row>
    <row r="2001" spans="1:60" s="3" customFormat="1">
      <c r="A2001" s="20"/>
      <c r="B2001" s="20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21"/>
      <c r="AC2001" s="21"/>
      <c r="AD2001" s="21"/>
      <c r="AE2001" s="21"/>
      <c r="AF2001" s="21"/>
      <c r="AG2001" s="21"/>
      <c r="AH2001" s="21"/>
      <c r="AI2001" s="26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</row>
    <row r="2002" spans="1:60" s="3" customFormat="1">
      <c r="A2002" s="20"/>
      <c r="B2002" s="20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21"/>
      <c r="AC2002" s="21"/>
      <c r="AD2002" s="21"/>
      <c r="AE2002" s="21"/>
      <c r="AF2002" s="21"/>
      <c r="AG2002" s="21"/>
      <c r="AH2002" s="21"/>
      <c r="AI2002" s="26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</row>
    <row r="2003" spans="1:60" s="3" customFormat="1">
      <c r="A2003" s="20"/>
      <c r="B2003" s="20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21"/>
      <c r="AC2003" s="21"/>
      <c r="AD2003" s="21"/>
      <c r="AE2003" s="21"/>
      <c r="AF2003" s="21"/>
      <c r="AG2003" s="21"/>
      <c r="AH2003" s="21"/>
      <c r="AI2003" s="26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1"/>
      <c r="AT2003" s="2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</row>
    <row r="2004" spans="1:60" s="3" customFormat="1">
      <c r="A2004" s="20"/>
      <c r="B2004" s="20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21"/>
      <c r="AC2004" s="21"/>
      <c r="AD2004" s="21"/>
      <c r="AE2004" s="21"/>
      <c r="AF2004" s="21"/>
      <c r="AG2004" s="21"/>
      <c r="AH2004" s="21"/>
      <c r="AI2004" s="26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1"/>
      <c r="AT2004" s="2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</row>
    <row r="2005" spans="1:60" s="3" customFormat="1">
      <c r="A2005" s="20"/>
      <c r="B2005" s="20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21"/>
      <c r="AC2005" s="21"/>
      <c r="AD2005" s="21"/>
      <c r="AE2005" s="21"/>
      <c r="AF2005" s="21"/>
      <c r="AG2005" s="21"/>
      <c r="AH2005" s="21"/>
      <c r="AI2005" s="26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1"/>
      <c r="AT2005" s="2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</row>
    <row r="2006" spans="1:60" s="3" customFormat="1">
      <c r="A2006" s="20"/>
      <c r="B2006" s="20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21"/>
      <c r="AC2006" s="21"/>
      <c r="AD2006" s="21"/>
      <c r="AE2006" s="21"/>
      <c r="AF2006" s="21"/>
      <c r="AG2006" s="21"/>
      <c r="AH2006" s="21"/>
      <c r="AI2006" s="26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1"/>
      <c r="AT2006" s="2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</row>
    <row r="2007" spans="1:60" s="3" customFormat="1">
      <c r="A2007" s="20"/>
      <c r="B2007" s="20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21"/>
      <c r="AC2007" s="21"/>
      <c r="AD2007" s="21"/>
      <c r="AE2007" s="21"/>
      <c r="AF2007" s="21"/>
      <c r="AG2007" s="21"/>
      <c r="AH2007" s="21"/>
      <c r="AI2007" s="26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</row>
    <row r="2008" spans="1:60" s="3" customFormat="1">
      <c r="A2008" s="20"/>
      <c r="B2008" s="20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21"/>
      <c r="AC2008" s="21"/>
      <c r="AD2008" s="21"/>
      <c r="AE2008" s="21"/>
      <c r="AF2008" s="21"/>
      <c r="AG2008" s="21"/>
      <c r="AH2008" s="21"/>
      <c r="AI2008" s="26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1"/>
      <c r="AT2008" s="2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</row>
    <row r="2009" spans="1:60" s="3" customFormat="1">
      <c r="A2009" s="20"/>
      <c r="B2009" s="20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21"/>
      <c r="AC2009" s="21"/>
      <c r="AD2009" s="21"/>
      <c r="AE2009" s="21"/>
      <c r="AF2009" s="21"/>
      <c r="AG2009" s="21"/>
      <c r="AH2009" s="21"/>
      <c r="AI2009" s="26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</row>
    <row r="2010" spans="1:60" s="3" customFormat="1">
      <c r="A2010" s="20"/>
      <c r="B2010" s="20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21"/>
      <c r="AC2010" s="21"/>
      <c r="AD2010" s="21"/>
      <c r="AE2010" s="21"/>
      <c r="AF2010" s="21"/>
      <c r="AG2010" s="21"/>
      <c r="AH2010" s="21"/>
      <c r="AI2010" s="26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1"/>
      <c r="AT2010" s="2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</row>
    <row r="2011" spans="1:60" s="3" customFormat="1">
      <c r="A2011" s="20"/>
      <c r="B2011" s="20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21"/>
      <c r="AC2011" s="21"/>
      <c r="AD2011" s="21"/>
      <c r="AE2011" s="21"/>
      <c r="AF2011" s="21"/>
      <c r="AG2011" s="21"/>
      <c r="AH2011" s="21"/>
      <c r="AI2011" s="26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1"/>
      <c r="AT2011" s="2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</row>
    <row r="2012" spans="1:60" s="3" customFormat="1">
      <c r="A2012" s="20"/>
      <c r="B2012" s="20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21"/>
      <c r="AC2012" s="21"/>
      <c r="AD2012" s="21"/>
      <c r="AE2012" s="21"/>
      <c r="AF2012" s="21"/>
      <c r="AG2012" s="21"/>
      <c r="AH2012" s="21"/>
      <c r="AI2012" s="26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1"/>
      <c r="AT2012" s="2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</row>
    <row r="2013" spans="1:60" s="3" customFormat="1">
      <c r="A2013" s="20"/>
      <c r="B2013" s="20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21"/>
      <c r="AC2013" s="21"/>
      <c r="AD2013" s="21"/>
      <c r="AE2013" s="21"/>
      <c r="AF2013" s="21"/>
      <c r="AG2013" s="21"/>
      <c r="AH2013" s="21"/>
      <c r="AI2013" s="26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1"/>
      <c r="AT2013" s="2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</row>
    <row r="2014" spans="1:60" s="3" customFormat="1">
      <c r="A2014" s="20"/>
      <c r="B2014" s="20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21"/>
      <c r="AC2014" s="21"/>
      <c r="AD2014" s="21"/>
      <c r="AE2014" s="21"/>
      <c r="AF2014" s="21"/>
      <c r="AG2014" s="21"/>
      <c r="AH2014" s="21"/>
      <c r="AI2014" s="26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1"/>
      <c r="AT2014" s="2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</row>
    <row r="2015" spans="1:60" s="3" customFormat="1">
      <c r="A2015" s="20"/>
      <c r="B2015" s="20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21"/>
      <c r="AC2015" s="21"/>
      <c r="AD2015" s="21"/>
      <c r="AE2015" s="21"/>
      <c r="AF2015" s="21"/>
      <c r="AG2015" s="21"/>
      <c r="AH2015" s="21"/>
      <c r="AI2015" s="26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1"/>
      <c r="AT2015" s="2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</row>
    <row r="2016" spans="1:60" s="3" customFormat="1">
      <c r="A2016" s="20"/>
      <c r="B2016" s="20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21"/>
      <c r="AC2016" s="21"/>
      <c r="AD2016" s="21"/>
      <c r="AE2016" s="21"/>
      <c r="AF2016" s="21"/>
      <c r="AG2016" s="21"/>
      <c r="AH2016" s="21"/>
      <c r="AI2016" s="26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/>
      <c r="AT2016" s="2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</row>
    <row r="2017" spans="1:60" s="3" customFormat="1">
      <c r="A2017" s="20"/>
      <c r="B2017" s="20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21"/>
      <c r="AC2017" s="21"/>
      <c r="AD2017" s="21"/>
      <c r="AE2017" s="21"/>
      <c r="AF2017" s="21"/>
      <c r="AG2017" s="21"/>
      <c r="AH2017" s="21"/>
      <c r="AI2017" s="26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1"/>
      <c r="AT2017" s="2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</row>
    <row r="2018" spans="1:60" s="3" customFormat="1">
      <c r="A2018" s="20"/>
      <c r="B2018" s="20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21"/>
      <c r="AC2018" s="21"/>
      <c r="AD2018" s="21"/>
      <c r="AE2018" s="21"/>
      <c r="AF2018" s="21"/>
      <c r="AG2018" s="21"/>
      <c r="AH2018" s="21"/>
      <c r="AI2018" s="26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1"/>
      <c r="AT2018" s="2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</row>
    <row r="2019" spans="1:60" s="3" customFormat="1">
      <c r="A2019" s="20"/>
      <c r="B2019" s="20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21"/>
      <c r="AC2019" s="21"/>
      <c r="AD2019" s="21"/>
      <c r="AE2019" s="21"/>
      <c r="AF2019" s="21"/>
      <c r="AG2019" s="21"/>
      <c r="AH2019" s="21"/>
      <c r="AI2019" s="26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1"/>
      <c r="AT2019" s="2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</row>
    <row r="2020" spans="1:60" s="3" customFormat="1">
      <c r="A2020" s="20"/>
      <c r="B2020" s="20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21"/>
      <c r="AC2020" s="21"/>
      <c r="AD2020" s="21"/>
      <c r="AE2020" s="21"/>
      <c r="AF2020" s="21"/>
      <c r="AG2020" s="21"/>
      <c r="AH2020" s="21"/>
      <c r="AI2020" s="26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1"/>
      <c r="AT2020" s="2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</row>
    <row r="2021" spans="1:60" s="3" customFormat="1">
      <c r="A2021" s="20"/>
      <c r="B2021" s="20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21"/>
      <c r="AC2021" s="21"/>
      <c r="AD2021" s="21"/>
      <c r="AE2021" s="21"/>
      <c r="AF2021" s="21"/>
      <c r="AG2021" s="21"/>
      <c r="AH2021" s="21"/>
      <c r="AI2021" s="26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1"/>
      <c r="AT2021" s="2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</row>
    <row r="2022" spans="1:60" s="3" customFormat="1">
      <c r="A2022" s="20"/>
      <c r="B2022" s="20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21"/>
      <c r="AC2022" s="21"/>
      <c r="AD2022" s="21"/>
      <c r="AE2022" s="21"/>
      <c r="AF2022" s="21"/>
      <c r="AG2022" s="21"/>
      <c r="AH2022" s="21"/>
      <c r="AI2022" s="26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1"/>
      <c r="AT2022" s="2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</row>
    <row r="2023" spans="1:60" s="3" customFormat="1">
      <c r="A2023" s="20"/>
      <c r="B2023" s="20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21"/>
      <c r="AC2023" s="21"/>
      <c r="AD2023" s="21"/>
      <c r="AE2023" s="21"/>
      <c r="AF2023" s="21"/>
      <c r="AG2023" s="21"/>
      <c r="AH2023" s="21"/>
      <c r="AI2023" s="26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1"/>
      <c r="AT2023" s="2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</row>
    <row r="2024" spans="1:60" s="3" customFormat="1">
      <c r="A2024" s="20"/>
      <c r="B2024" s="20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21"/>
      <c r="AC2024" s="21"/>
      <c r="AD2024" s="21"/>
      <c r="AE2024" s="21"/>
      <c r="AF2024" s="21"/>
      <c r="AG2024" s="21"/>
      <c r="AH2024" s="21"/>
      <c r="AI2024" s="26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1"/>
      <c r="AT2024" s="2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</row>
    <row r="2025" spans="1:60" s="3" customFormat="1">
      <c r="A2025" s="20"/>
      <c r="B2025" s="20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21"/>
      <c r="AC2025" s="21"/>
      <c r="AD2025" s="21"/>
      <c r="AE2025" s="21"/>
      <c r="AF2025" s="21"/>
      <c r="AG2025" s="21"/>
      <c r="AH2025" s="21"/>
      <c r="AI2025" s="26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1"/>
      <c r="AT2025" s="2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</row>
    <row r="2026" spans="1:60" s="3" customFormat="1">
      <c r="A2026" s="20"/>
      <c r="B2026" s="20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21"/>
      <c r="AC2026" s="21"/>
      <c r="AD2026" s="21"/>
      <c r="AE2026" s="21"/>
      <c r="AF2026" s="21"/>
      <c r="AG2026" s="21"/>
      <c r="AH2026" s="21"/>
      <c r="AI2026" s="26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</row>
    <row r="2027" spans="1:60" s="3" customFormat="1">
      <c r="A2027" s="20"/>
      <c r="B2027" s="20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21"/>
      <c r="AC2027" s="21"/>
      <c r="AD2027" s="21"/>
      <c r="AE2027" s="21"/>
      <c r="AF2027" s="21"/>
      <c r="AG2027" s="21"/>
      <c r="AH2027" s="21"/>
      <c r="AI2027" s="26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</row>
    <row r="2028" spans="1:60" s="3" customFormat="1">
      <c r="A2028" s="20"/>
      <c r="B2028" s="20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21"/>
      <c r="AC2028" s="21"/>
      <c r="AD2028" s="21"/>
      <c r="AE2028" s="21"/>
      <c r="AF2028" s="21"/>
      <c r="AG2028" s="21"/>
      <c r="AH2028" s="21"/>
      <c r="AI2028" s="26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</row>
    <row r="2029" spans="1:60" s="3" customFormat="1">
      <c r="A2029" s="20"/>
      <c r="B2029" s="20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21"/>
      <c r="AC2029" s="21"/>
      <c r="AD2029" s="21"/>
      <c r="AE2029" s="21"/>
      <c r="AF2029" s="21"/>
      <c r="AG2029" s="21"/>
      <c r="AH2029" s="21"/>
      <c r="AI2029" s="26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</row>
    <row r="2030" spans="1:60" s="3" customFormat="1">
      <c r="A2030" s="20"/>
      <c r="B2030" s="20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21"/>
      <c r="AC2030" s="21"/>
      <c r="AD2030" s="21"/>
      <c r="AE2030" s="21"/>
      <c r="AF2030" s="21"/>
      <c r="AG2030" s="21"/>
      <c r="AH2030" s="21"/>
      <c r="AI2030" s="26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</row>
    <row r="2031" spans="1:60" s="3" customFormat="1">
      <c r="A2031" s="20"/>
      <c r="B2031" s="20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21"/>
      <c r="AC2031" s="21"/>
      <c r="AD2031" s="21"/>
      <c r="AE2031" s="21"/>
      <c r="AF2031" s="21"/>
      <c r="AG2031" s="21"/>
      <c r="AH2031" s="21"/>
      <c r="AI2031" s="26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</row>
    <row r="2032" spans="1:60" s="3" customFormat="1">
      <c r="A2032" s="20"/>
      <c r="B2032" s="20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21"/>
      <c r="AC2032" s="21"/>
      <c r="AD2032" s="21"/>
      <c r="AE2032" s="21"/>
      <c r="AF2032" s="21"/>
      <c r="AG2032" s="21"/>
      <c r="AH2032" s="21"/>
      <c r="AI2032" s="26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</row>
    <row r="2033" spans="1:60" s="3" customFormat="1">
      <c r="A2033" s="20"/>
      <c r="B2033" s="20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21"/>
      <c r="AC2033" s="21"/>
      <c r="AD2033" s="21"/>
      <c r="AE2033" s="21"/>
      <c r="AF2033" s="21"/>
      <c r="AG2033" s="21"/>
      <c r="AH2033" s="21"/>
      <c r="AI2033" s="26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</row>
    <row r="2034" spans="1:60" s="3" customFormat="1">
      <c r="A2034" s="20"/>
      <c r="B2034" s="20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21"/>
      <c r="AC2034" s="21"/>
      <c r="AD2034" s="21"/>
      <c r="AE2034" s="21"/>
      <c r="AF2034" s="21"/>
      <c r="AG2034" s="21"/>
      <c r="AH2034" s="21"/>
      <c r="AI2034" s="26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</row>
    <row r="2035" spans="1:60" s="3" customFormat="1">
      <c r="A2035" s="20"/>
      <c r="B2035" s="20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21"/>
      <c r="AC2035" s="21"/>
      <c r="AD2035" s="21"/>
      <c r="AE2035" s="21"/>
      <c r="AF2035" s="21"/>
      <c r="AG2035" s="21"/>
      <c r="AH2035" s="21"/>
      <c r="AI2035" s="26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</row>
    <row r="2036" spans="1:60" s="3" customFormat="1">
      <c r="A2036" s="20"/>
      <c r="B2036" s="20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21"/>
      <c r="AC2036" s="21"/>
      <c r="AD2036" s="21"/>
      <c r="AE2036" s="21"/>
      <c r="AF2036" s="21"/>
      <c r="AG2036" s="21"/>
      <c r="AH2036" s="21"/>
      <c r="AI2036" s="26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1"/>
      <c r="AT2036" s="2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</row>
    <row r="2037" spans="1:60" s="3" customFormat="1">
      <c r="A2037" s="20"/>
      <c r="B2037" s="20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21"/>
      <c r="AC2037" s="21"/>
      <c r="AD2037" s="21"/>
      <c r="AE2037" s="21"/>
      <c r="AF2037" s="21"/>
      <c r="AG2037" s="21"/>
      <c r="AH2037" s="21"/>
      <c r="AI2037" s="26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1"/>
      <c r="AT2037" s="2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</row>
    <row r="2038" spans="1:60" s="3" customFormat="1">
      <c r="A2038" s="20"/>
      <c r="B2038" s="20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21"/>
      <c r="AC2038" s="21"/>
      <c r="AD2038" s="21"/>
      <c r="AE2038" s="21"/>
      <c r="AF2038" s="21"/>
      <c r="AG2038" s="21"/>
      <c r="AH2038" s="21"/>
      <c r="AI2038" s="26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</row>
    <row r="2039" spans="1:60" s="3" customFormat="1">
      <c r="A2039" s="20"/>
      <c r="B2039" s="20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21"/>
      <c r="AC2039" s="21"/>
      <c r="AD2039" s="21"/>
      <c r="AE2039" s="21"/>
      <c r="AF2039" s="21"/>
      <c r="AG2039" s="21"/>
      <c r="AH2039" s="21"/>
      <c r="AI2039" s="26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1"/>
      <c r="AT2039" s="2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</row>
    <row r="2040" spans="1:60" s="3" customFormat="1">
      <c r="A2040" s="20"/>
      <c r="B2040" s="20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21"/>
      <c r="AC2040" s="21"/>
      <c r="AD2040" s="21"/>
      <c r="AE2040" s="21"/>
      <c r="AF2040" s="21"/>
      <c r="AG2040" s="21"/>
      <c r="AH2040" s="21"/>
      <c r="AI2040" s="26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1"/>
      <c r="AT2040" s="2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</row>
    <row r="2041" spans="1:60" s="3" customFormat="1">
      <c r="A2041" s="20"/>
      <c r="B2041" s="20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21"/>
      <c r="AC2041" s="21"/>
      <c r="AD2041" s="21"/>
      <c r="AE2041" s="21"/>
      <c r="AF2041" s="21"/>
      <c r="AG2041" s="21"/>
      <c r="AH2041" s="21"/>
      <c r="AI2041" s="26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1"/>
      <c r="AT2041" s="2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</row>
    <row r="2042" spans="1:60" s="3" customFormat="1">
      <c r="A2042" s="20"/>
      <c r="B2042" s="20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21"/>
      <c r="AC2042" s="21"/>
      <c r="AD2042" s="21"/>
      <c r="AE2042" s="21"/>
      <c r="AF2042" s="21"/>
      <c r="AG2042" s="21"/>
      <c r="AH2042" s="21"/>
      <c r="AI2042" s="26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1"/>
      <c r="AT2042" s="2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</row>
    <row r="2043" spans="1:60" s="3" customFormat="1">
      <c r="A2043" s="20"/>
      <c r="B2043" s="20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21"/>
      <c r="AC2043" s="21"/>
      <c r="AD2043" s="21"/>
      <c r="AE2043" s="21"/>
      <c r="AF2043" s="21"/>
      <c r="AG2043" s="21"/>
      <c r="AH2043" s="21"/>
      <c r="AI2043" s="26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1"/>
      <c r="AT2043" s="2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</row>
    <row r="2044" spans="1:60" s="3" customFormat="1">
      <c r="A2044" s="20"/>
      <c r="B2044" s="20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21"/>
      <c r="AC2044" s="21"/>
      <c r="AD2044" s="21"/>
      <c r="AE2044" s="21"/>
      <c r="AF2044" s="21"/>
      <c r="AG2044" s="21"/>
      <c r="AH2044" s="21"/>
      <c r="AI2044" s="26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1"/>
      <c r="AT2044" s="2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</row>
    <row r="2045" spans="1:60" s="3" customFormat="1">
      <c r="A2045" s="20"/>
      <c r="B2045" s="20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21"/>
      <c r="AC2045" s="21"/>
      <c r="AD2045" s="21"/>
      <c r="AE2045" s="21"/>
      <c r="AF2045" s="21"/>
      <c r="AG2045" s="21"/>
      <c r="AH2045" s="21"/>
      <c r="AI2045" s="26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1"/>
      <c r="AT2045" s="2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</row>
    <row r="2046" spans="1:60" s="3" customFormat="1">
      <c r="A2046" s="20"/>
      <c r="B2046" s="20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21"/>
      <c r="AC2046" s="21"/>
      <c r="AD2046" s="21"/>
      <c r="AE2046" s="21"/>
      <c r="AF2046" s="21"/>
      <c r="AG2046" s="21"/>
      <c r="AH2046" s="21"/>
      <c r="AI2046" s="26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1"/>
      <c r="AT2046" s="2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</row>
    <row r="2047" spans="1:60" s="3" customFormat="1">
      <c r="A2047" s="20"/>
      <c r="B2047" s="20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21"/>
      <c r="AC2047" s="21"/>
      <c r="AD2047" s="21"/>
      <c r="AE2047" s="21"/>
      <c r="AF2047" s="21"/>
      <c r="AG2047" s="21"/>
      <c r="AH2047" s="21"/>
      <c r="AI2047" s="26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1"/>
      <c r="AT2047" s="2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</row>
    <row r="2048" spans="1:60" s="3" customFormat="1">
      <c r="A2048" s="20"/>
      <c r="B2048" s="20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21"/>
      <c r="AC2048" s="21"/>
      <c r="AD2048" s="21"/>
      <c r="AE2048" s="21"/>
      <c r="AF2048" s="21"/>
      <c r="AG2048" s="21"/>
      <c r="AH2048" s="21"/>
      <c r="AI2048" s="26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/>
      <c r="AT2048" s="2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</row>
    <row r="2049" spans="1:60" s="3" customFormat="1">
      <c r="A2049" s="20"/>
      <c r="B2049" s="20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21"/>
      <c r="AC2049" s="21"/>
      <c r="AD2049" s="21"/>
      <c r="AE2049" s="21"/>
      <c r="AF2049" s="21"/>
      <c r="AG2049" s="21"/>
      <c r="AH2049" s="21"/>
      <c r="AI2049" s="26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</row>
    <row r="2050" spans="1:60" s="3" customFormat="1">
      <c r="A2050" s="20"/>
      <c r="B2050" s="20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21"/>
      <c r="AC2050" s="21"/>
      <c r="AD2050" s="21"/>
      <c r="AE2050" s="21"/>
      <c r="AF2050" s="21"/>
      <c r="AG2050" s="21"/>
      <c r="AH2050" s="21"/>
      <c r="AI2050" s="26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</row>
    <row r="2051" spans="1:60" s="3" customFormat="1">
      <c r="A2051" s="20"/>
      <c r="B2051" s="20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21"/>
      <c r="AC2051" s="21"/>
      <c r="AD2051" s="21"/>
      <c r="AE2051" s="21"/>
      <c r="AF2051" s="21"/>
      <c r="AG2051" s="21"/>
      <c r="AH2051" s="21"/>
      <c r="AI2051" s="26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</row>
    <row r="2052" spans="1:60" s="3" customFormat="1">
      <c r="A2052" s="20"/>
      <c r="B2052" s="20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21"/>
      <c r="AC2052" s="21"/>
      <c r="AD2052" s="21"/>
      <c r="AE2052" s="21"/>
      <c r="AF2052" s="21"/>
      <c r="AG2052" s="21"/>
      <c r="AH2052" s="21"/>
      <c r="AI2052" s="26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</row>
    <row r="2053" spans="1:60" s="3" customFormat="1">
      <c r="A2053" s="20"/>
      <c r="B2053" s="20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21"/>
      <c r="AC2053" s="21"/>
      <c r="AD2053" s="21"/>
      <c r="AE2053" s="21"/>
      <c r="AF2053" s="21"/>
      <c r="AG2053" s="21"/>
      <c r="AH2053" s="21"/>
      <c r="AI2053" s="26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</row>
    <row r="2054" spans="1:60" s="3" customFormat="1">
      <c r="A2054" s="20"/>
      <c r="B2054" s="20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21"/>
      <c r="AC2054" s="21"/>
      <c r="AD2054" s="21"/>
      <c r="AE2054" s="21"/>
      <c r="AF2054" s="21"/>
      <c r="AG2054" s="21"/>
      <c r="AH2054" s="21"/>
      <c r="AI2054" s="26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</row>
    <row r="2055" spans="1:60" s="3" customFormat="1">
      <c r="A2055" s="20"/>
      <c r="B2055" s="20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21"/>
      <c r="AC2055" s="21"/>
      <c r="AD2055" s="21"/>
      <c r="AE2055" s="21"/>
      <c r="AF2055" s="21"/>
      <c r="AG2055" s="21"/>
      <c r="AH2055" s="21"/>
      <c r="AI2055" s="26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</row>
    <row r="2056" spans="1:60" s="3" customFormat="1">
      <c r="A2056" s="20"/>
      <c r="B2056" s="20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21"/>
      <c r="AC2056" s="21"/>
      <c r="AD2056" s="21"/>
      <c r="AE2056" s="21"/>
      <c r="AF2056" s="21"/>
      <c r="AG2056" s="21"/>
      <c r="AH2056" s="21"/>
      <c r="AI2056" s="26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</row>
    <row r="2057" spans="1:60" s="3" customFormat="1">
      <c r="A2057" s="20"/>
      <c r="B2057" s="20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21"/>
      <c r="AC2057" s="21"/>
      <c r="AD2057" s="21"/>
      <c r="AE2057" s="21"/>
      <c r="AF2057" s="21"/>
      <c r="AG2057" s="21"/>
      <c r="AH2057" s="21"/>
      <c r="AI2057" s="26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</row>
    <row r="2058" spans="1:60" s="3" customFormat="1">
      <c r="A2058" s="20"/>
      <c r="B2058" s="20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21"/>
      <c r="AC2058" s="21"/>
      <c r="AD2058" s="21"/>
      <c r="AE2058" s="21"/>
      <c r="AF2058" s="21"/>
      <c r="AG2058" s="21"/>
      <c r="AH2058" s="21"/>
      <c r="AI2058" s="26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</row>
    <row r="2059" spans="1:60" s="3" customFormat="1">
      <c r="A2059" s="20"/>
      <c r="B2059" s="20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21"/>
      <c r="AC2059" s="21"/>
      <c r="AD2059" s="21"/>
      <c r="AE2059" s="21"/>
      <c r="AF2059" s="21"/>
      <c r="AG2059" s="21"/>
      <c r="AH2059" s="21"/>
      <c r="AI2059" s="26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</row>
    <row r="2060" spans="1:60" s="3" customFormat="1">
      <c r="A2060" s="20"/>
      <c r="B2060" s="20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21"/>
      <c r="AC2060" s="21"/>
      <c r="AD2060" s="21"/>
      <c r="AE2060" s="21"/>
      <c r="AF2060" s="21"/>
      <c r="AG2060" s="21"/>
      <c r="AH2060" s="21"/>
      <c r="AI2060" s="26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</row>
    <row r="2061" spans="1:60" s="3" customFormat="1">
      <c r="A2061" s="20"/>
      <c r="B2061" s="20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21"/>
      <c r="AC2061" s="21"/>
      <c r="AD2061" s="21"/>
      <c r="AE2061" s="21"/>
      <c r="AF2061" s="21"/>
      <c r="AG2061" s="21"/>
      <c r="AH2061" s="21"/>
      <c r="AI2061" s="26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1"/>
      <c r="AT2061" s="2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</row>
    <row r="2062" spans="1:60" s="3" customFormat="1">
      <c r="A2062" s="20"/>
      <c r="B2062" s="20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21"/>
      <c r="AC2062" s="21"/>
      <c r="AD2062" s="21"/>
      <c r="AE2062" s="21"/>
      <c r="AF2062" s="21"/>
      <c r="AG2062" s="21"/>
      <c r="AH2062" s="21"/>
      <c r="AI2062" s="26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</row>
    <row r="2063" spans="1:60" s="3" customFormat="1">
      <c r="A2063" s="20"/>
      <c r="B2063" s="20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21"/>
      <c r="AC2063" s="21"/>
      <c r="AD2063" s="21"/>
      <c r="AE2063" s="21"/>
      <c r="AF2063" s="21"/>
      <c r="AG2063" s="21"/>
      <c r="AH2063" s="21"/>
      <c r="AI2063" s="26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</row>
    <row r="2064" spans="1:60" s="3" customFormat="1">
      <c r="A2064" s="20"/>
      <c r="B2064" s="20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21"/>
      <c r="AC2064" s="21"/>
      <c r="AD2064" s="21"/>
      <c r="AE2064" s="21"/>
      <c r="AF2064" s="21"/>
      <c r="AG2064" s="21"/>
      <c r="AH2064" s="21"/>
      <c r="AI2064" s="26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</row>
    <row r="2065" spans="1:60" s="3" customFormat="1">
      <c r="A2065" s="20"/>
      <c r="B2065" s="20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21"/>
      <c r="AC2065" s="21"/>
      <c r="AD2065" s="21"/>
      <c r="AE2065" s="21"/>
      <c r="AF2065" s="21"/>
      <c r="AG2065" s="21"/>
      <c r="AH2065" s="21"/>
      <c r="AI2065" s="26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1"/>
      <c r="AT2065" s="2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</row>
    <row r="2066" spans="1:60" s="3" customFormat="1">
      <c r="A2066" s="20"/>
      <c r="B2066" s="20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21"/>
      <c r="AC2066" s="21"/>
      <c r="AD2066" s="21"/>
      <c r="AE2066" s="21"/>
      <c r="AF2066" s="21"/>
      <c r="AG2066" s="21"/>
      <c r="AH2066" s="21"/>
      <c r="AI2066" s="26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1"/>
      <c r="AT2066" s="2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</row>
    <row r="2067" spans="1:60" s="3" customFormat="1">
      <c r="A2067" s="20"/>
      <c r="B2067" s="20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21"/>
      <c r="AC2067" s="21"/>
      <c r="AD2067" s="21"/>
      <c r="AE2067" s="21"/>
      <c r="AF2067" s="21"/>
      <c r="AG2067" s="21"/>
      <c r="AH2067" s="21"/>
      <c r="AI2067" s="26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</row>
    <row r="2068" spans="1:60" s="3" customFormat="1">
      <c r="A2068" s="20"/>
      <c r="B2068" s="20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21"/>
      <c r="AC2068" s="21"/>
      <c r="AD2068" s="21"/>
      <c r="AE2068" s="21"/>
      <c r="AF2068" s="21"/>
      <c r="AG2068" s="21"/>
      <c r="AH2068" s="21"/>
      <c r="AI2068" s="26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</row>
    <row r="2069" spans="1:60" s="3" customFormat="1">
      <c r="A2069" s="20"/>
      <c r="B2069" s="20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21"/>
      <c r="AC2069" s="21"/>
      <c r="AD2069" s="21"/>
      <c r="AE2069" s="21"/>
      <c r="AF2069" s="21"/>
      <c r="AG2069" s="21"/>
      <c r="AH2069" s="21"/>
      <c r="AI2069" s="26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</row>
    <row r="2070" spans="1:60" s="3" customFormat="1">
      <c r="A2070" s="20"/>
      <c r="B2070" s="20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21"/>
      <c r="AC2070" s="21"/>
      <c r="AD2070" s="21"/>
      <c r="AE2070" s="21"/>
      <c r="AF2070" s="21"/>
      <c r="AG2070" s="21"/>
      <c r="AH2070" s="21"/>
      <c r="AI2070" s="26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</row>
    <row r="2071" spans="1:60" s="3" customFormat="1">
      <c r="A2071" s="20"/>
      <c r="B2071" s="20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21"/>
      <c r="AC2071" s="21"/>
      <c r="AD2071" s="21"/>
      <c r="AE2071" s="21"/>
      <c r="AF2071" s="21"/>
      <c r="AG2071" s="21"/>
      <c r="AH2071" s="21"/>
      <c r="AI2071" s="26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</row>
    <row r="2072" spans="1:60" s="3" customFormat="1">
      <c r="A2072" s="20"/>
      <c r="B2072" s="20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21"/>
      <c r="AC2072" s="21"/>
      <c r="AD2072" s="21"/>
      <c r="AE2072" s="21"/>
      <c r="AF2072" s="21"/>
      <c r="AG2072" s="21"/>
      <c r="AH2072" s="21"/>
      <c r="AI2072" s="26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</row>
    <row r="2073" spans="1:60" s="3" customFormat="1">
      <c r="A2073" s="20"/>
      <c r="B2073" s="20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21"/>
      <c r="AC2073" s="21"/>
      <c r="AD2073" s="21"/>
      <c r="AE2073" s="21"/>
      <c r="AF2073" s="21"/>
      <c r="AG2073" s="21"/>
      <c r="AH2073" s="21"/>
      <c r="AI2073" s="26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</row>
    <row r="2074" spans="1:60" s="3" customFormat="1">
      <c r="A2074" s="20"/>
      <c r="B2074" s="20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21"/>
      <c r="AC2074" s="21"/>
      <c r="AD2074" s="21"/>
      <c r="AE2074" s="21"/>
      <c r="AF2074" s="21"/>
      <c r="AG2074" s="21"/>
      <c r="AH2074" s="21"/>
      <c r="AI2074" s="26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</row>
    <row r="2075" spans="1:60" s="3" customFormat="1">
      <c r="A2075" s="20"/>
      <c r="B2075" s="20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21"/>
      <c r="AC2075" s="21"/>
      <c r="AD2075" s="21"/>
      <c r="AE2075" s="21"/>
      <c r="AF2075" s="21"/>
      <c r="AG2075" s="21"/>
      <c r="AH2075" s="21"/>
      <c r="AI2075" s="26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</row>
    <row r="2076" spans="1:60" s="3" customFormat="1">
      <c r="A2076" s="20"/>
      <c r="B2076" s="20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21"/>
      <c r="AC2076" s="21"/>
      <c r="AD2076" s="21"/>
      <c r="AE2076" s="21"/>
      <c r="AF2076" s="21"/>
      <c r="AG2076" s="21"/>
      <c r="AH2076" s="21"/>
      <c r="AI2076" s="26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1"/>
      <c r="AT2076" s="2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</row>
    <row r="2077" spans="1:60" s="3" customFormat="1">
      <c r="A2077" s="20"/>
      <c r="B2077" s="20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21"/>
      <c r="AC2077" s="21"/>
      <c r="AD2077" s="21"/>
      <c r="AE2077" s="21"/>
      <c r="AF2077" s="21"/>
      <c r="AG2077" s="21"/>
      <c r="AH2077" s="21"/>
      <c r="AI2077" s="26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</row>
    <row r="2078" spans="1:60" s="3" customFormat="1">
      <c r="A2078" s="20"/>
      <c r="B2078" s="20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21"/>
      <c r="AC2078" s="21"/>
      <c r="AD2078" s="21"/>
      <c r="AE2078" s="21"/>
      <c r="AF2078" s="21"/>
      <c r="AG2078" s="21"/>
      <c r="AH2078" s="21"/>
      <c r="AI2078" s="26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</row>
    <row r="2079" spans="1:60" s="3" customFormat="1">
      <c r="A2079" s="20"/>
      <c r="B2079" s="20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21"/>
      <c r="AC2079" s="21"/>
      <c r="AD2079" s="21"/>
      <c r="AE2079" s="21"/>
      <c r="AF2079" s="21"/>
      <c r="AG2079" s="21"/>
      <c r="AH2079" s="21"/>
      <c r="AI2079" s="26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1"/>
      <c r="AT2079" s="2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</row>
    <row r="2080" spans="1:60" s="3" customFormat="1">
      <c r="A2080" s="20"/>
      <c r="B2080" s="20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21"/>
      <c r="AC2080" s="21"/>
      <c r="AD2080" s="21"/>
      <c r="AE2080" s="21"/>
      <c r="AF2080" s="21"/>
      <c r="AG2080" s="21"/>
      <c r="AH2080" s="21"/>
      <c r="AI2080" s="26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1"/>
      <c r="AT2080" s="2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</row>
    <row r="2081" spans="1:60" s="3" customFormat="1">
      <c r="A2081" s="20"/>
      <c r="B2081" s="20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21"/>
      <c r="AC2081" s="21"/>
      <c r="AD2081" s="21"/>
      <c r="AE2081" s="21"/>
      <c r="AF2081" s="21"/>
      <c r="AG2081" s="21"/>
      <c r="AH2081" s="21"/>
      <c r="AI2081" s="26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1"/>
      <c r="AT2081" s="2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</row>
    <row r="2082" spans="1:60" s="3" customFormat="1">
      <c r="A2082" s="20"/>
      <c r="B2082" s="20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21"/>
      <c r="AC2082" s="21"/>
      <c r="AD2082" s="21"/>
      <c r="AE2082" s="21"/>
      <c r="AF2082" s="21"/>
      <c r="AG2082" s="21"/>
      <c r="AH2082" s="21"/>
      <c r="AI2082" s="26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</row>
    <row r="2083" spans="1:60" s="3" customFormat="1">
      <c r="A2083" s="20"/>
      <c r="B2083" s="20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21"/>
      <c r="AC2083" s="21"/>
      <c r="AD2083" s="21"/>
      <c r="AE2083" s="21"/>
      <c r="AF2083" s="21"/>
      <c r="AG2083" s="21"/>
      <c r="AH2083" s="21"/>
      <c r="AI2083" s="26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</row>
    <row r="2084" spans="1:60" s="3" customFormat="1">
      <c r="A2084" s="20"/>
      <c r="B2084" s="20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21"/>
      <c r="AC2084" s="21"/>
      <c r="AD2084" s="21"/>
      <c r="AE2084" s="21"/>
      <c r="AF2084" s="21"/>
      <c r="AG2084" s="21"/>
      <c r="AH2084" s="21"/>
      <c r="AI2084" s="26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</row>
    <row r="2085" spans="1:60" s="3" customFormat="1">
      <c r="A2085" s="20"/>
      <c r="B2085" s="20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21"/>
      <c r="AC2085" s="21"/>
      <c r="AD2085" s="21"/>
      <c r="AE2085" s="21"/>
      <c r="AF2085" s="21"/>
      <c r="AG2085" s="21"/>
      <c r="AH2085" s="21"/>
      <c r="AI2085" s="26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</row>
    <row r="2086" spans="1:60" s="3" customFormat="1">
      <c r="A2086" s="20"/>
      <c r="B2086" s="20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21"/>
      <c r="AC2086" s="21"/>
      <c r="AD2086" s="21"/>
      <c r="AE2086" s="21"/>
      <c r="AF2086" s="21"/>
      <c r="AG2086" s="21"/>
      <c r="AH2086" s="21"/>
      <c r="AI2086" s="26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</row>
    <row r="2087" spans="1:60" s="3" customFormat="1">
      <c r="A2087" s="20"/>
      <c r="B2087" s="20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21"/>
      <c r="AC2087" s="21"/>
      <c r="AD2087" s="21"/>
      <c r="AE2087" s="21"/>
      <c r="AF2087" s="21"/>
      <c r="AG2087" s="21"/>
      <c r="AH2087" s="21"/>
      <c r="AI2087" s="26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1"/>
      <c r="AT2087" s="2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</row>
    <row r="2088" spans="1:60" s="3" customFormat="1">
      <c r="A2088" s="20"/>
      <c r="B2088" s="20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21"/>
      <c r="AC2088" s="21"/>
      <c r="AD2088" s="21"/>
      <c r="AE2088" s="21"/>
      <c r="AF2088" s="21"/>
      <c r="AG2088" s="21"/>
      <c r="AH2088" s="21"/>
      <c r="AI2088" s="26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1"/>
      <c r="AT2088" s="2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</row>
    <row r="2089" spans="1:60" s="3" customFormat="1">
      <c r="A2089" s="20"/>
      <c r="B2089" s="20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21"/>
      <c r="AC2089" s="21"/>
      <c r="AD2089" s="21"/>
      <c r="AE2089" s="21"/>
      <c r="AF2089" s="21"/>
      <c r="AG2089" s="21"/>
      <c r="AH2089" s="21"/>
      <c r="AI2089" s="26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1"/>
      <c r="AT2089" s="2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</row>
    <row r="2090" spans="1:60" s="3" customFormat="1">
      <c r="A2090" s="20"/>
      <c r="B2090" s="20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21"/>
      <c r="AC2090" s="21"/>
      <c r="AD2090" s="21"/>
      <c r="AE2090" s="21"/>
      <c r="AF2090" s="21"/>
      <c r="AG2090" s="21"/>
      <c r="AH2090" s="21"/>
      <c r="AI2090" s="26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</row>
    <row r="2091" spans="1:60" s="3" customFormat="1">
      <c r="A2091" s="20"/>
      <c r="B2091" s="20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21"/>
      <c r="AC2091" s="21"/>
      <c r="AD2091" s="21"/>
      <c r="AE2091" s="21"/>
      <c r="AF2091" s="21"/>
      <c r="AG2091" s="21"/>
      <c r="AH2091" s="21"/>
      <c r="AI2091" s="26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1"/>
      <c r="AT2091" s="2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</row>
    <row r="2092" spans="1:60" s="3" customFormat="1">
      <c r="A2092" s="20"/>
      <c r="B2092" s="20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21"/>
      <c r="AC2092" s="21"/>
      <c r="AD2092" s="21"/>
      <c r="AE2092" s="21"/>
      <c r="AF2092" s="21"/>
      <c r="AG2092" s="21"/>
      <c r="AH2092" s="21"/>
      <c r="AI2092" s="26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1"/>
      <c r="AT2092" s="2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</row>
    <row r="2093" spans="1:60" s="3" customFormat="1">
      <c r="A2093" s="20"/>
      <c r="B2093" s="20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21"/>
      <c r="AC2093" s="21"/>
      <c r="AD2093" s="21"/>
      <c r="AE2093" s="21"/>
      <c r="AF2093" s="21"/>
      <c r="AG2093" s="21"/>
      <c r="AH2093" s="21"/>
      <c r="AI2093" s="26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</row>
    <row r="2094" spans="1:60" s="3" customFormat="1">
      <c r="A2094" s="20"/>
      <c r="B2094" s="20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21"/>
      <c r="AC2094" s="21"/>
      <c r="AD2094" s="21"/>
      <c r="AE2094" s="21"/>
      <c r="AF2094" s="21"/>
      <c r="AG2094" s="21"/>
      <c r="AH2094" s="21"/>
      <c r="AI2094" s="26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</row>
    <row r="2095" spans="1:60" s="3" customFormat="1">
      <c r="A2095" s="20"/>
      <c r="B2095" s="20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21"/>
      <c r="AC2095" s="21"/>
      <c r="AD2095" s="21"/>
      <c r="AE2095" s="21"/>
      <c r="AF2095" s="21"/>
      <c r="AG2095" s="21"/>
      <c r="AH2095" s="21"/>
      <c r="AI2095" s="26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</row>
    <row r="2096" spans="1:60" s="3" customFormat="1">
      <c r="A2096" s="20"/>
      <c r="B2096" s="20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21"/>
      <c r="AC2096" s="21"/>
      <c r="AD2096" s="21"/>
      <c r="AE2096" s="21"/>
      <c r="AF2096" s="21"/>
      <c r="AG2096" s="21"/>
      <c r="AH2096" s="21"/>
      <c r="AI2096" s="26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</row>
    <row r="2097" spans="1:60" s="3" customFormat="1">
      <c r="A2097" s="20"/>
      <c r="B2097" s="20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21"/>
      <c r="AC2097" s="21"/>
      <c r="AD2097" s="21"/>
      <c r="AE2097" s="21"/>
      <c r="AF2097" s="21"/>
      <c r="AG2097" s="21"/>
      <c r="AH2097" s="21"/>
      <c r="AI2097" s="26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1"/>
      <c r="AT2097" s="2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</row>
    <row r="2098" spans="1:60" s="3" customFormat="1">
      <c r="A2098" s="20"/>
      <c r="B2098" s="20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21"/>
      <c r="AC2098" s="21"/>
      <c r="AD2098" s="21"/>
      <c r="AE2098" s="21"/>
      <c r="AF2098" s="21"/>
      <c r="AG2098" s="21"/>
      <c r="AH2098" s="21"/>
      <c r="AI2098" s="26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1"/>
      <c r="AT2098" s="2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</row>
    <row r="2099" spans="1:60" s="3" customFormat="1">
      <c r="A2099" s="20"/>
      <c r="B2099" s="20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21"/>
      <c r="AC2099" s="21"/>
      <c r="AD2099" s="21"/>
      <c r="AE2099" s="21"/>
      <c r="AF2099" s="21"/>
      <c r="AG2099" s="21"/>
      <c r="AH2099" s="21"/>
      <c r="AI2099" s="26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</row>
    <row r="2100" spans="1:60" s="3" customFormat="1">
      <c r="A2100" s="20"/>
      <c r="B2100" s="20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21"/>
      <c r="AC2100" s="21"/>
      <c r="AD2100" s="21"/>
      <c r="AE2100" s="21"/>
      <c r="AF2100" s="21"/>
      <c r="AG2100" s="21"/>
      <c r="AH2100" s="21"/>
      <c r="AI2100" s="26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</row>
    <row r="2101" spans="1:60" s="3" customFormat="1">
      <c r="A2101" s="20"/>
      <c r="B2101" s="20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21"/>
      <c r="AC2101" s="21"/>
      <c r="AD2101" s="21"/>
      <c r="AE2101" s="21"/>
      <c r="AF2101" s="21"/>
      <c r="AG2101" s="21"/>
      <c r="AH2101" s="21"/>
      <c r="AI2101" s="26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</row>
    <row r="2102" spans="1:60" s="3" customFormat="1">
      <c r="A2102" s="20"/>
      <c r="B2102" s="20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21"/>
      <c r="AC2102" s="21"/>
      <c r="AD2102" s="21"/>
      <c r="AE2102" s="21"/>
      <c r="AF2102" s="21"/>
      <c r="AG2102" s="21"/>
      <c r="AH2102" s="21"/>
      <c r="AI2102" s="26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</row>
    <row r="2103" spans="1:60" s="3" customFormat="1">
      <c r="A2103" s="20"/>
      <c r="B2103" s="20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21"/>
      <c r="AC2103" s="21"/>
      <c r="AD2103" s="21"/>
      <c r="AE2103" s="21"/>
      <c r="AF2103" s="21"/>
      <c r="AG2103" s="21"/>
      <c r="AH2103" s="21"/>
      <c r="AI2103" s="26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</row>
    <row r="2104" spans="1:60" s="3" customFormat="1">
      <c r="A2104" s="20"/>
      <c r="B2104" s="20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21"/>
      <c r="AC2104" s="21"/>
      <c r="AD2104" s="21"/>
      <c r="AE2104" s="21"/>
      <c r="AF2104" s="21"/>
      <c r="AG2104" s="21"/>
      <c r="AH2104" s="21"/>
      <c r="AI2104" s="26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</row>
    <row r="2105" spans="1:60" s="3" customFormat="1">
      <c r="A2105" s="20"/>
      <c r="B2105" s="20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21"/>
      <c r="AC2105" s="21"/>
      <c r="AD2105" s="21"/>
      <c r="AE2105" s="21"/>
      <c r="AF2105" s="21"/>
      <c r="AG2105" s="21"/>
      <c r="AH2105" s="21"/>
      <c r="AI2105" s="26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</row>
    <row r="2106" spans="1:60" s="3" customFormat="1">
      <c r="A2106" s="20"/>
      <c r="B2106" s="20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21"/>
      <c r="AC2106" s="21"/>
      <c r="AD2106" s="21"/>
      <c r="AE2106" s="21"/>
      <c r="AF2106" s="21"/>
      <c r="AG2106" s="21"/>
      <c r="AH2106" s="21"/>
      <c r="AI2106" s="26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</row>
    <row r="2107" spans="1:60" s="3" customFormat="1">
      <c r="A2107" s="20"/>
      <c r="B2107" s="20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21"/>
      <c r="AC2107" s="21"/>
      <c r="AD2107" s="21"/>
      <c r="AE2107" s="21"/>
      <c r="AF2107" s="21"/>
      <c r="AG2107" s="21"/>
      <c r="AH2107" s="21"/>
      <c r="AI2107" s="26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1"/>
      <c r="AT2107" s="2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</row>
    <row r="2108" spans="1:60" s="3" customFormat="1">
      <c r="A2108" s="20"/>
      <c r="B2108" s="20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21"/>
      <c r="AC2108" s="21"/>
      <c r="AD2108" s="21"/>
      <c r="AE2108" s="21"/>
      <c r="AF2108" s="21"/>
      <c r="AG2108" s="21"/>
      <c r="AH2108" s="21"/>
      <c r="AI2108" s="26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</row>
    <row r="2109" spans="1:60" s="3" customFormat="1">
      <c r="A2109" s="20"/>
      <c r="B2109" s="20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21"/>
      <c r="AC2109" s="21"/>
      <c r="AD2109" s="21"/>
      <c r="AE2109" s="21"/>
      <c r="AF2109" s="21"/>
      <c r="AG2109" s="21"/>
      <c r="AH2109" s="21"/>
      <c r="AI2109" s="26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</row>
    <row r="2110" spans="1:60" s="3" customFormat="1">
      <c r="A2110" s="20"/>
      <c r="B2110" s="20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21"/>
      <c r="AC2110" s="21"/>
      <c r="AD2110" s="21"/>
      <c r="AE2110" s="21"/>
      <c r="AF2110" s="21"/>
      <c r="AG2110" s="21"/>
      <c r="AH2110" s="21"/>
      <c r="AI2110" s="26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</row>
    <row r="2111" spans="1:60" s="3" customFormat="1">
      <c r="A2111" s="20"/>
      <c r="B2111" s="20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21"/>
      <c r="AC2111" s="21"/>
      <c r="AD2111" s="21"/>
      <c r="AE2111" s="21"/>
      <c r="AF2111" s="21"/>
      <c r="AG2111" s="21"/>
      <c r="AH2111" s="21"/>
      <c r="AI2111" s="26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</row>
    <row r="2112" spans="1:60" s="3" customFormat="1">
      <c r="A2112" s="20"/>
      <c r="B2112" s="20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21"/>
      <c r="AC2112" s="21"/>
      <c r="AD2112" s="21"/>
      <c r="AE2112" s="21"/>
      <c r="AF2112" s="21"/>
      <c r="AG2112" s="21"/>
      <c r="AH2112" s="21"/>
      <c r="AI2112" s="26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</row>
    <row r="2113" spans="1:60" s="3" customFormat="1">
      <c r="A2113" s="20"/>
      <c r="B2113" s="20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21"/>
      <c r="AC2113" s="21"/>
      <c r="AD2113" s="21"/>
      <c r="AE2113" s="21"/>
      <c r="AF2113" s="21"/>
      <c r="AG2113" s="21"/>
      <c r="AH2113" s="21"/>
      <c r="AI2113" s="26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/>
      <c r="AT2113" s="2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</row>
    <row r="2114" spans="1:60" s="3" customFormat="1">
      <c r="A2114" s="20"/>
      <c r="B2114" s="20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21"/>
      <c r="AC2114" s="21"/>
      <c r="AD2114" s="21"/>
      <c r="AE2114" s="21"/>
      <c r="AF2114" s="21"/>
      <c r="AG2114" s="21"/>
      <c r="AH2114" s="21"/>
      <c r="AI2114" s="26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1"/>
      <c r="AT2114" s="2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</row>
    <row r="2115" spans="1:60" s="3" customFormat="1">
      <c r="A2115" s="20"/>
      <c r="B2115" s="20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21"/>
      <c r="AC2115" s="21"/>
      <c r="AD2115" s="21"/>
      <c r="AE2115" s="21"/>
      <c r="AF2115" s="21"/>
      <c r="AG2115" s="21"/>
      <c r="AH2115" s="21"/>
      <c r="AI2115" s="26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1"/>
      <c r="AT2115" s="2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</row>
    <row r="2116" spans="1:60" s="3" customFormat="1">
      <c r="A2116" s="20"/>
      <c r="B2116" s="20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21"/>
      <c r="AC2116" s="21"/>
      <c r="AD2116" s="21"/>
      <c r="AE2116" s="21"/>
      <c r="AF2116" s="21"/>
      <c r="AG2116" s="21"/>
      <c r="AH2116" s="21"/>
      <c r="AI2116" s="26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</row>
    <row r="2117" spans="1:60" s="3" customFormat="1">
      <c r="A2117" s="20"/>
      <c r="B2117" s="20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21"/>
      <c r="AC2117" s="21"/>
      <c r="AD2117" s="21"/>
      <c r="AE2117" s="21"/>
      <c r="AF2117" s="21"/>
      <c r="AG2117" s="21"/>
      <c r="AH2117" s="21"/>
      <c r="AI2117" s="26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</row>
    <row r="2118" spans="1:60" s="3" customFormat="1">
      <c r="A2118" s="20"/>
      <c r="B2118" s="20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21"/>
      <c r="AC2118" s="21"/>
      <c r="AD2118" s="21"/>
      <c r="AE2118" s="21"/>
      <c r="AF2118" s="21"/>
      <c r="AG2118" s="21"/>
      <c r="AH2118" s="21"/>
      <c r="AI2118" s="26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</row>
    <row r="2119" spans="1:60" s="3" customFormat="1">
      <c r="A2119" s="20"/>
      <c r="B2119" s="20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21"/>
      <c r="AC2119" s="21"/>
      <c r="AD2119" s="21"/>
      <c r="AE2119" s="21"/>
      <c r="AF2119" s="21"/>
      <c r="AG2119" s="21"/>
      <c r="AH2119" s="21"/>
      <c r="AI2119" s="26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</row>
    <row r="2120" spans="1:60" s="3" customFormat="1">
      <c r="A2120" s="20"/>
      <c r="B2120" s="20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21"/>
      <c r="AC2120" s="21"/>
      <c r="AD2120" s="21"/>
      <c r="AE2120" s="21"/>
      <c r="AF2120" s="21"/>
      <c r="AG2120" s="21"/>
      <c r="AH2120" s="21"/>
      <c r="AI2120" s="26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1"/>
      <c r="AT2120" s="2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</row>
    <row r="2121" spans="1:60" s="3" customFormat="1">
      <c r="A2121" s="20"/>
      <c r="B2121" s="20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21"/>
      <c r="AC2121" s="21"/>
      <c r="AD2121" s="21"/>
      <c r="AE2121" s="21"/>
      <c r="AF2121" s="21"/>
      <c r="AG2121" s="21"/>
      <c r="AH2121" s="21"/>
      <c r="AI2121" s="26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1"/>
      <c r="AT2121" s="2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</row>
    <row r="2122" spans="1:60" s="3" customFormat="1">
      <c r="A2122" s="20"/>
      <c r="B2122" s="20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21"/>
      <c r="AC2122" s="21"/>
      <c r="AD2122" s="21"/>
      <c r="AE2122" s="21"/>
      <c r="AF2122" s="21"/>
      <c r="AG2122" s="21"/>
      <c r="AH2122" s="21"/>
      <c r="AI2122" s="26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1"/>
      <c r="AT2122" s="2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</row>
    <row r="2123" spans="1:60" s="3" customFormat="1">
      <c r="A2123" s="20"/>
      <c r="B2123" s="20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21"/>
      <c r="AC2123" s="21"/>
      <c r="AD2123" s="21"/>
      <c r="AE2123" s="21"/>
      <c r="AF2123" s="21"/>
      <c r="AG2123" s="21"/>
      <c r="AH2123" s="21"/>
      <c r="AI2123" s="26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1"/>
      <c r="AT2123" s="2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</row>
    <row r="2124" spans="1:60" s="3" customFormat="1">
      <c r="A2124" s="20"/>
      <c r="B2124" s="20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21"/>
      <c r="AC2124" s="21"/>
      <c r="AD2124" s="21"/>
      <c r="AE2124" s="21"/>
      <c r="AF2124" s="21"/>
      <c r="AG2124" s="21"/>
      <c r="AH2124" s="21"/>
      <c r="AI2124" s="26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1"/>
      <c r="AT2124" s="2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</row>
    <row r="2125" spans="1:60" s="3" customFormat="1">
      <c r="A2125" s="20"/>
      <c r="B2125" s="20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21"/>
      <c r="AC2125" s="21"/>
      <c r="AD2125" s="21"/>
      <c r="AE2125" s="21"/>
      <c r="AF2125" s="21"/>
      <c r="AG2125" s="21"/>
      <c r="AH2125" s="21"/>
      <c r="AI2125" s="26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1"/>
      <c r="AT2125" s="2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</row>
    <row r="2126" spans="1:60" s="3" customFormat="1">
      <c r="A2126" s="20"/>
      <c r="B2126" s="20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21"/>
      <c r="AC2126" s="21"/>
      <c r="AD2126" s="21"/>
      <c r="AE2126" s="21"/>
      <c r="AF2126" s="21"/>
      <c r="AG2126" s="21"/>
      <c r="AH2126" s="21"/>
      <c r="AI2126" s="26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1"/>
      <c r="AT2126" s="2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</row>
    <row r="2127" spans="1:60" s="3" customFormat="1">
      <c r="A2127" s="20"/>
      <c r="B2127" s="20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21"/>
      <c r="AC2127" s="21"/>
      <c r="AD2127" s="21"/>
      <c r="AE2127" s="21"/>
      <c r="AF2127" s="21"/>
      <c r="AG2127" s="21"/>
      <c r="AH2127" s="21"/>
      <c r="AI2127" s="26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</row>
    <row r="2128" spans="1:60" s="3" customFormat="1">
      <c r="A2128" s="20"/>
      <c r="B2128" s="20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21"/>
      <c r="AC2128" s="21"/>
      <c r="AD2128" s="21"/>
      <c r="AE2128" s="21"/>
      <c r="AF2128" s="21"/>
      <c r="AG2128" s="21"/>
      <c r="AH2128" s="21"/>
      <c r="AI2128" s="26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</row>
    <row r="2129" spans="1:60" s="3" customFormat="1">
      <c r="A2129" s="20"/>
      <c r="B2129" s="20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21"/>
      <c r="AC2129" s="21"/>
      <c r="AD2129" s="21"/>
      <c r="AE2129" s="21"/>
      <c r="AF2129" s="21"/>
      <c r="AG2129" s="21"/>
      <c r="AH2129" s="21"/>
      <c r="AI2129" s="26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1"/>
      <c r="AT2129" s="2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</row>
    <row r="2130" spans="1:60" s="3" customFormat="1">
      <c r="A2130" s="20"/>
      <c r="B2130" s="20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21"/>
      <c r="AC2130" s="21"/>
      <c r="AD2130" s="21"/>
      <c r="AE2130" s="21"/>
      <c r="AF2130" s="21"/>
      <c r="AG2130" s="21"/>
      <c r="AH2130" s="21"/>
      <c r="AI2130" s="26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1"/>
      <c r="AT2130" s="2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</row>
    <row r="2131" spans="1:60" s="3" customFormat="1">
      <c r="A2131" s="20"/>
      <c r="B2131" s="20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21"/>
      <c r="AC2131" s="21"/>
      <c r="AD2131" s="21"/>
      <c r="AE2131" s="21"/>
      <c r="AF2131" s="21"/>
      <c r="AG2131" s="21"/>
      <c r="AH2131" s="21"/>
      <c r="AI2131" s="26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</row>
    <row r="2132" spans="1:60" s="3" customFormat="1">
      <c r="A2132" s="20"/>
      <c r="B2132" s="20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21"/>
      <c r="AC2132" s="21"/>
      <c r="AD2132" s="21"/>
      <c r="AE2132" s="21"/>
      <c r="AF2132" s="21"/>
      <c r="AG2132" s="21"/>
      <c r="AH2132" s="21"/>
      <c r="AI2132" s="26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</row>
    <row r="2133" spans="1:60" s="3" customFormat="1">
      <c r="A2133" s="20"/>
      <c r="B2133" s="20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21"/>
      <c r="AC2133" s="21"/>
      <c r="AD2133" s="21"/>
      <c r="AE2133" s="21"/>
      <c r="AF2133" s="21"/>
      <c r="AG2133" s="21"/>
      <c r="AH2133" s="21"/>
      <c r="AI2133" s="26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</row>
    <row r="2134" spans="1:60" s="3" customFormat="1">
      <c r="A2134" s="20"/>
      <c r="B2134" s="20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21"/>
      <c r="AC2134" s="21"/>
      <c r="AD2134" s="21"/>
      <c r="AE2134" s="21"/>
      <c r="AF2134" s="21"/>
      <c r="AG2134" s="21"/>
      <c r="AH2134" s="21"/>
      <c r="AI2134" s="26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</row>
    <row r="2135" spans="1:60" s="3" customFormat="1">
      <c r="A2135" s="20"/>
      <c r="B2135" s="20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21"/>
      <c r="AC2135" s="21"/>
      <c r="AD2135" s="21"/>
      <c r="AE2135" s="21"/>
      <c r="AF2135" s="21"/>
      <c r="AG2135" s="21"/>
      <c r="AH2135" s="21"/>
      <c r="AI2135" s="26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1"/>
      <c r="AT2135" s="2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</row>
    <row r="2136" spans="1:60" s="3" customFormat="1">
      <c r="A2136" s="20"/>
      <c r="B2136" s="20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21"/>
      <c r="AC2136" s="21"/>
      <c r="AD2136" s="21"/>
      <c r="AE2136" s="21"/>
      <c r="AF2136" s="21"/>
      <c r="AG2136" s="21"/>
      <c r="AH2136" s="21"/>
      <c r="AI2136" s="26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1"/>
      <c r="AT2136" s="2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</row>
    <row r="2137" spans="1:60" s="3" customFormat="1">
      <c r="A2137" s="20"/>
      <c r="B2137" s="20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21"/>
      <c r="AC2137" s="21"/>
      <c r="AD2137" s="21"/>
      <c r="AE2137" s="21"/>
      <c r="AF2137" s="21"/>
      <c r="AG2137" s="21"/>
      <c r="AH2137" s="21"/>
      <c r="AI2137" s="26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1"/>
      <c r="AT2137" s="2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</row>
    <row r="2138" spans="1:60" s="3" customFormat="1">
      <c r="A2138" s="20"/>
      <c r="B2138" s="20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21"/>
      <c r="AC2138" s="21"/>
      <c r="AD2138" s="21"/>
      <c r="AE2138" s="21"/>
      <c r="AF2138" s="21"/>
      <c r="AG2138" s="21"/>
      <c r="AH2138" s="21"/>
      <c r="AI2138" s="26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1"/>
      <c r="AT2138" s="2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</row>
    <row r="2139" spans="1:60" s="3" customFormat="1">
      <c r="A2139" s="20"/>
      <c r="B2139" s="20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21"/>
      <c r="AC2139" s="21"/>
      <c r="AD2139" s="21"/>
      <c r="AE2139" s="21"/>
      <c r="AF2139" s="21"/>
      <c r="AG2139" s="21"/>
      <c r="AH2139" s="21"/>
      <c r="AI2139" s="26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1"/>
      <c r="AT2139" s="2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</row>
    <row r="2140" spans="1:60" s="3" customFormat="1">
      <c r="A2140" s="20"/>
      <c r="B2140" s="20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21"/>
      <c r="AC2140" s="21"/>
      <c r="AD2140" s="21"/>
      <c r="AE2140" s="21"/>
      <c r="AF2140" s="21"/>
      <c r="AG2140" s="21"/>
      <c r="AH2140" s="21"/>
      <c r="AI2140" s="26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1"/>
      <c r="AT2140" s="2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</row>
    <row r="2141" spans="1:60" s="3" customFormat="1">
      <c r="A2141" s="20"/>
      <c r="B2141" s="20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21"/>
      <c r="AC2141" s="21"/>
      <c r="AD2141" s="21"/>
      <c r="AE2141" s="21"/>
      <c r="AF2141" s="21"/>
      <c r="AG2141" s="21"/>
      <c r="AH2141" s="21"/>
      <c r="AI2141" s="26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1"/>
      <c r="AT2141" s="2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</row>
    <row r="2142" spans="1:60" s="3" customFormat="1">
      <c r="A2142" s="20"/>
      <c r="B2142" s="20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21"/>
      <c r="AC2142" s="21"/>
      <c r="AD2142" s="21"/>
      <c r="AE2142" s="21"/>
      <c r="AF2142" s="21"/>
      <c r="AG2142" s="21"/>
      <c r="AH2142" s="21"/>
      <c r="AI2142" s="26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1"/>
      <c r="AT2142" s="2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</row>
    <row r="2143" spans="1:60" s="3" customFormat="1">
      <c r="A2143" s="20"/>
      <c r="B2143" s="20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21"/>
      <c r="AC2143" s="21"/>
      <c r="AD2143" s="21"/>
      <c r="AE2143" s="21"/>
      <c r="AF2143" s="21"/>
      <c r="AG2143" s="21"/>
      <c r="AH2143" s="21"/>
      <c r="AI2143" s="26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1"/>
      <c r="AT2143" s="2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</row>
    <row r="2144" spans="1:60" s="3" customFormat="1">
      <c r="A2144" s="20"/>
      <c r="B2144" s="20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21"/>
      <c r="AC2144" s="21"/>
      <c r="AD2144" s="21"/>
      <c r="AE2144" s="21"/>
      <c r="AF2144" s="21"/>
      <c r="AG2144" s="21"/>
      <c r="AH2144" s="21"/>
      <c r="AI2144" s="26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1"/>
      <c r="AT2144" s="2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</row>
    <row r="2145" spans="1:60" s="3" customFormat="1">
      <c r="A2145" s="20"/>
      <c r="B2145" s="20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21"/>
      <c r="AC2145" s="21"/>
      <c r="AD2145" s="21"/>
      <c r="AE2145" s="21"/>
      <c r="AF2145" s="21"/>
      <c r="AG2145" s="21"/>
      <c r="AH2145" s="21"/>
      <c r="AI2145" s="26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</row>
    <row r="2146" spans="1:60" s="3" customFormat="1">
      <c r="A2146" s="20"/>
      <c r="B2146" s="20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21"/>
      <c r="AC2146" s="21"/>
      <c r="AD2146" s="21"/>
      <c r="AE2146" s="21"/>
      <c r="AF2146" s="21"/>
      <c r="AG2146" s="21"/>
      <c r="AH2146" s="21"/>
      <c r="AI2146" s="26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</row>
    <row r="2147" spans="1:60" s="3" customFormat="1">
      <c r="A2147" s="20"/>
      <c r="B2147" s="20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21"/>
      <c r="AC2147" s="21"/>
      <c r="AD2147" s="21"/>
      <c r="AE2147" s="21"/>
      <c r="AF2147" s="21"/>
      <c r="AG2147" s="21"/>
      <c r="AH2147" s="21"/>
      <c r="AI2147" s="26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</row>
    <row r="2148" spans="1:60" s="3" customFormat="1">
      <c r="A2148" s="20"/>
      <c r="B2148" s="20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21"/>
      <c r="AC2148" s="21"/>
      <c r="AD2148" s="21"/>
      <c r="AE2148" s="21"/>
      <c r="AF2148" s="21"/>
      <c r="AG2148" s="21"/>
      <c r="AH2148" s="21"/>
      <c r="AI2148" s="26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</row>
    <row r="2149" spans="1:60" s="3" customFormat="1">
      <c r="A2149" s="20"/>
      <c r="B2149" s="20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21"/>
      <c r="AC2149" s="21"/>
      <c r="AD2149" s="21"/>
      <c r="AE2149" s="21"/>
      <c r="AF2149" s="21"/>
      <c r="AG2149" s="21"/>
      <c r="AH2149" s="21"/>
      <c r="AI2149" s="26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</row>
    <row r="2150" spans="1:60" s="3" customFormat="1">
      <c r="A2150" s="20"/>
      <c r="B2150" s="20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21"/>
      <c r="AC2150" s="21"/>
      <c r="AD2150" s="21"/>
      <c r="AE2150" s="21"/>
      <c r="AF2150" s="21"/>
      <c r="AG2150" s="21"/>
      <c r="AH2150" s="21"/>
      <c r="AI2150" s="26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</row>
    <row r="2151" spans="1:60" s="3" customFormat="1">
      <c r="A2151" s="20"/>
      <c r="B2151" s="20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21"/>
      <c r="AC2151" s="21"/>
      <c r="AD2151" s="21"/>
      <c r="AE2151" s="21"/>
      <c r="AF2151" s="21"/>
      <c r="AG2151" s="21"/>
      <c r="AH2151" s="21"/>
      <c r="AI2151" s="26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1"/>
      <c r="AT2151" s="2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</row>
    <row r="2152" spans="1:60" s="3" customFormat="1">
      <c r="A2152" s="20"/>
      <c r="B2152" s="20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21"/>
      <c r="AC2152" s="21"/>
      <c r="AD2152" s="21"/>
      <c r="AE2152" s="21"/>
      <c r="AF2152" s="21"/>
      <c r="AG2152" s="21"/>
      <c r="AH2152" s="21"/>
      <c r="AI2152" s="26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</row>
    <row r="2153" spans="1:60" s="3" customFormat="1">
      <c r="A2153" s="20"/>
      <c r="B2153" s="20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21"/>
      <c r="AC2153" s="21"/>
      <c r="AD2153" s="21"/>
      <c r="AE2153" s="21"/>
      <c r="AF2153" s="21"/>
      <c r="AG2153" s="21"/>
      <c r="AH2153" s="21"/>
      <c r="AI2153" s="26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</row>
    <row r="2154" spans="1:60" s="3" customFormat="1">
      <c r="A2154" s="20"/>
      <c r="B2154" s="20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21"/>
      <c r="AC2154" s="21"/>
      <c r="AD2154" s="21"/>
      <c r="AE2154" s="21"/>
      <c r="AF2154" s="21"/>
      <c r="AG2154" s="21"/>
      <c r="AH2154" s="21"/>
      <c r="AI2154" s="26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</row>
    <row r="2155" spans="1:60" s="3" customFormat="1">
      <c r="A2155" s="20"/>
      <c r="B2155" s="20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21"/>
      <c r="AC2155" s="21"/>
      <c r="AD2155" s="21"/>
      <c r="AE2155" s="21"/>
      <c r="AF2155" s="21"/>
      <c r="AG2155" s="21"/>
      <c r="AH2155" s="21"/>
      <c r="AI2155" s="26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</row>
    <row r="2156" spans="1:60" s="3" customFormat="1">
      <c r="A2156" s="20"/>
      <c r="B2156" s="20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21"/>
      <c r="AC2156" s="21"/>
      <c r="AD2156" s="21"/>
      <c r="AE2156" s="21"/>
      <c r="AF2156" s="21"/>
      <c r="AG2156" s="21"/>
      <c r="AH2156" s="21"/>
      <c r="AI2156" s="26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1"/>
      <c r="AT2156" s="2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</row>
    <row r="2157" spans="1:60" s="3" customFormat="1">
      <c r="A2157" s="20"/>
      <c r="B2157" s="20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21"/>
      <c r="AC2157" s="21"/>
      <c r="AD2157" s="21"/>
      <c r="AE2157" s="21"/>
      <c r="AF2157" s="21"/>
      <c r="AG2157" s="21"/>
      <c r="AH2157" s="21"/>
      <c r="AI2157" s="26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1"/>
      <c r="AT2157" s="2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</row>
    <row r="2158" spans="1:60" s="3" customFormat="1">
      <c r="A2158" s="20"/>
      <c r="B2158" s="20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21"/>
      <c r="AC2158" s="21"/>
      <c r="AD2158" s="21"/>
      <c r="AE2158" s="21"/>
      <c r="AF2158" s="21"/>
      <c r="AG2158" s="21"/>
      <c r="AH2158" s="21"/>
      <c r="AI2158" s="26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1"/>
      <c r="AT2158" s="2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</row>
    <row r="2159" spans="1:60" s="3" customFormat="1">
      <c r="A2159" s="20"/>
      <c r="B2159" s="20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21"/>
      <c r="AC2159" s="21"/>
      <c r="AD2159" s="21"/>
      <c r="AE2159" s="21"/>
      <c r="AF2159" s="21"/>
      <c r="AG2159" s="21"/>
      <c r="AH2159" s="21"/>
      <c r="AI2159" s="26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1"/>
      <c r="AT2159" s="2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</row>
    <row r="2160" spans="1:60" s="3" customFormat="1">
      <c r="A2160" s="20"/>
      <c r="B2160" s="20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21"/>
      <c r="AC2160" s="21"/>
      <c r="AD2160" s="21"/>
      <c r="AE2160" s="21"/>
      <c r="AF2160" s="21"/>
      <c r="AG2160" s="21"/>
      <c r="AH2160" s="21"/>
      <c r="AI2160" s="26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1"/>
      <c r="AT2160" s="2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</row>
    <row r="2161" spans="1:60" s="3" customFormat="1">
      <c r="A2161" s="20"/>
      <c r="B2161" s="20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21"/>
      <c r="AC2161" s="21"/>
      <c r="AD2161" s="21"/>
      <c r="AE2161" s="21"/>
      <c r="AF2161" s="21"/>
      <c r="AG2161" s="21"/>
      <c r="AH2161" s="21"/>
      <c r="AI2161" s="26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</row>
    <row r="2162" spans="1:60" s="3" customFormat="1">
      <c r="A2162" s="20"/>
      <c r="B2162" s="20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21"/>
      <c r="AC2162" s="21"/>
      <c r="AD2162" s="21"/>
      <c r="AE2162" s="21"/>
      <c r="AF2162" s="21"/>
      <c r="AG2162" s="21"/>
      <c r="AH2162" s="21"/>
      <c r="AI2162" s="26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1"/>
      <c r="AT2162" s="2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</row>
    <row r="2163" spans="1:60" s="3" customFormat="1">
      <c r="A2163" s="20"/>
      <c r="B2163" s="20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21"/>
      <c r="AC2163" s="21"/>
      <c r="AD2163" s="21"/>
      <c r="AE2163" s="21"/>
      <c r="AF2163" s="21"/>
      <c r="AG2163" s="21"/>
      <c r="AH2163" s="21"/>
      <c r="AI2163" s="26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</row>
    <row r="2164" spans="1:60" s="3" customFormat="1">
      <c r="A2164" s="20"/>
      <c r="B2164" s="20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21"/>
      <c r="AC2164" s="21"/>
      <c r="AD2164" s="21"/>
      <c r="AE2164" s="21"/>
      <c r="AF2164" s="21"/>
      <c r="AG2164" s="21"/>
      <c r="AH2164" s="21"/>
      <c r="AI2164" s="26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</row>
    <row r="2165" spans="1:60" s="3" customFormat="1">
      <c r="A2165" s="20"/>
      <c r="B2165" s="20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21"/>
      <c r="AC2165" s="21"/>
      <c r="AD2165" s="21"/>
      <c r="AE2165" s="21"/>
      <c r="AF2165" s="21"/>
      <c r="AG2165" s="21"/>
      <c r="AH2165" s="21"/>
      <c r="AI2165" s="26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1"/>
      <c r="AT2165" s="2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</row>
    <row r="2166" spans="1:60" s="3" customFormat="1">
      <c r="A2166" s="20"/>
      <c r="B2166" s="20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21"/>
      <c r="AC2166" s="21"/>
      <c r="AD2166" s="21"/>
      <c r="AE2166" s="21"/>
      <c r="AF2166" s="21"/>
      <c r="AG2166" s="21"/>
      <c r="AH2166" s="21"/>
      <c r="AI2166" s="26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</row>
    <row r="2167" spans="1:60" s="3" customFormat="1">
      <c r="A2167" s="20"/>
      <c r="B2167" s="20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21"/>
      <c r="AC2167" s="21"/>
      <c r="AD2167" s="21"/>
      <c r="AE2167" s="21"/>
      <c r="AF2167" s="21"/>
      <c r="AG2167" s="21"/>
      <c r="AH2167" s="21"/>
      <c r="AI2167" s="26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1"/>
      <c r="AT2167" s="2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</row>
    <row r="2168" spans="1:60" s="3" customFormat="1">
      <c r="A2168" s="20"/>
      <c r="B2168" s="20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21"/>
      <c r="AC2168" s="21"/>
      <c r="AD2168" s="21"/>
      <c r="AE2168" s="21"/>
      <c r="AF2168" s="21"/>
      <c r="AG2168" s="21"/>
      <c r="AH2168" s="21"/>
      <c r="AI2168" s="26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1"/>
      <c r="AT2168" s="2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</row>
    <row r="2169" spans="1:60" s="3" customFormat="1">
      <c r="A2169" s="20"/>
      <c r="B2169" s="20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21"/>
      <c r="AC2169" s="21"/>
      <c r="AD2169" s="21"/>
      <c r="AE2169" s="21"/>
      <c r="AF2169" s="21"/>
      <c r="AG2169" s="21"/>
      <c r="AH2169" s="21"/>
      <c r="AI2169" s="26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1"/>
      <c r="AT2169" s="2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</row>
    <row r="2170" spans="1:60" s="3" customFormat="1">
      <c r="A2170" s="20"/>
      <c r="B2170" s="20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21"/>
      <c r="AC2170" s="21"/>
      <c r="AD2170" s="21"/>
      <c r="AE2170" s="21"/>
      <c r="AF2170" s="21"/>
      <c r="AG2170" s="21"/>
      <c r="AH2170" s="21"/>
      <c r="AI2170" s="26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1"/>
      <c r="AT2170" s="2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</row>
    <row r="2171" spans="1:60" s="3" customFormat="1">
      <c r="A2171" s="20"/>
      <c r="B2171" s="20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21"/>
      <c r="AC2171" s="21"/>
      <c r="AD2171" s="21"/>
      <c r="AE2171" s="21"/>
      <c r="AF2171" s="21"/>
      <c r="AG2171" s="21"/>
      <c r="AH2171" s="21"/>
      <c r="AI2171" s="26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</row>
    <row r="2172" spans="1:60" s="3" customFormat="1">
      <c r="A2172" s="20"/>
      <c r="B2172" s="20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21"/>
      <c r="AC2172" s="21"/>
      <c r="AD2172" s="21"/>
      <c r="AE2172" s="21"/>
      <c r="AF2172" s="21"/>
      <c r="AG2172" s="21"/>
      <c r="AH2172" s="21"/>
      <c r="AI2172" s="26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1"/>
      <c r="AT2172" s="2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</row>
    <row r="2173" spans="1:60" s="3" customFormat="1">
      <c r="A2173" s="20"/>
      <c r="B2173" s="20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21"/>
      <c r="AC2173" s="21"/>
      <c r="AD2173" s="21"/>
      <c r="AE2173" s="21"/>
      <c r="AF2173" s="21"/>
      <c r="AG2173" s="21"/>
      <c r="AH2173" s="21"/>
      <c r="AI2173" s="26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1"/>
      <c r="AT2173" s="2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</row>
    <row r="2174" spans="1:60" s="3" customFormat="1">
      <c r="A2174" s="20"/>
      <c r="B2174" s="20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21"/>
      <c r="AC2174" s="21"/>
      <c r="AD2174" s="21"/>
      <c r="AE2174" s="21"/>
      <c r="AF2174" s="21"/>
      <c r="AG2174" s="21"/>
      <c r="AH2174" s="21"/>
      <c r="AI2174" s="26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</row>
    <row r="2175" spans="1:60" s="3" customFormat="1">
      <c r="A2175" s="20"/>
      <c r="B2175" s="20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21"/>
      <c r="AC2175" s="21"/>
      <c r="AD2175" s="21"/>
      <c r="AE2175" s="21"/>
      <c r="AF2175" s="21"/>
      <c r="AG2175" s="21"/>
      <c r="AH2175" s="21"/>
      <c r="AI2175" s="26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1"/>
      <c r="AT2175" s="2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</row>
    <row r="2176" spans="1:60" s="3" customFormat="1">
      <c r="A2176" s="20"/>
      <c r="B2176" s="20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21"/>
      <c r="AC2176" s="21"/>
      <c r="AD2176" s="21"/>
      <c r="AE2176" s="21"/>
      <c r="AF2176" s="21"/>
      <c r="AG2176" s="21"/>
      <c r="AH2176" s="21"/>
      <c r="AI2176" s="26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1"/>
      <c r="AT2176" s="2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</row>
    <row r="2177" spans="1:60" s="3" customFormat="1">
      <c r="A2177" s="20"/>
      <c r="B2177" s="20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21"/>
      <c r="AC2177" s="21"/>
      <c r="AD2177" s="21"/>
      <c r="AE2177" s="21"/>
      <c r="AF2177" s="21"/>
      <c r="AG2177" s="21"/>
      <c r="AH2177" s="21"/>
      <c r="AI2177" s="26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1"/>
      <c r="AT2177" s="2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</row>
    <row r="2178" spans="1:60" s="3" customFormat="1">
      <c r="A2178" s="20"/>
      <c r="B2178" s="20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21"/>
      <c r="AC2178" s="21"/>
      <c r="AD2178" s="21"/>
      <c r="AE2178" s="21"/>
      <c r="AF2178" s="21"/>
      <c r="AG2178" s="21"/>
      <c r="AH2178" s="21"/>
      <c r="AI2178" s="26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</row>
    <row r="2179" spans="1:60" s="3" customFormat="1">
      <c r="A2179" s="20"/>
      <c r="B2179" s="20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21"/>
      <c r="AC2179" s="21"/>
      <c r="AD2179" s="21"/>
      <c r="AE2179" s="21"/>
      <c r="AF2179" s="21"/>
      <c r="AG2179" s="21"/>
      <c r="AH2179" s="21"/>
      <c r="AI2179" s="26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</row>
    <row r="2180" spans="1:60" s="3" customFormat="1">
      <c r="A2180" s="20"/>
      <c r="B2180" s="20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21"/>
      <c r="AC2180" s="21"/>
      <c r="AD2180" s="21"/>
      <c r="AE2180" s="21"/>
      <c r="AF2180" s="21"/>
      <c r="AG2180" s="21"/>
      <c r="AH2180" s="21"/>
      <c r="AI2180" s="26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1"/>
      <c r="AT2180" s="2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</row>
    <row r="2181" spans="1:60" s="3" customFormat="1">
      <c r="A2181" s="20"/>
      <c r="B2181" s="20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21"/>
      <c r="AC2181" s="21"/>
      <c r="AD2181" s="21"/>
      <c r="AE2181" s="21"/>
      <c r="AF2181" s="21"/>
      <c r="AG2181" s="21"/>
      <c r="AH2181" s="21"/>
      <c r="AI2181" s="26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1"/>
      <c r="AT2181" s="2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</row>
    <row r="2182" spans="1:60" s="3" customFormat="1">
      <c r="A2182" s="20"/>
      <c r="B2182" s="20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21"/>
      <c r="AC2182" s="21"/>
      <c r="AD2182" s="21"/>
      <c r="AE2182" s="21"/>
      <c r="AF2182" s="21"/>
      <c r="AG2182" s="21"/>
      <c r="AH2182" s="21"/>
      <c r="AI2182" s="26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</row>
    <row r="2183" spans="1:60" s="3" customFormat="1">
      <c r="A2183" s="20"/>
      <c r="B2183" s="20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21"/>
      <c r="AC2183" s="21"/>
      <c r="AD2183" s="21"/>
      <c r="AE2183" s="21"/>
      <c r="AF2183" s="21"/>
      <c r="AG2183" s="21"/>
      <c r="AH2183" s="21"/>
      <c r="AI2183" s="26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</row>
    <row r="2184" spans="1:60" s="3" customFormat="1">
      <c r="A2184" s="20"/>
      <c r="B2184" s="20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21"/>
      <c r="AC2184" s="21"/>
      <c r="AD2184" s="21"/>
      <c r="AE2184" s="21"/>
      <c r="AF2184" s="21"/>
      <c r="AG2184" s="21"/>
      <c r="AH2184" s="21"/>
      <c r="AI2184" s="26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</row>
    <row r="2185" spans="1:60" s="3" customFormat="1">
      <c r="A2185" s="20"/>
      <c r="B2185" s="20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21"/>
      <c r="AC2185" s="21"/>
      <c r="AD2185" s="21"/>
      <c r="AE2185" s="21"/>
      <c r="AF2185" s="21"/>
      <c r="AG2185" s="21"/>
      <c r="AH2185" s="21"/>
      <c r="AI2185" s="26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</row>
    <row r="2186" spans="1:60" s="3" customFormat="1">
      <c r="A2186" s="20"/>
      <c r="B2186" s="20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21"/>
      <c r="AC2186" s="21"/>
      <c r="AD2186" s="21"/>
      <c r="AE2186" s="21"/>
      <c r="AF2186" s="21"/>
      <c r="AG2186" s="21"/>
      <c r="AH2186" s="21"/>
      <c r="AI2186" s="26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1"/>
      <c r="AT2186" s="2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</row>
    <row r="2187" spans="1:60" s="3" customFormat="1">
      <c r="A2187" s="20"/>
      <c r="B2187" s="20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21"/>
      <c r="AC2187" s="21"/>
      <c r="AD2187" s="21"/>
      <c r="AE2187" s="21"/>
      <c r="AF2187" s="21"/>
      <c r="AG2187" s="21"/>
      <c r="AH2187" s="21"/>
      <c r="AI2187" s="26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1"/>
      <c r="AT2187" s="2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</row>
    <row r="2188" spans="1:60" s="3" customFormat="1">
      <c r="A2188" s="20"/>
      <c r="B2188" s="20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21"/>
      <c r="AC2188" s="21"/>
      <c r="AD2188" s="21"/>
      <c r="AE2188" s="21"/>
      <c r="AF2188" s="21"/>
      <c r="AG2188" s="21"/>
      <c r="AH2188" s="21"/>
      <c r="AI2188" s="26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1"/>
      <c r="AT2188" s="2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</row>
    <row r="2189" spans="1:60" s="3" customFormat="1">
      <c r="A2189" s="20"/>
      <c r="B2189" s="20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21"/>
      <c r="AC2189" s="21"/>
      <c r="AD2189" s="21"/>
      <c r="AE2189" s="21"/>
      <c r="AF2189" s="21"/>
      <c r="AG2189" s="21"/>
      <c r="AH2189" s="21"/>
      <c r="AI2189" s="26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1"/>
      <c r="AT2189" s="2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</row>
    <row r="2190" spans="1:60" s="3" customFormat="1">
      <c r="A2190" s="20"/>
      <c r="B2190" s="20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21"/>
      <c r="AC2190" s="21"/>
      <c r="AD2190" s="21"/>
      <c r="AE2190" s="21"/>
      <c r="AF2190" s="21"/>
      <c r="AG2190" s="21"/>
      <c r="AH2190" s="21"/>
      <c r="AI2190" s="26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1"/>
      <c r="AT2190" s="2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</row>
    <row r="2191" spans="1:60" s="3" customFormat="1">
      <c r="A2191" s="20"/>
      <c r="B2191" s="20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21"/>
      <c r="AC2191" s="21"/>
      <c r="AD2191" s="21"/>
      <c r="AE2191" s="21"/>
      <c r="AF2191" s="21"/>
      <c r="AG2191" s="21"/>
      <c r="AH2191" s="21"/>
      <c r="AI2191" s="26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/>
      <c r="AT2191" s="2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</row>
    <row r="2192" spans="1:60" s="3" customFormat="1">
      <c r="A2192" s="20"/>
      <c r="B2192" s="20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21"/>
      <c r="AC2192" s="21"/>
      <c r="AD2192" s="21"/>
      <c r="AE2192" s="21"/>
      <c r="AF2192" s="21"/>
      <c r="AG2192" s="21"/>
      <c r="AH2192" s="21"/>
      <c r="AI2192" s="26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1"/>
      <c r="AT2192" s="2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</row>
    <row r="2193" spans="1:60" s="3" customFormat="1">
      <c r="A2193" s="20"/>
      <c r="B2193" s="20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21"/>
      <c r="AC2193" s="21"/>
      <c r="AD2193" s="21"/>
      <c r="AE2193" s="21"/>
      <c r="AF2193" s="21"/>
      <c r="AG2193" s="21"/>
      <c r="AH2193" s="21"/>
      <c r="AI2193" s="26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1"/>
      <c r="AT2193" s="2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</row>
    <row r="2194" spans="1:60" s="3" customFormat="1">
      <c r="A2194" s="20"/>
      <c r="B2194" s="20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21"/>
      <c r="AC2194" s="21"/>
      <c r="AD2194" s="21"/>
      <c r="AE2194" s="21"/>
      <c r="AF2194" s="21"/>
      <c r="AG2194" s="21"/>
      <c r="AH2194" s="21"/>
      <c r="AI2194" s="26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1"/>
      <c r="AT2194" s="2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</row>
    <row r="2195" spans="1:60" s="3" customFormat="1">
      <c r="A2195" s="20"/>
      <c r="B2195" s="20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21"/>
      <c r="AC2195" s="21"/>
      <c r="AD2195" s="21"/>
      <c r="AE2195" s="21"/>
      <c r="AF2195" s="21"/>
      <c r="AG2195" s="21"/>
      <c r="AH2195" s="21"/>
      <c r="AI2195" s="26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1"/>
      <c r="AT2195" s="2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</row>
    <row r="2196" spans="1:60" s="3" customFormat="1">
      <c r="A2196" s="20"/>
      <c r="B2196" s="20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21"/>
      <c r="AC2196" s="21"/>
      <c r="AD2196" s="21"/>
      <c r="AE2196" s="21"/>
      <c r="AF2196" s="21"/>
      <c r="AG2196" s="21"/>
      <c r="AH2196" s="21"/>
      <c r="AI2196" s="26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1"/>
      <c r="AT2196" s="2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</row>
    <row r="2197" spans="1:60" s="3" customFormat="1">
      <c r="A2197" s="20"/>
      <c r="B2197" s="20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21"/>
      <c r="AC2197" s="21"/>
      <c r="AD2197" s="21"/>
      <c r="AE2197" s="21"/>
      <c r="AF2197" s="21"/>
      <c r="AG2197" s="21"/>
      <c r="AH2197" s="21"/>
      <c r="AI2197" s="26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1"/>
      <c r="AT2197" s="2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</row>
    <row r="2198" spans="1:60" s="3" customFormat="1">
      <c r="A2198" s="20"/>
      <c r="B2198" s="20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21"/>
      <c r="AC2198" s="21"/>
      <c r="AD2198" s="21"/>
      <c r="AE2198" s="21"/>
      <c r="AF2198" s="21"/>
      <c r="AG2198" s="21"/>
      <c r="AH2198" s="21"/>
      <c r="AI2198" s="26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1"/>
      <c r="AT2198" s="2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</row>
    <row r="2199" spans="1:60" s="3" customFormat="1">
      <c r="A2199" s="20"/>
      <c r="B2199" s="20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21"/>
      <c r="AC2199" s="21"/>
      <c r="AD2199" s="21"/>
      <c r="AE2199" s="21"/>
      <c r="AF2199" s="21"/>
      <c r="AG2199" s="21"/>
      <c r="AH2199" s="21"/>
      <c r="AI2199" s="26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1"/>
      <c r="AT2199" s="2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</row>
    <row r="2200" spans="1:60" s="3" customFormat="1">
      <c r="A2200" s="20"/>
      <c r="B2200" s="20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21"/>
      <c r="AC2200" s="21"/>
      <c r="AD2200" s="21"/>
      <c r="AE2200" s="21"/>
      <c r="AF2200" s="21"/>
      <c r="AG2200" s="21"/>
      <c r="AH2200" s="21"/>
      <c r="AI2200" s="26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1"/>
      <c r="AT2200" s="2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</row>
    <row r="2201" spans="1:60" s="3" customFormat="1">
      <c r="A2201" s="20"/>
      <c r="B2201" s="20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21"/>
      <c r="AC2201" s="21"/>
      <c r="AD2201" s="21"/>
      <c r="AE2201" s="21"/>
      <c r="AF2201" s="21"/>
      <c r="AG2201" s="21"/>
      <c r="AH2201" s="21"/>
      <c r="AI2201" s="26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1"/>
      <c r="AT2201" s="2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</row>
    <row r="2202" spans="1:60" s="3" customFormat="1">
      <c r="A2202" s="20"/>
      <c r="B2202" s="20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21"/>
      <c r="AC2202" s="21"/>
      <c r="AD2202" s="21"/>
      <c r="AE2202" s="21"/>
      <c r="AF2202" s="21"/>
      <c r="AG2202" s="21"/>
      <c r="AH2202" s="21"/>
      <c r="AI2202" s="26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1"/>
      <c r="AT2202" s="2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</row>
    <row r="2203" spans="1:60" s="3" customFormat="1">
      <c r="A2203" s="20"/>
      <c r="B2203" s="20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21"/>
      <c r="AC2203" s="21"/>
      <c r="AD2203" s="21"/>
      <c r="AE2203" s="21"/>
      <c r="AF2203" s="21"/>
      <c r="AG2203" s="21"/>
      <c r="AH2203" s="21"/>
      <c r="AI2203" s="26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</row>
    <row r="2204" spans="1:60" s="3" customFormat="1">
      <c r="A2204" s="20"/>
      <c r="B2204" s="20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21"/>
      <c r="AC2204" s="21"/>
      <c r="AD2204" s="21"/>
      <c r="AE2204" s="21"/>
      <c r="AF2204" s="21"/>
      <c r="AG2204" s="21"/>
      <c r="AH2204" s="21"/>
      <c r="AI2204" s="26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1"/>
      <c r="AT2204" s="2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</row>
    <row r="2205" spans="1:60" s="3" customFormat="1">
      <c r="A2205" s="20"/>
      <c r="B2205" s="20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21"/>
      <c r="AC2205" s="21"/>
      <c r="AD2205" s="21"/>
      <c r="AE2205" s="21"/>
      <c r="AF2205" s="21"/>
      <c r="AG2205" s="21"/>
      <c r="AH2205" s="21"/>
      <c r="AI2205" s="26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</row>
    <row r="2206" spans="1:60" s="3" customFormat="1">
      <c r="A2206" s="20"/>
      <c r="B2206" s="20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21"/>
      <c r="AC2206" s="21"/>
      <c r="AD2206" s="21"/>
      <c r="AE2206" s="21"/>
      <c r="AF2206" s="21"/>
      <c r="AG2206" s="21"/>
      <c r="AH2206" s="21"/>
      <c r="AI2206" s="26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</row>
    <row r="2207" spans="1:60" s="3" customFormat="1">
      <c r="A2207" s="20"/>
      <c r="B2207" s="20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21"/>
      <c r="AC2207" s="21"/>
      <c r="AD2207" s="21"/>
      <c r="AE2207" s="21"/>
      <c r="AF2207" s="21"/>
      <c r="AG2207" s="21"/>
      <c r="AH2207" s="21"/>
      <c r="AI2207" s="26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1"/>
      <c r="AT2207" s="2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</row>
    <row r="2208" spans="1:60" s="3" customFormat="1">
      <c r="A2208" s="20"/>
      <c r="B2208" s="20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21"/>
      <c r="AC2208" s="21"/>
      <c r="AD2208" s="21"/>
      <c r="AE2208" s="21"/>
      <c r="AF2208" s="21"/>
      <c r="AG2208" s="21"/>
      <c r="AH2208" s="21"/>
      <c r="AI2208" s="26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1"/>
      <c r="AT2208" s="2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</row>
    <row r="2209" spans="1:60" s="3" customFormat="1">
      <c r="A2209" s="20"/>
      <c r="B2209" s="20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21"/>
      <c r="AC2209" s="21"/>
      <c r="AD2209" s="21"/>
      <c r="AE2209" s="21"/>
      <c r="AF2209" s="21"/>
      <c r="AG2209" s="21"/>
      <c r="AH2209" s="21"/>
      <c r="AI2209" s="26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</row>
    <row r="2210" spans="1:60" s="3" customFormat="1">
      <c r="A2210" s="20"/>
      <c r="B2210" s="20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21"/>
      <c r="AC2210" s="21"/>
      <c r="AD2210" s="21"/>
      <c r="AE2210" s="21"/>
      <c r="AF2210" s="21"/>
      <c r="AG2210" s="21"/>
      <c r="AH2210" s="21"/>
      <c r="AI2210" s="26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</row>
    <row r="2211" spans="1:60" s="3" customFormat="1">
      <c r="A2211" s="20"/>
      <c r="B2211" s="20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21"/>
      <c r="AC2211" s="21"/>
      <c r="AD2211" s="21"/>
      <c r="AE2211" s="21"/>
      <c r="AF2211" s="21"/>
      <c r="AG2211" s="21"/>
      <c r="AH2211" s="21"/>
      <c r="AI2211" s="26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1"/>
      <c r="AT2211" s="2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</row>
    <row r="2212" spans="1:60" s="3" customFormat="1">
      <c r="A2212" s="20"/>
      <c r="B2212" s="20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21"/>
      <c r="AC2212" s="21"/>
      <c r="AD2212" s="21"/>
      <c r="AE2212" s="21"/>
      <c r="AF2212" s="21"/>
      <c r="AG2212" s="21"/>
      <c r="AH2212" s="21"/>
      <c r="AI2212" s="26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1"/>
      <c r="AT2212" s="2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</row>
    <row r="2213" spans="1:60" s="3" customFormat="1">
      <c r="A2213" s="20"/>
      <c r="B2213" s="20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21"/>
      <c r="AC2213" s="21"/>
      <c r="AD2213" s="21"/>
      <c r="AE2213" s="21"/>
      <c r="AF2213" s="21"/>
      <c r="AG2213" s="21"/>
      <c r="AH2213" s="21"/>
      <c r="AI2213" s="26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1"/>
      <c r="AT2213" s="2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</row>
    <row r="2214" spans="1:60" s="3" customFormat="1">
      <c r="A2214" s="20"/>
      <c r="B2214" s="20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21"/>
      <c r="AC2214" s="21"/>
      <c r="AD2214" s="21"/>
      <c r="AE2214" s="21"/>
      <c r="AF2214" s="21"/>
      <c r="AG2214" s="21"/>
      <c r="AH2214" s="21"/>
      <c r="AI2214" s="26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</row>
    <row r="2215" spans="1:60" s="3" customFormat="1">
      <c r="A2215" s="20"/>
      <c r="B2215" s="20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21"/>
      <c r="AC2215" s="21"/>
      <c r="AD2215" s="21"/>
      <c r="AE2215" s="21"/>
      <c r="AF2215" s="21"/>
      <c r="AG2215" s="21"/>
      <c r="AH2215" s="21"/>
      <c r="AI2215" s="26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1"/>
      <c r="AT2215" s="2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</row>
    <row r="2216" spans="1:60" s="3" customFormat="1">
      <c r="A2216" s="20"/>
      <c r="B2216" s="20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21"/>
      <c r="AC2216" s="21"/>
      <c r="AD2216" s="21"/>
      <c r="AE2216" s="21"/>
      <c r="AF2216" s="21"/>
      <c r="AG2216" s="21"/>
      <c r="AH2216" s="21"/>
      <c r="AI2216" s="26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1"/>
      <c r="AT2216" s="2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</row>
    <row r="2217" spans="1:60" s="3" customFormat="1">
      <c r="A2217" s="20"/>
      <c r="B2217" s="20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21"/>
      <c r="AC2217" s="21"/>
      <c r="AD2217" s="21"/>
      <c r="AE2217" s="21"/>
      <c r="AF2217" s="21"/>
      <c r="AG2217" s="21"/>
      <c r="AH2217" s="21"/>
      <c r="AI2217" s="26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1"/>
      <c r="AT2217" s="2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</row>
    <row r="2218" spans="1:60" s="3" customFormat="1">
      <c r="A2218" s="20"/>
      <c r="B2218" s="20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21"/>
      <c r="AC2218" s="21"/>
      <c r="AD2218" s="21"/>
      <c r="AE2218" s="21"/>
      <c r="AF2218" s="21"/>
      <c r="AG2218" s="21"/>
      <c r="AH2218" s="21"/>
      <c r="AI2218" s="26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/>
      <c r="AT2218" s="2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</row>
    <row r="2219" spans="1:60" s="3" customFormat="1">
      <c r="A2219" s="20"/>
      <c r="B2219" s="20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21"/>
      <c r="AC2219" s="21"/>
      <c r="AD2219" s="21"/>
      <c r="AE2219" s="21"/>
      <c r="AF2219" s="21"/>
      <c r="AG2219" s="21"/>
      <c r="AH2219" s="21"/>
      <c r="AI2219" s="26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1"/>
      <c r="AT2219" s="2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</row>
    <row r="2220" spans="1:60" s="3" customFormat="1">
      <c r="A2220" s="20"/>
      <c r="B2220" s="20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21"/>
      <c r="AC2220" s="21"/>
      <c r="AD2220" s="21"/>
      <c r="AE2220" s="21"/>
      <c r="AF2220" s="21"/>
      <c r="AG2220" s="21"/>
      <c r="AH2220" s="21"/>
      <c r="AI2220" s="26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1"/>
      <c r="AT2220" s="2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</row>
    <row r="2221" spans="1:60" s="3" customFormat="1">
      <c r="A2221" s="20"/>
      <c r="B2221" s="20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21"/>
      <c r="AC2221" s="21"/>
      <c r="AD2221" s="21"/>
      <c r="AE2221" s="21"/>
      <c r="AF2221" s="21"/>
      <c r="AG2221" s="21"/>
      <c r="AH2221" s="21"/>
      <c r="AI2221" s="26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1"/>
      <c r="AT2221" s="2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</row>
    <row r="2222" spans="1:60" s="3" customFormat="1">
      <c r="A2222" s="20"/>
      <c r="B2222" s="20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21"/>
      <c r="AC2222" s="21"/>
      <c r="AD2222" s="21"/>
      <c r="AE2222" s="21"/>
      <c r="AF2222" s="21"/>
      <c r="AG2222" s="21"/>
      <c r="AH2222" s="21"/>
      <c r="AI2222" s="26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1"/>
      <c r="AT2222" s="2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</row>
    <row r="2223" spans="1:60" s="3" customFormat="1">
      <c r="A2223" s="20"/>
      <c r="B2223" s="20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21"/>
      <c r="AC2223" s="21"/>
      <c r="AD2223" s="21"/>
      <c r="AE2223" s="21"/>
      <c r="AF2223" s="21"/>
      <c r="AG2223" s="21"/>
      <c r="AH2223" s="21"/>
      <c r="AI2223" s="26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</row>
    <row r="2224" spans="1:60" s="3" customFormat="1">
      <c r="A2224" s="20"/>
      <c r="B2224" s="20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21"/>
      <c r="AC2224" s="21"/>
      <c r="AD2224" s="21"/>
      <c r="AE2224" s="21"/>
      <c r="AF2224" s="21"/>
      <c r="AG2224" s="21"/>
      <c r="AH2224" s="21"/>
      <c r="AI2224" s="26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</row>
    <row r="2225" spans="1:60" s="3" customFormat="1">
      <c r="A2225" s="20"/>
      <c r="B2225" s="20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21"/>
      <c r="AC2225" s="21"/>
      <c r="AD2225" s="21"/>
      <c r="AE2225" s="21"/>
      <c r="AF2225" s="21"/>
      <c r="AG2225" s="21"/>
      <c r="AH2225" s="21"/>
      <c r="AI2225" s="26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</row>
    <row r="2226" spans="1:60" s="3" customFormat="1">
      <c r="A2226" s="20"/>
      <c r="B2226" s="20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21"/>
      <c r="AC2226" s="21"/>
      <c r="AD2226" s="21"/>
      <c r="AE2226" s="21"/>
      <c r="AF2226" s="21"/>
      <c r="AG2226" s="21"/>
      <c r="AH2226" s="21"/>
      <c r="AI2226" s="26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</row>
    <row r="2227" spans="1:60" s="3" customFormat="1">
      <c r="A2227" s="20"/>
      <c r="B2227" s="20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21"/>
      <c r="AC2227" s="21"/>
      <c r="AD2227" s="21"/>
      <c r="AE2227" s="21"/>
      <c r="AF2227" s="21"/>
      <c r="AG2227" s="21"/>
      <c r="AH2227" s="21"/>
      <c r="AI2227" s="26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1"/>
      <c r="AT2227" s="2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</row>
    <row r="2228" spans="1:60" s="3" customFormat="1">
      <c r="A2228" s="20"/>
      <c r="B2228" s="20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21"/>
      <c r="AC2228" s="21"/>
      <c r="AD2228" s="21"/>
      <c r="AE2228" s="21"/>
      <c r="AF2228" s="21"/>
      <c r="AG2228" s="21"/>
      <c r="AH2228" s="21"/>
      <c r="AI2228" s="26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1"/>
      <c r="AT2228" s="2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</row>
    <row r="2229" spans="1:60" s="3" customFormat="1">
      <c r="A2229" s="20"/>
      <c r="B2229" s="20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21"/>
      <c r="AC2229" s="21"/>
      <c r="AD2229" s="21"/>
      <c r="AE2229" s="21"/>
      <c r="AF2229" s="21"/>
      <c r="AG2229" s="21"/>
      <c r="AH2229" s="21"/>
      <c r="AI2229" s="26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1"/>
      <c r="AT2229" s="2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</row>
    <row r="2230" spans="1:60" s="3" customFormat="1">
      <c r="A2230" s="20"/>
      <c r="B2230" s="20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21"/>
      <c r="AC2230" s="21"/>
      <c r="AD2230" s="21"/>
      <c r="AE2230" s="21"/>
      <c r="AF2230" s="21"/>
      <c r="AG2230" s="21"/>
      <c r="AH2230" s="21"/>
      <c r="AI2230" s="26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1"/>
      <c r="AT2230" s="2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</row>
    <row r="2231" spans="1:60" s="3" customFormat="1">
      <c r="A2231" s="20"/>
      <c r="B2231" s="20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21"/>
      <c r="AC2231" s="21"/>
      <c r="AD2231" s="21"/>
      <c r="AE2231" s="21"/>
      <c r="AF2231" s="21"/>
      <c r="AG2231" s="21"/>
      <c r="AH2231" s="21"/>
      <c r="AI2231" s="26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1"/>
      <c r="AT2231" s="2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</row>
    <row r="2232" spans="1:60" s="3" customFormat="1">
      <c r="A2232" s="20"/>
      <c r="B2232" s="20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21"/>
      <c r="AC2232" s="21"/>
      <c r="AD2232" s="21"/>
      <c r="AE2232" s="21"/>
      <c r="AF2232" s="21"/>
      <c r="AG2232" s="21"/>
      <c r="AH2232" s="21"/>
      <c r="AI2232" s="26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1"/>
      <c r="AT2232" s="2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</row>
    <row r="2233" spans="1:60" s="3" customFormat="1">
      <c r="A2233" s="20"/>
      <c r="B2233" s="20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21"/>
      <c r="AC2233" s="21"/>
      <c r="AD2233" s="21"/>
      <c r="AE2233" s="21"/>
      <c r="AF2233" s="21"/>
      <c r="AG2233" s="21"/>
      <c r="AH2233" s="21"/>
      <c r="AI2233" s="26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/>
      <c r="AT2233" s="2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</row>
    <row r="2234" spans="1:60" s="3" customFormat="1">
      <c r="A2234" s="20"/>
      <c r="B2234" s="20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21"/>
      <c r="AC2234" s="21"/>
      <c r="AD2234" s="21"/>
      <c r="AE2234" s="21"/>
      <c r="AF2234" s="21"/>
      <c r="AG2234" s="21"/>
      <c r="AH2234" s="21"/>
      <c r="AI2234" s="26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/>
      <c r="AT2234" s="2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</row>
    <row r="2235" spans="1:60" s="3" customFormat="1">
      <c r="A2235" s="20"/>
      <c r="B2235" s="20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21"/>
      <c r="AC2235" s="21"/>
      <c r="AD2235" s="21"/>
      <c r="AE2235" s="21"/>
      <c r="AF2235" s="21"/>
      <c r="AG2235" s="21"/>
      <c r="AH2235" s="21"/>
      <c r="AI2235" s="26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1"/>
      <c r="AT2235" s="2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</row>
    <row r="2236" spans="1:60" s="3" customFormat="1">
      <c r="A2236" s="20"/>
      <c r="B2236" s="20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21"/>
      <c r="AC2236" s="21"/>
      <c r="AD2236" s="21"/>
      <c r="AE2236" s="21"/>
      <c r="AF2236" s="21"/>
      <c r="AG2236" s="21"/>
      <c r="AH2236" s="21"/>
      <c r="AI2236" s="26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</row>
    <row r="2237" spans="1:60" s="3" customFormat="1">
      <c r="A2237" s="20"/>
      <c r="B2237" s="20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21"/>
      <c r="AC2237" s="21"/>
      <c r="AD2237" s="21"/>
      <c r="AE2237" s="21"/>
      <c r="AF2237" s="21"/>
      <c r="AG2237" s="21"/>
      <c r="AH2237" s="21"/>
      <c r="AI2237" s="26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/>
      <c r="AT2237" s="2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</row>
    <row r="2238" spans="1:60" s="3" customFormat="1">
      <c r="A2238" s="20"/>
      <c r="B2238" s="20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21"/>
      <c r="AC2238" s="21"/>
      <c r="AD2238" s="21"/>
      <c r="AE2238" s="21"/>
      <c r="AF2238" s="21"/>
      <c r="AG2238" s="21"/>
      <c r="AH2238" s="21"/>
      <c r="AI2238" s="26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</row>
    <row r="2239" spans="1:60" s="3" customFormat="1">
      <c r="A2239" s="20"/>
      <c r="B2239" s="20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21"/>
      <c r="AC2239" s="21"/>
      <c r="AD2239" s="21"/>
      <c r="AE2239" s="21"/>
      <c r="AF2239" s="21"/>
      <c r="AG2239" s="21"/>
      <c r="AH2239" s="21"/>
      <c r="AI2239" s="26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</row>
    <row r="2240" spans="1:60" s="3" customFormat="1">
      <c r="A2240" s="20"/>
      <c r="B2240" s="20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21"/>
      <c r="AC2240" s="21"/>
      <c r="AD2240" s="21"/>
      <c r="AE2240" s="21"/>
      <c r="AF2240" s="21"/>
      <c r="AG2240" s="21"/>
      <c r="AH2240" s="21"/>
      <c r="AI2240" s="26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</row>
    <row r="2241" spans="1:60" s="3" customFormat="1">
      <c r="A2241" s="20"/>
      <c r="B2241" s="20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21"/>
      <c r="AC2241" s="21"/>
      <c r="AD2241" s="21"/>
      <c r="AE2241" s="21"/>
      <c r="AF2241" s="21"/>
      <c r="AG2241" s="21"/>
      <c r="AH2241" s="21"/>
      <c r="AI2241" s="26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1"/>
      <c r="AT2241" s="2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</row>
    <row r="2242" spans="1:60" s="3" customFormat="1">
      <c r="A2242" s="20"/>
      <c r="B2242" s="20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21"/>
      <c r="AC2242" s="21"/>
      <c r="AD2242" s="21"/>
      <c r="AE2242" s="21"/>
      <c r="AF2242" s="21"/>
      <c r="AG2242" s="21"/>
      <c r="AH2242" s="21"/>
      <c r="AI2242" s="26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1"/>
      <c r="AT2242" s="2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</row>
    <row r="2243" spans="1:60" s="3" customFormat="1">
      <c r="A2243" s="20"/>
      <c r="B2243" s="20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21"/>
      <c r="AC2243" s="21"/>
      <c r="AD2243" s="21"/>
      <c r="AE2243" s="21"/>
      <c r="AF2243" s="21"/>
      <c r="AG2243" s="21"/>
      <c r="AH2243" s="21"/>
      <c r="AI2243" s="26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</row>
    <row r="2244" spans="1:60" s="3" customFormat="1">
      <c r="A2244" s="20"/>
      <c r="B2244" s="20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21"/>
      <c r="AC2244" s="21"/>
      <c r="AD2244" s="21"/>
      <c r="AE2244" s="21"/>
      <c r="AF2244" s="21"/>
      <c r="AG2244" s="21"/>
      <c r="AH2244" s="21"/>
      <c r="AI2244" s="26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</row>
    <row r="2245" spans="1:60" s="3" customFormat="1">
      <c r="A2245" s="20"/>
      <c r="B2245" s="20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21"/>
      <c r="AC2245" s="21"/>
      <c r="AD2245" s="21"/>
      <c r="AE2245" s="21"/>
      <c r="AF2245" s="21"/>
      <c r="AG2245" s="21"/>
      <c r="AH2245" s="21"/>
      <c r="AI2245" s="26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</row>
    <row r="2246" spans="1:60" s="3" customFormat="1">
      <c r="A2246" s="20"/>
      <c r="B2246" s="20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21"/>
      <c r="AC2246" s="21"/>
      <c r="AD2246" s="21"/>
      <c r="AE2246" s="21"/>
      <c r="AF2246" s="21"/>
      <c r="AG2246" s="21"/>
      <c r="AH2246" s="21"/>
      <c r="AI2246" s="26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</row>
    <row r="2247" spans="1:60" s="3" customFormat="1">
      <c r="A2247" s="20"/>
      <c r="B2247" s="20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21"/>
      <c r="AC2247" s="21"/>
      <c r="AD2247" s="21"/>
      <c r="AE2247" s="21"/>
      <c r="AF2247" s="21"/>
      <c r="AG2247" s="21"/>
      <c r="AH2247" s="21"/>
      <c r="AI2247" s="26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</row>
    <row r="2248" spans="1:60" s="3" customFormat="1">
      <c r="A2248" s="20"/>
      <c r="B2248" s="20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21"/>
      <c r="AC2248" s="21"/>
      <c r="AD2248" s="21"/>
      <c r="AE2248" s="21"/>
      <c r="AF2248" s="21"/>
      <c r="AG2248" s="21"/>
      <c r="AH2248" s="21"/>
      <c r="AI2248" s="26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</row>
    <row r="2249" spans="1:60" s="3" customFormat="1">
      <c r="A2249" s="20"/>
      <c r="B2249" s="20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21"/>
      <c r="AC2249" s="21"/>
      <c r="AD2249" s="21"/>
      <c r="AE2249" s="21"/>
      <c r="AF2249" s="21"/>
      <c r="AG2249" s="21"/>
      <c r="AH2249" s="21"/>
      <c r="AI2249" s="26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</row>
    <row r="2250" spans="1:60" s="3" customFormat="1">
      <c r="A2250" s="20"/>
      <c r="B2250" s="20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21"/>
      <c r="AC2250" s="21"/>
      <c r="AD2250" s="21"/>
      <c r="AE2250" s="21"/>
      <c r="AF2250" s="21"/>
      <c r="AG2250" s="21"/>
      <c r="AH2250" s="21"/>
      <c r="AI2250" s="26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</row>
    <row r="2251" spans="1:60" s="3" customFormat="1">
      <c r="A2251" s="20"/>
      <c r="B2251" s="20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21"/>
      <c r="AC2251" s="21"/>
      <c r="AD2251" s="21"/>
      <c r="AE2251" s="21"/>
      <c r="AF2251" s="21"/>
      <c r="AG2251" s="21"/>
      <c r="AH2251" s="21"/>
      <c r="AI2251" s="26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</row>
    <row r="2252" spans="1:60" s="3" customFormat="1">
      <c r="A2252" s="20"/>
      <c r="B2252" s="20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21"/>
      <c r="AC2252" s="21"/>
      <c r="AD2252" s="21"/>
      <c r="AE2252" s="21"/>
      <c r="AF2252" s="21"/>
      <c r="AG2252" s="21"/>
      <c r="AH2252" s="21"/>
      <c r="AI2252" s="26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1"/>
      <c r="AT2252" s="2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</row>
    <row r="2253" spans="1:60" s="3" customFormat="1">
      <c r="A2253" s="20"/>
      <c r="B2253" s="20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21"/>
      <c r="AC2253" s="21"/>
      <c r="AD2253" s="21"/>
      <c r="AE2253" s="21"/>
      <c r="AF2253" s="21"/>
      <c r="AG2253" s="21"/>
      <c r="AH2253" s="21"/>
      <c r="AI2253" s="26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1"/>
      <c r="AT2253" s="2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</row>
    <row r="2254" spans="1:60" s="3" customFormat="1">
      <c r="A2254" s="20"/>
      <c r="B2254" s="20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21"/>
      <c r="AC2254" s="21"/>
      <c r="AD2254" s="21"/>
      <c r="AE2254" s="21"/>
      <c r="AF2254" s="21"/>
      <c r="AG2254" s="21"/>
      <c r="AH2254" s="21"/>
      <c r="AI2254" s="26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</row>
    <row r="2255" spans="1:60" s="3" customFormat="1">
      <c r="A2255" s="20"/>
      <c r="B2255" s="20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21"/>
      <c r="AC2255" s="21"/>
      <c r="AD2255" s="21"/>
      <c r="AE2255" s="21"/>
      <c r="AF2255" s="21"/>
      <c r="AG2255" s="21"/>
      <c r="AH2255" s="21"/>
      <c r="AI2255" s="26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1"/>
      <c r="AT2255" s="2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</row>
    <row r="2256" spans="1:60" s="3" customFormat="1">
      <c r="A2256" s="20"/>
      <c r="B2256" s="20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21"/>
      <c r="AC2256" s="21"/>
      <c r="AD2256" s="21"/>
      <c r="AE2256" s="21"/>
      <c r="AF2256" s="21"/>
      <c r="AG2256" s="21"/>
      <c r="AH2256" s="21"/>
      <c r="AI2256" s="26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</row>
    <row r="2257" spans="1:60" s="3" customFormat="1">
      <c r="A2257" s="20"/>
      <c r="B2257" s="20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21"/>
      <c r="AC2257" s="21"/>
      <c r="AD2257" s="21"/>
      <c r="AE2257" s="21"/>
      <c r="AF2257" s="21"/>
      <c r="AG2257" s="21"/>
      <c r="AH2257" s="21"/>
      <c r="AI2257" s="26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</row>
    <row r="2258" spans="1:60" s="3" customFormat="1">
      <c r="A2258" s="20"/>
      <c r="B2258" s="20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21"/>
      <c r="AC2258" s="21"/>
      <c r="AD2258" s="21"/>
      <c r="AE2258" s="21"/>
      <c r="AF2258" s="21"/>
      <c r="AG2258" s="21"/>
      <c r="AH2258" s="21"/>
      <c r="AI2258" s="26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1"/>
      <c r="AT2258" s="2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</row>
    <row r="2259" spans="1:60" s="3" customFormat="1">
      <c r="A2259" s="20"/>
      <c r="B2259" s="20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21"/>
      <c r="AC2259" s="21"/>
      <c r="AD2259" s="21"/>
      <c r="AE2259" s="21"/>
      <c r="AF2259" s="21"/>
      <c r="AG2259" s="21"/>
      <c r="AH2259" s="21"/>
      <c r="AI2259" s="26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1"/>
      <c r="AT2259" s="2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</row>
    <row r="2260" spans="1:60" s="3" customFormat="1">
      <c r="A2260" s="20"/>
      <c r="B2260" s="20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21"/>
      <c r="AC2260" s="21"/>
      <c r="AD2260" s="21"/>
      <c r="AE2260" s="21"/>
      <c r="AF2260" s="21"/>
      <c r="AG2260" s="21"/>
      <c r="AH2260" s="21"/>
      <c r="AI2260" s="26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</row>
    <row r="2261" spans="1:60" s="3" customFormat="1">
      <c r="A2261" s="20"/>
      <c r="B2261" s="20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21"/>
      <c r="AC2261" s="21"/>
      <c r="AD2261" s="21"/>
      <c r="AE2261" s="21"/>
      <c r="AF2261" s="21"/>
      <c r="AG2261" s="21"/>
      <c r="AH2261" s="21"/>
      <c r="AI2261" s="26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1"/>
      <c r="AT2261" s="2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</row>
    <row r="2262" spans="1:60" s="3" customFormat="1">
      <c r="A2262" s="20"/>
      <c r="B2262" s="20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21"/>
      <c r="AC2262" s="21"/>
      <c r="AD2262" s="21"/>
      <c r="AE2262" s="21"/>
      <c r="AF2262" s="21"/>
      <c r="AG2262" s="21"/>
      <c r="AH2262" s="21"/>
      <c r="AI2262" s="26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</row>
    <row r="2263" spans="1:60" s="3" customFormat="1">
      <c r="A2263" s="20"/>
      <c r="B2263" s="20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21"/>
      <c r="AC2263" s="21"/>
      <c r="AD2263" s="21"/>
      <c r="AE2263" s="21"/>
      <c r="AF2263" s="21"/>
      <c r="AG2263" s="21"/>
      <c r="AH2263" s="21"/>
      <c r="AI2263" s="26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1"/>
      <c r="AT2263" s="2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</row>
    <row r="2264" spans="1:60" s="3" customFormat="1">
      <c r="A2264" s="20"/>
      <c r="B2264" s="20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21"/>
      <c r="AC2264" s="21"/>
      <c r="AD2264" s="21"/>
      <c r="AE2264" s="21"/>
      <c r="AF2264" s="21"/>
      <c r="AG2264" s="21"/>
      <c r="AH2264" s="21"/>
      <c r="AI2264" s="26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1"/>
      <c r="AT2264" s="2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</row>
    <row r="2265" spans="1:60" s="3" customFormat="1">
      <c r="A2265" s="20"/>
      <c r="B2265" s="20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21"/>
      <c r="AC2265" s="21"/>
      <c r="AD2265" s="21"/>
      <c r="AE2265" s="21"/>
      <c r="AF2265" s="21"/>
      <c r="AG2265" s="21"/>
      <c r="AH2265" s="21"/>
      <c r="AI2265" s="26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</row>
    <row r="2266" spans="1:60" s="3" customFormat="1">
      <c r="A2266" s="20"/>
      <c r="B2266" s="20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21"/>
      <c r="AC2266" s="21"/>
      <c r="AD2266" s="21"/>
      <c r="AE2266" s="21"/>
      <c r="AF2266" s="21"/>
      <c r="AG2266" s="21"/>
      <c r="AH2266" s="21"/>
      <c r="AI2266" s="26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</row>
    <row r="2267" spans="1:60" s="3" customFormat="1">
      <c r="A2267" s="20"/>
      <c r="B2267" s="20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21"/>
      <c r="AC2267" s="21"/>
      <c r="AD2267" s="21"/>
      <c r="AE2267" s="21"/>
      <c r="AF2267" s="21"/>
      <c r="AG2267" s="21"/>
      <c r="AH2267" s="21"/>
      <c r="AI2267" s="26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1"/>
      <c r="AT2267" s="2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</row>
    <row r="2268" spans="1:60" s="3" customFormat="1">
      <c r="A2268" s="20"/>
      <c r="B2268" s="20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21"/>
      <c r="AC2268" s="21"/>
      <c r="AD2268" s="21"/>
      <c r="AE2268" s="21"/>
      <c r="AF2268" s="21"/>
      <c r="AG2268" s="21"/>
      <c r="AH2268" s="21"/>
      <c r="AI2268" s="26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1"/>
      <c r="AT2268" s="2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</row>
    <row r="2269" spans="1:60" s="3" customFormat="1">
      <c r="A2269" s="20"/>
      <c r="B2269" s="20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21"/>
      <c r="AC2269" s="21"/>
      <c r="AD2269" s="21"/>
      <c r="AE2269" s="21"/>
      <c r="AF2269" s="21"/>
      <c r="AG2269" s="21"/>
      <c r="AH2269" s="21"/>
      <c r="AI2269" s="26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</row>
    <row r="2270" spans="1:60" s="3" customFormat="1">
      <c r="A2270" s="20"/>
      <c r="B2270" s="20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21"/>
      <c r="AC2270" s="21"/>
      <c r="AD2270" s="21"/>
      <c r="AE2270" s="21"/>
      <c r="AF2270" s="21"/>
      <c r="AG2270" s="21"/>
      <c r="AH2270" s="21"/>
      <c r="AI2270" s="26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</row>
    <row r="2271" spans="1:60" s="3" customFormat="1">
      <c r="A2271" s="20"/>
      <c r="B2271" s="20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21"/>
      <c r="AC2271" s="21"/>
      <c r="AD2271" s="21"/>
      <c r="AE2271" s="21"/>
      <c r="AF2271" s="21"/>
      <c r="AG2271" s="21"/>
      <c r="AH2271" s="21"/>
      <c r="AI2271" s="26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1"/>
      <c r="AT2271" s="2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</row>
    <row r="2272" spans="1:60" s="3" customFormat="1">
      <c r="A2272" s="20"/>
      <c r="B2272" s="20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21"/>
      <c r="AC2272" s="21"/>
      <c r="AD2272" s="21"/>
      <c r="AE2272" s="21"/>
      <c r="AF2272" s="21"/>
      <c r="AG2272" s="21"/>
      <c r="AH2272" s="21"/>
      <c r="AI2272" s="26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1"/>
      <c r="AT2272" s="2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</row>
    <row r="2273" spans="1:60" s="3" customFormat="1">
      <c r="A2273" s="20"/>
      <c r="B2273" s="20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21"/>
      <c r="AC2273" s="21"/>
      <c r="AD2273" s="21"/>
      <c r="AE2273" s="21"/>
      <c r="AF2273" s="21"/>
      <c r="AG2273" s="21"/>
      <c r="AH2273" s="21"/>
      <c r="AI2273" s="26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</row>
    <row r="2274" spans="1:60" s="3" customFormat="1">
      <c r="A2274" s="20"/>
      <c r="B2274" s="20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21"/>
      <c r="AC2274" s="21"/>
      <c r="AD2274" s="21"/>
      <c r="AE2274" s="21"/>
      <c r="AF2274" s="21"/>
      <c r="AG2274" s="21"/>
      <c r="AH2274" s="21"/>
      <c r="AI2274" s="26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1"/>
      <c r="AT2274" s="2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</row>
    <row r="2275" spans="1:60" s="3" customFormat="1">
      <c r="A2275" s="20"/>
      <c r="B2275" s="20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21"/>
      <c r="AC2275" s="21"/>
      <c r="AD2275" s="21"/>
      <c r="AE2275" s="21"/>
      <c r="AF2275" s="21"/>
      <c r="AG2275" s="21"/>
      <c r="AH2275" s="21"/>
      <c r="AI2275" s="26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1"/>
      <c r="AT2275" s="2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</row>
    <row r="2276" spans="1:60" s="3" customFormat="1">
      <c r="A2276" s="20"/>
      <c r="B2276" s="20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21"/>
      <c r="AC2276" s="21"/>
      <c r="AD2276" s="21"/>
      <c r="AE2276" s="21"/>
      <c r="AF2276" s="21"/>
      <c r="AG2276" s="21"/>
      <c r="AH2276" s="21"/>
      <c r="AI2276" s="26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</row>
    <row r="2277" spans="1:60" s="3" customFormat="1">
      <c r="A2277" s="20"/>
      <c r="B2277" s="20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21"/>
      <c r="AC2277" s="21"/>
      <c r="AD2277" s="21"/>
      <c r="AE2277" s="21"/>
      <c r="AF2277" s="21"/>
      <c r="AG2277" s="21"/>
      <c r="AH2277" s="21"/>
      <c r="AI2277" s="26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1"/>
      <c r="AT2277" s="2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</row>
    <row r="2278" spans="1:60" s="3" customFormat="1">
      <c r="A2278" s="20"/>
      <c r="B2278" s="20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21"/>
      <c r="AC2278" s="21"/>
      <c r="AD2278" s="21"/>
      <c r="AE2278" s="21"/>
      <c r="AF2278" s="21"/>
      <c r="AG2278" s="21"/>
      <c r="AH2278" s="21"/>
      <c r="AI2278" s="26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</row>
    <row r="2279" spans="1:60" s="3" customFormat="1">
      <c r="A2279" s="20"/>
      <c r="B2279" s="20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21"/>
      <c r="AC2279" s="21"/>
      <c r="AD2279" s="21"/>
      <c r="AE2279" s="21"/>
      <c r="AF2279" s="21"/>
      <c r="AG2279" s="21"/>
      <c r="AH2279" s="21"/>
      <c r="AI2279" s="26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</row>
    <row r="2280" spans="1:60" s="3" customFormat="1">
      <c r="A2280" s="20"/>
      <c r="B2280" s="20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21"/>
      <c r="AC2280" s="21"/>
      <c r="AD2280" s="21"/>
      <c r="AE2280" s="21"/>
      <c r="AF2280" s="21"/>
      <c r="AG2280" s="21"/>
      <c r="AH2280" s="21"/>
      <c r="AI2280" s="26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1"/>
      <c r="AT2280" s="2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</row>
    <row r="2281" spans="1:60" s="3" customFormat="1">
      <c r="A2281" s="20"/>
      <c r="B2281" s="20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21"/>
      <c r="AC2281" s="21"/>
      <c r="AD2281" s="21"/>
      <c r="AE2281" s="21"/>
      <c r="AF2281" s="21"/>
      <c r="AG2281" s="21"/>
      <c r="AH2281" s="21"/>
      <c r="AI2281" s="26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1"/>
      <c r="AT2281" s="2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</row>
    <row r="2282" spans="1:60" s="3" customFormat="1">
      <c r="A2282" s="20"/>
      <c r="B2282" s="20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21"/>
      <c r="AC2282" s="21"/>
      <c r="AD2282" s="21"/>
      <c r="AE2282" s="21"/>
      <c r="AF2282" s="21"/>
      <c r="AG2282" s="21"/>
      <c r="AH2282" s="21"/>
      <c r="AI2282" s="26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1"/>
      <c r="AT2282" s="2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</row>
    <row r="2283" spans="1:60" s="3" customFormat="1">
      <c r="A2283" s="20"/>
      <c r="B2283" s="20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21"/>
      <c r="AC2283" s="21"/>
      <c r="AD2283" s="21"/>
      <c r="AE2283" s="21"/>
      <c r="AF2283" s="21"/>
      <c r="AG2283" s="21"/>
      <c r="AH2283" s="21"/>
      <c r="AI2283" s="26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1"/>
      <c r="AT2283" s="2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</row>
    <row r="2284" spans="1:60" s="3" customFormat="1">
      <c r="A2284" s="20"/>
      <c r="B2284" s="20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21"/>
      <c r="AC2284" s="21"/>
      <c r="AD2284" s="21"/>
      <c r="AE2284" s="21"/>
      <c r="AF2284" s="21"/>
      <c r="AG2284" s="21"/>
      <c r="AH2284" s="21"/>
      <c r="AI2284" s="26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1"/>
      <c r="AT2284" s="2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</row>
    <row r="2285" spans="1:60" s="3" customFormat="1">
      <c r="A2285" s="20"/>
      <c r="B2285" s="20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21"/>
      <c r="AC2285" s="21"/>
      <c r="AD2285" s="21"/>
      <c r="AE2285" s="21"/>
      <c r="AF2285" s="21"/>
      <c r="AG2285" s="21"/>
      <c r="AH2285" s="21"/>
      <c r="AI2285" s="26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1"/>
      <c r="AT2285" s="2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</row>
    <row r="2286" spans="1:60" s="3" customFormat="1">
      <c r="A2286" s="20"/>
      <c r="B2286" s="20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21"/>
      <c r="AC2286" s="21"/>
      <c r="AD2286" s="21"/>
      <c r="AE2286" s="21"/>
      <c r="AF2286" s="21"/>
      <c r="AG2286" s="21"/>
      <c r="AH2286" s="21"/>
      <c r="AI2286" s="26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</row>
    <row r="2287" spans="1:60" s="3" customFormat="1">
      <c r="A2287" s="20"/>
      <c r="B2287" s="20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21"/>
      <c r="AC2287" s="21"/>
      <c r="AD2287" s="21"/>
      <c r="AE2287" s="21"/>
      <c r="AF2287" s="21"/>
      <c r="AG2287" s="21"/>
      <c r="AH2287" s="21"/>
      <c r="AI2287" s="26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1"/>
      <c r="AT2287" s="2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</row>
    <row r="2288" spans="1:60" s="3" customFormat="1">
      <c r="A2288" s="20"/>
      <c r="B2288" s="20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21"/>
      <c r="AC2288" s="21"/>
      <c r="AD2288" s="21"/>
      <c r="AE2288" s="21"/>
      <c r="AF2288" s="21"/>
      <c r="AG2288" s="21"/>
      <c r="AH2288" s="21"/>
      <c r="AI2288" s="26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1"/>
      <c r="AT2288" s="2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</row>
    <row r="2289" spans="1:60" s="3" customFormat="1">
      <c r="A2289" s="20"/>
      <c r="B2289" s="20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21"/>
      <c r="AC2289" s="21"/>
      <c r="AD2289" s="21"/>
      <c r="AE2289" s="21"/>
      <c r="AF2289" s="21"/>
      <c r="AG2289" s="21"/>
      <c r="AH2289" s="21"/>
      <c r="AI2289" s="26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1"/>
      <c r="AT2289" s="2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</row>
    <row r="2290" spans="1:60" s="3" customFormat="1">
      <c r="A2290" s="20"/>
      <c r="B2290" s="20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21"/>
      <c r="AC2290" s="21"/>
      <c r="AD2290" s="21"/>
      <c r="AE2290" s="21"/>
      <c r="AF2290" s="21"/>
      <c r="AG2290" s="21"/>
      <c r="AH2290" s="21"/>
      <c r="AI2290" s="26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</row>
    <row r="2291" spans="1:60" s="3" customFormat="1">
      <c r="A2291" s="20"/>
      <c r="B2291" s="20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21"/>
      <c r="AC2291" s="21"/>
      <c r="AD2291" s="21"/>
      <c r="AE2291" s="21"/>
      <c r="AF2291" s="21"/>
      <c r="AG2291" s="21"/>
      <c r="AH2291" s="21"/>
      <c r="AI2291" s="26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</row>
    <row r="2292" spans="1:60" s="3" customFormat="1">
      <c r="A2292" s="20"/>
      <c r="B2292" s="20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21"/>
      <c r="AC2292" s="21"/>
      <c r="AD2292" s="21"/>
      <c r="AE2292" s="21"/>
      <c r="AF2292" s="21"/>
      <c r="AG2292" s="21"/>
      <c r="AH2292" s="21"/>
      <c r="AI2292" s="26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</row>
    <row r="2293" spans="1:60" s="3" customFormat="1">
      <c r="A2293" s="20"/>
      <c r="B2293" s="20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21"/>
      <c r="AC2293" s="21"/>
      <c r="AD2293" s="21"/>
      <c r="AE2293" s="21"/>
      <c r="AF2293" s="21"/>
      <c r="AG2293" s="21"/>
      <c r="AH2293" s="21"/>
      <c r="AI2293" s="26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</row>
    <row r="2294" spans="1:60" s="3" customFormat="1">
      <c r="A2294" s="20"/>
      <c r="B2294" s="20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21"/>
      <c r="AC2294" s="21"/>
      <c r="AD2294" s="21"/>
      <c r="AE2294" s="21"/>
      <c r="AF2294" s="21"/>
      <c r="AG2294" s="21"/>
      <c r="AH2294" s="21"/>
      <c r="AI2294" s="26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</row>
    <row r="2295" spans="1:60" s="3" customFormat="1">
      <c r="A2295" s="20"/>
      <c r="B2295" s="20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21"/>
      <c r="AC2295" s="21"/>
      <c r="AD2295" s="21"/>
      <c r="AE2295" s="21"/>
      <c r="AF2295" s="21"/>
      <c r="AG2295" s="21"/>
      <c r="AH2295" s="21"/>
      <c r="AI2295" s="26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1"/>
      <c r="AT2295" s="2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</row>
    <row r="2296" spans="1:60" s="3" customFormat="1">
      <c r="A2296" s="20"/>
      <c r="B2296" s="20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21"/>
      <c r="AC2296" s="21"/>
      <c r="AD2296" s="21"/>
      <c r="AE2296" s="21"/>
      <c r="AF2296" s="21"/>
      <c r="AG2296" s="21"/>
      <c r="AH2296" s="21"/>
      <c r="AI2296" s="26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1"/>
      <c r="AT2296" s="2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</row>
    <row r="2297" spans="1:60" s="3" customFormat="1">
      <c r="A2297" s="20"/>
      <c r="B2297" s="20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21"/>
      <c r="AC2297" s="21"/>
      <c r="AD2297" s="21"/>
      <c r="AE2297" s="21"/>
      <c r="AF2297" s="21"/>
      <c r="AG2297" s="21"/>
      <c r="AH2297" s="21"/>
      <c r="AI2297" s="26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1"/>
      <c r="AT2297" s="2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</row>
    <row r="2298" spans="1:60" s="3" customFormat="1">
      <c r="A2298" s="20"/>
      <c r="B2298" s="20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21"/>
      <c r="AC2298" s="21"/>
      <c r="AD2298" s="21"/>
      <c r="AE2298" s="21"/>
      <c r="AF2298" s="21"/>
      <c r="AG2298" s="21"/>
      <c r="AH2298" s="21"/>
      <c r="AI2298" s="26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1"/>
      <c r="AT2298" s="2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</row>
    <row r="2299" spans="1:60" s="3" customFormat="1">
      <c r="A2299" s="20"/>
      <c r="B2299" s="20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21"/>
      <c r="AC2299" s="21"/>
      <c r="AD2299" s="21"/>
      <c r="AE2299" s="21"/>
      <c r="AF2299" s="21"/>
      <c r="AG2299" s="21"/>
      <c r="AH2299" s="21"/>
      <c r="AI2299" s="26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1"/>
      <c r="AT2299" s="2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</row>
    <row r="2300" spans="1:60" s="3" customFormat="1">
      <c r="A2300" s="20"/>
      <c r="B2300" s="20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21"/>
      <c r="AC2300" s="21"/>
      <c r="AD2300" s="21"/>
      <c r="AE2300" s="21"/>
      <c r="AF2300" s="21"/>
      <c r="AG2300" s="21"/>
      <c r="AH2300" s="21"/>
      <c r="AI2300" s="26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1"/>
      <c r="AT2300" s="2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</row>
    <row r="2301" spans="1:60" s="3" customFormat="1">
      <c r="A2301" s="20"/>
      <c r="B2301" s="20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21"/>
      <c r="AC2301" s="21"/>
      <c r="AD2301" s="21"/>
      <c r="AE2301" s="21"/>
      <c r="AF2301" s="21"/>
      <c r="AG2301" s="21"/>
      <c r="AH2301" s="21"/>
      <c r="AI2301" s="26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1"/>
      <c r="AT2301" s="2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</row>
    <row r="2302" spans="1:60" s="3" customFormat="1">
      <c r="A2302" s="20"/>
      <c r="B2302" s="20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21"/>
      <c r="AC2302" s="21"/>
      <c r="AD2302" s="21"/>
      <c r="AE2302" s="21"/>
      <c r="AF2302" s="21"/>
      <c r="AG2302" s="21"/>
      <c r="AH2302" s="21"/>
      <c r="AI2302" s="26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</row>
    <row r="2303" spans="1:60" s="3" customFormat="1">
      <c r="A2303" s="20"/>
      <c r="B2303" s="20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21"/>
      <c r="AC2303" s="21"/>
      <c r="AD2303" s="21"/>
      <c r="AE2303" s="21"/>
      <c r="AF2303" s="21"/>
      <c r="AG2303" s="21"/>
      <c r="AH2303" s="21"/>
      <c r="AI2303" s="26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1"/>
      <c r="AT2303" s="2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</row>
    <row r="2304" spans="1:60" s="3" customFormat="1">
      <c r="A2304" s="20"/>
      <c r="B2304" s="20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21"/>
      <c r="AC2304" s="21"/>
      <c r="AD2304" s="21"/>
      <c r="AE2304" s="21"/>
      <c r="AF2304" s="21"/>
      <c r="AG2304" s="21"/>
      <c r="AH2304" s="21"/>
      <c r="AI2304" s="26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1"/>
      <c r="AT2304" s="2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</row>
    <row r="2305" spans="1:60" s="3" customFormat="1">
      <c r="A2305" s="20"/>
      <c r="B2305" s="20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21"/>
      <c r="AC2305" s="21"/>
      <c r="AD2305" s="21"/>
      <c r="AE2305" s="21"/>
      <c r="AF2305" s="21"/>
      <c r="AG2305" s="21"/>
      <c r="AH2305" s="21"/>
      <c r="AI2305" s="26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1"/>
      <c r="AT2305" s="2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</row>
    <row r="2306" spans="1:60" s="3" customFormat="1">
      <c r="A2306" s="20"/>
      <c r="B2306" s="20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21"/>
      <c r="AC2306" s="21"/>
      <c r="AD2306" s="21"/>
      <c r="AE2306" s="21"/>
      <c r="AF2306" s="21"/>
      <c r="AG2306" s="21"/>
      <c r="AH2306" s="21"/>
      <c r="AI2306" s="26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1"/>
      <c r="AT2306" s="2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</row>
    <row r="2307" spans="1:60" s="3" customFormat="1">
      <c r="A2307" s="20"/>
      <c r="B2307" s="20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21"/>
      <c r="AC2307" s="21"/>
      <c r="AD2307" s="21"/>
      <c r="AE2307" s="21"/>
      <c r="AF2307" s="21"/>
      <c r="AG2307" s="21"/>
      <c r="AH2307" s="21"/>
      <c r="AI2307" s="26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</row>
    <row r="2308" spans="1:60" s="3" customFormat="1">
      <c r="A2308" s="20"/>
      <c r="B2308" s="20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21"/>
      <c r="AC2308" s="21"/>
      <c r="AD2308" s="21"/>
      <c r="AE2308" s="21"/>
      <c r="AF2308" s="21"/>
      <c r="AG2308" s="21"/>
      <c r="AH2308" s="21"/>
      <c r="AI2308" s="26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1"/>
      <c r="AT2308" s="2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</row>
    <row r="2309" spans="1:60" s="3" customFormat="1">
      <c r="A2309" s="20"/>
      <c r="B2309" s="20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21"/>
      <c r="AC2309" s="21"/>
      <c r="AD2309" s="21"/>
      <c r="AE2309" s="21"/>
      <c r="AF2309" s="21"/>
      <c r="AG2309" s="21"/>
      <c r="AH2309" s="21"/>
      <c r="AI2309" s="26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1"/>
      <c r="AT2309" s="2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</row>
    <row r="2310" spans="1:60" s="3" customFormat="1">
      <c r="A2310" s="20"/>
      <c r="B2310" s="20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21"/>
      <c r="AC2310" s="21"/>
      <c r="AD2310" s="21"/>
      <c r="AE2310" s="21"/>
      <c r="AF2310" s="21"/>
      <c r="AG2310" s="21"/>
      <c r="AH2310" s="21"/>
      <c r="AI2310" s="26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</row>
    <row r="2311" spans="1:60" s="3" customFormat="1">
      <c r="A2311" s="20"/>
      <c r="B2311" s="20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21"/>
      <c r="AC2311" s="21"/>
      <c r="AD2311" s="21"/>
      <c r="AE2311" s="21"/>
      <c r="AF2311" s="21"/>
      <c r="AG2311" s="21"/>
      <c r="AH2311" s="21"/>
      <c r="AI2311" s="26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1"/>
      <c r="AT2311" s="2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</row>
    <row r="2312" spans="1:60" s="3" customFormat="1">
      <c r="A2312" s="20"/>
      <c r="B2312" s="20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21"/>
      <c r="AC2312" s="21"/>
      <c r="AD2312" s="21"/>
      <c r="AE2312" s="21"/>
      <c r="AF2312" s="21"/>
      <c r="AG2312" s="21"/>
      <c r="AH2312" s="21"/>
      <c r="AI2312" s="26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1"/>
      <c r="AT2312" s="2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</row>
    <row r="2313" spans="1:60" s="3" customFormat="1">
      <c r="A2313" s="20"/>
      <c r="B2313" s="20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21"/>
      <c r="AC2313" s="21"/>
      <c r="AD2313" s="21"/>
      <c r="AE2313" s="21"/>
      <c r="AF2313" s="21"/>
      <c r="AG2313" s="21"/>
      <c r="AH2313" s="21"/>
      <c r="AI2313" s="26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1"/>
      <c r="AT2313" s="2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</row>
    <row r="2314" spans="1:60" s="3" customFormat="1">
      <c r="A2314" s="20"/>
      <c r="B2314" s="20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21"/>
      <c r="AC2314" s="21"/>
      <c r="AD2314" s="21"/>
      <c r="AE2314" s="21"/>
      <c r="AF2314" s="21"/>
      <c r="AG2314" s="21"/>
      <c r="AH2314" s="21"/>
      <c r="AI2314" s="26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</row>
    <row r="2315" spans="1:60" s="3" customFormat="1">
      <c r="A2315" s="20"/>
      <c r="B2315" s="20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21"/>
      <c r="AC2315" s="21"/>
      <c r="AD2315" s="21"/>
      <c r="AE2315" s="21"/>
      <c r="AF2315" s="21"/>
      <c r="AG2315" s="21"/>
      <c r="AH2315" s="21"/>
      <c r="AI2315" s="26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1"/>
      <c r="AT2315" s="2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</row>
    <row r="2316" spans="1:60" s="3" customFormat="1">
      <c r="A2316" s="20"/>
      <c r="B2316" s="20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21"/>
      <c r="AC2316" s="21"/>
      <c r="AD2316" s="21"/>
      <c r="AE2316" s="21"/>
      <c r="AF2316" s="21"/>
      <c r="AG2316" s="21"/>
      <c r="AH2316" s="21"/>
      <c r="AI2316" s="26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1"/>
      <c r="AT2316" s="2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</row>
    <row r="2317" spans="1:60" s="3" customFormat="1">
      <c r="A2317" s="20"/>
      <c r="B2317" s="20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21"/>
      <c r="AC2317" s="21"/>
      <c r="AD2317" s="21"/>
      <c r="AE2317" s="21"/>
      <c r="AF2317" s="21"/>
      <c r="AG2317" s="21"/>
      <c r="AH2317" s="21"/>
      <c r="AI2317" s="26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1"/>
      <c r="AT2317" s="2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</row>
    <row r="2318" spans="1:60" s="3" customFormat="1">
      <c r="A2318" s="20"/>
      <c r="B2318" s="20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21"/>
      <c r="AC2318" s="21"/>
      <c r="AD2318" s="21"/>
      <c r="AE2318" s="21"/>
      <c r="AF2318" s="21"/>
      <c r="AG2318" s="21"/>
      <c r="AH2318" s="21"/>
      <c r="AI2318" s="26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1"/>
      <c r="AT2318" s="2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</row>
    <row r="2319" spans="1:60" s="3" customFormat="1">
      <c r="A2319" s="20"/>
      <c r="B2319" s="20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21"/>
      <c r="AC2319" s="21"/>
      <c r="AD2319" s="21"/>
      <c r="AE2319" s="21"/>
      <c r="AF2319" s="21"/>
      <c r="AG2319" s="21"/>
      <c r="AH2319" s="21"/>
      <c r="AI2319" s="26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1"/>
      <c r="AT2319" s="2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</row>
    <row r="2320" spans="1:60" s="3" customFormat="1">
      <c r="A2320" s="20"/>
      <c r="B2320" s="20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21"/>
      <c r="AC2320" s="21"/>
      <c r="AD2320" s="21"/>
      <c r="AE2320" s="21"/>
      <c r="AF2320" s="21"/>
      <c r="AG2320" s="21"/>
      <c r="AH2320" s="21"/>
      <c r="AI2320" s="26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1"/>
      <c r="AT2320" s="2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</row>
    <row r="2321" spans="1:60" s="3" customFormat="1">
      <c r="A2321" s="20"/>
      <c r="B2321" s="20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21"/>
      <c r="AC2321" s="21"/>
      <c r="AD2321" s="21"/>
      <c r="AE2321" s="21"/>
      <c r="AF2321" s="21"/>
      <c r="AG2321" s="21"/>
      <c r="AH2321" s="21"/>
      <c r="AI2321" s="26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</row>
    <row r="2322" spans="1:60" s="3" customFormat="1">
      <c r="A2322" s="20"/>
      <c r="B2322" s="20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21"/>
      <c r="AC2322" s="21"/>
      <c r="AD2322" s="21"/>
      <c r="AE2322" s="21"/>
      <c r="AF2322" s="21"/>
      <c r="AG2322" s="21"/>
      <c r="AH2322" s="21"/>
      <c r="AI2322" s="26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</row>
    <row r="2323" spans="1:60" s="3" customFormat="1">
      <c r="A2323" s="20"/>
      <c r="B2323" s="20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21"/>
      <c r="AC2323" s="21"/>
      <c r="AD2323" s="21"/>
      <c r="AE2323" s="21"/>
      <c r="AF2323" s="21"/>
      <c r="AG2323" s="21"/>
      <c r="AH2323" s="21"/>
      <c r="AI2323" s="26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/>
      <c r="AT2323" s="2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</row>
    <row r="2324" spans="1:60" s="3" customFormat="1">
      <c r="A2324" s="20"/>
      <c r="B2324" s="20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21"/>
      <c r="AC2324" s="21"/>
      <c r="AD2324" s="21"/>
      <c r="AE2324" s="21"/>
      <c r="AF2324" s="21"/>
      <c r="AG2324" s="21"/>
      <c r="AH2324" s="21"/>
      <c r="AI2324" s="26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1"/>
      <c r="AT2324" s="2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</row>
    <row r="2325" spans="1:60" s="3" customFormat="1">
      <c r="A2325" s="20"/>
      <c r="B2325" s="20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21"/>
      <c r="AC2325" s="21"/>
      <c r="AD2325" s="21"/>
      <c r="AE2325" s="21"/>
      <c r="AF2325" s="21"/>
      <c r="AG2325" s="21"/>
      <c r="AH2325" s="21"/>
      <c r="AI2325" s="26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</row>
    <row r="2326" spans="1:60" s="3" customFormat="1">
      <c r="A2326" s="20"/>
      <c r="B2326" s="20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21"/>
      <c r="AC2326" s="21"/>
      <c r="AD2326" s="21"/>
      <c r="AE2326" s="21"/>
      <c r="AF2326" s="21"/>
      <c r="AG2326" s="21"/>
      <c r="AH2326" s="21"/>
      <c r="AI2326" s="26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</row>
    <row r="2327" spans="1:60" s="3" customFormat="1">
      <c r="A2327" s="20"/>
      <c r="B2327" s="20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21"/>
      <c r="AC2327" s="21"/>
      <c r="AD2327" s="21"/>
      <c r="AE2327" s="21"/>
      <c r="AF2327" s="21"/>
      <c r="AG2327" s="21"/>
      <c r="AH2327" s="21"/>
      <c r="AI2327" s="26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</row>
    <row r="2328" spans="1:60" s="3" customFormat="1">
      <c r="A2328" s="20"/>
      <c r="B2328" s="20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21"/>
      <c r="AC2328" s="21"/>
      <c r="AD2328" s="21"/>
      <c r="AE2328" s="21"/>
      <c r="AF2328" s="21"/>
      <c r="AG2328" s="21"/>
      <c r="AH2328" s="21"/>
      <c r="AI2328" s="26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</row>
    <row r="2329" spans="1:60" s="3" customFormat="1">
      <c r="A2329" s="20"/>
      <c r="B2329" s="20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21"/>
      <c r="AC2329" s="21"/>
      <c r="AD2329" s="21"/>
      <c r="AE2329" s="21"/>
      <c r="AF2329" s="21"/>
      <c r="AG2329" s="21"/>
      <c r="AH2329" s="21"/>
      <c r="AI2329" s="26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</row>
    <row r="2330" spans="1:60" s="3" customFormat="1">
      <c r="A2330" s="20"/>
      <c r="B2330" s="20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21"/>
      <c r="AC2330" s="21"/>
      <c r="AD2330" s="21"/>
      <c r="AE2330" s="21"/>
      <c r="AF2330" s="21"/>
      <c r="AG2330" s="21"/>
      <c r="AH2330" s="21"/>
      <c r="AI2330" s="26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</row>
    <row r="2331" spans="1:60" s="3" customFormat="1">
      <c r="A2331" s="20"/>
      <c r="B2331" s="20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21"/>
      <c r="AC2331" s="21"/>
      <c r="AD2331" s="21"/>
      <c r="AE2331" s="21"/>
      <c r="AF2331" s="21"/>
      <c r="AG2331" s="21"/>
      <c r="AH2331" s="21"/>
      <c r="AI2331" s="26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</row>
    <row r="2332" spans="1:60" s="3" customFormat="1">
      <c r="A2332" s="20"/>
      <c r="B2332" s="20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21"/>
      <c r="AC2332" s="21"/>
      <c r="AD2332" s="21"/>
      <c r="AE2332" s="21"/>
      <c r="AF2332" s="21"/>
      <c r="AG2332" s="21"/>
      <c r="AH2332" s="21"/>
      <c r="AI2332" s="26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</row>
    <row r="2333" spans="1:60" s="3" customFormat="1">
      <c r="A2333" s="20"/>
      <c r="B2333" s="20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21"/>
      <c r="AC2333" s="21"/>
      <c r="AD2333" s="21"/>
      <c r="AE2333" s="21"/>
      <c r="AF2333" s="21"/>
      <c r="AG2333" s="21"/>
      <c r="AH2333" s="21"/>
      <c r="AI2333" s="26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1"/>
      <c r="AT2333" s="2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</row>
    <row r="2334" spans="1:60" s="3" customFormat="1">
      <c r="A2334" s="20"/>
      <c r="B2334" s="20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21"/>
      <c r="AC2334" s="21"/>
      <c r="AD2334" s="21"/>
      <c r="AE2334" s="21"/>
      <c r="AF2334" s="21"/>
      <c r="AG2334" s="21"/>
      <c r="AH2334" s="21"/>
      <c r="AI2334" s="26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</row>
    <row r="2335" spans="1:60" s="3" customFormat="1">
      <c r="A2335" s="20"/>
      <c r="B2335" s="20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21"/>
      <c r="AC2335" s="21"/>
      <c r="AD2335" s="21"/>
      <c r="AE2335" s="21"/>
      <c r="AF2335" s="21"/>
      <c r="AG2335" s="21"/>
      <c r="AH2335" s="21"/>
      <c r="AI2335" s="26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1"/>
      <c r="AT2335" s="2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</row>
    <row r="2336" spans="1:60" s="3" customFormat="1">
      <c r="A2336" s="20"/>
      <c r="B2336" s="20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21"/>
      <c r="AC2336" s="21"/>
      <c r="AD2336" s="21"/>
      <c r="AE2336" s="21"/>
      <c r="AF2336" s="21"/>
      <c r="AG2336" s="21"/>
      <c r="AH2336" s="21"/>
      <c r="AI2336" s="26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1"/>
      <c r="AT2336" s="2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</row>
    <row r="2337" spans="1:60" s="3" customFormat="1">
      <c r="A2337" s="20"/>
      <c r="B2337" s="20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21"/>
      <c r="AC2337" s="21"/>
      <c r="AD2337" s="21"/>
      <c r="AE2337" s="21"/>
      <c r="AF2337" s="21"/>
      <c r="AG2337" s="21"/>
      <c r="AH2337" s="21"/>
      <c r="AI2337" s="26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1"/>
      <c r="AT2337" s="2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</row>
    <row r="2338" spans="1:60" s="3" customFormat="1">
      <c r="A2338" s="20"/>
      <c r="B2338" s="20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21"/>
      <c r="AC2338" s="21"/>
      <c r="AD2338" s="21"/>
      <c r="AE2338" s="21"/>
      <c r="AF2338" s="21"/>
      <c r="AG2338" s="21"/>
      <c r="AH2338" s="21"/>
      <c r="AI2338" s="26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1"/>
      <c r="AT2338" s="2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</row>
    <row r="2339" spans="1:60" s="3" customFormat="1">
      <c r="A2339" s="20"/>
      <c r="B2339" s="20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21"/>
      <c r="AC2339" s="21"/>
      <c r="AD2339" s="21"/>
      <c r="AE2339" s="21"/>
      <c r="AF2339" s="21"/>
      <c r="AG2339" s="21"/>
      <c r="AH2339" s="21"/>
      <c r="AI2339" s="26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</row>
    <row r="2340" spans="1:60" s="3" customFormat="1">
      <c r="A2340" s="20"/>
      <c r="B2340" s="20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21"/>
      <c r="AC2340" s="21"/>
      <c r="AD2340" s="21"/>
      <c r="AE2340" s="21"/>
      <c r="AF2340" s="21"/>
      <c r="AG2340" s="21"/>
      <c r="AH2340" s="21"/>
      <c r="AI2340" s="26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</row>
    <row r="2341" spans="1:60" s="3" customFormat="1">
      <c r="A2341" s="20"/>
      <c r="B2341" s="20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21"/>
      <c r="AC2341" s="21"/>
      <c r="AD2341" s="21"/>
      <c r="AE2341" s="21"/>
      <c r="AF2341" s="21"/>
      <c r="AG2341" s="21"/>
      <c r="AH2341" s="21"/>
      <c r="AI2341" s="26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1"/>
      <c r="AT2341" s="2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</row>
    <row r="2342" spans="1:60" s="3" customFormat="1">
      <c r="A2342" s="20"/>
      <c r="B2342" s="20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21"/>
      <c r="AC2342" s="21"/>
      <c r="AD2342" s="21"/>
      <c r="AE2342" s="21"/>
      <c r="AF2342" s="21"/>
      <c r="AG2342" s="21"/>
      <c r="AH2342" s="21"/>
      <c r="AI2342" s="26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</row>
    <row r="2343" spans="1:60" s="3" customFormat="1">
      <c r="A2343" s="20"/>
      <c r="B2343" s="20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21"/>
      <c r="AC2343" s="21"/>
      <c r="AD2343" s="21"/>
      <c r="AE2343" s="21"/>
      <c r="AF2343" s="21"/>
      <c r="AG2343" s="21"/>
      <c r="AH2343" s="21"/>
      <c r="AI2343" s="26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1"/>
      <c r="AT2343" s="2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</row>
    <row r="2344" spans="1:60" s="3" customFormat="1">
      <c r="A2344" s="20"/>
      <c r="B2344" s="20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21"/>
      <c r="AC2344" s="21"/>
      <c r="AD2344" s="21"/>
      <c r="AE2344" s="21"/>
      <c r="AF2344" s="21"/>
      <c r="AG2344" s="21"/>
      <c r="AH2344" s="21"/>
      <c r="AI2344" s="26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1"/>
      <c r="AT2344" s="2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</row>
    <row r="2345" spans="1:60" s="3" customFormat="1">
      <c r="A2345" s="20"/>
      <c r="B2345" s="20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21"/>
      <c r="AC2345" s="21"/>
      <c r="AD2345" s="21"/>
      <c r="AE2345" s="21"/>
      <c r="AF2345" s="21"/>
      <c r="AG2345" s="21"/>
      <c r="AH2345" s="21"/>
      <c r="AI2345" s="26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1"/>
      <c r="AT2345" s="2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</row>
    <row r="2346" spans="1:60" s="3" customFormat="1">
      <c r="A2346" s="20"/>
      <c r="B2346" s="20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21"/>
      <c r="AC2346" s="21"/>
      <c r="AD2346" s="21"/>
      <c r="AE2346" s="21"/>
      <c r="AF2346" s="21"/>
      <c r="AG2346" s="21"/>
      <c r="AH2346" s="21"/>
      <c r="AI2346" s="26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</row>
    <row r="2347" spans="1:60" s="3" customFormat="1">
      <c r="A2347" s="20"/>
      <c r="B2347" s="20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21"/>
      <c r="AC2347" s="21"/>
      <c r="AD2347" s="21"/>
      <c r="AE2347" s="21"/>
      <c r="AF2347" s="21"/>
      <c r="AG2347" s="21"/>
      <c r="AH2347" s="21"/>
      <c r="AI2347" s="26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1"/>
      <c r="AT2347" s="2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</row>
    <row r="2348" spans="1:60" s="3" customFormat="1">
      <c r="A2348" s="20"/>
      <c r="B2348" s="20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21"/>
      <c r="AC2348" s="21"/>
      <c r="AD2348" s="21"/>
      <c r="AE2348" s="21"/>
      <c r="AF2348" s="21"/>
      <c r="AG2348" s="21"/>
      <c r="AH2348" s="21"/>
      <c r="AI2348" s="26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</row>
    <row r="2349" spans="1:60" s="3" customFormat="1">
      <c r="A2349" s="20"/>
      <c r="B2349" s="20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21"/>
      <c r="AC2349" s="21"/>
      <c r="AD2349" s="21"/>
      <c r="AE2349" s="21"/>
      <c r="AF2349" s="21"/>
      <c r="AG2349" s="21"/>
      <c r="AH2349" s="21"/>
      <c r="AI2349" s="26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1"/>
      <c r="AT2349" s="2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</row>
    <row r="2350" spans="1:60" s="3" customFormat="1">
      <c r="A2350" s="20"/>
      <c r="B2350" s="20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21"/>
      <c r="AC2350" s="21"/>
      <c r="AD2350" s="21"/>
      <c r="AE2350" s="21"/>
      <c r="AF2350" s="21"/>
      <c r="AG2350" s="21"/>
      <c r="AH2350" s="21"/>
      <c r="AI2350" s="26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</row>
    <row r="2351" spans="1:60" s="3" customFormat="1">
      <c r="A2351" s="20"/>
      <c r="B2351" s="20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21"/>
      <c r="AC2351" s="21"/>
      <c r="AD2351" s="21"/>
      <c r="AE2351" s="21"/>
      <c r="AF2351" s="21"/>
      <c r="AG2351" s="21"/>
      <c r="AH2351" s="21"/>
      <c r="AI2351" s="26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1"/>
      <c r="AT2351" s="2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</row>
    <row r="2352" spans="1:60" s="3" customFormat="1">
      <c r="A2352" s="20"/>
      <c r="B2352" s="20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21"/>
      <c r="AC2352" s="21"/>
      <c r="AD2352" s="21"/>
      <c r="AE2352" s="21"/>
      <c r="AF2352" s="21"/>
      <c r="AG2352" s="21"/>
      <c r="AH2352" s="21"/>
      <c r="AI2352" s="26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</row>
    <row r="2353" spans="1:60" s="3" customFormat="1">
      <c r="A2353" s="20"/>
      <c r="B2353" s="20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21"/>
      <c r="AC2353" s="21"/>
      <c r="AD2353" s="21"/>
      <c r="AE2353" s="21"/>
      <c r="AF2353" s="21"/>
      <c r="AG2353" s="21"/>
      <c r="AH2353" s="21"/>
      <c r="AI2353" s="26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</row>
    <row r="2354" spans="1:60" s="3" customFormat="1">
      <c r="A2354" s="20"/>
      <c r="B2354" s="20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21"/>
      <c r="AC2354" s="21"/>
      <c r="AD2354" s="21"/>
      <c r="AE2354" s="21"/>
      <c r="AF2354" s="21"/>
      <c r="AG2354" s="21"/>
      <c r="AH2354" s="21"/>
      <c r="AI2354" s="26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1"/>
      <c r="AT2354" s="2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</row>
    <row r="2355" spans="1:60" s="3" customFormat="1">
      <c r="A2355" s="20"/>
      <c r="B2355" s="20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21"/>
      <c r="AC2355" s="21"/>
      <c r="AD2355" s="21"/>
      <c r="AE2355" s="21"/>
      <c r="AF2355" s="21"/>
      <c r="AG2355" s="21"/>
      <c r="AH2355" s="21"/>
      <c r="AI2355" s="26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1"/>
      <c r="AT2355" s="2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</row>
    <row r="2356" spans="1:60" s="3" customFormat="1">
      <c r="A2356" s="20"/>
      <c r="B2356" s="20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21"/>
      <c r="AC2356" s="21"/>
      <c r="AD2356" s="21"/>
      <c r="AE2356" s="21"/>
      <c r="AF2356" s="21"/>
      <c r="AG2356" s="21"/>
      <c r="AH2356" s="21"/>
      <c r="AI2356" s="26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</row>
    <row r="2357" spans="1:60" s="3" customFormat="1">
      <c r="A2357" s="20"/>
      <c r="B2357" s="20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21"/>
      <c r="AC2357" s="21"/>
      <c r="AD2357" s="21"/>
      <c r="AE2357" s="21"/>
      <c r="AF2357" s="21"/>
      <c r="AG2357" s="21"/>
      <c r="AH2357" s="21"/>
      <c r="AI2357" s="26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</row>
    <row r="2358" spans="1:60" s="3" customFormat="1">
      <c r="A2358" s="20"/>
      <c r="B2358" s="20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21"/>
      <c r="AC2358" s="21"/>
      <c r="AD2358" s="21"/>
      <c r="AE2358" s="21"/>
      <c r="AF2358" s="21"/>
      <c r="AG2358" s="21"/>
      <c r="AH2358" s="21"/>
      <c r="AI2358" s="26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</row>
    <row r="2359" spans="1:60" s="3" customFormat="1">
      <c r="A2359" s="20"/>
      <c r="B2359" s="20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21"/>
      <c r="AC2359" s="21"/>
      <c r="AD2359" s="21"/>
      <c r="AE2359" s="21"/>
      <c r="AF2359" s="21"/>
      <c r="AG2359" s="21"/>
      <c r="AH2359" s="21"/>
      <c r="AI2359" s="26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1"/>
      <c r="AT2359" s="2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</row>
    <row r="2360" spans="1:60" s="3" customFormat="1">
      <c r="A2360" s="20"/>
      <c r="B2360" s="20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21"/>
      <c r="AC2360" s="21"/>
      <c r="AD2360" s="21"/>
      <c r="AE2360" s="21"/>
      <c r="AF2360" s="21"/>
      <c r="AG2360" s="21"/>
      <c r="AH2360" s="21"/>
      <c r="AI2360" s="26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1"/>
      <c r="AT2360" s="2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</row>
    <row r="2361" spans="1:60" s="3" customFormat="1">
      <c r="A2361" s="20"/>
      <c r="B2361" s="20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21"/>
      <c r="AC2361" s="21"/>
      <c r="AD2361" s="21"/>
      <c r="AE2361" s="21"/>
      <c r="AF2361" s="21"/>
      <c r="AG2361" s="21"/>
      <c r="AH2361" s="21"/>
      <c r="AI2361" s="26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1"/>
      <c r="AT2361" s="2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</row>
    <row r="2362" spans="1:60" s="3" customFormat="1">
      <c r="A2362" s="20"/>
      <c r="B2362" s="20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21"/>
      <c r="AC2362" s="21"/>
      <c r="AD2362" s="21"/>
      <c r="AE2362" s="21"/>
      <c r="AF2362" s="21"/>
      <c r="AG2362" s="21"/>
      <c r="AH2362" s="21"/>
      <c r="AI2362" s="26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</row>
    <row r="2363" spans="1:60" s="3" customFormat="1">
      <c r="A2363" s="20"/>
      <c r="B2363" s="20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21"/>
      <c r="AC2363" s="21"/>
      <c r="AD2363" s="21"/>
      <c r="AE2363" s="21"/>
      <c r="AF2363" s="21"/>
      <c r="AG2363" s="21"/>
      <c r="AH2363" s="21"/>
      <c r="AI2363" s="26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</row>
    <row r="2364" spans="1:60" s="3" customFormat="1">
      <c r="A2364" s="20"/>
      <c r="B2364" s="20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21"/>
      <c r="AC2364" s="21"/>
      <c r="AD2364" s="21"/>
      <c r="AE2364" s="21"/>
      <c r="AF2364" s="21"/>
      <c r="AG2364" s="21"/>
      <c r="AH2364" s="21"/>
      <c r="AI2364" s="26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</row>
    <row r="2365" spans="1:60" s="3" customFormat="1">
      <c r="A2365" s="20"/>
      <c r="B2365" s="20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21"/>
      <c r="AC2365" s="21"/>
      <c r="AD2365" s="21"/>
      <c r="AE2365" s="21"/>
      <c r="AF2365" s="21"/>
      <c r="AG2365" s="21"/>
      <c r="AH2365" s="21"/>
      <c r="AI2365" s="26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1"/>
      <c r="AT2365" s="2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</row>
    <row r="2366" spans="1:60" s="3" customFormat="1">
      <c r="A2366" s="20"/>
      <c r="B2366" s="20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21"/>
      <c r="AC2366" s="21"/>
      <c r="AD2366" s="21"/>
      <c r="AE2366" s="21"/>
      <c r="AF2366" s="21"/>
      <c r="AG2366" s="21"/>
      <c r="AH2366" s="21"/>
      <c r="AI2366" s="26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</row>
    <row r="2367" spans="1:60" s="3" customFormat="1">
      <c r="A2367" s="20"/>
      <c r="B2367" s="20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21"/>
      <c r="AC2367" s="21"/>
      <c r="AD2367" s="21"/>
      <c r="AE2367" s="21"/>
      <c r="AF2367" s="21"/>
      <c r="AG2367" s="21"/>
      <c r="AH2367" s="21"/>
      <c r="AI2367" s="26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1"/>
      <c r="AT2367" s="2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</row>
    <row r="2368" spans="1:60" s="3" customFormat="1">
      <c r="A2368" s="20"/>
      <c r="B2368" s="20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21"/>
      <c r="AC2368" s="21"/>
      <c r="AD2368" s="21"/>
      <c r="AE2368" s="21"/>
      <c r="AF2368" s="21"/>
      <c r="AG2368" s="21"/>
      <c r="AH2368" s="21"/>
      <c r="AI2368" s="26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1"/>
      <c r="AT2368" s="2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</row>
    <row r="2369" spans="1:60" s="3" customFormat="1">
      <c r="A2369" s="20"/>
      <c r="B2369" s="20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21"/>
      <c r="AC2369" s="21"/>
      <c r="AD2369" s="21"/>
      <c r="AE2369" s="21"/>
      <c r="AF2369" s="21"/>
      <c r="AG2369" s="21"/>
      <c r="AH2369" s="21"/>
      <c r="AI2369" s="26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</row>
    <row r="2370" spans="1:60" s="3" customFormat="1">
      <c r="A2370" s="20"/>
      <c r="B2370" s="20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21"/>
      <c r="AC2370" s="21"/>
      <c r="AD2370" s="21"/>
      <c r="AE2370" s="21"/>
      <c r="AF2370" s="21"/>
      <c r="AG2370" s="21"/>
      <c r="AH2370" s="21"/>
      <c r="AI2370" s="26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1"/>
      <c r="AT2370" s="2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</row>
    <row r="2371" spans="1:60" s="3" customFormat="1">
      <c r="A2371" s="20"/>
      <c r="B2371" s="20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21"/>
      <c r="AC2371" s="21"/>
      <c r="AD2371" s="21"/>
      <c r="AE2371" s="21"/>
      <c r="AF2371" s="21"/>
      <c r="AG2371" s="21"/>
      <c r="AH2371" s="21"/>
      <c r="AI2371" s="26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1"/>
      <c r="AT2371" s="2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</row>
    <row r="2372" spans="1:60" s="3" customFormat="1">
      <c r="A2372" s="20"/>
      <c r="B2372" s="20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21"/>
      <c r="AC2372" s="21"/>
      <c r="AD2372" s="21"/>
      <c r="AE2372" s="21"/>
      <c r="AF2372" s="21"/>
      <c r="AG2372" s="21"/>
      <c r="AH2372" s="21"/>
      <c r="AI2372" s="26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1"/>
      <c r="AT2372" s="2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</row>
    <row r="2373" spans="1:60" s="3" customFormat="1">
      <c r="A2373" s="20"/>
      <c r="B2373" s="20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21"/>
      <c r="AC2373" s="21"/>
      <c r="AD2373" s="21"/>
      <c r="AE2373" s="21"/>
      <c r="AF2373" s="21"/>
      <c r="AG2373" s="21"/>
      <c r="AH2373" s="21"/>
      <c r="AI2373" s="26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1"/>
      <c r="AT2373" s="2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</row>
    <row r="2374" spans="1:60" s="3" customFormat="1">
      <c r="A2374" s="20"/>
      <c r="B2374" s="20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21"/>
      <c r="AC2374" s="21"/>
      <c r="AD2374" s="21"/>
      <c r="AE2374" s="21"/>
      <c r="AF2374" s="21"/>
      <c r="AG2374" s="21"/>
      <c r="AH2374" s="21"/>
      <c r="AI2374" s="26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</row>
    <row r="2375" spans="1:60" s="3" customFormat="1">
      <c r="A2375" s="20"/>
      <c r="B2375" s="20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21"/>
      <c r="AC2375" s="21"/>
      <c r="AD2375" s="21"/>
      <c r="AE2375" s="21"/>
      <c r="AF2375" s="21"/>
      <c r="AG2375" s="21"/>
      <c r="AH2375" s="21"/>
      <c r="AI2375" s="26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1"/>
      <c r="AT2375" s="2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</row>
    <row r="2376" spans="1:60" s="3" customFormat="1">
      <c r="A2376" s="20"/>
      <c r="B2376" s="20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21"/>
      <c r="AC2376" s="21"/>
      <c r="AD2376" s="21"/>
      <c r="AE2376" s="21"/>
      <c r="AF2376" s="21"/>
      <c r="AG2376" s="21"/>
      <c r="AH2376" s="21"/>
      <c r="AI2376" s="26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1"/>
      <c r="AT2376" s="2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</row>
    <row r="2377" spans="1:60" s="3" customFormat="1">
      <c r="A2377" s="20"/>
      <c r="B2377" s="20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21"/>
      <c r="AC2377" s="21"/>
      <c r="AD2377" s="21"/>
      <c r="AE2377" s="21"/>
      <c r="AF2377" s="21"/>
      <c r="AG2377" s="21"/>
      <c r="AH2377" s="21"/>
      <c r="AI2377" s="26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1"/>
      <c r="AT2377" s="2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</row>
    <row r="2378" spans="1:60" s="3" customFormat="1">
      <c r="A2378" s="20"/>
      <c r="B2378" s="20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21"/>
      <c r="AC2378" s="21"/>
      <c r="AD2378" s="21"/>
      <c r="AE2378" s="21"/>
      <c r="AF2378" s="21"/>
      <c r="AG2378" s="21"/>
      <c r="AH2378" s="21"/>
      <c r="AI2378" s="26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</row>
    <row r="2379" spans="1:60" s="3" customFormat="1">
      <c r="A2379" s="20"/>
      <c r="B2379" s="20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21"/>
      <c r="AC2379" s="21"/>
      <c r="AD2379" s="21"/>
      <c r="AE2379" s="21"/>
      <c r="AF2379" s="21"/>
      <c r="AG2379" s="21"/>
      <c r="AH2379" s="21"/>
      <c r="AI2379" s="26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</row>
    <row r="2380" spans="1:60" s="3" customFormat="1">
      <c r="A2380" s="20"/>
      <c r="B2380" s="20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21"/>
      <c r="AC2380" s="21"/>
      <c r="AD2380" s="21"/>
      <c r="AE2380" s="21"/>
      <c r="AF2380" s="21"/>
      <c r="AG2380" s="21"/>
      <c r="AH2380" s="21"/>
      <c r="AI2380" s="26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</row>
    <row r="2381" spans="1:60" s="3" customFormat="1">
      <c r="A2381" s="20"/>
      <c r="B2381" s="20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21"/>
      <c r="AC2381" s="21"/>
      <c r="AD2381" s="21"/>
      <c r="AE2381" s="21"/>
      <c r="AF2381" s="21"/>
      <c r="AG2381" s="21"/>
      <c r="AH2381" s="21"/>
      <c r="AI2381" s="26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</row>
    <row r="2382" spans="1:60" s="3" customFormat="1">
      <c r="A2382" s="20"/>
      <c r="B2382" s="20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21"/>
      <c r="AC2382" s="21"/>
      <c r="AD2382" s="21"/>
      <c r="AE2382" s="21"/>
      <c r="AF2382" s="21"/>
      <c r="AG2382" s="21"/>
      <c r="AH2382" s="21"/>
      <c r="AI2382" s="26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</row>
    <row r="2383" spans="1:60" s="3" customFormat="1">
      <c r="A2383" s="20"/>
      <c r="B2383" s="20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21"/>
      <c r="AC2383" s="21"/>
      <c r="AD2383" s="21"/>
      <c r="AE2383" s="21"/>
      <c r="AF2383" s="21"/>
      <c r="AG2383" s="21"/>
      <c r="AH2383" s="21"/>
      <c r="AI2383" s="26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1"/>
      <c r="AT2383" s="2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</row>
    <row r="2384" spans="1:60" s="3" customFormat="1">
      <c r="A2384" s="20"/>
      <c r="B2384" s="20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21"/>
      <c r="AC2384" s="21"/>
      <c r="AD2384" s="21"/>
      <c r="AE2384" s="21"/>
      <c r="AF2384" s="21"/>
      <c r="AG2384" s="21"/>
      <c r="AH2384" s="21"/>
      <c r="AI2384" s="26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1"/>
      <c r="AT2384" s="2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</row>
    <row r="2385" spans="1:60" s="3" customFormat="1">
      <c r="A2385" s="20"/>
      <c r="B2385" s="20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21"/>
      <c r="AC2385" s="21"/>
      <c r="AD2385" s="21"/>
      <c r="AE2385" s="21"/>
      <c r="AF2385" s="21"/>
      <c r="AG2385" s="21"/>
      <c r="AH2385" s="21"/>
      <c r="AI2385" s="26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</row>
    <row r="2386" spans="1:60" s="3" customFormat="1">
      <c r="A2386" s="20"/>
      <c r="B2386" s="20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21"/>
      <c r="AC2386" s="21"/>
      <c r="AD2386" s="21"/>
      <c r="AE2386" s="21"/>
      <c r="AF2386" s="21"/>
      <c r="AG2386" s="21"/>
      <c r="AH2386" s="21"/>
      <c r="AI2386" s="26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</row>
    <row r="2387" spans="1:60" s="3" customFormat="1">
      <c r="A2387" s="20"/>
      <c r="B2387" s="20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21"/>
      <c r="AC2387" s="21"/>
      <c r="AD2387" s="21"/>
      <c r="AE2387" s="21"/>
      <c r="AF2387" s="21"/>
      <c r="AG2387" s="21"/>
      <c r="AH2387" s="21"/>
      <c r="AI2387" s="26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</row>
    <row r="2388" spans="1:60" s="3" customFormat="1">
      <c r="A2388" s="20"/>
      <c r="B2388" s="20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21"/>
      <c r="AC2388" s="21"/>
      <c r="AD2388" s="21"/>
      <c r="AE2388" s="21"/>
      <c r="AF2388" s="21"/>
      <c r="AG2388" s="21"/>
      <c r="AH2388" s="21"/>
      <c r="AI2388" s="26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1"/>
      <c r="AT2388" s="2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</row>
    <row r="2389" spans="1:60" s="3" customFormat="1">
      <c r="A2389" s="20"/>
      <c r="B2389" s="20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21"/>
      <c r="AC2389" s="21"/>
      <c r="AD2389" s="21"/>
      <c r="AE2389" s="21"/>
      <c r="AF2389" s="21"/>
      <c r="AG2389" s="21"/>
      <c r="AH2389" s="21"/>
      <c r="AI2389" s="26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1"/>
      <c r="AT2389" s="2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</row>
    <row r="2390" spans="1:60" s="3" customFormat="1">
      <c r="A2390" s="20"/>
      <c r="B2390" s="20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21"/>
      <c r="AC2390" s="21"/>
      <c r="AD2390" s="21"/>
      <c r="AE2390" s="21"/>
      <c r="AF2390" s="21"/>
      <c r="AG2390" s="21"/>
      <c r="AH2390" s="21"/>
      <c r="AI2390" s="26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</row>
    <row r="2391" spans="1:60" s="3" customFormat="1">
      <c r="A2391" s="20"/>
      <c r="B2391" s="20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21"/>
      <c r="AC2391" s="21"/>
      <c r="AD2391" s="21"/>
      <c r="AE2391" s="21"/>
      <c r="AF2391" s="21"/>
      <c r="AG2391" s="21"/>
      <c r="AH2391" s="21"/>
      <c r="AI2391" s="26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</row>
    <row r="2392" spans="1:60" s="3" customFormat="1">
      <c r="A2392" s="20"/>
      <c r="B2392" s="20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21"/>
      <c r="AC2392" s="21"/>
      <c r="AD2392" s="21"/>
      <c r="AE2392" s="21"/>
      <c r="AF2392" s="21"/>
      <c r="AG2392" s="21"/>
      <c r="AH2392" s="21"/>
      <c r="AI2392" s="26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</row>
    <row r="2393" spans="1:60" s="3" customFormat="1">
      <c r="A2393" s="20"/>
      <c r="B2393" s="20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21"/>
      <c r="AC2393" s="21"/>
      <c r="AD2393" s="21"/>
      <c r="AE2393" s="21"/>
      <c r="AF2393" s="21"/>
      <c r="AG2393" s="21"/>
      <c r="AH2393" s="21"/>
      <c r="AI2393" s="26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</row>
    <row r="2394" spans="1:60" s="3" customFormat="1">
      <c r="A2394" s="20"/>
      <c r="B2394" s="20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21"/>
      <c r="AC2394" s="21"/>
      <c r="AD2394" s="21"/>
      <c r="AE2394" s="21"/>
      <c r="AF2394" s="21"/>
      <c r="AG2394" s="21"/>
      <c r="AH2394" s="21"/>
      <c r="AI2394" s="26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</row>
    <row r="2395" spans="1:60" s="3" customFormat="1">
      <c r="A2395" s="20"/>
      <c r="B2395" s="20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21"/>
      <c r="AC2395" s="21"/>
      <c r="AD2395" s="21"/>
      <c r="AE2395" s="21"/>
      <c r="AF2395" s="21"/>
      <c r="AG2395" s="21"/>
      <c r="AH2395" s="21"/>
      <c r="AI2395" s="26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/>
      <c r="AT2395" s="2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</row>
    <row r="2396" spans="1:60" s="3" customFormat="1">
      <c r="A2396" s="20"/>
      <c r="B2396" s="20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21"/>
      <c r="AC2396" s="21"/>
      <c r="AD2396" s="21"/>
      <c r="AE2396" s="21"/>
      <c r="AF2396" s="21"/>
      <c r="AG2396" s="21"/>
      <c r="AH2396" s="21"/>
      <c r="AI2396" s="26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1"/>
      <c r="AT2396" s="2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</row>
    <row r="2397" spans="1:60" s="3" customFormat="1">
      <c r="A2397" s="20"/>
      <c r="B2397" s="20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21"/>
      <c r="AC2397" s="21"/>
      <c r="AD2397" s="21"/>
      <c r="AE2397" s="21"/>
      <c r="AF2397" s="21"/>
      <c r="AG2397" s="21"/>
      <c r="AH2397" s="21"/>
      <c r="AI2397" s="26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1"/>
      <c r="AT2397" s="2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</row>
    <row r="2398" spans="1:60" s="3" customFormat="1">
      <c r="A2398" s="20"/>
      <c r="B2398" s="20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21"/>
      <c r="AC2398" s="21"/>
      <c r="AD2398" s="21"/>
      <c r="AE2398" s="21"/>
      <c r="AF2398" s="21"/>
      <c r="AG2398" s="21"/>
      <c r="AH2398" s="21"/>
      <c r="AI2398" s="26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1"/>
      <c r="AT2398" s="2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</row>
    <row r="2399" spans="1:60" s="3" customFormat="1">
      <c r="A2399" s="20"/>
      <c r="B2399" s="20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21"/>
      <c r="AC2399" s="21"/>
      <c r="AD2399" s="21"/>
      <c r="AE2399" s="21"/>
      <c r="AF2399" s="21"/>
      <c r="AG2399" s="21"/>
      <c r="AH2399" s="21"/>
      <c r="AI2399" s="26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1"/>
      <c r="AT2399" s="2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</row>
    <row r="2400" spans="1:60" s="3" customFormat="1">
      <c r="A2400" s="20"/>
      <c r="B2400" s="20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21"/>
      <c r="AC2400" s="21"/>
      <c r="AD2400" s="21"/>
      <c r="AE2400" s="21"/>
      <c r="AF2400" s="21"/>
      <c r="AG2400" s="21"/>
      <c r="AH2400" s="21"/>
      <c r="AI2400" s="26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1"/>
      <c r="AT2400" s="2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</row>
    <row r="2401" spans="1:60" s="3" customFormat="1">
      <c r="A2401" s="20"/>
      <c r="B2401" s="20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21"/>
      <c r="AC2401" s="21"/>
      <c r="AD2401" s="21"/>
      <c r="AE2401" s="21"/>
      <c r="AF2401" s="21"/>
      <c r="AG2401" s="21"/>
      <c r="AH2401" s="21"/>
      <c r="AI2401" s="26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1"/>
      <c r="AT2401" s="2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</row>
    <row r="2402" spans="1:60" s="3" customFormat="1">
      <c r="A2402" s="20"/>
      <c r="B2402" s="20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21"/>
      <c r="AC2402" s="21"/>
      <c r="AD2402" s="21"/>
      <c r="AE2402" s="21"/>
      <c r="AF2402" s="21"/>
      <c r="AG2402" s="21"/>
      <c r="AH2402" s="21"/>
      <c r="AI2402" s="26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1"/>
      <c r="AT2402" s="2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</row>
    <row r="2403" spans="1:60" s="3" customFormat="1">
      <c r="A2403" s="20"/>
      <c r="B2403" s="20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21"/>
      <c r="AC2403" s="21"/>
      <c r="AD2403" s="21"/>
      <c r="AE2403" s="21"/>
      <c r="AF2403" s="21"/>
      <c r="AG2403" s="21"/>
      <c r="AH2403" s="21"/>
      <c r="AI2403" s="26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</row>
    <row r="2404" spans="1:60" s="3" customFormat="1">
      <c r="A2404" s="20"/>
      <c r="B2404" s="20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21"/>
      <c r="AC2404" s="21"/>
      <c r="AD2404" s="21"/>
      <c r="AE2404" s="21"/>
      <c r="AF2404" s="21"/>
      <c r="AG2404" s="21"/>
      <c r="AH2404" s="21"/>
      <c r="AI2404" s="26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/>
      <c r="AT2404" s="2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</row>
    <row r="2405" spans="1:60" s="3" customFormat="1">
      <c r="A2405" s="20"/>
      <c r="B2405" s="20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21"/>
      <c r="AC2405" s="21"/>
      <c r="AD2405" s="21"/>
      <c r="AE2405" s="21"/>
      <c r="AF2405" s="21"/>
      <c r="AG2405" s="21"/>
      <c r="AH2405" s="21"/>
      <c r="AI2405" s="26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/>
      <c r="AT2405" s="2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</row>
    <row r="2406" spans="1:60" s="3" customFormat="1">
      <c r="A2406" s="20"/>
      <c r="B2406" s="20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21"/>
      <c r="AC2406" s="21"/>
      <c r="AD2406" s="21"/>
      <c r="AE2406" s="21"/>
      <c r="AF2406" s="21"/>
      <c r="AG2406" s="21"/>
      <c r="AH2406" s="21"/>
      <c r="AI2406" s="26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</row>
    <row r="2407" spans="1:60" s="3" customFormat="1">
      <c r="A2407" s="20"/>
      <c r="B2407" s="20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21"/>
      <c r="AC2407" s="21"/>
      <c r="AD2407" s="21"/>
      <c r="AE2407" s="21"/>
      <c r="AF2407" s="21"/>
      <c r="AG2407" s="21"/>
      <c r="AH2407" s="21"/>
      <c r="AI2407" s="26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1"/>
      <c r="AT2407" s="2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</row>
    <row r="2408" spans="1:60" s="3" customFormat="1">
      <c r="A2408" s="20"/>
      <c r="B2408" s="20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21"/>
      <c r="AC2408" s="21"/>
      <c r="AD2408" s="21"/>
      <c r="AE2408" s="21"/>
      <c r="AF2408" s="21"/>
      <c r="AG2408" s="21"/>
      <c r="AH2408" s="21"/>
      <c r="AI2408" s="26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1"/>
      <c r="AT2408" s="2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</row>
    <row r="2409" spans="1:60" s="3" customFormat="1">
      <c r="A2409" s="20"/>
      <c r="B2409" s="20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21"/>
      <c r="AC2409" s="21"/>
      <c r="AD2409" s="21"/>
      <c r="AE2409" s="21"/>
      <c r="AF2409" s="21"/>
      <c r="AG2409" s="21"/>
      <c r="AH2409" s="21"/>
      <c r="AI2409" s="26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1"/>
      <c r="AT2409" s="2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</row>
    <row r="2410" spans="1:60" s="3" customFormat="1">
      <c r="A2410" s="20"/>
      <c r="B2410" s="20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21"/>
      <c r="AC2410" s="21"/>
      <c r="AD2410" s="21"/>
      <c r="AE2410" s="21"/>
      <c r="AF2410" s="21"/>
      <c r="AG2410" s="21"/>
      <c r="AH2410" s="21"/>
      <c r="AI2410" s="26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1"/>
      <c r="AT2410" s="2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</row>
    <row r="2411" spans="1:60" s="3" customFormat="1">
      <c r="A2411" s="20"/>
      <c r="B2411" s="20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21"/>
      <c r="AC2411" s="21"/>
      <c r="AD2411" s="21"/>
      <c r="AE2411" s="21"/>
      <c r="AF2411" s="21"/>
      <c r="AG2411" s="21"/>
      <c r="AH2411" s="21"/>
      <c r="AI2411" s="26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1"/>
      <c r="AT2411" s="2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</row>
    <row r="2412" spans="1:60" s="3" customFormat="1">
      <c r="A2412" s="20"/>
      <c r="B2412" s="20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21"/>
      <c r="AC2412" s="21"/>
      <c r="AD2412" s="21"/>
      <c r="AE2412" s="21"/>
      <c r="AF2412" s="21"/>
      <c r="AG2412" s="21"/>
      <c r="AH2412" s="21"/>
      <c r="AI2412" s="26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1"/>
      <c r="AT2412" s="2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</row>
    <row r="2413" spans="1:60" s="3" customFormat="1">
      <c r="A2413" s="20"/>
      <c r="B2413" s="20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21"/>
      <c r="AC2413" s="21"/>
      <c r="AD2413" s="21"/>
      <c r="AE2413" s="21"/>
      <c r="AF2413" s="21"/>
      <c r="AG2413" s="21"/>
      <c r="AH2413" s="21"/>
      <c r="AI2413" s="26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1"/>
      <c r="AT2413" s="2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</row>
    <row r="2414" spans="1:60" s="3" customFormat="1">
      <c r="A2414" s="20"/>
      <c r="B2414" s="20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21"/>
      <c r="AC2414" s="21"/>
      <c r="AD2414" s="21"/>
      <c r="AE2414" s="21"/>
      <c r="AF2414" s="21"/>
      <c r="AG2414" s="21"/>
      <c r="AH2414" s="21"/>
      <c r="AI2414" s="26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1"/>
      <c r="AT2414" s="2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</row>
    <row r="2415" spans="1:60" s="3" customFormat="1">
      <c r="A2415" s="20"/>
      <c r="B2415" s="20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21"/>
      <c r="AC2415" s="21"/>
      <c r="AD2415" s="21"/>
      <c r="AE2415" s="21"/>
      <c r="AF2415" s="21"/>
      <c r="AG2415" s="21"/>
      <c r="AH2415" s="21"/>
      <c r="AI2415" s="26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1"/>
      <c r="AT2415" s="2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</row>
    <row r="2416" spans="1:60" s="3" customFormat="1">
      <c r="A2416" s="20"/>
      <c r="B2416" s="20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21"/>
      <c r="AC2416" s="21"/>
      <c r="AD2416" s="21"/>
      <c r="AE2416" s="21"/>
      <c r="AF2416" s="21"/>
      <c r="AG2416" s="21"/>
      <c r="AH2416" s="21"/>
      <c r="AI2416" s="26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</row>
    <row r="2417" spans="1:60" s="3" customFormat="1">
      <c r="A2417" s="20"/>
      <c r="B2417" s="20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21"/>
      <c r="AC2417" s="21"/>
      <c r="AD2417" s="21"/>
      <c r="AE2417" s="21"/>
      <c r="AF2417" s="21"/>
      <c r="AG2417" s="21"/>
      <c r="AH2417" s="21"/>
      <c r="AI2417" s="26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</row>
    <row r="2418" spans="1:60" s="3" customFormat="1">
      <c r="A2418" s="20"/>
      <c r="B2418" s="20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21"/>
      <c r="AC2418" s="21"/>
      <c r="AD2418" s="21"/>
      <c r="AE2418" s="21"/>
      <c r="AF2418" s="21"/>
      <c r="AG2418" s="21"/>
      <c r="AH2418" s="21"/>
      <c r="AI2418" s="26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1"/>
      <c r="AT2418" s="2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</row>
    <row r="2419" spans="1:60" s="3" customFormat="1">
      <c r="A2419" s="20"/>
      <c r="B2419" s="20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21"/>
      <c r="AC2419" s="21"/>
      <c r="AD2419" s="21"/>
      <c r="AE2419" s="21"/>
      <c r="AF2419" s="21"/>
      <c r="AG2419" s="21"/>
      <c r="AH2419" s="21"/>
      <c r="AI2419" s="26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1"/>
      <c r="AT2419" s="2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</row>
    <row r="2420" spans="1:60" s="3" customFormat="1">
      <c r="A2420" s="20"/>
      <c r="B2420" s="20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21"/>
      <c r="AC2420" s="21"/>
      <c r="AD2420" s="21"/>
      <c r="AE2420" s="21"/>
      <c r="AF2420" s="21"/>
      <c r="AG2420" s="21"/>
      <c r="AH2420" s="21"/>
      <c r="AI2420" s="26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</row>
    <row r="2421" spans="1:60" s="3" customFormat="1">
      <c r="A2421" s="20"/>
      <c r="B2421" s="20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21"/>
      <c r="AC2421" s="21"/>
      <c r="AD2421" s="21"/>
      <c r="AE2421" s="21"/>
      <c r="AF2421" s="21"/>
      <c r="AG2421" s="21"/>
      <c r="AH2421" s="21"/>
      <c r="AI2421" s="26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</row>
    <row r="2422" spans="1:60" s="3" customFormat="1">
      <c r="A2422" s="20"/>
      <c r="B2422" s="20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21"/>
      <c r="AC2422" s="21"/>
      <c r="AD2422" s="21"/>
      <c r="AE2422" s="21"/>
      <c r="AF2422" s="21"/>
      <c r="AG2422" s="21"/>
      <c r="AH2422" s="21"/>
      <c r="AI2422" s="26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</row>
    <row r="2423" spans="1:60" s="3" customFormat="1">
      <c r="A2423" s="20"/>
      <c r="B2423" s="20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21"/>
      <c r="AC2423" s="21"/>
      <c r="AD2423" s="21"/>
      <c r="AE2423" s="21"/>
      <c r="AF2423" s="21"/>
      <c r="AG2423" s="21"/>
      <c r="AH2423" s="21"/>
      <c r="AI2423" s="26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1"/>
      <c r="AT2423" s="2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</row>
    <row r="2424" spans="1:60" s="3" customFormat="1">
      <c r="A2424" s="20"/>
      <c r="B2424" s="20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21"/>
      <c r="AC2424" s="21"/>
      <c r="AD2424" s="21"/>
      <c r="AE2424" s="21"/>
      <c r="AF2424" s="21"/>
      <c r="AG2424" s="21"/>
      <c r="AH2424" s="21"/>
      <c r="AI2424" s="26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1"/>
      <c r="AT2424" s="2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</row>
    <row r="2425" spans="1:60" s="3" customFormat="1">
      <c r="A2425" s="20"/>
      <c r="B2425" s="20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21"/>
      <c r="AC2425" s="21"/>
      <c r="AD2425" s="21"/>
      <c r="AE2425" s="21"/>
      <c r="AF2425" s="21"/>
      <c r="AG2425" s="21"/>
      <c r="AH2425" s="21"/>
      <c r="AI2425" s="26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1"/>
      <c r="AT2425" s="2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</row>
    <row r="2426" spans="1:60" s="3" customFormat="1">
      <c r="A2426" s="20"/>
      <c r="B2426" s="20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21"/>
      <c r="AC2426" s="21"/>
      <c r="AD2426" s="21"/>
      <c r="AE2426" s="21"/>
      <c r="AF2426" s="21"/>
      <c r="AG2426" s="21"/>
      <c r="AH2426" s="21"/>
      <c r="AI2426" s="26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1"/>
      <c r="AT2426" s="2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</row>
    <row r="2427" spans="1:60" s="3" customFormat="1">
      <c r="A2427" s="20"/>
      <c r="B2427" s="20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21"/>
      <c r="AC2427" s="21"/>
      <c r="AD2427" s="21"/>
      <c r="AE2427" s="21"/>
      <c r="AF2427" s="21"/>
      <c r="AG2427" s="21"/>
      <c r="AH2427" s="21"/>
      <c r="AI2427" s="26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</row>
    <row r="2428" spans="1:60" s="3" customFormat="1">
      <c r="A2428" s="20"/>
      <c r="B2428" s="20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21"/>
      <c r="AC2428" s="21"/>
      <c r="AD2428" s="21"/>
      <c r="AE2428" s="21"/>
      <c r="AF2428" s="21"/>
      <c r="AG2428" s="21"/>
      <c r="AH2428" s="21"/>
      <c r="AI2428" s="26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</row>
    <row r="2429" spans="1:60" s="3" customFormat="1">
      <c r="A2429" s="20"/>
      <c r="B2429" s="20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21"/>
      <c r="AC2429" s="21"/>
      <c r="AD2429" s="21"/>
      <c r="AE2429" s="21"/>
      <c r="AF2429" s="21"/>
      <c r="AG2429" s="21"/>
      <c r="AH2429" s="21"/>
      <c r="AI2429" s="26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1"/>
      <c r="AT2429" s="2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</row>
    <row r="2430" spans="1:60" s="3" customFormat="1">
      <c r="A2430" s="20"/>
      <c r="B2430" s="20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21"/>
      <c r="AC2430" s="21"/>
      <c r="AD2430" s="21"/>
      <c r="AE2430" s="21"/>
      <c r="AF2430" s="21"/>
      <c r="AG2430" s="21"/>
      <c r="AH2430" s="21"/>
      <c r="AI2430" s="26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1"/>
      <c r="AT2430" s="2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</row>
    <row r="2431" spans="1:60" s="3" customFormat="1">
      <c r="A2431" s="20"/>
      <c r="B2431" s="20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21"/>
      <c r="AC2431" s="21"/>
      <c r="AD2431" s="21"/>
      <c r="AE2431" s="21"/>
      <c r="AF2431" s="21"/>
      <c r="AG2431" s="21"/>
      <c r="AH2431" s="21"/>
      <c r="AI2431" s="26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1"/>
      <c r="AT2431" s="2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</row>
    <row r="2432" spans="1:60" s="3" customFormat="1">
      <c r="A2432" s="20"/>
      <c r="B2432" s="20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21"/>
      <c r="AC2432" s="21"/>
      <c r="AD2432" s="21"/>
      <c r="AE2432" s="21"/>
      <c r="AF2432" s="21"/>
      <c r="AG2432" s="21"/>
      <c r="AH2432" s="21"/>
      <c r="AI2432" s="26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1"/>
      <c r="AT2432" s="2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</row>
    <row r="2433" spans="1:60" s="3" customFormat="1">
      <c r="A2433" s="20"/>
      <c r="B2433" s="20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21"/>
      <c r="AC2433" s="21"/>
      <c r="AD2433" s="21"/>
      <c r="AE2433" s="21"/>
      <c r="AF2433" s="21"/>
      <c r="AG2433" s="21"/>
      <c r="AH2433" s="21"/>
      <c r="AI2433" s="26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1"/>
      <c r="AT2433" s="2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</row>
    <row r="2434" spans="1:60" s="3" customFormat="1">
      <c r="A2434" s="20"/>
      <c r="B2434" s="20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21"/>
      <c r="AC2434" s="21"/>
      <c r="AD2434" s="21"/>
      <c r="AE2434" s="21"/>
      <c r="AF2434" s="21"/>
      <c r="AG2434" s="21"/>
      <c r="AH2434" s="21"/>
      <c r="AI2434" s="26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/>
      <c r="AT2434" s="2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</row>
    <row r="2435" spans="1:60" s="3" customFormat="1">
      <c r="A2435" s="20"/>
      <c r="B2435" s="20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21"/>
      <c r="AC2435" s="21"/>
      <c r="AD2435" s="21"/>
      <c r="AE2435" s="21"/>
      <c r="AF2435" s="21"/>
      <c r="AG2435" s="21"/>
      <c r="AH2435" s="21"/>
      <c r="AI2435" s="26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1"/>
      <c r="AT2435" s="2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</row>
    <row r="2436" spans="1:60" s="3" customFormat="1">
      <c r="A2436" s="20"/>
      <c r="B2436" s="20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21"/>
      <c r="AC2436" s="21"/>
      <c r="AD2436" s="21"/>
      <c r="AE2436" s="21"/>
      <c r="AF2436" s="21"/>
      <c r="AG2436" s="21"/>
      <c r="AH2436" s="21"/>
      <c r="AI2436" s="26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</row>
    <row r="2437" spans="1:60" s="3" customFormat="1">
      <c r="A2437" s="20"/>
      <c r="B2437" s="20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21"/>
      <c r="AC2437" s="21"/>
      <c r="AD2437" s="21"/>
      <c r="AE2437" s="21"/>
      <c r="AF2437" s="21"/>
      <c r="AG2437" s="21"/>
      <c r="AH2437" s="21"/>
      <c r="AI2437" s="26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</row>
    <row r="2438" spans="1:60" s="3" customFormat="1">
      <c r="A2438" s="20"/>
      <c r="B2438" s="20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21"/>
      <c r="AC2438" s="21"/>
      <c r="AD2438" s="21"/>
      <c r="AE2438" s="21"/>
      <c r="AF2438" s="21"/>
      <c r="AG2438" s="21"/>
      <c r="AH2438" s="21"/>
      <c r="AI2438" s="26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</row>
    <row r="2439" spans="1:60" s="3" customFormat="1">
      <c r="A2439" s="20"/>
      <c r="B2439" s="20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21"/>
      <c r="AC2439" s="21"/>
      <c r="AD2439" s="21"/>
      <c r="AE2439" s="21"/>
      <c r="AF2439" s="21"/>
      <c r="AG2439" s="21"/>
      <c r="AH2439" s="21"/>
      <c r="AI2439" s="26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</row>
    <row r="2440" spans="1:60" s="3" customFormat="1">
      <c r="A2440" s="20"/>
      <c r="B2440" s="20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21"/>
      <c r="AC2440" s="21"/>
      <c r="AD2440" s="21"/>
      <c r="AE2440" s="21"/>
      <c r="AF2440" s="21"/>
      <c r="AG2440" s="21"/>
      <c r="AH2440" s="21"/>
      <c r="AI2440" s="26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</row>
    <row r="2441" spans="1:60" s="3" customFormat="1">
      <c r="A2441" s="20"/>
      <c r="B2441" s="20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21"/>
      <c r="AC2441" s="21"/>
      <c r="AD2441" s="21"/>
      <c r="AE2441" s="21"/>
      <c r="AF2441" s="21"/>
      <c r="AG2441" s="21"/>
      <c r="AH2441" s="21"/>
      <c r="AI2441" s="26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</row>
    <row r="2442" spans="1:60" s="3" customFormat="1">
      <c r="A2442" s="20"/>
      <c r="B2442" s="20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21"/>
      <c r="AC2442" s="21"/>
      <c r="AD2442" s="21"/>
      <c r="AE2442" s="21"/>
      <c r="AF2442" s="21"/>
      <c r="AG2442" s="21"/>
      <c r="AH2442" s="21"/>
      <c r="AI2442" s="26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1"/>
      <c r="AT2442" s="2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</row>
    <row r="2443" spans="1:60" s="3" customFormat="1">
      <c r="A2443" s="20"/>
      <c r="B2443" s="20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21"/>
      <c r="AC2443" s="21"/>
      <c r="AD2443" s="21"/>
      <c r="AE2443" s="21"/>
      <c r="AF2443" s="21"/>
      <c r="AG2443" s="21"/>
      <c r="AH2443" s="21"/>
      <c r="AI2443" s="26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1"/>
      <c r="AT2443" s="2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</row>
    <row r="2444" spans="1:60" s="3" customFormat="1">
      <c r="A2444" s="20"/>
      <c r="B2444" s="20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21"/>
      <c r="AC2444" s="21"/>
      <c r="AD2444" s="21"/>
      <c r="AE2444" s="21"/>
      <c r="AF2444" s="21"/>
      <c r="AG2444" s="21"/>
      <c r="AH2444" s="21"/>
      <c r="AI2444" s="26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1"/>
      <c r="AT2444" s="2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</row>
    <row r="2445" spans="1:60" s="3" customFormat="1">
      <c r="A2445" s="20"/>
      <c r="B2445" s="20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21"/>
      <c r="AC2445" s="21"/>
      <c r="AD2445" s="21"/>
      <c r="AE2445" s="21"/>
      <c r="AF2445" s="21"/>
      <c r="AG2445" s="21"/>
      <c r="AH2445" s="21"/>
      <c r="AI2445" s="26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/>
      <c r="AT2445" s="2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</row>
    <row r="2446" spans="1:60" s="3" customFormat="1">
      <c r="A2446" s="20"/>
      <c r="B2446" s="20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21"/>
      <c r="AC2446" s="21"/>
      <c r="AD2446" s="21"/>
      <c r="AE2446" s="21"/>
      <c r="AF2446" s="21"/>
      <c r="AG2446" s="21"/>
      <c r="AH2446" s="21"/>
      <c r="AI2446" s="26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</row>
    <row r="2447" spans="1:60" s="3" customFormat="1">
      <c r="A2447" s="20"/>
      <c r="B2447" s="20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21"/>
      <c r="AC2447" s="21"/>
      <c r="AD2447" s="21"/>
      <c r="AE2447" s="21"/>
      <c r="AF2447" s="21"/>
      <c r="AG2447" s="21"/>
      <c r="AH2447" s="21"/>
      <c r="AI2447" s="26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1"/>
      <c r="AT2447" s="2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</row>
    <row r="2448" spans="1:60" s="3" customFormat="1">
      <c r="A2448" s="20"/>
      <c r="B2448" s="20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21"/>
      <c r="AC2448" s="21"/>
      <c r="AD2448" s="21"/>
      <c r="AE2448" s="21"/>
      <c r="AF2448" s="21"/>
      <c r="AG2448" s="21"/>
      <c r="AH2448" s="21"/>
      <c r="AI2448" s="26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1"/>
      <c r="AT2448" s="2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</row>
    <row r="2449" spans="1:60" s="3" customFormat="1">
      <c r="A2449" s="20"/>
      <c r="B2449" s="20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21"/>
      <c r="AC2449" s="21"/>
      <c r="AD2449" s="21"/>
      <c r="AE2449" s="21"/>
      <c r="AF2449" s="21"/>
      <c r="AG2449" s="21"/>
      <c r="AH2449" s="21"/>
      <c r="AI2449" s="26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1"/>
      <c r="AT2449" s="2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</row>
    <row r="2450" spans="1:60" s="3" customFormat="1">
      <c r="A2450" s="20"/>
      <c r="B2450" s="20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21"/>
      <c r="AC2450" s="21"/>
      <c r="AD2450" s="21"/>
      <c r="AE2450" s="21"/>
      <c r="AF2450" s="21"/>
      <c r="AG2450" s="21"/>
      <c r="AH2450" s="21"/>
      <c r="AI2450" s="26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1"/>
      <c r="AT2450" s="2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</row>
    <row r="2451" spans="1:60" s="3" customFormat="1">
      <c r="A2451" s="20"/>
      <c r="B2451" s="20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21"/>
      <c r="AC2451" s="21"/>
      <c r="AD2451" s="21"/>
      <c r="AE2451" s="21"/>
      <c r="AF2451" s="21"/>
      <c r="AG2451" s="21"/>
      <c r="AH2451" s="21"/>
      <c r="AI2451" s="26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</row>
    <row r="2452" spans="1:60" s="3" customFormat="1">
      <c r="A2452" s="20"/>
      <c r="B2452" s="20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21"/>
      <c r="AC2452" s="21"/>
      <c r="AD2452" s="21"/>
      <c r="AE2452" s="21"/>
      <c r="AF2452" s="21"/>
      <c r="AG2452" s="21"/>
      <c r="AH2452" s="21"/>
      <c r="AI2452" s="26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1"/>
      <c r="AT2452" s="2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</row>
    <row r="2453" spans="1:60" s="3" customFormat="1">
      <c r="A2453" s="20"/>
      <c r="B2453" s="20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21"/>
      <c r="AC2453" s="21"/>
      <c r="AD2453" s="21"/>
      <c r="AE2453" s="21"/>
      <c r="AF2453" s="21"/>
      <c r="AG2453" s="21"/>
      <c r="AH2453" s="21"/>
      <c r="AI2453" s="26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1"/>
      <c r="AT2453" s="2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</row>
    <row r="2454" spans="1:60" s="3" customFormat="1">
      <c r="A2454" s="20"/>
      <c r="B2454" s="20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21"/>
      <c r="AC2454" s="21"/>
      <c r="AD2454" s="21"/>
      <c r="AE2454" s="21"/>
      <c r="AF2454" s="21"/>
      <c r="AG2454" s="21"/>
      <c r="AH2454" s="21"/>
      <c r="AI2454" s="26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</row>
    <row r="2455" spans="1:60" s="3" customFormat="1">
      <c r="A2455" s="20"/>
      <c r="B2455" s="20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21"/>
      <c r="AC2455" s="21"/>
      <c r="AD2455" s="21"/>
      <c r="AE2455" s="21"/>
      <c r="AF2455" s="21"/>
      <c r="AG2455" s="21"/>
      <c r="AH2455" s="21"/>
      <c r="AI2455" s="26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1"/>
      <c r="AT2455" s="2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</row>
    <row r="2456" spans="1:60" s="3" customFormat="1">
      <c r="A2456" s="20"/>
      <c r="B2456" s="20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21"/>
      <c r="AC2456" s="21"/>
      <c r="AD2456" s="21"/>
      <c r="AE2456" s="21"/>
      <c r="AF2456" s="21"/>
      <c r="AG2456" s="21"/>
      <c r="AH2456" s="21"/>
      <c r="AI2456" s="26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1"/>
      <c r="AT2456" s="2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</row>
    <row r="2457" spans="1:60" s="3" customFormat="1">
      <c r="A2457" s="20"/>
      <c r="B2457" s="20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21"/>
      <c r="AC2457" s="21"/>
      <c r="AD2457" s="21"/>
      <c r="AE2457" s="21"/>
      <c r="AF2457" s="21"/>
      <c r="AG2457" s="21"/>
      <c r="AH2457" s="21"/>
      <c r="AI2457" s="26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</row>
    <row r="2458" spans="1:60" s="3" customFormat="1">
      <c r="A2458" s="20"/>
      <c r="B2458" s="20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21"/>
      <c r="AC2458" s="21"/>
      <c r="AD2458" s="21"/>
      <c r="AE2458" s="21"/>
      <c r="AF2458" s="21"/>
      <c r="AG2458" s="21"/>
      <c r="AH2458" s="21"/>
      <c r="AI2458" s="26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</row>
    <row r="2459" spans="1:60" s="3" customFormat="1">
      <c r="A2459" s="20"/>
      <c r="B2459" s="20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21"/>
      <c r="AC2459" s="21"/>
      <c r="AD2459" s="21"/>
      <c r="AE2459" s="21"/>
      <c r="AF2459" s="21"/>
      <c r="AG2459" s="21"/>
      <c r="AH2459" s="21"/>
      <c r="AI2459" s="26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1"/>
      <c r="AT2459" s="2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</row>
    <row r="2460" spans="1:60" s="3" customFormat="1">
      <c r="A2460" s="20"/>
      <c r="B2460" s="20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21"/>
      <c r="AC2460" s="21"/>
      <c r="AD2460" s="21"/>
      <c r="AE2460" s="21"/>
      <c r="AF2460" s="21"/>
      <c r="AG2460" s="21"/>
      <c r="AH2460" s="21"/>
      <c r="AI2460" s="26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1"/>
      <c r="AT2460" s="2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</row>
    <row r="2461" spans="1:60" s="3" customFormat="1">
      <c r="A2461" s="20"/>
      <c r="B2461" s="20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21"/>
      <c r="AC2461" s="21"/>
      <c r="AD2461" s="21"/>
      <c r="AE2461" s="21"/>
      <c r="AF2461" s="21"/>
      <c r="AG2461" s="21"/>
      <c r="AH2461" s="21"/>
      <c r="AI2461" s="26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1"/>
      <c r="AT2461" s="2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</row>
    <row r="2462" spans="1:60" s="3" customFormat="1">
      <c r="A2462" s="20"/>
      <c r="B2462" s="20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21"/>
      <c r="AC2462" s="21"/>
      <c r="AD2462" s="21"/>
      <c r="AE2462" s="21"/>
      <c r="AF2462" s="21"/>
      <c r="AG2462" s="21"/>
      <c r="AH2462" s="21"/>
      <c r="AI2462" s="26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</row>
    <row r="2463" spans="1:60" s="3" customFormat="1">
      <c r="A2463" s="20"/>
      <c r="B2463" s="20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21"/>
      <c r="AC2463" s="21"/>
      <c r="AD2463" s="21"/>
      <c r="AE2463" s="21"/>
      <c r="AF2463" s="21"/>
      <c r="AG2463" s="21"/>
      <c r="AH2463" s="21"/>
      <c r="AI2463" s="26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1"/>
      <c r="AT2463" s="2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</row>
    <row r="2464" spans="1:60" s="3" customFormat="1">
      <c r="A2464" s="20"/>
      <c r="B2464" s="20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21"/>
      <c r="AC2464" s="21"/>
      <c r="AD2464" s="21"/>
      <c r="AE2464" s="21"/>
      <c r="AF2464" s="21"/>
      <c r="AG2464" s="21"/>
      <c r="AH2464" s="21"/>
      <c r="AI2464" s="26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1"/>
      <c r="AT2464" s="2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</row>
    <row r="2465" spans="1:60" s="3" customFormat="1">
      <c r="A2465" s="20"/>
      <c r="B2465" s="20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21"/>
      <c r="AC2465" s="21"/>
      <c r="AD2465" s="21"/>
      <c r="AE2465" s="21"/>
      <c r="AF2465" s="21"/>
      <c r="AG2465" s="21"/>
      <c r="AH2465" s="21"/>
      <c r="AI2465" s="26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1"/>
      <c r="AT2465" s="2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</row>
    <row r="2466" spans="1:60" s="3" customFormat="1">
      <c r="A2466" s="20"/>
      <c r="B2466" s="20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21"/>
      <c r="AC2466" s="21"/>
      <c r="AD2466" s="21"/>
      <c r="AE2466" s="21"/>
      <c r="AF2466" s="21"/>
      <c r="AG2466" s="21"/>
      <c r="AH2466" s="21"/>
      <c r="AI2466" s="26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1"/>
      <c r="AT2466" s="2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</row>
    <row r="2467" spans="1:60" s="3" customFormat="1">
      <c r="A2467" s="20"/>
      <c r="B2467" s="20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21"/>
      <c r="AC2467" s="21"/>
      <c r="AD2467" s="21"/>
      <c r="AE2467" s="21"/>
      <c r="AF2467" s="21"/>
      <c r="AG2467" s="21"/>
      <c r="AH2467" s="21"/>
      <c r="AI2467" s="26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1"/>
      <c r="AT2467" s="2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</row>
    <row r="2468" spans="1:60" s="3" customFormat="1">
      <c r="A2468" s="20"/>
      <c r="B2468" s="20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21"/>
      <c r="AC2468" s="21"/>
      <c r="AD2468" s="21"/>
      <c r="AE2468" s="21"/>
      <c r="AF2468" s="21"/>
      <c r="AG2468" s="21"/>
      <c r="AH2468" s="21"/>
      <c r="AI2468" s="26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1"/>
      <c r="AT2468" s="2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</row>
    <row r="2469" spans="1:60" s="3" customFormat="1">
      <c r="A2469" s="20"/>
      <c r="B2469" s="20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21"/>
      <c r="AC2469" s="21"/>
      <c r="AD2469" s="21"/>
      <c r="AE2469" s="21"/>
      <c r="AF2469" s="21"/>
      <c r="AG2469" s="21"/>
      <c r="AH2469" s="21"/>
      <c r="AI2469" s="26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1"/>
      <c r="AT2469" s="2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</row>
    <row r="2470" spans="1:60" s="3" customFormat="1">
      <c r="A2470" s="20"/>
      <c r="B2470" s="20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21"/>
      <c r="AC2470" s="21"/>
      <c r="AD2470" s="21"/>
      <c r="AE2470" s="21"/>
      <c r="AF2470" s="21"/>
      <c r="AG2470" s="21"/>
      <c r="AH2470" s="21"/>
      <c r="AI2470" s="26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</row>
    <row r="2471" spans="1:60" s="3" customFormat="1">
      <c r="A2471" s="20"/>
      <c r="B2471" s="20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21"/>
      <c r="AC2471" s="21"/>
      <c r="AD2471" s="21"/>
      <c r="AE2471" s="21"/>
      <c r="AF2471" s="21"/>
      <c r="AG2471" s="21"/>
      <c r="AH2471" s="21"/>
      <c r="AI2471" s="26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1"/>
      <c r="AT2471" s="2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</row>
    <row r="2472" spans="1:60" s="3" customFormat="1">
      <c r="A2472" s="20"/>
      <c r="B2472" s="20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21"/>
      <c r="AC2472" s="21"/>
      <c r="AD2472" s="21"/>
      <c r="AE2472" s="21"/>
      <c r="AF2472" s="21"/>
      <c r="AG2472" s="21"/>
      <c r="AH2472" s="21"/>
      <c r="AI2472" s="26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1"/>
      <c r="AT2472" s="2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</row>
    <row r="2473" spans="1:60" s="3" customFormat="1">
      <c r="A2473" s="20"/>
      <c r="B2473" s="20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21"/>
      <c r="AC2473" s="21"/>
      <c r="AD2473" s="21"/>
      <c r="AE2473" s="21"/>
      <c r="AF2473" s="21"/>
      <c r="AG2473" s="21"/>
      <c r="AH2473" s="21"/>
      <c r="AI2473" s="26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1"/>
      <c r="AT2473" s="2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</row>
    <row r="2474" spans="1:60" s="3" customFormat="1">
      <c r="A2474" s="20"/>
      <c r="B2474" s="20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21"/>
      <c r="AC2474" s="21"/>
      <c r="AD2474" s="21"/>
      <c r="AE2474" s="21"/>
      <c r="AF2474" s="21"/>
      <c r="AG2474" s="21"/>
      <c r="AH2474" s="21"/>
      <c r="AI2474" s="26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1"/>
      <c r="AT2474" s="2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</row>
    <row r="2475" spans="1:60" s="3" customFormat="1">
      <c r="A2475" s="20"/>
      <c r="B2475" s="20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21"/>
      <c r="AC2475" s="21"/>
      <c r="AD2475" s="21"/>
      <c r="AE2475" s="21"/>
      <c r="AF2475" s="21"/>
      <c r="AG2475" s="21"/>
      <c r="AH2475" s="21"/>
      <c r="AI2475" s="26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</row>
    <row r="2476" spans="1:60" s="3" customFormat="1">
      <c r="A2476" s="20"/>
      <c r="B2476" s="20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21"/>
      <c r="AC2476" s="21"/>
      <c r="AD2476" s="21"/>
      <c r="AE2476" s="21"/>
      <c r="AF2476" s="21"/>
      <c r="AG2476" s="21"/>
      <c r="AH2476" s="21"/>
      <c r="AI2476" s="26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1"/>
      <c r="AT2476" s="2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</row>
    <row r="2477" spans="1:60" s="3" customFormat="1">
      <c r="A2477" s="20"/>
      <c r="B2477" s="20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21"/>
      <c r="AC2477" s="21"/>
      <c r="AD2477" s="21"/>
      <c r="AE2477" s="21"/>
      <c r="AF2477" s="21"/>
      <c r="AG2477" s="21"/>
      <c r="AH2477" s="21"/>
      <c r="AI2477" s="26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1"/>
      <c r="AT2477" s="2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</row>
    <row r="2478" spans="1:60" s="3" customFormat="1">
      <c r="A2478" s="20"/>
      <c r="B2478" s="20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21"/>
      <c r="AC2478" s="21"/>
      <c r="AD2478" s="21"/>
      <c r="AE2478" s="21"/>
      <c r="AF2478" s="21"/>
      <c r="AG2478" s="21"/>
      <c r="AH2478" s="21"/>
      <c r="AI2478" s="26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</row>
    <row r="2479" spans="1:60" s="3" customFormat="1">
      <c r="A2479" s="20"/>
      <c r="B2479" s="20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21"/>
      <c r="AC2479" s="21"/>
      <c r="AD2479" s="21"/>
      <c r="AE2479" s="21"/>
      <c r="AF2479" s="21"/>
      <c r="AG2479" s="21"/>
      <c r="AH2479" s="21"/>
      <c r="AI2479" s="26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1"/>
      <c r="AT2479" s="2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</row>
    <row r="2480" spans="1:60" s="3" customFormat="1">
      <c r="A2480" s="20"/>
      <c r="B2480" s="20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21"/>
      <c r="AC2480" s="21"/>
      <c r="AD2480" s="21"/>
      <c r="AE2480" s="21"/>
      <c r="AF2480" s="21"/>
      <c r="AG2480" s="21"/>
      <c r="AH2480" s="21"/>
      <c r="AI2480" s="26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1"/>
      <c r="AT2480" s="2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</row>
    <row r="2481" spans="1:60" s="3" customFormat="1">
      <c r="A2481" s="20"/>
      <c r="B2481" s="20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21"/>
      <c r="AC2481" s="21"/>
      <c r="AD2481" s="21"/>
      <c r="AE2481" s="21"/>
      <c r="AF2481" s="21"/>
      <c r="AG2481" s="21"/>
      <c r="AH2481" s="21"/>
      <c r="AI2481" s="26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</row>
    <row r="2482" spans="1:60" s="3" customFormat="1">
      <c r="A2482" s="20"/>
      <c r="B2482" s="20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21"/>
      <c r="AC2482" s="21"/>
      <c r="AD2482" s="21"/>
      <c r="AE2482" s="21"/>
      <c r="AF2482" s="21"/>
      <c r="AG2482" s="21"/>
      <c r="AH2482" s="21"/>
      <c r="AI2482" s="26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1"/>
      <c r="AT2482" s="2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</row>
    <row r="2483" spans="1:60" s="3" customFormat="1">
      <c r="A2483" s="20"/>
      <c r="B2483" s="20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21"/>
      <c r="AC2483" s="21"/>
      <c r="AD2483" s="21"/>
      <c r="AE2483" s="21"/>
      <c r="AF2483" s="21"/>
      <c r="AG2483" s="21"/>
      <c r="AH2483" s="21"/>
      <c r="AI2483" s="26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</row>
    <row r="2484" spans="1:60" s="3" customFormat="1">
      <c r="A2484" s="20"/>
      <c r="B2484" s="20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21"/>
      <c r="AC2484" s="21"/>
      <c r="AD2484" s="21"/>
      <c r="AE2484" s="21"/>
      <c r="AF2484" s="21"/>
      <c r="AG2484" s="21"/>
      <c r="AH2484" s="21"/>
      <c r="AI2484" s="26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1"/>
      <c r="AT2484" s="2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</row>
    <row r="2485" spans="1:60" s="3" customFormat="1">
      <c r="A2485" s="20"/>
      <c r="B2485" s="20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21"/>
      <c r="AC2485" s="21"/>
      <c r="AD2485" s="21"/>
      <c r="AE2485" s="21"/>
      <c r="AF2485" s="21"/>
      <c r="AG2485" s="21"/>
      <c r="AH2485" s="21"/>
      <c r="AI2485" s="26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1"/>
      <c r="AT2485" s="2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</row>
    <row r="2486" spans="1:60" s="3" customFormat="1">
      <c r="A2486" s="20"/>
      <c r="B2486" s="20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21"/>
      <c r="AC2486" s="21"/>
      <c r="AD2486" s="21"/>
      <c r="AE2486" s="21"/>
      <c r="AF2486" s="21"/>
      <c r="AG2486" s="21"/>
      <c r="AH2486" s="21"/>
      <c r="AI2486" s="26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</row>
    <row r="2487" spans="1:60" s="3" customFormat="1">
      <c r="A2487" s="20"/>
      <c r="B2487" s="20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21"/>
      <c r="AC2487" s="21"/>
      <c r="AD2487" s="21"/>
      <c r="AE2487" s="21"/>
      <c r="AF2487" s="21"/>
      <c r="AG2487" s="21"/>
      <c r="AH2487" s="21"/>
      <c r="AI2487" s="26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/>
      <c r="AT2487" s="2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</row>
    <row r="2488" spans="1:60" s="3" customFormat="1">
      <c r="A2488" s="20"/>
      <c r="B2488" s="20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21"/>
      <c r="AC2488" s="21"/>
      <c r="AD2488" s="21"/>
      <c r="AE2488" s="21"/>
      <c r="AF2488" s="21"/>
      <c r="AG2488" s="21"/>
      <c r="AH2488" s="21"/>
      <c r="AI2488" s="26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1"/>
      <c r="AT2488" s="2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</row>
    <row r="2489" spans="1:60" s="3" customFormat="1">
      <c r="A2489" s="20"/>
      <c r="B2489" s="20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21"/>
      <c r="AC2489" s="21"/>
      <c r="AD2489" s="21"/>
      <c r="AE2489" s="21"/>
      <c r="AF2489" s="21"/>
      <c r="AG2489" s="21"/>
      <c r="AH2489" s="21"/>
      <c r="AI2489" s="26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1"/>
      <c r="AT2489" s="2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</row>
    <row r="2490" spans="1:60" s="3" customFormat="1">
      <c r="A2490" s="20"/>
      <c r="B2490" s="20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21"/>
      <c r="AC2490" s="21"/>
      <c r="AD2490" s="21"/>
      <c r="AE2490" s="21"/>
      <c r="AF2490" s="21"/>
      <c r="AG2490" s="21"/>
      <c r="AH2490" s="21"/>
      <c r="AI2490" s="26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1"/>
      <c r="AT2490" s="2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</row>
    <row r="2491" spans="1:60" s="3" customFormat="1">
      <c r="A2491" s="20"/>
      <c r="B2491" s="20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21"/>
      <c r="AC2491" s="21"/>
      <c r="AD2491" s="21"/>
      <c r="AE2491" s="21"/>
      <c r="AF2491" s="21"/>
      <c r="AG2491" s="21"/>
      <c r="AH2491" s="21"/>
      <c r="AI2491" s="26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1"/>
      <c r="AT2491" s="2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</row>
    <row r="2492" spans="1:60" s="3" customFormat="1">
      <c r="A2492" s="20"/>
      <c r="B2492" s="20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21"/>
      <c r="AC2492" s="21"/>
      <c r="AD2492" s="21"/>
      <c r="AE2492" s="21"/>
      <c r="AF2492" s="21"/>
      <c r="AG2492" s="21"/>
      <c r="AH2492" s="21"/>
      <c r="AI2492" s="26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1"/>
      <c r="AT2492" s="2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</row>
    <row r="2493" spans="1:60" s="3" customFormat="1">
      <c r="A2493" s="20"/>
      <c r="B2493" s="20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21"/>
      <c r="AC2493" s="21"/>
      <c r="AD2493" s="21"/>
      <c r="AE2493" s="21"/>
      <c r="AF2493" s="21"/>
      <c r="AG2493" s="21"/>
      <c r="AH2493" s="21"/>
      <c r="AI2493" s="26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1"/>
      <c r="AT2493" s="2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</row>
    <row r="2494" spans="1:60" s="3" customFormat="1">
      <c r="A2494" s="20"/>
      <c r="B2494" s="20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21"/>
      <c r="AC2494" s="21"/>
      <c r="AD2494" s="21"/>
      <c r="AE2494" s="21"/>
      <c r="AF2494" s="21"/>
      <c r="AG2494" s="21"/>
      <c r="AH2494" s="21"/>
      <c r="AI2494" s="26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</row>
    <row r="2495" spans="1:60" s="3" customFormat="1">
      <c r="A2495" s="20"/>
      <c r="B2495" s="20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21"/>
      <c r="AC2495" s="21"/>
      <c r="AD2495" s="21"/>
      <c r="AE2495" s="21"/>
      <c r="AF2495" s="21"/>
      <c r="AG2495" s="21"/>
      <c r="AH2495" s="21"/>
      <c r="AI2495" s="26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1"/>
      <c r="AT2495" s="2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</row>
    <row r="2496" spans="1:60" s="3" customFormat="1">
      <c r="A2496" s="20"/>
      <c r="B2496" s="20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21"/>
      <c r="AC2496" s="21"/>
      <c r="AD2496" s="21"/>
      <c r="AE2496" s="21"/>
      <c r="AF2496" s="21"/>
      <c r="AG2496" s="21"/>
      <c r="AH2496" s="21"/>
      <c r="AI2496" s="26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1"/>
      <c r="AT2496" s="2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</row>
    <row r="2497" spans="1:60" s="3" customFormat="1">
      <c r="A2497" s="20"/>
      <c r="B2497" s="20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21"/>
      <c r="AC2497" s="21"/>
      <c r="AD2497" s="21"/>
      <c r="AE2497" s="21"/>
      <c r="AF2497" s="21"/>
      <c r="AG2497" s="21"/>
      <c r="AH2497" s="21"/>
      <c r="AI2497" s="26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</row>
    <row r="2498" spans="1:60" s="3" customFormat="1">
      <c r="A2498" s="20"/>
      <c r="B2498" s="20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21"/>
      <c r="AC2498" s="21"/>
      <c r="AD2498" s="21"/>
      <c r="AE2498" s="21"/>
      <c r="AF2498" s="21"/>
      <c r="AG2498" s="21"/>
      <c r="AH2498" s="21"/>
      <c r="AI2498" s="26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1"/>
      <c r="AT2498" s="2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</row>
    <row r="2499" spans="1:60" s="3" customFormat="1">
      <c r="A2499" s="20"/>
      <c r="B2499" s="20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21"/>
      <c r="AC2499" s="21"/>
      <c r="AD2499" s="21"/>
      <c r="AE2499" s="21"/>
      <c r="AF2499" s="21"/>
      <c r="AG2499" s="21"/>
      <c r="AH2499" s="21"/>
      <c r="AI2499" s="26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1"/>
      <c r="AT2499" s="2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</row>
    <row r="2500" spans="1:60" s="3" customFormat="1">
      <c r="A2500" s="20"/>
      <c r="B2500" s="20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21"/>
      <c r="AC2500" s="21"/>
      <c r="AD2500" s="21"/>
      <c r="AE2500" s="21"/>
      <c r="AF2500" s="21"/>
      <c r="AG2500" s="21"/>
      <c r="AH2500" s="21"/>
      <c r="AI2500" s="26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1"/>
      <c r="AT2500" s="2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</row>
    <row r="2501" spans="1:60" s="3" customFormat="1">
      <c r="A2501" s="20"/>
      <c r="B2501" s="20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21"/>
      <c r="AC2501" s="21"/>
      <c r="AD2501" s="21"/>
      <c r="AE2501" s="21"/>
      <c r="AF2501" s="21"/>
      <c r="AG2501" s="21"/>
      <c r="AH2501" s="21"/>
      <c r="AI2501" s="26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1"/>
      <c r="AT2501" s="2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</row>
    <row r="2502" spans="1:60" s="3" customFormat="1">
      <c r="A2502" s="20"/>
      <c r="B2502" s="20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21"/>
      <c r="AC2502" s="21"/>
      <c r="AD2502" s="21"/>
      <c r="AE2502" s="21"/>
      <c r="AF2502" s="21"/>
      <c r="AG2502" s="21"/>
      <c r="AH2502" s="21"/>
      <c r="AI2502" s="26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</row>
    <row r="2503" spans="1:60" s="3" customFormat="1">
      <c r="A2503" s="20"/>
      <c r="B2503" s="20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21"/>
      <c r="AC2503" s="21"/>
      <c r="AD2503" s="21"/>
      <c r="AE2503" s="21"/>
      <c r="AF2503" s="21"/>
      <c r="AG2503" s="21"/>
      <c r="AH2503" s="21"/>
      <c r="AI2503" s="26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</row>
    <row r="2504" spans="1:60" s="3" customFormat="1">
      <c r="A2504" s="20"/>
      <c r="B2504" s="20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21"/>
      <c r="AC2504" s="21"/>
      <c r="AD2504" s="21"/>
      <c r="AE2504" s="21"/>
      <c r="AF2504" s="21"/>
      <c r="AG2504" s="21"/>
      <c r="AH2504" s="21"/>
      <c r="AI2504" s="26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1"/>
      <c r="AT2504" s="2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</row>
    <row r="2505" spans="1:60" s="3" customFormat="1">
      <c r="A2505" s="20"/>
      <c r="B2505" s="20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21"/>
      <c r="AC2505" s="21"/>
      <c r="AD2505" s="21"/>
      <c r="AE2505" s="21"/>
      <c r="AF2505" s="21"/>
      <c r="AG2505" s="21"/>
      <c r="AH2505" s="21"/>
      <c r="AI2505" s="26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1"/>
      <c r="AT2505" s="2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</row>
    <row r="2506" spans="1:60" s="3" customFormat="1">
      <c r="A2506" s="20"/>
      <c r="B2506" s="20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21"/>
      <c r="AC2506" s="21"/>
      <c r="AD2506" s="21"/>
      <c r="AE2506" s="21"/>
      <c r="AF2506" s="21"/>
      <c r="AG2506" s="21"/>
      <c r="AH2506" s="21"/>
      <c r="AI2506" s="26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1"/>
      <c r="AT2506" s="2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</row>
    <row r="2507" spans="1:60" s="3" customFormat="1">
      <c r="A2507" s="20"/>
      <c r="B2507" s="20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21"/>
      <c r="AC2507" s="21"/>
      <c r="AD2507" s="21"/>
      <c r="AE2507" s="21"/>
      <c r="AF2507" s="21"/>
      <c r="AG2507" s="21"/>
      <c r="AH2507" s="21"/>
      <c r="AI2507" s="26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1"/>
      <c r="AT2507" s="2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</row>
    <row r="2508" spans="1:60" s="3" customFormat="1">
      <c r="A2508" s="20"/>
      <c r="B2508" s="20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21"/>
      <c r="AC2508" s="21"/>
      <c r="AD2508" s="21"/>
      <c r="AE2508" s="21"/>
      <c r="AF2508" s="21"/>
      <c r="AG2508" s="21"/>
      <c r="AH2508" s="21"/>
      <c r="AI2508" s="26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1"/>
      <c r="AT2508" s="2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</row>
    <row r="2509" spans="1:60" s="3" customFormat="1">
      <c r="A2509" s="20"/>
      <c r="B2509" s="20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21"/>
      <c r="AC2509" s="21"/>
      <c r="AD2509" s="21"/>
      <c r="AE2509" s="21"/>
      <c r="AF2509" s="21"/>
      <c r="AG2509" s="21"/>
      <c r="AH2509" s="21"/>
      <c r="AI2509" s="26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</row>
    <row r="2510" spans="1:60" s="3" customFormat="1">
      <c r="A2510" s="20"/>
      <c r="B2510" s="20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21"/>
      <c r="AC2510" s="21"/>
      <c r="AD2510" s="21"/>
      <c r="AE2510" s="21"/>
      <c r="AF2510" s="21"/>
      <c r="AG2510" s="21"/>
      <c r="AH2510" s="21"/>
      <c r="AI2510" s="26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</row>
    <row r="2511" spans="1:60" s="3" customFormat="1">
      <c r="A2511" s="20"/>
      <c r="B2511" s="20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21"/>
      <c r="AC2511" s="21"/>
      <c r="AD2511" s="21"/>
      <c r="AE2511" s="21"/>
      <c r="AF2511" s="21"/>
      <c r="AG2511" s="21"/>
      <c r="AH2511" s="21"/>
      <c r="AI2511" s="26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</row>
    <row r="2512" spans="1:60" s="3" customFormat="1">
      <c r="A2512" s="20"/>
      <c r="B2512" s="20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21"/>
      <c r="AC2512" s="21"/>
      <c r="AD2512" s="21"/>
      <c r="AE2512" s="21"/>
      <c r="AF2512" s="21"/>
      <c r="AG2512" s="21"/>
      <c r="AH2512" s="21"/>
      <c r="AI2512" s="26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1"/>
      <c r="AT2512" s="2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</row>
    <row r="2513" spans="1:60" s="3" customFormat="1">
      <c r="A2513" s="20"/>
      <c r="B2513" s="20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21"/>
      <c r="AC2513" s="21"/>
      <c r="AD2513" s="21"/>
      <c r="AE2513" s="21"/>
      <c r="AF2513" s="21"/>
      <c r="AG2513" s="21"/>
      <c r="AH2513" s="21"/>
      <c r="AI2513" s="26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/>
      <c r="AT2513" s="2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</row>
    <row r="2514" spans="1:60" s="3" customFormat="1">
      <c r="A2514" s="20"/>
      <c r="B2514" s="20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21"/>
      <c r="AC2514" s="21"/>
      <c r="AD2514" s="21"/>
      <c r="AE2514" s="21"/>
      <c r="AF2514" s="21"/>
      <c r="AG2514" s="21"/>
      <c r="AH2514" s="21"/>
      <c r="AI2514" s="26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</row>
    <row r="2515" spans="1:60" s="3" customFormat="1">
      <c r="A2515" s="20"/>
      <c r="B2515" s="20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21"/>
      <c r="AC2515" s="21"/>
      <c r="AD2515" s="21"/>
      <c r="AE2515" s="21"/>
      <c r="AF2515" s="21"/>
      <c r="AG2515" s="21"/>
      <c r="AH2515" s="21"/>
      <c r="AI2515" s="26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</row>
    <row r="2516" spans="1:60" s="3" customFormat="1">
      <c r="A2516" s="20"/>
      <c r="B2516" s="20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21"/>
      <c r="AC2516" s="21"/>
      <c r="AD2516" s="21"/>
      <c r="AE2516" s="21"/>
      <c r="AF2516" s="21"/>
      <c r="AG2516" s="21"/>
      <c r="AH2516" s="21"/>
      <c r="AI2516" s="26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1"/>
      <c r="AT2516" s="2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</row>
    <row r="2517" spans="1:60" s="3" customFormat="1">
      <c r="A2517" s="20"/>
      <c r="B2517" s="20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21"/>
      <c r="AC2517" s="21"/>
      <c r="AD2517" s="21"/>
      <c r="AE2517" s="21"/>
      <c r="AF2517" s="21"/>
      <c r="AG2517" s="21"/>
      <c r="AH2517" s="21"/>
      <c r="AI2517" s="26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1"/>
      <c r="AT2517" s="2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</row>
    <row r="2518" spans="1:60" s="3" customFormat="1">
      <c r="A2518" s="20"/>
      <c r="B2518" s="20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21"/>
      <c r="AC2518" s="21"/>
      <c r="AD2518" s="21"/>
      <c r="AE2518" s="21"/>
      <c r="AF2518" s="21"/>
      <c r="AG2518" s="21"/>
      <c r="AH2518" s="21"/>
      <c r="AI2518" s="26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1"/>
      <c r="AT2518" s="2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</row>
    <row r="2519" spans="1:60" s="3" customFormat="1">
      <c r="A2519" s="20"/>
      <c r="B2519" s="20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21"/>
      <c r="AC2519" s="21"/>
      <c r="AD2519" s="21"/>
      <c r="AE2519" s="21"/>
      <c r="AF2519" s="21"/>
      <c r="AG2519" s="21"/>
      <c r="AH2519" s="21"/>
      <c r="AI2519" s="26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/>
      <c r="AT2519" s="2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</row>
    <row r="2520" spans="1:60" s="3" customFormat="1">
      <c r="A2520" s="20"/>
      <c r="B2520" s="20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21"/>
      <c r="AC2520" s="21"/>
      <c r="AD2520" s="21"/>
      <c r="AE2520" s="21"/>
      <c r="AF2520" s="21"/>
      <c r="AG2520" s="21"/>
      <c r="AH2520" s="21"/>
      <c r="AI2520" s="26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1"/>
      <c r="AT2520" s="2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</row>
    <row r="2521" spans="1:60" s="3" customFormat="1">
      <c r="A2521" s="20"/>
      <c r="B2521" s="20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21"/>
      <c r="AC2521" s="21"/>
      <c r="AD2521" s="21"/>
      <c r="AE2521" s="21"/>
      <c r="AF2521" s="21"/>
      <c r="AG2521" s="21"/>
      <c r="AH2521" s="21"/>
      <c r="AI2521" s="26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1"/>
      <c r="AT2521" s="2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</row>
    <row r="2522" spans="1:60" s="3" customFormat="1">
      <c r="A2522" s="20"/>
      <c r="B2522" s="20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21"/>
      <c r="AC2522" s="21"/>
      <c r="AD2522" s="21"/>
      <c r="AE2522" s="21"/>
      <c r="AF2522" s="21"/>
      <c r="AG2522" s="21"/>
      <c r="AH2522" s="21"/>
      <c r="AI2522" s="26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1"/>
      <c r="AT2522" s="2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</row>
    <row r="2523" spans="1:60" s="3" customFormat="1">
      <c r="A2523" s="20"/>
      <c r="B2523" s="20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21"/>
      <c r="AC2523" s="21"/>
      <c r="AD2523" s="21"/>
      <c r="AE2523" s="21"/>
      <c r="AF2523" s="21"/>
      <c r="AG2523" s="21"/>
      <c r="AH2523" s="21"/>
      <c r="AI2523" s="26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1"/>
      <c r="AT2523" s="2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</row>
    <row r="2524" spans="1:60" s="3" customFormat="1">
      <c r="A2524" s="20"/>
      <c r="B2524" s="20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21"/>
      <c r="AC2524" s="21"/>
      <c r="AD2524" s="21"/>
      <c r="AE2524" s="21"/>
      <c r="AF2524" s="21"/>
      <c r="AG2524" s="21"/>
      <c r="AH2524" s="21"/>
      <c r="AI2524" s="26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</row>
    <row r="2525" spans="1:60" s="3" customFormat="1">
      <c r="A2525" s="20"/>
      <c r="B2525" s="20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21"/>
      <c r="AC2525" s="21"/>
      <c r="AD2525" s="21"/>
      <c r="AE2525" s="21"/>
      <c r="AF2525" s="21"/>
      <c r="AG2525" s="21"/>
      <c r="AH2525" s="21"/>
      <c r="AI2525" s="26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1"/>
      <c r="AT2525" s="2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</row>
    <row r="2526" spans="1:60" s="3" customFormat="1">
      <c r="A2526" s="20"/>
      <c r="B2526" s="20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21"/>
      <c r="AC2526" s="21"/>
      <c r="AD2526" s="21"/>
      <c r="AE2526" s="21"/>
      <c r="AF2526" s="21"/>
      <c r="AG2526" s="21"/>
      <c r="AH2526" s="21"/>
      <c r="AI2526" s="26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</row>
    <row r="2527" spans="1:60" s="3" customFormat="1">
      <c r="A2527" s="20"/>
      <c r="B2527" s="20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21"/>
      <c r="AC2527" s="21"/>
      <c r="AD2527" s="21"/>
      <c r="AE2527" s="21"/>
      <c r="AF2527" s="21"/>
      <c r="AG2527" s="21"/>
      <c r="AH2527" s="21"/>
      <c r="AI2527" s="26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1"/>
      <c r="AT2527" s="2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</row>
    <row r="2528" spans="1:60" s="3" customFormat="1">
      <c r="A2528" s="20"/>
      <c r="B2528" s="20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21"/>
      <c r="AC2528" s="21"/>
      <c r="AD2528" s="21"/>
      <c r="AE2528" s="21"/>
      <c r="AF2528" s="21"/>
      <c r="AG2528" s="21"/>
      <c r="AH2528" s="21"/>
      <c r="AI2528" s="26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1"/>
      <c r="AT2528" s="2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</row>
    <row r="2529" spans="1:60" s="3" customFormat="1">
      <c r="A2529" s="20"/>
      <c r="B2529" s="20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21"/>
      <c r="AC2529" s="21"/>
      <c r="AD2529" s="21"/>
      <c r="AE2529" s="21"/>
      <c r="AF2529" s="21"/>
      <c r="AG2529" s="21"/>
      <c r="AH2529" s="21"/>
      <c r="AI2529" s="26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1"/>
      <c r="AT2529" s="2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</row>
    <row r="2530" spans="1:60" s="3" customFormat="1">
      <c r="A2530" s="20"/>
      <c r="B2530" s="20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21"/>
      <c r="AC2530" s="21"/>
      <c r="AD2530" s="21"/>
      <c r="AE2530" s="21"/>
      <c r="AF2530" s="21"/>
      <c r="AG2530" s="21"/>
      <c r="AH2530" s="21"/>
      <c r="AI2530" s="26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1"/>
      <c r="AT2530" s="2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</row>
    <row r="2531" spans="1:60" s="3" customFormat="1">
      <c r="A2531" s="20"/>
      <c r="B2531" s="20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21"/>
      <c r="AC2531" s="21"/>
      <c r="AD2531" s="21"/>
      <c r="AE2531" s="21"/>
      <c r="AF2531" s="21"/>
      <c r="AG2531" s="21"/>
      <c r="AH2531" s="21"/>
      <c r="AI2531" s="26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</row>
    <row r="2532" spans="1:60" s="3" customFormat="1">
      <c r="A2532" s="20"/>
      <c r="B2532" s="20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21"/>
      <c r="AC2532" s="21"/>
      <c r="AD2532" s="21"/>
      <c r="AE2532" s="21"/>
      <c r="AF2532" s="21"/>
      <c r="AG2532" s="21"/>
      <c r="AH2532" s="21"/>
      <c r="AI2532" s="26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</row>
    <row r="2533" spans="1:60" s="3" customFormat="1">
      <c r="A2533" s="20"/>
      <c r="B2533" s="20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21"/>
      <c r="AC2533" s="21"/>
      <c r="AD2533" s="21"/>
      <c r="AE2533" s="21"/>
      <c r="AF2533" s="21"/>
      <c r="AG2533" s="21"/>
      <c r="AH2533" s="21"/>
      <c r="AI2533" s="26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</row>
    <row r="2534" spans="1:60" s="3" customFormat="1">
      <c r="A2534" s="20"/>
      <c r="B2534" s="20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21"/>
      <c r="AC2534" s="21"/>
      <c r="AD2534" s="21"/>
      <c r="AE2534" s="21"/>
      <c r="AF2534" s="21"/>
      <c r="AG2534" s="21"/>
      <c r="AH2534" s="21"/>
      <c r="AI2534" s="26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</row>
    <row r="2535" spans="1:60" s="3" customFormat="1">
      <c r="A2535" s="20"/>
      <c r="B2535" s="20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21"/>
      <c r="AC2535" s="21"/>
      <c r="AD2535" s="21"/>
      <c r="AE2535" s="21"/>
      <c r="AF2535" s="21"/>
      <c r="AG2535" s="21"/>
      <c r="AH2535" s="21"/>
      <c r="AI2535" s="26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1"/>
      <c r="AT2535" s="2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</row>
    <row r="2536" spans="1:60" s="3" customFormat="1">
      <c r="A2536" s="20"/>
      <c r="B2536" s="20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21"/>
      <c r="AC2536" s="21"/>
      <c r="AD2536" s="21"/>
      <c r="AE2536" s="21"/>
      <c r="AF2536" s="21"/>
      <c r="AG2536" s="21"/>
      <c r="AH2536" s="21"/>
      <c r="AI2536" s="26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1"/>
      <c r="AT2536" s="2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</row>
    <row r="2537" spans="1:60" s="3" customFormat="1">
      <c r="A2537" s="20"/>
      <c r="B2537" s="20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21"/>
      <c r="AC2537" s="21"/>
      <c r="AD2537" s="21"/>
      <c r="AE2537" s="21"/>
      <c r="AF2537" s="21"/>
      <c r="AG2537" s="21"/>
      <c r="AH2537" s="21"/>
      <c r="AI2537" s="26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</row>
    <row r="2538" spans="1:60" s="3" customFormat="1">
      <c r="A2538" s="20"/>
      <c r="B2538" s="20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21"/>
      <c r="AC2538" s="21"/>
      <c r="AD2538" s="21"/>
      <c r="AE2538" s="21"/>
      <c r="AF2538" s="21"/>
      <c r="AG2538" s="21"/>
      <c r="AH2538" s="21"/>
      <c r="AI2538" s="26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</row>
    <row r="2539" spans="1:60" s="3" customFormat="1">
      <c r="A2539" s="20"/>
      <c r="B2539" s="20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21"/>
      <c r="AC2539" s="21"/>
      <c r="AD2539" s="21"/>
      <c r="AE2539" s="21"/>
      <c r="AF2539" s="21"/>
      <c r="AG2539" s="21"/>
      <c r="AH2539" s="21"/>
      <c r="AI2539" s="26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</row>
    <row r="2540" spans="1:60" s="3" customFormat="1">
      <c r="A2540" s="20"/>
      <c r="B2540" s="20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21"/>
      <c r="AC2540" s="21"/>
      <c r="AD2540" s="21"/>
      <c r="AE2540" s="21"/>
      <c r="AF2540" s="21"/>
      <c r="AG2540" s="21"/>
      <c r="AH2540" s="21"/>
      <c r="AI2540" s="26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</row>
    <row r="2541" spans="1:60" s="3" customFormat="1">
      <c r="A2541" s="20"/>
      <c r="B2541" s="20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21"/>
      <c r="AC2541" s="21"/>
      <c r="AD2541" s="21"/>
      <c r="AE2541" s="21"/>
      <c r="AF2541" s="21"/>
      <c r="AG2541" s="21"/>
      <c r="AH2541" s="21"/>
      <c r="AI2541" s="26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</row>
    <row r="2542" spans="1:60" s="3" customFormat="1">
      <c r="A2542" s="20"/>
      <c r="B2542" s="20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21"/>
      <c r="AC2542" s="21"/>
      <c r="AD2542" s="21"/>
      <c r="AE2542" s="21"/>
      <c r="AF2542" s="21"/>
      <c r="AG2542" s="21"/>
      <c r="AH2542" s="21"/>
      <c r="AI2542" s="26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</row>
    <row r="2543" spans="1:60" s="3" customFormat="1">
      <c r="A2543" s="20"/>
      <c r="B2543" s="20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21"/>
      <c r="AC2543" s="21"/>
      <c r="AD2543" s="21"/>
      <c r="AE2543" s="21"/>
      <c r="AF2543" s="21"/>
      <c r="AG2543" s="21"/>
      <c r="AH2543" s="21"/>
      <c r="AI2543" s="26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1"/>
      <c r="AT2543" s="2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</row>
    <row r="2544" spans="1:60" s="3" customFormat="1">
      <c r="A2544" s="20"/>
      <c r="B2544" s="20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21"/>
      <c r="AC2544" s="21"/>
      <c r="AD2544" s="21"/>
      <c r="AE2544" s="21"/>
      <c r="AF2544" s="21"/>
      <c r="AG2544" s="21"/>
      <c r="AH2544" s="21"/>
      <c r="AI2544" s="26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</row>
    <row r="2545" spans="1:60" s="3" customFormat="1">
      <c r="A2545" s="20"/>
      <c r="B2545" s="20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21"/>
      <c r="AC2545" s="21"/>
      <c r="AD2545" s="21"/>
      <c r="AE2545" s="21"/>
      <c r="AF2545" s="21"/>
      <c r="AG2545" s="21"/>
      <c r="AH2545" s="21"/>
      <c r="AI2545" s="26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</row>
    <row r="2546" spans="1:60" s="3" customFormat="1">
      <c r="A2546" s="20"/>
      <c r="B2546" s="20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21"/>
      <c r="AC2546" s="21"/>
      <c r="AD2546" s="21"/>
      <c r="AE2546" s="21"/>
      <c r="AF2546" s="21"/>
      <c r="AG2546" s="21"/>
      <c r="AH2546" s="21"/>
      <c r="AI2546" s="26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</row>
    <row r="2547" spans="1:60" s="3" customFormat="1">
      <c r="A2547" s="20"/>
      <c r="B2547" s="20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21"/>
      <c r="AC2547" s="21"/>
      <c r="AD2547" s="21"/>
      <c r="AE2547" s="21"/>
      <c r="AF2547" s="21"/>
      <c r="AG2547" s="21"/>
      <c r="AH2547" s="21"/>
      <c r="AI2547" s="26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</row>
    <row r="2548" spans="1:60" s="3" customFormat="1">
      <c r="A2548" s="20"/>
      <c r="B2548" s="20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21"/>
      <c r="AC2548" s="21"/>
      <c r="AD2548" s="21"/>
      <c r="AE2548" s="21"/>
      <c r="AF2548" s="21"/>
      <c r="AG2548" s="21"/>
      <c r="AH2548" s="21"/>
      <c r="AI2548" s="26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</row>
    <row r="2549" spans="1:60" s="3" customFormat="1">
      <c r="A2549" s="20"/>
      <c r="B2549" s="20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21"/>
      <c r="AC2549" s="21"/>
      <c r="AD2549" s="21"/>
      <c r="AE2549" s="21"/>
      <c r="AF2549" s="21"/>
      <c r="AG2549" s="21"/>
      <c r="AH2549" s="21"/>
      <c r="AI2549" s="26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</row>
    <row r="2550" spans="1:60" s="3" customFormat="1">
      <c r="A2550" s="20"/>
      <c r="B2550" s="20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21"/>
      <c r="AC2550" s="21"/>
      <c r="AD2550" s="21"/>
      <c r="AE2550" s="21"/>
      <c r="AF2550" s="21"/>
      <c r="AG2550" s="21"/>
      <c r="AH2550" s="21"/>
      <c r="AI2550" s="26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</row>
    <row r="2551" spans="1:60" s="3" customFormat="1">
      <c r="A2551" s="20"/>
      <c r="B2551" s="20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21"/>
      <c r="AC2551" s="21"/>
      <c r="AD2551" s="21"/>
      <c r="AE2551" s="21"/>
      <c r="AF2551" s="21"/>
      <c r="AG2551" s="21"/>
      <c r="AH2551" s="21"/>
      <c r="AI2551" s="26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1"/>
      <c r="AT2551" s="2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</row>
    <row r="2552" spans="1:60" s="3" customFormat="1">
      <c r="A2552" s="20"/>
      <c r="B2552" s="20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21"/>
      <c r="AC2552" s="21"/>
      <c r="AD2552" s="21"/>
      <c r="AE2552" s="21"/>
      <c r="AF2552" s="21"/>
      <c r="AG2552" s="21"/>
      <c r="AH2552" s="21"/>
      <c r="AI2552" s="26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1"/>
      <c r="AT2552" s="2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</row>
    <row r="2553" spans="1:60" s="3" customFormat="1">
      <c r="A2553" s="20"/>
      <c r="B2553" s="20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21"/>
      <c r="AC2553" s="21"/>
      <c r="AD2553" s="21"/>
      <c r="AE2553" s="21"/>
      <c r="AF2553" s="21"/>
      <c r="AG2553" s="21"/>
      <c r="AH2553" s="21"/>
      <c r="AI2553" s="26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1"/>
      <c r="AT2553" s="2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</row>
    <row r="2554" spans="1:60" s="3" customFormat="1">
      <c r="A2554" s="20"/>
      <c r="B2554" s="20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21"/>
      <c r="AC2554" s="21"/>
      <c r="AD2554" s="21"/>
      <c r="AE2554" s="21"/>
      <c r="AF2554" s="21"/>
      <c r="AG2554" s="21"/>
      <c r="AH2554" s="21"/>
      <c r="AI2554" s="26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1"/>
      <c r="AT2554" s="2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</row>
    <row r="2555" spans="1:60" s="3" customFormat="1">
      <c r="A2555" s="20"/>
      <c r="B2555" s="20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21"/>
      <c r="AC2555" s="21"/>
      <c r="AD2555" s="21"/>
      <c r="AE2555" s="21"/>
      <c r="AF2555" s="21"/>
      <c r="AG2555" s="21"/>
      <c r="AH2555" s="21"/>
      <c r="AI2555" s="26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1"/>
      <c r="AT2555" s="2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</row>
    <row r="2556" spans="1:60" s="3" customFormat="1">
      <c r="A2556" s="20"/>
      <c r="B2556" s="20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21"/>
      <c r="AC2556" s="21"/>
      <c r="AD2556" s="21"/>
      <c r="AE2556" s="21"/>
      <c r="AF2556" s="21"/>
      <c r="AG2556" s="21"/>
      <c r="AH2556" s="21"/>
      <c r="AI2556" s="26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</row>
    <row r="2557" spans="1:60" s="3" customFormat="1">
      <c r="A2557" s="20"/>
      <c r="B2557" s="20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21"/>
      <c r="AC2557" s="21"/>
      <c r="AD2557" s="21"/>
      <c r="AE2557" s="21"/>
      <c r="AF2557" s="21"/>
      <c r="AG2557" s="21"/>
      <c r="AH2557" s="21"/>
      <c r="AI2557" s="26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</row>
    <row r="2558" spans="1:60" s="3" customFormat="1">
      <c r="A2558" s="20"/>
      <c r="B2558" s="20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21"/>
      <c r="AC2558" s="21"/>
      <c r="AD2558" s="21"/>
      <c r="AE2558" s="21"/>
      <c r="AF2558" s="21"/>
      <c r="AG2558" s="21"/>
      <c r="AH2558" s="21"/>
      <c r="AI2558" s="26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</row>
    <row r="2559" spans="1:60" s="3" customFormat="1">
      <c r="A2559" s="20"/>
      <c r="B2559" s="20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21"/>
      <c r="AC2559" s="21"/>
      <c r="AD2559" s="21"/>
      <c r="AE2559" s="21"/>
      <c r="AF2559" s="21"/>
      <c r="AG2559" s="21"/>
      <c r="AH2559" s="21"/>
      <c r="AI2559" s="26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1"/>
      <c r="AT2559" s="2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</row>
    <row r="2560" spans="1:60" s="3" customFormat="1">
      <c r="A2560" s="20"/>
      <c r="B2560" s="20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21"/>
      <c r="AC2560" s="21"/>
      <c r="AD2560" s="21"/>
      <c r="AE2560" s="21"/>
      <c r="AF2560" s="21"/>
      <c r="AG2560" s="21"/>
      <c r="AH2560" s="21"/>
      <c r="AI2560" s="26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1"/>
      <c r="AT2560" s="2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</row>
    <row r="2561" spans="1:60" s="3" customFormat="1">
      <c r="A2561" s="20"/>
      <c r="B2561" s="20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21"/>
      <c r="AC2561" s="21"/>
      <c r="AD2561" s="21"/>
      <c r="AE2561" s="21"/>
      <c r="AF2561" s="21"/>
      <c r="AG2561" s="21"/>
      <c r="AH2561" s="21"/>
      <c r="AI2561" s="26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1"/>
      <c r="AT2561" s="2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</row>
    <row r="2562" spans="1:60" s="3" customFormat="1">
      <c r="A2562" s="20"/>
      <c r="B2562" s="20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21"/>
      <c r="AC2562" s="21"/>
      <c r="AD2562" s="21"/>
      <c r="AE2562" s="21"/>
      <c r="AF2562" s="21"/>
      <c r="AG2562" s="21"/>
      <c r="AH2562" s="21"/>
      <c r="AI2562" s="26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/>
      <c r="AT2562" s="2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</row>
    <row r="2563" spans="1:60" s="3" customFormat="1">
      <c r="A2563" s="20"/>
      <c r="B2563" s="20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21"/>
      <c r="AC2563" s="21"/>
      <c r="AD2563" s="21"/>
      <c r="AE2563" s="21"/>
      <c r="AF2563" s="21"/>
      <c r="AG2563" s="21"/>
      <c r="AH2563" s="21"/>
      <c r="AI2563" s="26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1"/>
      <c r="AT2563" s="2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</row>
    <row r="2564" spans="1:60" s="3" customFormat="1">
      <c r="A2564" s="20"/>
      <c r="B2564" s="20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21"/>
      <c r="AC2564" s="21"/>
      <c r="AD2564" s="21"/>
      <c r="AE2564" s="21"/>
      <c r="AF2564" s="21"/>
      <c r="AG2564" s="21"/>
      <c r="AH2564" s="21"/>
      <c r="AI2564" s="26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1"/>
      <c r="AT2564" s="2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</row>
    <row r="2565" spans="1:60" s="3" customFormat="1">
      <c r="A2565" s="20"/>
      <c r="B2565" s="20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21"/>
      <c r="AC2565" s="21"/>
      <c r="AD2565" s="21"/>
      <c r="AE2565" s="21"/>
      <c r="AF2565" s="21"/>
      <c r="AG2565" s="21"/>
      <c r="AH2565" s="21"/>
      <c r="AI2565" s="26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1"/>
      <c r="AT2565" s="2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</row>
    <row r="2566" spans="1:60" s="3" customFormat="1">
      <c r="A2566" s="20"/>
      <c r="B2566" s="20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21"/>
      <c r="AC2566" s="21"/>
      <c r="AD2566" s="21"/>
      <c r="AE2566" s="21"/>
      <c r="AF2566" s="21"/>
      <c r="AG2566" s="21"/>
      <c r="AH2566" s="21"/>
      <c r="AI2566" s="26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</row>
    <row r="2567" spans="1:60" s="3" customFormat="1">
      <c r="A2567" s="20"/>
      <c r="B2567" s="20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21"/>
      <c r="AC2567" s="21"/>
      <c r="AD2567" s="21"/>
      <c r="AE2567" s="21"/>
      <c r="AF2567" s="21"/>
      <c r="AG2567" s="21"/>
      <c r="AH2567" s="21"/>
      <c r="AI2567" s="26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1"/>
      <c r="AT2567" s="2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</row>
    <row r="2568" spans="1:60" s="3" customFormat="1">
      <c r="A2568" s="20"/>
      <c r="B2568" s="20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21"/>
      <c r="AC2568" s="21"/>
      <c r="AD2568" s="21"/>
      <c r="AE2568" s="21"/>
      <c r="AF2568" s="21"/>
      <c r="AG2568" s="21"/>
      <c r="AH2568" s="21"/>
      <c r="AI2568" s="26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1"/>
      <c r="AT2568" s="2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</row>
    <row r="2569" spans="1:60" s="3" customFormat="1">
      <c r="A2569" s="20"/>
      <c r="B2569" s="20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21"/>
      <c r="AC2569" s="21"/>
      <c r="AD2569" s="21"/>
      <c r="AE2569" s="21"/>
      <c r="AF2569" s="21"/>
      <c r="AG2569" s="21"/>
      <c r="AH2569" s="21"/>
      <c r="AI2569" s="26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1"/>
      <c r="AT2569" s="2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</row>
    <row r="2570" spans="1:60" s="3" customFormat="1">
      <c r="A2570" s="20"/>
      <c r="B2570" s="20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21"/>
      <c r="AC2570" s="21"/>
      <c r="AD2570" s="21"/>
      <c r="AE2570" s="21"/>
      <c r="AF2570" s="21"/>
      <c r="AG2570" s="21"/>
      <c r="AH2570" s="21"/>
      <c r="AI2570" s="26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1"/>
      <c r="AT2570" s="2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</row>
    <row r="2571" spans="1:60" s="3" customFormat="1">
      <c r="A2571" s="20"/>
      <c r="B2571" s="20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21"/>
      <c r="AC2571" s="21"/>
      <c r="AD2571" s="21"/>
      <c r="AE2571" s="21"/>
      <c r="AF2571" s="21"/>
      <c r="AG2571" s="21"/>
      <c r="AH2571" s="21"/>
      <c r="AI2571" s="26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1"/>
      <c r="AT2571" s="2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</row>
    <row r="2572" spans="1:60" s="3" customFormat="1">
      <c r="A2572" s="20"/>
      <c r="B2572" s="20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21"/>
      <c r="AC2572" s="21"/>
      <c r="AD2572" s="21"/>
      <c r="AE2572" s="21"/>
      <c r="AF2572" s="21"/>
      <c r="AG2572" s="21"/>
      <c r="AH2572" s="21"/>
      <c r="AI2572" s="26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1"/>
      <c r="AT2572" s="2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</row>
    <row r="2573" spans="1:60" s="3" customFormat="1">
      <c r="A2573" s="20"/>
      <c r="B2573" s="20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21"/>
      <c r="AC2573" s="21"/>
      <c r="AD2573" s="21"/>
      <c r="AE2573" s="21"/>
      <c r="AF2573" s="21"/>
      <c r="AG2573" s="21"/>
      <c r="AH2573" s="21"/>
      <c r="AI2573" s="26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1"/>
      <c r="AT2573" s="2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</row>
    <row r="2574" spans="1:60" s="3" customFormat="1">
      <c r="A2574" s="20"/>
      <c r="B2574" s="20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21"/>
      <c r="AC2574" s="21"/>
      <c r="AD2574" s="21"/>
      <c r="AE2574" s="21"/>
      <c r="AF2574" s="21"/>
      <c r="AG2574" s="21"/>
      <c r="AH2574" s="21"/>
      <c r="AI2574" s="26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1"/>
      <c r="AT2574" s="2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</row>
    <row r="2575" spans="1:60" s="3" customFormat="1">
      <c r="A2575" s="20"/>
      <c r="B2575" s="20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21"/>
      <c r="AC2575" s="21"/>
      <c r="AD2575" s="21"/>
      <c r="AE2575" s="21"/>
      <c r="AF2575" s="21"/>
      <c r="AG2575" s="21"/>
      <c r="AH2575" s="21"/>
      <c r="AI2575" s="26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1"/>
      <c r="AT2575" s="2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</row>
    <row r="2576" spans="1:60" s="3" customFormat="1">
      <c r="A2576" s="20"/>
      <c r="B2576" s="20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21"/>
      <c r="AC2576" s="21"/>
      <c r="AD2576" s="21"/>
      <c r="AE2576" s="21"/>
      <c r="AF2576" s="21"/>
      <c r="AG2576" s="21"/>
      <c r="AH2576" s="21"/>
      <c r="AI2576" s="26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1"/>
      <c r="AT2576" s="2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</row>
    <row r="2577" spans="1:60" s="3" customFormat="1">
      <c r="A2577" s="20"/>
      <c r="B2577" s="20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21"/>
      <c r="AC2577" s="21"/>
      <c r="AD2577" s="21"/>
      <c r="AE2577" s="21"/>
      <c r="AF2577" s="21"/>
      <c r="AG2577" s="21"/>
      <c r="AH2577" s="21"/>
      <c r="AI2577" s="26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1"/>
      <c r="AT2577" s="2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</row>
    <row r="2578" spans="1:60" s="3" customFormat="1">
      <c r="A2578" s="20"/>
      <c r="B2578" s="20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21"/>
      <c r="AC2578" s="21"/>
      <c r="AD2578" s="21"/>
      <c r="AE2578" s="21"/>
      <c r="AF2578" s="21"/>
      <c r="AG2578" s="21"/>
      <c r="AH2578" s="21"/>
      <c r="AI2578" s="26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1"/>
      <c r="AT2578" s="2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</row>
    <row r="2579" spans="1:60" s="3" customFormat="1">
      <c r="A2579" s="20"/>
      <c r="B2579" s="20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21"/>
      <c r="AC2579" s="21"/>
      <c r="AD2579" s="21"/>
      <c r="AE2579" s="21"/>
      <c r="AF2579" s="21"/>
      <c r="AG2579" s="21"/>
      <c r="AH2579" s="21"/>
      <c r="AI2579" s="26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1"/>
      <c r="AT2579" s="2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</row>
    <row r="2580" spans="1:60" s="3" customFormat="1">
      <c r="A2580" s="20"/>
      <c r="B2580" s="20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21"/>
      <c r="AC2580" s="21"/>
      <c r="AD2580" s="21"/>
      <c r="AE2580" s="21"/>
      <c r="AF2580" s="21"/>
      <c r="AG2580" s="21"/>
      <c r="AH2580" s="21"/>
      <c r="AI2580" s="26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1"/>
      <c r="AT2580" s="2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</row>
    <row r="2581" spans="1:60" s="3" customFormat="1">
      <c r="A2581" s="20"/>
      <c r="B2581" s="20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21"/>
      <c r="AC2581" s="21"/>
      <c r="AD2581" s="21"/>
      <c r="AE2581" s="21"/>
      <c r="AF2581" s="21"/>
      <c r="AG2581" s="21"/>
      <c r="AH2581" s="21"/>
      <c r="AI2581" s="26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1"/>
      <c r="AT2581" s="2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</row>
    <row r="2582" spans="1:60" s="3" customFormat="1">
      <c r="A2582" s="20"/>
      <c r="B2582" s="20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21"/>
      <c r="AC2582" s="21"/>
      <c r="AD2582" s="21"/>
      <c r="AE2582" s="21"/>
      <c r="AF2582" s="21"/>
      <c r="AG2582" s="21"/>
      <c r="AH2582" s="21"/>
      <c r="AI2582" s="26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1"/>
      <c r="AT2582" s="2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</row>
    <row r="2583" spans="1:60" s="3" customFormat="1">
      <c r="A2583" s="20"/>
      <c r="B2583" s="20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21"/>
      <c r="AC2583" s="21"/>
      <c r="AD2583" s="21"/>
      <c r="AE2583" s="21"/>
      <c r="AF2583" s="21"/>
      <c r="AG2583" s="21"/>
      <c r="AH2583" s="21"/>
      <c r="AI2583" s="26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1"/>
      <c r="AT2583" s="2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</row>
    <row r="2584" spans="1:60" s="3" customFormat="1">
      <c r="A2584" s="20"/>
      <c r="B2584" s="20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21"/>
      <c r="AC2584" s="21"/>
      <c r="AD2584" s="21"/>
      <c r="AE2584" s="21"/>
      <c r="AF2584" s="21"/>
      <c r="AG2584" s="21"/>
      <c r="AH2584" s="21"/>
      <c r="AI2584" s="26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1"/>
      <c r="AT2584" s="2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</row>
    <row r="2585" spans="1:60" s="3" customFormat="1">
      <c r="A2585" s="20"/>
      <c r="B2585" s="20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21"/>
      <c r="AC2585" s="21"/>
      <c r="AD2585" s="21"/>
      <c r="AE2585" s="21"/>
      <c r="AF2585" s="21"/>
      <c r="AG2585" s="21"/>
      <c r="AH2585" s="21"/>
      <c r="AI2585" s="26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1"/>
      <c r="AT2585" s="2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</row>
    <row r="2586" spans="1:60" s="3" customFormat="1">
      <c r="A2586" s="20"/>
      <c r="B2586" s="20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21"/>
      <c r="AC2586" s="21"/>
      <c r="AD2586" s="21"/>
      <c r="AE2586" s="21"/>
      <c r="AF2586" s="21"/>
      <c r="AG2586" s="21"/>
      <c r="AH2586" s="21"/>
      <c r="AI2586" s="26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1"/>
      <c r="AT2586" s="2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</row>
    <row r="2587" spans="1:60" s="3" customFormat="1">
      <c r="A2587" s="20"/>
      <c r="B2587" s="20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21"/>
      <c r="AC2587" s="21"/>
      <c r="AD2587" s="21"/>
      <c r="AE2587" s="21"/>
      <c r="AF2587" s="21"/>
      <c r="AG2587" s="21"/>
      <c r="AH2587" s="21"/>
      <c r="AI2587" s="26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1"/>
      <c r="AT2587" s="2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</row>
    <row r="2588" spans="1:60" s="3" customFormat="1">
      <c r="A2588" s="20"/>
      <c r="B2588" s="20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21"/>
      <c r="AC2588" s="21"/>
      <c r="AD2588" s="21"/>
      <c r="AE2588" s="21"/>
      <c r="AF2588" s="21"/>
      <c r="AG2588" s="21"/>
      <c r="AH2588" s="21"/>
      <c r="AI2588" s="26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1"/>
      <c r="AT2588" s="2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</row>
    <row r="2589" spans="1:60" s="3" customFormat="1">
      <c r="A2589" s="20"/>
      <c r="B2589" s="20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21"/>
      <c r="AC2589" s="21"/>
      <c r="AD2589" s="21"/>
      <c r="AE2589" s="21"/>
      <c r="AF2589" s="21"/>
      <c r="AG2589" s="21"/>
      <c r="AH2589" s="21"/>
      <c r="AI2589" s="26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1"/>
      <c r="AT2589" s="2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</row>
    <row r="2590" spans="1:60" s="3" customFormat="1">
      <c r="A2590" s="20"/>
      <c r="B2590" s="20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21"/>
      <c r="AC2590" s="21"/>
      <c r="AD2590" s="21"/>
      <c r="AE2590" s="21"/>
      <c r="AF2590" s="21"/>
      <c r="AG2590" s="21"/>
      <c r="AH2590" s="21"/>
      <c r="AI2590" s="26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1"/>
      <c r="AT2590" s="2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</row>
    <row r="2591" spans="1:60" s="3" customFormat="1">
      <c r="A2591" s="20"/>
      <c r="B2591" s="20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21"/>
      <c r="AC2591" s="21"/>
      <c r="AD2591" s="21"/>
      <c r="AE2591" s="21"/>
      <c r="AF2591" s="21"/>
      <c r="AG2591" s="21"/>
      <c r="AH2591" s="21"/>
      <c r="AI2591" s="26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1"/>
      <c r="AT2591" s="2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</row>
    <row r="2592" spans="1:60" s="3" customFormat="1">
      <c r="A2592" s="20"/>
      <c r="B2592" s="20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21"/>
      <c r="AC2592" s="21"/>
      <c r="AD2592" s="21"/>
      <c r="AE2592" s="21"/>
      <c r="AF2592" s="21"/>
      <c r="AG2592" s="21"/>
      <c r="AH2592" s="21"/>
      <c r="AI2592" s="26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1"/>
      <c r="AT2592" s="2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</row>
    <row r="2593" spans="1:60" s="3" customFormat="1">
      <c r="A2593" s="20"/>
      <c r="B2593" s="20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21"/>
      <c r="AC2593" s="21"/>
      <c r="AD2593" s="21"/>
      <c r="AE2593" s="21"/>
      <c r="AF2593" s="21"/>
      <c r="AG2593" s="21"/>
      <c r="AH2593" s="21"/>
      <c r="AI2593" s="26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1"/>
      <c r="AT2593" s="2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</row>
    <row r="2594" spans="1:60" s="3" customFormat="1">
      <c r="A2594" s="20"/>
      <c r="B2594" s="20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21"/>
      <c r="AC2594" s="21"/>
      <c r="AD2594" s="21"/>
      <c r="AE2594" s="21"/>
      <c r="AF2594" s="21"/>
      <c r="AG2594" s="21"/>
      <c r="AH2594" s="21"/>
      <c r="AI2594" s="26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1"/>
      <c r="AT2594" s="2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</row>
    <row r="2595" spans="1:60" s="3" customFormat="1">
      <c r="A2595" s="20"/>
      <c r="B2595" s="20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21"/>
      <c r="AC2595" s="21"/>
      <c r="AD2595" s="21"/>
      <c r="AE2595" s="21"/>
      <c r="AF2595" s="21"/>
      <c r="AG2595" s="21"/>
      <c r="AH2595" s="21"/>
      <c r="AI2595" s="26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1"/>
      <c r="AT2595" s="2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</row>
    <row r="2596" spans="1:60" s="3" customFormat="1">
      <c r="A2596" s="20"/>
      <c r="B2596" s="20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21"/>
      <c r="AC2596" s="21"/>
      <c r="AD2596" s="21"/>
      <c r="AE2596" s="21"/>
      <c r="AF2596" s="21"/>
      <c r="AG2596" s="21"/>
      <c r="AH2596" s="21"/>
      <c r="AI2596" s="26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1"/>
      <c r="AT2596" s="2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</row>
    <row r="2597" spans="1:60" s="3" customFormat="1">
      <c r="A2597" s="20"/>
      <c r="B2597" s="20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21"/>
      <c r="AC2597" s="21"/>
      <c r="AD2597" s="21"/>
      <c r="AE2597" s="21"/>
      <c r="AF2597" s="21"/>
      <c r="AG2597" s="21"/>
      <c r="AH2597" s="21"/>
      <c r="AI2597" s="26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1"/>
      <c r="AT2597" s="2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</row>
    <row r="2598" spans="1:60" s="3" customFormat="1">
      <c r="A2598" s="20"/>
      <c r="B2598" s="20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21"/>
      <c r="AC2598" s="21"/>
      <c r="AD2598" s="21"/>
      <c r="AE2598" s="21"/>
      <c r="AF2598" s="21"/>
      <c r="AG2598" s="21"/>
      <c r="AH2598" s="21"/>
      <c r="AI2598" s="26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</row>
    <row r="2599" spans="1:60" s="3" customFormat="1">
      <c r="A2599" s="20"/>
      <c r="B2599" s="20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21"/>
      <c r="AC2599" s="21"/>
      <c r="AD2599" s="21"/>
      <c r="AE2599" s="21"/>
      <c r="AF2599" s="21"/>
      <c r="AG2599" s="21"/>
      <c r="AH2599" s="21"/>
      <c r="AI2599" s="26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1"/>
      <c r="AT2599" s="2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</row>
    <row r="2600" spans="1:60" s="3" customFormat="1">
      <c r="A2600" s="20"/>
      <c r="B2600" s="20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21"/>
      <c r="AC2600" s="21"/>
      <c r="AD2600" s="21"/>
      <c r="AE2600" s="21"/>
      <c r="AF2600" s="21"/>
      <c r="AG2600" s="21"/>
      <c r="AH2600" s="21"/>
      <c r="AI2600" s="26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1"/>
      <c r="AT2600" s="2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</row>
    <row r="2601" spans="1:60" s="3" customFormat="1">
      <c r="A2601" s="20"/>
      <c r="B2601" s="20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21"/>
      <c r="AC2601" s="21"/>
      <c r="AD2601" s="21"/>
      <c r="AE2601" s="21"/>
      <c r="AF2601" s="21"/>
      <c r="AG2601" s="21"/>
      <c r="AH2601" s="21"/>
      <c r="AI2601" s="26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1"/>
      <c r="AT2601" s="2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</row>
    <row r="2602" spans="1:60" s="3" customFormat="1">
      <c r="A2602" s="20"/>
      <c r="B2602" s="20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21"/>
      <c r="AC2602" s="21"/>
      <c r="AD2602" s="21"/>
      <c r="AE2602" s="21"/>
      <c r="AF2602" s="21"/>
      <c r="AG2602" s="21"/>
      <c r="AH2602" s="21"/>
      <c r="AI2602" s="26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1"/>
      <c r="AT2602" s="2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</row>
    <row r="2603" spans="1:60" s="3" customFormat="1">
      <c r="A2603" s="20"/>
      <c r="B2603" s="20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21"/>
      <c r="AC2603" s="21"/>
      <c r="AD2603" s="21"/>
      <c r="AE2603" s="21"/>
      <c r="AF2603" s="21"/>
      <c r="AG2603" s="21"/>
      <c r="AH2603" s="21"/>
      <c r="AI2603" s="26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1"/>
      <c r="AT2603" s="2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</row>
    <row r="2604" spans="1:60" s="3" customFormat="1">
      <c r="A2604" s="20"/>
      <c r="B2604" s="20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21"/>
      <c r="AC2604" s="21"/>
      <c r="AD2604" s="21"/>
      <c r="AE2604" s="21"/>
      <c r="AF2604" s="21"/>
      <c r="AG2604" s="21"/>
      <c r="AH2604" s="21"/>
      <c r="AI2604" s="26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1"/>
      <c r="AT2604" s="2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</row>
    <row r="2605" spans="1:60" s="3" customFormat="1">
      <c r="A2605" s="20"/>
      <c r="B2605" s="20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21"/>
      <c r="AC2605" s="21"/>
      <c r="AD2605" s="21"/>
      <c r="AE2605" s="21"/>
      <c r="AF2605" s="21"/>
      <c r="AG2605" s="21"/>
      <c r="AH2605" s="21"/>
      <c r="AI2605" s="26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1"/>
      <c r="AT2605" s="2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</row>
    <row r="2606" spans="1:60" s="3" customFormat="1">
      <c r="A2606" s="20"/>
      <c r="B2606" s="20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21"/>
      <c r="AC2606" s="21"/>
      <c r="AD2606" s="21"/>
      <c r="AE2606" s="21"/>
      <c r="AF2606" s="21"/>
      <c r="AG2606" s="21"/>
      <c r="AH2606" s="21"/>
      <c r="AI2606" s="26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1"/>
      <c r="AT2606" s="2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</row>
    <row r="2607" spans="1:60" s="3" customFormat="1">
      <c r="A2607" s="20"/>
      <c r="B2607" s="20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21"/>
      <c r="AC2607" s="21"/>
      <c r="AD2607" s="21"/>
      <c r="AE2607" s="21"/>
      <c r="AF2607" s="21"/>
      <c r="AG2607" s="21"/>
      <c r="AH2607" s="21"/>
      <c r="AI2607" s="26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1"/>
      <c r="AT2607" s="2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</row>
    <row r="2608" spans="1:60" s="3" customFormat="1">
      <c r="A2608" s="20"/>
      <c r="B2608" s="20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21"/>
      <c r="AC2608" s="21"/>
      <c r="AD2608" s="21"/>
      <c r="AE2608" s="21"/>
      <c r="AF2608" s="21"/>
      <c r="AG2608" s="21"/>
      <c r="AH2608" s="21"/>
      <c r="AI2608" s="26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1"/>
      <c r="AT2608" s="2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</row>
    <row r="2609" spans="1:60" s="3" customFormat="1">
      <c r="A2609" s="20"/>
      <c r="B2609" s="20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21"/>
      <c r="AC2609" s="21"/>
      <c r="AD2609" s="21"/>
      <c r="AE2609" s="21"/>
      <c r="AF2609" s="21"/>
      <c r="AG2609" s="21"/>
      <c r="AH2609" s="21"/>
      <c r="AI2609" s="26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1"/>
      <c r="AT2609" s="2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</row>
    <row r="2610" spans="1:60" s="3" customFormat="1">
      <c r="A2610" s="20"/>
      <c r="B2610" s="20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21"/>
      <c r="AC2610" s="21"/>
      <c r="AD2610" s="21"/>
      <c r="AE2610" s="21"/>
      <c r="AF2610" s="21"/>
      <c r="AG2610" s="21"/>
      <c r="AH2610" s="21"/>
      <c r="AI2610" s="26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1"/>
      <c r="AT2610" s="2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</row>
    <row r="2611" spans="1:60" s="3" customFormat="1">
      <c r="A2611" s="20"/>
      <c r="B2611" s="20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21"/>
      <c r="AC2611" s="21"/>
      <c r="AD2611" s="21"/>
      <c r="AE2611" s="21"/>
      <c r="AF2611" s="21"/>
      <c r="AG2611" s="21"/>
      <c r="AH2611" s="21"/>
      <c r="AI2611" s="26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1"/>
      <c r="AT2611" s="2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</row>
    <row r="2612" spans="1:60" s="3" customFormat="1">
      <c r="A2612" s="20"/>
      <c r="B2612" s="20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21"/>
      <c r="AC2612" s="21"/>
      <c r="AD2612" s="21"/>
      <c r="AE2612" s="21"/>
      <c r="AF2612" s="21"/>
      <c r="AG2612" s="21"/>
      <c r="AH2612" s="21"/>
      <c r="AI2612" s="26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1"/>
      <c r="AT2612" s="2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</row>
    <row r="2613" spans="1:60" s="3" customFormat="1">
      <c r="A2613" s="20"/>
      <c r="B2613" s="20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21"/>
      <c r="AC2613" s="21"/>
      <c r="AD2613" s="21"/>
      <c r="AE2613" s="21"/>
      <c r="AF2613" s="21"/>
      <c r="AG2613" s="21"/>
      <c r="AH2613" s="21"/>
      <c r="AI2613" s="26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1"/>
      <c r="AT2613" s="2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</row>
    <row r="2614" spans="1:60" s="3" customFormat="1">
      <c r="A2614" s="20"/>
      <c r="B2614" s="20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21"/>
      <c r="AC2614" s="21"/>
      <c r="AD2614" s="21"/>
      <c r="AE2614" s="21"/>
      <c r="AF2614" s="21"/>
      <c r="AG2614" s="21"/>
      <c r="AH2614" s="21"/>
      <c r="AI2614" s="26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1"/>
      <c r="AT2614" s="2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</row>
    <row r="2615" spans="1:60" s="3" customFormat="1">
      <c r="A2615" s="20"/>
      <c r="B2615" s="20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21"/>
      <c r="AC2615" s="21"/>
      <c r="AD2615" s="21"/>
      <c r="AE2615" s="21"/>
      <c r="AF2615" s="21"/>
      <c r="AG2615" s="21"/>
      <c r="AH2615" s="21"/>
      <c r="AI2615" s="26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1"/>
      <c r="AT2615" s="2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</row>
    <row r="2616" spans="1:60" s="3" customFormat="1">
      <c r="A2616" s="20"/>
      <c r="B2616" s="20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21"/>
      <c r="AC2616" s="21"/>
      <c r="AD2616" s="21"/>
      <c r="AE2616" s="21"/>
      <c r="AF2616" s="21"/>
      <c r="AG2616" s="21"/>
      <c r="AH2616" s="21"/>
      <c r="AI2616" s="26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1"/>
      <c r="AT2616" s="2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</row>
    <row r="2617" spans="1:60" s="3" customFormat="1">
      <c r="A2617" s="20"/>
      <c r="B2617" s="20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21"/>
      <c r="AC2617" s="21"/>
      <c r="AD2617" s="21"/>
      <c r="AE2617" s="21"/>
      <c r="AF2617" s="21"/>
      <c r="AG2617" s="21"/>
      <c r="AH2617" s="21"/>
      <c r="AI2617" s="26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1"/>
      <c r="AT2617" s="2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</row>
    <row r="2618" spans="1:60" s="3" customFormat="1">
      <c r="A2618" s="20"/>
      <c r="B2618" s="20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21"/>
      <c r="AC2618" s="21"/>
      <c r="AD2618" s="21"/>
      <c r="AE2618" s="21"/>
      <c r="AF2618" s="21"/>
      <c r="AG2618" s="21"/>
      <c r="AH2618" s="21"/>
      <c r="AI2618" s="26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1"/>
      <c r="AT2618" s="2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</row>
    <row r="2619" spans="1:60" s="3" customFormat="1">
      <c r="A2619" s="20"/>
      <c r="B2619" s="20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21"/>
      <c r="AC2619" s="21"/>
      <c r="AD2619" s="21"/>
      <c r="AE2619" s="21"/>
      <c r="AF2619" s="21"/>
      <c r="AG2619" s="21"/>
      <c r="AH2619" s="21"/>
      <c r="AI2619" s="26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1"/>
      <c r="AT2619" s="2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</row>
    <row r="2620" spans="1:60" s="3" customFormat="1">
      <c r="A2620" s="20"/>
      <c r="B2620" s="20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21"/>
      <c r="AC2620" s="21"/>
      <c r="AD2620" s="21"/>
      <c r="AE2620" s="21"/>
      <c r="AF2620" s="21"/>
      <c r="AG2620" s="21"/>
      <c r="AH2620" s="21"/>
      <c r="AI2620" s="26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1"/>
      <c r="AT2620" s="2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</row>
    <row r="2621" spans="1:60" s="3" customFormat="1">
      <c r="A2621" s="20"/>
      <c r="B2621" s="20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21"/>
      <c r="AC2621" s="21"/>
      <c r="AD2621" s="21"/>
      <c r="AE2621" s="21"/>
      <c r="AF2621" s="21"/>
      <c r="AG2621" s="21"/>
      <c r="AH2621" s="21"/>
      <c r="AI2621" s="26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1"/>
      <c r="AT2621" s="2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</row>
    <row r="2622" spans="1:60" s="3" customFormat="1">
      <c r="A2622" s="20"/>
      <c r="B2622" s="20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21"/>
      <c r="AC2622" s="21"/>
      <c r="AD2622" s="21"/>
      <c r="AE2622" s="21"/>
      <c r="AF2622" s="21"/>
      <c r="AG2622" s="21"/>
      <c r="AH2622" s="21"/>
      <c r="AI2622" s="26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1"/>
      <c r="AT2622" s="2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</row>
    <row r="2623" spans="1:60" s="3" customFormat="1">
      <c r="A2623" s="20"/>
      <c r="B2623" s="20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21"/>
      <c r="AC2623" s="21"/>
      <c r="AD2623" s="21"/>
      <c r="AE2623" s="21"/>
      <c r="AF2623" s="21"/>
      <c r="AG2623" s="21"/>
      <c r="AH2623" s="21"/>
      <c r="AI2623" s="26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1"/>
      <c r="AT2623" s="2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</row>
    <row r="2624" spans="1:60" s="3" customFormat="1">
      <c r="A2624" s="20"/>
      <c r="B2624" s="20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21"/>
      <c r="AC2624" s="21"/>
      <c r="AD2624" s="21"/>
      <c r="AE2624" s="21"/>
      <c r="AF2624" s="21"/>
      <c r="AG2624" s="21"/>
      <c r="AH2624" s="21"/>
      <c r="AI2624" s="26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1"/>
      <c r="AT2624" s="2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</row>
    <row r="2625" spans="1:60" s="3" customFormat="1">
      <c r="A2625" s="20"/>
      <c r="B2625" s="20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21"/>
      <c r="AC2625" s="21"/>
      <c r="AD2625" s="21"/>
      <c r="AE2625" s="21"/>
      <c r="AF2625" s="21"/>
      <c r="AG2625" s="21"/>
      <c r="AH2625" s="21"/>
      <c r="AI2625" s="26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1"/>
      <c r="AT2625" s="2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</row>
    <row r="2626" spans="1:60" s="3" customFormat="1">
      <c r="A2626" s="20"/>
      <c r="B2626" s="20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21"/>
      <c r="AC2626" s="21"/>
      <c r="AD2626" s="21"/>
      <c r="AE2626" s="21"/>
      <c r="AF2626" s="21"/>
      <c r="AG2626" s="21"/>
      <c r="AH2626" s="21"/>
      <c r="AI2626" s="26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1"/>
      <c r="AT2626" s="2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</row>
    <row r="2627" spans="1:60" s="3" customFormat="1">
      <c r="A2627" s="20"/>
      <c r="B2627" s="20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21"/>
      <c r="AC2627" s="21"/>
      <c r="AD2627" s="21"/>
      <c r="AE2627" s="21"/>
      <c r="AF2627" s="21"/>
      <c r="AG2627" s="21"/>
      <c r="AH2627" s="21"/>
      <c r="AI2627" s="26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1"/>
      <c r="AT2627" s="2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</row>
    <row r="2628" spans="1:60" s="3" customFormat="1">
      <c r="A2628" s="20"/>
      <c r="B2628" s="20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21"/>
      <c r="AC2628" s="21"/>
      <c r="AD2628" s="21"/>
      <c r="AE2628" s="21"/>
      <c r="AF2628" s="21"/>
      <c r="AG2628" s="21"/>
      <c r="AH2628" s="21"/>
      <c r="AI2628" s="26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1"/>
      <c r="AT2628" s="2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</row>
    <row r="2629" spans="1:60" s="3" customFormat="1">
      <c r="A2629" s="20"/>
      <c r="B2629" s="20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21"/>
      <c r="AC2629" s="21"/>
      <c r="AD2629" s="21"/>
      <c r="AE2629" s="21"/>
      <c r="AF2629" s="21"/>
      <c r="AG2629" s="21"/>
      <c r="AH2629" s="21"/>
      <c r="AI2629" s="26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1"/>
      <c r="AT2629" s="2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</row>
    <row r="2630" spans="1:60" s="3" customFormat="1">
      <c r="A2630" s="20"/>
      <c r="B2630" s="20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21"/>
      <c r="AC2630" s="21"/>
      <c r="AD2630" s="21"/>
      <c r="AE2630" s="21"/>
      <c r="AF2630" s="21"/>
      <c r="AG2630" s="21"/>
      <c r="AH2630" s="21"/>
      <c r="AI2630" s="26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1"/>
      <c r="AT2630" s="2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</row>
    <row r="2631" spans="1:60" s="3" customFormat="1">
      <c r="A2631" s="20"/>
      <c r="B2631" s="20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21"/>
      <c r="AC2631" s="21"/>
      <c r="AD2631" s="21"/>
      <c r="AE2631" s="21"/>
      <c r="AF2631" s="21"/>
      <c r="AG2631" s="21"/>
      <c r="AH2631" s="21"/>
      <c r="AI2631" s="26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1"/>
      <c r="AT2631" s="2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</row>
    <row r="2632" spans="1:60" s="3" customFormat="1">
      <c r="A2632" s="20"/>
      <c r="B2632" s="20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21"/>
      <c r="AC2632" s="21"/>
      <c r="AD2632" s="21"/>
      <c r="AE2632" s="21"/>
      <c r="AF2632" s="21"/>
      <c r="AG2632" s="21"/>
      <c r="AH2632" s="21"/>
      <c r="AI2632" s="26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1"/>
      <c r="AT2632" s="2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</row>
    <row r="2633" spans="1:60" s="3" customFormat="1">
      <c r="A2633" s="20"/>
      <c r="B2633" s="20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21"/>
      <c r="AC2633" s="21"/>
      <c r="AD2633" s="21"/>
      <c r="AE2633" s="21"/>
      <c r="AF2633" s="21"/>
      <c r="AG2633" s="21"/>
      <c r="AH2633" s="21"/>
      <c r="AI2633" s="26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1"/>
      <c r="AT2633" s="2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</row>
    <row r="2634" spans="1:60" s="3" customFormat="1">
      <c r="A2634" s="20"/>
      <c r="B2634" s="20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21"/>
      <c r="AC2634" s="21"/>
      <c r="AD2634" s="21"/>
      <c r="AE2634" s="21"/>
      <c r="AF2634" s="21"/>
      <c r="AG2634" s="21"/>
      <c r="AH2634" s="21"/>
      <c r="AI2634" s="26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</row>
    <row r="2635" spans="1:60" s="3" customFormat="1">
      <c r="A2635" s="20"/>
      <c r="B2635" s="20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21"/>
      <c r="AC2635" s="21"/>
      <c r="AD2635" s="21"/>
      <c r="AE2635" s="21"/>
      <c r="AF2635" s="21"/>
      <c r="AG2635" s="21"/>
      <c r="AH2635" s="21"/>
      <c r="AI2635" s="26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</row>
    <row r="2636" spans="1:60" s="3" customFormat="1">
      <c r="A2636" s="20"/>
      <c r="B2636" s="20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21"/>
      <c r="AC2636" s="21"/>
      <c r="AD2636" s="21"/>
      <c r="AE2636" s="21"/>
      <c r="AF2636" s="21"/>
      <c r="AG2636" s="21"/>
      <c r="AH2636" s="21"/>
      <c r="AI2636" s="26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1"/>
      <c r="AT2636" s="2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</row>
    <row r="2637" spans="1:60" s="3" customFormat="1">
      <c r="A2637" s="20"/>
      <c r="B2637" s="20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21"/>
      <c r="AC2637" s="21"/>
      <c r="AD2637" s="21"/>
      <c r="AE2637" s="21"/>
      <c r="AF2637" s="21"/>
      <c r="AG2637" s="21"/>
      <c r="AH2637" s="21"/>
      <c r="AI2637" s="26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1"/>
      <c r="AT2637" s="2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</row>
    <row r="2638" spans="1:60" s="3" customFormat="1">
      <c r="A2638" s="20"/>
      <c r="B2638" s="20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21"/>
      <c r="AC2638" s="21"/>
      <c r="AD2638" s="21"/>
      <c r="AE2638" s="21"/>
      <c r="AF2638" s="21"/>
      <c r="AG2638" s="21"/>
      <c r="AH2638" s="21"/>
      <c r="AI2638" s="26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</row>
    <row r="2639" spans="1:60" s="3" customFormat="1">
      <c r="A2639" s="20"/>
      <c r="B2639" s="20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21"/>
      <c r="AC2639" s="21"/>
      <c r="AD2639" s="21"/>
      <c r="AE2639" s="21"/>
      <c r="AF2639" s="21"/>
      <c r="AG2639" s="21"/>
      <c r="AH2639" s="21"/>
      <c r="AI2639" s="26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1"/>
      <c r="AT2639" s="2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</row>
    <row r="2640" spans="1:60" s="3" customFormat="1">
      <c r="A2640" s="20"/>
      <c r="B2640" s="20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21"/>
      <c r="AC2640" s="21"/>
      <c r="AD2640" s="21"/>
      <c r="AE2640" s="21"/>
      <c r="AF2640" s="21"/>
      <c r="AG2640" s="21"/>
      <c r="AH2640" s="21"/>
      <c r="AI2640" s="26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/>
      <c r="AT2640" s="2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</row>
    <row r="2641" spans="1:60" s="3" customFormat="1">
      <c r="A2641" s="20"/>
      <c r="B2641" s="20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21"/>
      <c r="AC2641" s="21"/>
      <c r="AD2641" s="21"/>
      <c r="AE2641" s="21"/>
      <c r="AF2641" s="21"/>
      <c r="AG2641" s="21"/>
      <c r="AH2641" s="21"/>
      <c r="AI2641" s="26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1"/>
      <c r="AT2641" s="2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</row>
    <row r="2642" spans="1:60" s="3" customFormat="1">
      <c r="A2642" s="20"/>
      <c r="B2642" s="20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21"/>
      <c r="AC2642" s="21"/>
      <c r="AD2642" s="21"/>
      <c r="AE2642" s="21"/>
      <c r="AF2642" s="21"/>
      <c r="AG2642" s="21"/>
      <c r="AH2642" s="21"/>
      <c r="AI2642" s="26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1"/>
      <c r="AT2642" s="2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</row>
    <row r="2643" spans="1:60" s="3" customFormat="1">
      <c r="A2643" s="20"/>
      <c r="B2643" s="20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21"/>
      <c r="AC2643" s="21"/>
      <c r="AD2643" s="21"/>
      <c r="AE2643" s="21"/>
      <c r="AF2643" s="21"/>
      <c r="AG2643" s="21"/>
      <c r="AH2643" s="21"/>
      <c r="AI2643" s="26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1"/>
      <c r="AT2643" s="2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</row>
    <row r="2644" spans="1:60" s="3" customFormat="1">
      <c r="A2644" s="20"/>
      <c r="B2644" s="20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21"/>
      <c r="AC2644" s="21"/>
      <c r="AD2644" s="21"/>
      <c r="AE2644" s="21"/>
      <c r="AF2644" s="21"/>
      <c r="AG2644" s="21"/>
      <c r="AH2644" s="21"/>
      <c r="AI2644" s="26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1"/>
      <c r="AT2644" s="2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</row>
    <row r="2645" spans="1:60" s="3" customFormat="1">
      <c r="A2645" s="20"/>
      <c r="B2645" s="20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21"/>
      <c r="AC2645" s="21"/>
      <c r="AD2645" s="21"/>
      <c r="AE2645" s="21"/>
      <c r="AF2645" s="21"/>
      <c r="AG2645" s="21"/>
      <c r="AH2645" s="21"/>
      <c r="AI2645" s="26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1"/>
      <c r="AT2645" s="2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</row>
    <row r="2646" spans="1:60" s="3" customFormat="1">
      <c r="A2646" s="20"/>
      <c r="B2646" s="20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21"/>
      <c r="AC2646" s="21"/>
      <c r="AD2646" s="21"/>
      <c r="AE2646" s="21"/>
      <c r="AF2646" s="21"/>
      <c r="AG2646" s="21"/>
      <c r="AH2646" s="21"/>
      <c r="AI2646" s="26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1"/>
      <c r="AT2646" s="2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</row>
    <row r="2647" spans="1:60" s="3" customFormat="1">
      <c r="A2647" s="20"/>
      <c r="B2647" s="20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21"/>
      <c r="AC2647" s="21"/>
      <c r="AD2647" s="21"/>
      <c r="AE2647" s="21"/>
      <c r="AF2647" s="21"/>
      <c r="AG2647" s="21"/>
      <c r="AH2647" s="21"/>
      <c r="AI2647" s="26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1"/>
      <c r="AT2647" s="2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</row>
    <row r="2648" spans="1:60" s="3" customFormat="1">
      <c r="A2648" s="20"/>
      <c r="B2648" s="20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21"/>
      <c r="AC2648" s="21"/>
      <c r="AD2648" s="21"/>
      <c r="AE2648" s="21"/>
      <c r="AF2648" s="21"/>
      <c r="AG2648" s="21"/>
      <c r="AH2648" s="21"/>
      <c r="AI2648" s="26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1"/>
      <c r="AT2648" s="2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</row>
    <row r="2649" spans="1:60" s="3" customFormat="1">
      <c r="A2649" s="20"/>
      <c r="B2649" s="20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21"/>
      <c r="AC2649" s="21"/>
      <c r="AD2649" s="21"/>
      <c r="AE2649" s="21"/>
      <c r="AF2649" s="21"/>
      <c r="AG2649" s="21"/>
      <c r="AH2649" s="21"/>
      <c r="AI2649" s="26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1"/>
      <c r="AT2649" s="2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</row>
    <row r="2650" spans="1:60" s="3" customFormat="1">
      <c r="A2650" s="20"/>
      <c r="B2650" s="20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21"/>
      <c r="AC2650" s="21"/>
      <c r="AD2650" s="21"/>
      <c r="AE2650" s="21"/>
      <c r="AF2650" s="21"/>
      <c r="AG2650" s="21"/>
      <c r="AH2650" s="21"/>
      <c r="AI2650" s="26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1"/>
      <c r="AT2650" s="2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</row>
    <row r="2651" spans="1:60" s="3" customFormat="1">
      <c r="A2651" s="20"/>
      <c r="B2651" s="20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21"/>
      <c r="AC2651" s="21"/>
      <c r="AD2651" s="21"/>
      <c r="AE2651" s="21"/>
      <c r="AF2651" s="21"/>
      <c r="AG2651" s="21"/>
      <c r="AH2651" s="21"/>
      <c r="AI2651" s="26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1"/>
      <c r="AT2651" s="2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</row>
    <row r="2652" spans="1:60" s="3" customFormat="1">
      <c r="A2652" s="20"/>
      <c r="B2652" s="20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21"/>
      <c r="AC2652" s="21"/>
      <c r="AD2652" s="21"/>
      <c r="AE2652" s="21"/>
      <c r="AF2652" s="21"/>
      <c r="AG2652" s="21"/>
      <c r="AH2652" s="21"/>
      <c r="AI2652" s="26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1"/>
      <c r="AT2652" s="2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</row>
    <row r="2653" spans="1:60" s="3" customFormat="1">
      <c r="A2653" s="20"/>
      <c r="B2653" s="20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21"/>
      <c r="AC2653" s="21"/>
      <c r="AD2653" s="21"/>
      <c r="AE2653" s="21"/>
      <c r="AF2653" s="21"/>
      <c r="AG2653" s="21"/>
      <c r="AH2653" s="21"/>
      <c r="AI2653" s="26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1"/>
      <c r="AT2653" s="2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</row>
    <row r="2654" spans="1:60" s="3" customFormat="1">
      <c r="A2654" s="20"/>
      <c r="B2654" s="20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21"/>
      <c r="AC2654" s="21"/>
      <c r="AD2654" s="21"/>
      <c r="AE2654" s="21"/>
      <c r="AF2654" s="21"/>
      <c r="AG2654" s="21"/>
      <c r="AH2654" s="21"/>
      <c r="AI2654" s="26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</row>
    <row r="2655" spans="1:60" s="3" customFormat="1">
      <c r="A2655" s="20"/>
      <c r="B2655" s="20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21"/>
      <c r="AC2655" s="21"/>
      <c r="AD2655" s="21"/>
      <c r="AE2655" s="21"/>
      <c r="AF2655" s="21"/>
      <c r="AG2655" s="21"/>
      <c r="AH2655" s="21"/>
      <c r="AI2655" s="26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1"/>
      <c r="AT2655" s="2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</row>
    <row r="2656" spans="1:60" s="3" customFormat="1">
      <c r="A2656" s="20"/>
      <c r="B2656" s="20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21"/>
      <c r="AC2656" s="21"/>
      <c r="AD2656" s="21"/>
      <c r="AE2656" s="21"/>
      <c r="AF2656" s="21"/>
      <c r="AG2656" s="21"/>
      <c r="AH2656" s="21"/>
      <c r="AI2656" s="26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1"/>
      <c r="AT2656" s="2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</row>
    <row r="2657" spans="1:60" s="3" customFormat="1">
      <c r="A2657" s="20"/>
      <c r="B2657" s="20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21"/>
      <c r="AC2657" s="21"/>
      <c r="AD2657" s="21"/>
      <c r="AE2657" s="21"/>
      <c r="AF2657" s="21"/>
      <c r="AG2657" s="21"/>
      <c r="AH2657" s="21"/>
      <c r="AI2657" s="26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1"/>
      <c r="AT2657" s="2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</row>
    <row r="2658" spans="1:60" s="3" customFormat="1">
      <c r="A2658" s="20"/>
      <c r="B2658" s="20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21"/>
      <c r="AC2658" s="21"/>
      <c r="AD2658" s="21"/>
      <c r="AE2658" s="21"/>
      <c r="AF2658" s="21"/>
      <c r="AG2658" s="21"/>
      <c r="AH2658" s="21"/>
      <c r="AI2658" s="26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1"/>
      <c r="AT2658" s="2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</row>
    <row r="2659" spans="1:60" s="3" customFormat="1">
      <c r="A2659" s="20"/>
      <c r="B2659" s="20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21"/>
      <c r="AC2659" s="21"/>
      <c r="AD2659" s="21"/>
      <c r="AE2659" s="21"/>
      <c r="AF2659" s="21"/>
      <c r="AG2659" s="21"/>
      <c r="AH2659" s="21"/>
      <c r="AI2659" s="26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1"/>
      <c r="AT2659" s="2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</row>
    <row r="2660" spans="1:60" s="3" customFormat="1">
      <c r="A2660" s="20"/>
      <c r="B2660" s="20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21"/>
      <c r="AC2660" s="21"/>
      <c r="AD2660" s="21"/>
      <c r="AE2660" s="21"/>
      <c r="AF2660" s="21"/>
      <c r="AG2660" s="21"/>
      <c r="AH2660" s="21"/>
      <c r="AI2660" s="26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1"/>
      <c r="AT2660" s="2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</row>
    <row r="2661" spans="1:60" s="3" customFormat="1">
      <c r="A2661" s="20"/>
      <c r="B2661" s="20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21"/>
      <c r="AC2661" s="21"/>
      <c r="AD2661" s="21"/>
      <c r="AE2661" s="21"/>
      <c r="AF2661" s="21"/>
      <c r="AG2661" s="21"/>
      <c r="AH2661" s="21"/>
      <c r="AI2661" s="26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1"/>
      <c r="AT2661" s="2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</row>
    <row r="2662" spans="1:60" s="3" customFormat="1">
      <c r="A2662" s="20"/>
      <c r="B2662" s="20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21"/>
      <c r="AC2662" s="21"/>
      <c r="AD2662" s="21"/>
      <c r="AE2662" s="21"/>
      <c r="AF2662" s="21"/>
      <c r="AG2662" s="21"/>
      <c r="AH2662" s="21"/>
      <c r="AI2662" s="26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1"/>
      <c r="AT2662" s="2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</row>
    <row r="2663" spans="1:60" s="3" customFormat="1">
      <c r="A2663" s="20"/>
      <c r="B2663" s="20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21"/>
      <c r="AC2663" s="21"/>
      <c r="AD2663" s="21"/>
      <c r="AE2663" s="21"/>
      <c r="AF2663" s="21"/>
      <c r="AG2663" s="21"/>
      <c r="AH2663" s="21"/>
      <c r="AI2663" s="26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1"/>
      <c r="AT2663" s="2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</row>
    <row r="2664" spans="1:60" s="3" customFormat="1">
      <c r="A2664" s="20"/>
      <c r="B2664" s="20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21"/>
      <c r="AC2664" s="21"/>
      <c r="AD2664" s="21"/>
      <c r="AE2664" s="21"/>
      <c r="AF2664" s="21"/>
      <c r="AG2664" s="21"/>
      <c r="AH2664" s="21"/>
      <c r="AI2664" s="26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1"/>
      <c r="AT2664" s="2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</row>
    <row r="2665" spans="1:60" s="3" customFormat="1">
      <c r="A2665" s="20"/>
      <c r="B2665" s="20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21"/>
      <c r="AC2665" s="21"/>
      <c r="AD2665" s="21"/>
      <c r="AE2665" s="21"/>
      <c r="AF2665" s="21"/>
      <c r="AG2665" s="21"/>
      <c r="AH2665" s="21"/>
      <c r="AI2665" s="26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1"/>
      <c r="AT2665" s="2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</row>
    <row r="2666" spans="1:60" s="3" customFormat="1">
      <c r="A2666" s="20"/>
      <c r="B2666" s="20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21"/>
      <c r="AC2666" s="21"/>
      <c r="AD2666" s="21"/>
      <c r="AE2666" s="21"/>
      <c r="AF2666" s="21"/>
      <c r="AG2666" s="21"/>
      <c r="AH2666" s="21"/>
      <c r="AI2666" s="26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1"/>
      <c r="AT2666" s="2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</row>
    <row r="2667" spans="1:60" s="3" customFormat="1">
      <c r="A2667" s="20"/>
      <c r="B2667" s="20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21"/>
      <c r="AC2667" s="21"/>
      <c r="AD2667" s="21"/>
      <c r="AE2667" s="21"/>
      <c r="AF2667" s="21"/>
      <c r="AG2667" s="21"/>
      <c r="AH2667" s="21"/>
      <c r="AI2667" s="26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1"/>
      <c r="AT2667" s="2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</row>
    <row r="2668" spans="1:60" s="3" customFormat="1">
      <c r="A2668" s="20"/>
      <c r="B2668" s="20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21"/>
      <c r="AC2668" s="21"/>
      <c r="AD2668" s="21"/>
      <c r="AE2668" s="21"/>
      <c r="AF2668" s="21"/>
      <c r="AG2668" s="21"/>
      <c r="AH2668" s="21"/>
      <c r="AI2668" s="26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1"/>
      <c r="AT2668" s="2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</row>
    <row r="2669" spans="1:60" s="3" customFormat="1">
      <c r="A2669" s="20"/>
      <c r="B2669" s="20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21"/>
      <c r="AC2669" s="21"/>
      <c r="AD2669" s="21"/>
      <c r="AE2669" s="21"/>
      <c r="AF2669" s="21"/>
      <c r="AG2669" s="21"/>
      <c r="AH2669" s="21"/>
      <c r="AI2669" s="26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1"/>
      <c r="AT2669" s="2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</row>
    <row r="2670" spans="1:60" s="3" customFormat="1">
      <c r="A2670" s="20"/>
      <c r="B2670" s="20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21"/>
      <c r="AC2670" s="21"/>
      <c r="AD2670" s="21"/>
      <c r="AE2670" s="21"/>
      <c r="AF2670" s="21"/>
      <c r="AG2670" s="21"/>
      <c r="AH2670" s="21"/>
      <c r="AI2670" s="26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1"/>
      <c r="AT2670" s="2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</row>
    <row r="2671" spans="1:60" s="3" customFormat="1">
      <c r="A2671" s="20"/>
      <c r="B2671" s="20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21"/>
      <c r="AC2671" s="21"/>
      <c r="AD2671" s="21"/>
      <c r="AE2671" s="21"/>
      <c r="AF2671" s="21"/>
      <c r="AG2671" s="21"/>
      <c r="AH2671" s="21"/>
      <c r="AI2671" s="26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1"/>
      <c r="AT2671" s="2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</row>
    <row r="2672" spans="1:60" s="3" customFormat="1">
      <c r="A2672" s="20"/>
      <c r="B2672" s="20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21"/>
      <c r="AC2672" s="21"/>
      <c r="AD2672" s="21"/>
      <c r="AE2672" s="21"/>
      <c r="AF2672" s="21"/>
      <c r="AG2672" s="21"/>
      <c r="AH2672" s="21"/>
      <c r="AI2672" s="26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1"/>
      <c r="AT2672" s="2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</row>
    <row r="2673" spans="1:60" s="3" customFormat="1">
      <c r="A2673" s="20"/>
      <c r="B2673" s="20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21"/>
      <c r="AC2673" s="21"/>
      <c r="AD2673" s="21"/>
      <c r="AE2673" s="21"/>
      <c r="AF2673" s="21"/>
      <c r="AG2673" s="21"/>
      <c r="AH2673" s="21"/>
      <c r="AI2673" s="26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1"/>
      <c r="AT2673" s="2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</row>
    <row r="2674" spans="1:60" s="3" customFormat="1">
      <c r="A2674" s="20"/>
      <c r="B2674" s="20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21"/>
      <c r="AC2674" s="21"/>
      <c r="AD2674" s="21"/>
      <c r="AE2674" s="21"/>
      <c r="AF2674" s="21"/>
      <c r="AG2674" s="21"/>
      <c r="AH2674" s="21"/>
      <c r="AI2674" s="26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1"/>
      <c r="AT2674" s="2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</row>
    <row r="2675" spans="1:60" s="3" customFormat="1">
      <c r="A2675" s="20"/>
      <c r="B2675" s="20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21"/>
      <c r="AC2675" s="21"/>
      <c r="AD2675" s="21"/>
      <c r="AE2675" s="21"/>
      <c r="AF2675" s="21"/>
      <c r="AG2675" s="21"/>
      <c r="AH2675" s="21"/>
      <c r="AI2675" s="26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</row>
    <row r="2676" spans="1:60" s="3" customFormat="1">
      <c r="A2676" s="20"/>
      <c r="B2676" s="20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21"/>
      <c r="AC2676" s="21"/>
      <c r="AD2676" s="21"/>
      <c r="AE2676" s="21"/>
      <c r="AF2676" s="21"/>
      <c r="AG2676" s="21"/>
      <c r="AH2676" s="21"/>
      <c r="AI2676" s="26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1"/>
      <c r="AT2676" s="2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</row>
    <row r="2677" spans="1:60" s="3" customFormat="1">
      <c r="A2677" s="20"/>
      <c r="B2677" s="20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21"/>
      <c r="AC2677" s="21"/>
      <c r="AD2677" s="21"/>
      <c r="AE2677" s="21"/>
      <c r="AF2677" s="21"/>
      <c r="AG2677" s="21"/>
      <c r="AH2677" s="21"/>
      <c r="AI2677" s="26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1"/>
      <c r="AT2677" s="2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</row>
    <row r="2678" spans="1:60" s="3" customFormat="1">
      <c r="A2678" s="20"/>
      <c r="B2678" s="20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21"/>
      <c r="AC2678" s="21"/>
      <c r="AD2678" s="21"/>
      <c r="AE2678" s="21"/>
      <c r="AF2678" s="21"/>
      <c r="AG2678" s="21"/>
      <c r="AH2678" s="21"/>
      <c r="AI2678" s="26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1"/>
      <c r="AT2678" s="2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</row>
    <row r="2679" spans="1:60" s="3" customFormat="1">
      <c r="A2679" s="20"/>
      <c r="B2679" s="20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21"/>
      <c r="AC2679" s="21"/>
      <c r="AD2679" s="21"/>
      <c r="AE2679" s="21"/>
      <c r="AF2679" s="21"/>
      <c r="AG2679" s="21"/>
      <c r="AH2679" s="21"/>
      <c r="AI2679" s="26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1"/>
      <c r="AT2679" s="2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</row>
    <row r="2680" spans="1:60" s="3" customFormat="1">
      <c r="A2680" s="20"/>
      <c r="B2680" s="20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21"/>
      <c r="AC2680" s="21"/>
      <c r="AD2680" s="21"/>
      <c r="AE2680" s="21"/>
      <c r="AF2680" s="21"/>
      <c r="AG2680" s="21"/>
      <c r="AH2680" s="21"/>
      <c r="AI2680" s="26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1"/>
      <c r="AT2680" s="2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</row>
    <row r="2681" spans="1:60" s="3" customFormat="1">
      <c r="A2681" s="20"/>
      <c r="B2681" s="20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21"/>
      <c r="AC2681" s="21"/>
      <c r="AD2681" s="21"/>
      <c r="AE2681" s="21"/>
      <c r="AF2681" s="21"/>
      <c r="AG2681" s="21"/>
      <c r="AH2681" s="21"/>
      <c r="AI2681" s="26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1"/>
      <c r="AT2681" s="2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</row>
    <row r="2682" spans="1:60" s="3" customFormat="1">
      <c r="A2682" s="20"/>
      <c r="B2682" s="20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21"/>
      <c r="AC2682" s="21"/>
      <c r="AD2682" s="21"/>
      <c r="AE2682" s="21"/>
      <c r="AF2682" s="21"/>
      <c r="AG2682" s="21"/>
      <c r="AH2682" s="21"/>
      <c r="AI2682" s="26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1"/>
      <c r="AT2682" s="2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</row>
    <row r="2683" spans="1:60" s="3" customFormat="1">
      <c r="A2683" s="20"/>
      <c r="B2683" s="20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21"/>
      <c r="AC2683" s="21"/>
      <c r="AD2683" s="21"/>
      <c r="AE2683" s="21"/>
      <c r="AF2683" s="21"/>
      <c r="AG2683" s="21"/>
      <c r="AH2683" s="21"/>
      <c r="AI2683" s="26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1"/>
      <c r="AT2683" s="2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</row>
    <row r="2684" spans="1:60" s="3" customFormat="1">
      <c r="A2684" s="20"/>
      <c r="B2684" s="20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21"/>
      <c r="AC2684" s="21"/>
      <c r="AD2684" s="21"/>
      <c r="AE2684" s="21"/>
      <c r="AF2684" s="21"/>
      <c r="AG2684" s="21"/>
      <c r="AH2684" s="21"/>
      <c r="AI2684" s="26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1"/>
      <c r="AT2684" s="2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</row>
    <row r="2685" spans="1:60" s="3" customFormat="1">
      <c r="A2685" s="20"/>
      <c r="B2685" s="20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21"/>
      <c r="AC2685" s="21"/>
      <c r="AD2685" s="21"/>
      <c r="AE2685" s="21"/>
      <c r="AF2685" s="21"/>
      <c r="AG2685" s="21"/>
      <c r="AH2685" s="21"/>
      <c r="AI2685" s="26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1"/>
      <c r="AT2685" s="2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</row>
    <row r="2686" spans="1:60" s="3" customFormat="1">
      <c r="A2686" s="20"/>
      <c r="B2686" s="20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21"/>
      <c r="AC2686" s="21"/>
      <c r="AD2686" s="21"/>
      <c r="AE2686" s="21"/>
      <c r="AF2686" s="21"/>
      <c r="AG2686" s="21"/>
      <c r="AH2686" s="21"/>
      <c r="AI2686" s="26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1"/>
      <c r="AT2686" s="2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</row>
    <row r="2687" spans="1:60" s="3" customFormat="1">
      <c r="A2687" s="20"/>
      <c r="B2687" s="20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21"/>
      <c r="AC2687" s="21"/>
      <c r="AD2687" s="21"/>
      <c r="AE2687" s="21"/>
      <c r="AF2687" s="21"/>
      <c r="AG2687" s="21"/>
      <c r="AH2687" s="21"/>
      <c r="AI2687" s="26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1"/>
      <c r="AT2687" s="2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</row>
    <row r="2688" spans="1:60" s="3" customFormat="1">
      <c r="A2688" s="20"/>
      <c r="B2688" s="20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21"/>
      <c r="AC2688" s="21"/>
      <c r="AD2688" s="21"/>
      <c r="AE2688" s="21"/>
      <c r="AF2688" s="21"/>
      <c r="AG2688" s="21"/>
      <c r="AH2688" s="21"/>
      <c r="AI2688" s="26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1"/>
      <c r="AT2688" s="2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</row>
    <row r="2689" spans="1:60" s="3" customFormat="1">
      <c r="A2689" s="20"/>
      <c r="B2689" s="20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21"/>
      <c r="AC2689" s="21"/>
      <c r="AD2689" s="21"/>
      <c r="AE2689" s="21"/>
      <c r="AF2689" s="21"/>
      <c r="AG2689" s="21"/>
      <c r="AH2689" s="21"/>
      <c r="AI2689" s="26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1"/>
      <c r="AT2689" s="2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</row>
    <row r="2690" spans="1:60" s="3" customFormat="1">
      <c r="A2690" s="20"/>
      <c r="B2690" s="20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21"/>
      <c r="AC2690" s="21"/>
      <c r="AD2690" s="21"/>
      <c r="AE2690" s="21"/>
      <c r="AF2690" s="21"/>
      <c r="AG2690" s="21"/>
      <c r="AH2690" s="21"/>
      <c r="AI2690" s="26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1"/>
      <c r="AT2690" s="2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</row>
    <row r="2691" spans="1:60" s="3" customFormat="1">
      <c r="A2691" s="20"/>
      <c r="B2691" s="20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21"/>
      <c r="AC2691" s="21"/>
      <c r="AD2691" s="21"/>
      <c r="AE2691" s="21"/>
      <c r="AF2691" s="21"/>
      <c r="AG2691" s="21"/>
      <c r="AH2691" s="21"/>
      <c r="AI2691" s="26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/>
      <c r="AT2691" s="2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</row>
    <row r="2692" spans="1:60" s="3" customFormat="1">
      <c r="A2692" s="20"/>
      <c r="B2692" s="20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21"/>
      <c r="AC2692" s="21"/>
      <c r="AD2692" s="21"/>
      <c r="AE2692" s="21"/>
      <c r="AF2692" s="21"/>
      <c r="AG2692" s="21"/>
      <c r="AH2692" s="21"/>
      <c r="AI2692" s="26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1"/>
      <c r="AT2692" s="2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</row>
    <row r="2693" spans="1:60" s="3" customFormat="1">
      <c r="A2693" s="20"/>
      <c r="B2693" s="20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21"/>
      <c r="AC2693" s="21"/>
      <c r="AD2693" s="21"/>
      <c r="AE2693" s="21"/>
      <c r="AF2693" s="21"/>
      <c r="AG2693" s="21"/>
      <c r="AH2693" s="21"/>
      <c r="AI2693" s="26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1"/>
      <c r="AT2693" s="2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</row>
    <row r="2694" spans="1:60" s="3" customFormat="1">
      <c r="A2694" s="20"/>
      <c r="B2694" s="20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21"/>
      <c r="AC2694" s="21"/>
      <c r="AD2694" s="21"/>
      <c r="AE2694" s="21"/>
      <c r="AF2694" s="21"/>
      <c r="AG2694" s="21"/>
      <c r="AH2694" s="21"/>
      <c r="AI2694" s="26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</row>
    <row r="2695" spans="1:60" s="3" customFormat="1">
      <c r="A2695" s="20"/>
      <c r="B2695" s="20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21"/>
      <c r="AC2695" s="21"/>
      <c r="AD2695" s="21"/>
      <c r="AE2695" s="21"/>
      <c r="AF2695" s="21"/>
      <c r="AG2695" s="21"/>
      <c r="AH2695" s="21"/>
      <c r="AI2695" s="26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1"/>
      <c r="AT2695" s="2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</row>
    <row r="2696" spans="1:60" s="3" customFormat="1">
      <c r="A2696" s="20"/>
      <c r="B2696" s="20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21"/>
      <c r="AC2696" s="21"/>
      <c r="AD2696" s="21"/>
      <c r="AE2696" s="21"/>
      <c r="AF2696" s="21"/>
      <c r="AG2696" s="21"/>
      <c r="AH2696" s="21"/>
      <c r="AI2696" s="26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1"/>
      <c r="AT2696" s="2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</row>
    <row r="2697" spans="1:60" s="3" customFormat="1">
      <c r="A2697" s="20"/>
      <c r="B2697" s="20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21"/>
      <c r="AC2697" s="21"/>
      <c r="AD2697" s="21"/>
      <c r="AE2697" s="21"/>
      <c r="AF2697" s="21"/>
      <c r="AG2697" s="21"/>
      <c r="AH2697" s="21"/>
      <c r="AI2697" s="26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1"/>
      <c r="AT2697" s="2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</row>
    <row r="2698" spans="1:60" s="3" customFormat="1">
      <c r="A2698" s="20"/>
      <c r="B2698" s="20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21"/>
      <c r="AC2698" s="21"/>
      <c r="AD2698" s="21"/>
      <c r="AE2698" s="21"/>
      <c r="AF2698" s="21"/>
      <c r="AG2698" s="21"/>
      <c r="AH2698" s="21"/>
      <c r="AI2698" s="26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1"/>
      <c r="AT2698" s="2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</row>
    <row r="2699" spans="1:60" s="3" customFormat="1">
      <c r="A2699" s="20"/>
      <c r="B2699" s="20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21"/>
      <c r="AC2699" s="21"/>
      <c r="AD2699" s="21"/>
      <c r="AE2699" s="21"/>
      <c r="AF2699" s="21"/>
      <c r="AG2699" s="21"/>
      <c r="AH2699" s="21"/>
      <c r="AI2699" s="26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1"/>
      <c r="AT2699" s="2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</row>
    <row r="2700" spans="1:60" s="3" customFormat="1">
      <c r="A2700" s="20"/>
      <c r="B2700" s="20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21"/>
      <c r="AC2700" s="21"/>
      <c r="AD2700" s="21"/>
      <c r="AE2700" s="21"/>
      <c r="AF2700" s="21"/>
      <c r="AG2700" s="21"/>
      <c r="AH2700" s="21"/>
      <c r="AI2700" s="26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1"/>
      <c r="AT2700" s="2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</row>
    <row r="2701" spans="1:60" s="3" customFormat="1">
      <c r="A2701" s="20"/>
      <c r="B2701" s="20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21"/>
      <c r="AC2701" s="21"/>
      <c r="AD2701" s="21"/>
      <c r="AE2701" s="21"/>
      <c r="AF2701" s="21"/>
      <c r="AG2701" s="21"/>
      <c r="AH2701" s="21"/>
      <c r="AI2701" s="26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1"/>
      <c r="AT2701" s="2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</row>
    <row r="2702" spans="1:60" s="3" customFormat="1">
      <c r="A2702" s="20"/>
      <c r="B2702" s="20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21"/>
      <c r="AC2702" s="21"/>
      <c r="AD2702" s="21"/>
      <c r="AE2702" s="21"/>
      <c r="AF2702" s="21"/>
      <c r="AG2702" s="21"/>
      <c r="AH2702" s="21"/>
      <c r="AI2702" s="26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1"/>
      <c r="AT2702" s="2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</row>
    <row r="2703" spans="1:60" s="3" customFormat="1">
      <c r="A2703" s="20"/>
      <c r="B2703" s="20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21"/>
      <c r="AC2703" s="21"/>
      <c r="AD2703" s="21"/>
      <c r="AE2703" s="21"/>
      <c r="AF2703" s="21"/>
      <c r="AG2703" s="21"/>
      <c r="AH2703" s="21"/>
      <c r="AI2703" s="26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1"/>
      <c r="AT2703" s="2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</row>
    <row r="2704" spans="1:60" s="3" customFormat="1">
      <c r="A2704" s="20"/>
      <c r="B2704" s="20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21"/>
      <c r="AC2704" s="21"/>
      <c r="AD2704" s="21"/>
      <c r="AE2704" s="21"/>
      <c r="AF2704" s="21"/>
      <c r="AG2704" s="21"/>
      <c r="AH2704" s="21"/>
      <c r="AI2704" s="26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1"/>
      <c r="AT2704" s="2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</row>
    <row r="2705" spans="1:60" s="3" customFormat="1">
      <c r="A2705" s="20"/>
      <c r="B2705" s="20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21"/>
      <c r="AC2705" s="21"/>
      <c r="AD2705" s="21"/>
      <c r="AE2705" s="21"/>
      <c r="AF2705" s="21"/>
      <c r="AG2705" s="21"/>
      <c r="AH2705" s="21"/>
      <c r="AI2705" s="26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1"/>
      <c r="AT2705" s="2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</row>
    <row r="2706" spans="1:60" s="3" customFormat="1">
      <c r="A2706" s="20"/>
      <c r="B2706" s="20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21"/>
      <c r="AC2706" s="21"/>
      <c r="AD2706" s="21"/>
      <c r="AE2706" s="21"/>
      <c r="AF2706" s="21"/>
      <c r="AG2706" s="21"/>
      <c r="AH2706" s="21"/>
      <c r="AI2706" s="26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1"/>
      <c r="AT2706" s="2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</row>
    <row r="2707" spans="1:60" s="3" customFormat="1">
      <c r="A2707" s="20"/>
      <c r="B2707" s="20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21"/>
      <c r="AC2707" s="21"/>
      <c r="AD2707" s="21"/>
      <c r="AE2707" s="21"/>
      <c r="AF2707" s="21"/>
      <c r="AG2707" s="21"/>
      <c r="AH2707" s="21"/>
      <c r="AI2707" s="26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1"/>
      <c r="AT2707" s="2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</row>
    <row r="2708" spans="1:60" s="3" customFormat="1">
      <c r="A2708" s="20"/>
      <c r="B2708" s="20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21"/>
      <c r="AC2708" s="21"/>
      <c r="AD2708" s="21"/>
      <c r="AE2708" s="21"/>
      <c r="AF2708" s="21"/>
      <c r="AG2708" s="21"/>
      <c r="AH2708" s="21"/>
      <c r="AI2708" s="26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1"/>
      <c r="AT2708" s="2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</row>
    <row r="2709" spans="1:60" s="3" customFormat="1">
      <c r="A2709" s="20"/>
      <c r="B2709" s="20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21"/>
      <c r="AC2709" s="21"/>
      <c r="AD2709" s="21"/>
      <c r="AE2709" s="21"/>
      <c r="AF2709" s="21"/>
      <c r="AG2709" s="21"/>
      <c r="AH2709" s="21"/>
      <c r="AI2709" s="26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1"/>
      <c r="AT2709" s="2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</row>
    <row r="2710" spans="1:60" s="3" customFormat="1">
      <c r="A2710" s="20"/>
      <c r="B2710" s="20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21"/>
      <c r="AC2710" s="21"/>
      <c r="AD2710" s="21"/>
      <c r="AE2710" s="21"/>
      <c r="AF2710" s="21"/>
      <c r="AG2710" s="21"/>
      <c r="AH2710" s="21"/>
      <c r="AI2710" s="26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1"/>
      <c r="AT2710" s="2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</row>
    <row r="2711" spans="1:60" s="3" customFormat="1">
      <c r="A2711" s="20"/>
      <c r="B2711" s="20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21"/>
      <c r="AC2711" s="21"/>
      <c r="AD2711" s="21"/>
      <c r="AE2711" s="21"/>
      <c r="AF2711" s="21"/>
      <c r="AG2711" s="21"/>
      <c r="AH2711" s="21"/>
      <c r="AI2711" s="26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1"/>
      <c r="AT2711" s="2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</row>
    <row r="2712" spans="1:60" s="3" customFormat="1">
      <c r="A2712" s="20"/>
      <c r="B2712" s="20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21"/>
      <c r="AC2712" s="21"/>
      <c r="AD2712" s="21"/>
      <c r="AE2712" s="21"/>
      <c r="AF2712" s="21"/>
      <c r="AG2712" s="21"/>
      <c r="AH2712" s="21"/>
      <c r="AI2712" s="26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1"/>
      <c r="AT2712" s="2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</row>
    <row r="2713" spans="1:60" s="3" customFormat="1">
      <c r="A2713" s="20"/>
      <c r="B2713" s="20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21"/>
      <c r="AC2713" s="21"/>
      <c r="AD2713" s="21"/>
      <c r="AE2713" s="21"/>
      <c r="AF2713" s="21"/>
      <c r="AG2713" s="21"/>
      <c r="AH2713" s="21"/>
      <c r="AI2713" s="26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1"/>
      <c r="AT2713" s="2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</row>
    <row r="2714" spans="1:60" s="3" customFormat="1">
      <c r="A2714" s="20"/>
      <c r="B2714" s="20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21"/>
      <c r="AC2714" s="21"/>
      <c r="AD2714" s="21"/>
      <c r="AE2714" s="21"/>
      <c r="AF2714" s="21"/>
      <c r="AG2714" s="21"/>
      <c r="AH2714" s="21"/>
      <c r="AI2714" s="26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1"/>
      <c r="AT2714" s="2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</row>
    <row r="2715" spans="1:60" s="3" customFormat="1">
      <c r="A2715" s="20"/>
      <c r="B2715" s="20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21"/>
      <c r="AC2715" s="21"/>
      <c r="AD2715" s="21"/>
      <c r="AE2715" s="21"/>
      <c r="AF2715" s="21"/>
      <c r="AG2715" s="21"/>
      <c r="AH2715" s="21"/>
      <c r="AI2715" s="26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</row>
    <row r="2716" spans="1:60" s="3" customFormat="1">
      <c r="A2716" s="20"/>
      <c r="B2716" s="20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21"/>
      <c r="AC2716" s="21"/>
      <c r="AD2716" s="21"/>
      <c r="AE2716" s="21"/>
      <c r="AF2716" s="21"/>
      <c r="AG2716" s="21"/>
      <c r="AH2716" s="21"/>
      <c r="AI2716" s="26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1"/>
      <c r="AT2716" s="2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</row>
    <row r="2717" spans="1:60" s="3" customFormat="1">
      <c r="A2717" s="20"/>
      <c r="B2717" s="20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21"/>
      <c r="AC2717" s="21"/>
      <c r="AD2717" s="21"/>
      <c r="AE2717" s="21"/>
      <c r="AF2717" s="21"/>
      <c r="AG2717" s="21"/>
      <c r="AH2717" s="21"/>
      <c r="AI2717" s="26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1"/>
      <c r="AT2717" s="2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</row>
    <row r="2718" spans="1:60" s="3" customFormat="1">
      <c r="A2718" s="20"/>
      <c r="B2718" s="20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21"/>
      <c r="AC2718" s="21"/>
      <c r="AD2718" s="21"/>
      <c r="AE2718" s="21"/>
      <c r="AF2718" s="21"/>
      <c r="AG2718" s="21"/>
      <c r="AH2718" s="21"/>
      <c r="AI2718" s="26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1"/>
      <c r="AT2718" s="2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</row>
    <row r="2719" spans="1:60" s="3" customFormat="1">
      <c r="A2719" s="20"/>
      <c r="B2719" s="20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21"/>
      <c r="AC2719" s="21"/>
      <c r="AD2719" s="21"/>
      <c r="AE2719" s="21"/>
      <c r="AF2719" s="21"/>
      <c r="AG2719" s="21"/>
      <c r="AH2719" s="21"/>
      <c r="AI2719" s="26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1"/>
      <c r="AT2719" s="2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</row>
    <row r="2720" spans="1:60" s="3" customFormat="1">
      <c r="A2720" s="20"/>
      <c r="B2720" s="20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21"/>
      <c r="AC2720" s="21"/>
      <c r="AD2720" s="21"/>
      <c r="AE2720" s="21"/>
      <c r="AF2720" s="21"/>
      <c r="AG2720" s="21"/>
      <c r="AH2720" s="21"/>
      <c r="AI2720" s="26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1"/>
      <c r="AT2720" s="2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</row>
    <row r="2721" spans="1:60" s="3" customFormat="1">
      <c r="A2721" s="20"/>
      <c r="B2721" s="20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21"/>
      <c r="AC2721" s="21"/>
      <c r="AD2721" s="21"/>
      <c r="AE2721" s="21"/>
      <c r="AF2721" s="21"/>
      <c r="AG2721" s="21"/>
      <c r="AH2721" s="21"/>
      <c r="AI2721" s="26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1"/>
      <c r="AT2721" s="2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</row>
    <row r="2722" spans="1:60" s="3" customFormat="1">
      <c r="A2722" s="20"/>
      <c r="B2722" s="20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21"/>
      <c r="AC2722" s="21"/>
      <c r="AD2722" s="21"/>
      <c r="AE2722" s="21"/>
      <c r="AF2722" s="21"/>
      <c r="AG2722" s="21"/>
      <c r="AH2722" s="21"/>
      <c r="AI2722" s="26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1"/>
      <c r="AT2722" s="2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</row>
    <row r="2723" spans="1:60" s="3" customFormat="1">
      <c r="A2723" s="20"/>
      <c r="B2723" s="20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21"/>
      <c r="AC2723" s="21"/>
      <c r="AD2723" s="21"/>
      <c r="AE2723" s="21"/>
      <c r="AF2723" s="21"/>
      <c r="AG2723" s="21"/>
      <c r="AH2723" s="21"/>
      <c r="AI2723" s="26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1"/>
      <c r="AT2723" s="2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</row>
    <row r="2724" spans="1:60" s="3" customFormat="1">
      <c r="A2724" s="20"/>
      <c r="B2724" s="20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21"/>
      <c r="AC2724" s="21"/>
      <c r="AD2724" s="21"/>
      <c r="AE2724" s="21"/>
      <c r="AF2724" s="21"/>
      <c r="AG2724" s="21"/>
      <c r="AH2724" s="21"/>
      <c r="AI2724" s="26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1"/>
      <c r="AT2724" s="2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</row>
    <row r="2725" spans="1:60" s="3" customFormat="1">
      <c r="A2725" s="20"/>
      <c r="B2725" s="20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21"/>
      <c r="AC2725" s="21"/>
      <c r="AD2725" s="21"/>
      <c r="AE2725" s="21"/>
      <c r="AF2725" s="21"/>
      <c r="AG2725" s="21"/>
      <c r="AH2725" s="21"/>
      <c r="AI2725" s="26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1"/>
      <c r="AT2725" s="2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</row>
    <row r="2726" spans="1:60" s="3" customFormat="1">
      <c r="A2726" s="20"/>
      <c r="B2726" s="20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21"/>
      <c r="AC2726" s="21"/>
      <c r="AD2726" s="21"/>
      <c r="AE2726" s="21"/>
      <c r="AF2726" s="21"/>
      <c r="AG2726" s="21"/>
      <c r="AH2726" s="21"/>
      <c r="AI2726" s="26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/>
      <c r="AT2726" s="2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</row>
    <row r="2727" spans="1:60" s="3" customFormat="1">
      <c r="A2727" s="20"/>
      <c r="B2727" s="20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21"/>
      <c r="AC2727" s="21"/>
      <c r="AD2727" s="21"/>
      <c r="AE2727" s="21"/>
      <c r="AF2727" s="21"/>
      <c r="AG2727" s="21"/>
      <c r="AH2727" s="21"/>
      <c r="AI2727" s="26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1"/>
      <c r="AT2727" s="2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</row>
    <row r="2728" spans="1:60" s="3" customFormat="1">
      <c r="A2728" s="20"/>
      <c r="B2728" s="20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21"/>
      <c r="AC2728" s="21"/>
      <c r="AD2728" s="21"/>
      <c r="AE2728" s="21"/>
      <c r="AF2728" s="21"/>
      <c r="AG2728" s="21"/>
      <c r="AH2728" s="21"/>
      <c r="AI2728" s="26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1"/>
      <c r="AT2728" s="2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</row>
    <row r="2729" spans="1:60" s="3" customFormat="1">
      <c r="A2729" s="20"/>
      <c r="B2729" s="20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21"/>
      <c r="AC2729" s="21"/>
      <c r="AD2729" s="21"/>
      <c r="AE2729" s="21"/>
      <c r="AF2729" s="21"/>
      <c r="AG2729" s="21"/>
      <c r="AH2729" s="21"/>
      <c r="AI2729" s="26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</row>
    <row r="2730" spans="1:60" s="3" customFormat="1">
      <c r="A2730" s="20"/>
      <c r="B2730" s="20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21"/>
      <c r="AC2730" s="21"/>
      <c r="AD2730" s="21"/>
      <c r="AE2730" s="21"/>
      <c r="AF2730" s="21"/>
      <c r="AG2730" s="21"/>
      <c r="AH2730" s="21"/>
      <c r="AI2730" s="26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1"/>
      <c r="AT2730" s="2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</row>
    <row r="2731" spans="1:60" s="3" customFormat="1">
      <c r="A2731" s="20"/>
      <c r="B2731" s="20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21"/>
      <c r="AC2731" s="21"/>
      <c r="AD2731" s="21"/>
      <c r="AE2731" s="21"/>
      <c r="AF2731" s="21"/>
      <c r="AG2731" s="21"/>
      <c r="AH2731" s="21"/>
      <c r="AI2731" s="26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1"/>
      <c r="AT2731" s="2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</row>
    <row r="2732" spans="1:60" s="3" customFormat="1">
      <c r="A2732" s="20"/>
      <c r="B2732" s="20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21"/>
      <c r="AC2732" s="21"/>
      <c r="AD2732" s="21"/>
      <c r="AE2732" s="21"/>
      <c r="AF2732" s="21"/>
      <c r="AG2732" s="21"/>
      <c r="AH2732" s="21"/>
      <c r="AI2732" s="26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1"/>
      <c r="AT2732" s="2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</row>
    <row r="2733" spans="1:60" s="3" customFormat="1">
      <c r="A2733" s="20"/>
      <c r="B2733" s="20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21"/>
      <c r="AC2733" s="21"/>
      <c r="AD2733" s="21"/>
      <c r="AE2733" s="21"/>
      <c r="AF2733" s="21"/>
      <c r="AG2733" s="21"/>
      <c r="AH2733" s="21"/>
      <c r="AI2733" s="26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1"/>
      <c r="AT2733" s="2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</row>
    <row r="2734" spans="1:60" s="3" customFormat="1">
      <c r="A2734" s="20"/>
      <c r="B2734" s="20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21"/>
      <c r="AC2734" s="21"/>
      <c r="AD2734" s="21"/>
      <c r="AE2734" s="21"/>
      <c r="AF2734" s="21"/>
      <c r="AG2734" s="21"/>
      <c r="AH2734" s="21"/>
      <c r="AI2734" s="26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1"/>
      <c r="AT2734" s="2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</row>
    <row r="2735" spans="1:60" s="3" customFormat="1">
      <c r="A2735" s="20"/>
      <c r="B2735" s="20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21"/>
      <c r="AC2735" s="21"/>
      <c r="AD2735" s="21"/>
      <c r="AE2735" s="21"/>
      <c r="AF2735" s="21"/>
      <c r="AG2735" s="21"/>
      <c r="AH2735" s="21"/>
      <c r="AI2735" s="26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1"/>
      <c r="AT2735" s="2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</row>
    <row r="2736" spans="1:60" s="3" customFormat="1">
      <c r="A2736" s="20"/>
      <c r="B2736" s="20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21"/>
      <c r="AC2736" s="21"/>
      <c r="AD2736" s="21"/>
      <c r="AE2736" s="21"/>
      <c r="AF2736" s="21"/>
      <c r="AG2736" s="21"/>
      <c r="AH2736" s="21"/>
      <c r="AI2736" s="26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</row>
    <row r="2737" spans="1:60" s="3" customFormat="1">
      <c r="A2737" s="20"/>
      <c r="B2737" s="20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21"/>
      <c r="AC2737" s="21"/>
      <c r="AD2737" s="21"/>
      <c r="AE2737" s="21"/>
      <c r="AF2737" s="21"/>
      <c r="AG2737" s="21"/>
      <c r="AH2737" s="21"/>
      <c r="AI2737" s="26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1"/>
      <c r="AT2737" s="2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</row>
    <row r="2738" spans="1:60" s="3" customFormat="1">
      <c r="A2738" s="20"/>
      <c r="B2738" s="20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21"/>
      <c r="AC2738" s="21"/>
      <c r="AD2738" s="21"/>
      <c r="AE2738" s="21"/>
      <c r="AF2738" s="21"/>
      <c r="AG2738" s="21"/>
      <c r="AH2738" s="21"/>
      <c r="AI2738" s="26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1"/>
      <c r="AT2738" s="2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</row>
    <row r="2739" spans="1:60" s="3" customFormat="1">
      <c r="A2739" s="20"/>
      <c r="B2739" s="20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21"/>
      <c r="AC2739" s="21"/>
      <c r="AD2739" s="21"/>
      <c r="AE2739" s="21"/>
      <c r="AF2739" s="21"/>
      <c r="AG2739" s="21"/>
      <c r="AH2739" s="21"/>
      <c r="AI2739" s="26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1"/>
      <c r="AT2739" s="2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</row>
    <row r="2740" spans="1:60" s="3" customFormat="1">
      <c r="A2740" s="20"/>
      <c r="B2740" s="20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21"/>
      <c r="AC2740" s="21"/>
      <c r="AD2740" s="21"/>
      <c r="AE2740" s="21"/>
      <c r="AF2740" s="21"/>
      <c r="AG2740" s="21"/>
      <c r="AH2740" s="21"/>
      <c r="AI2740" s="26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1"/>
      <c r="AT2740" s="2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</row>
    <row r="2741" spans="1:60" s="3" customFormat="1">
      <c r="A2741" s="20"/>
      <c r="B2741" s="20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21"/>
      <c r="AC2741" s="21"/>
      <c r="AD2741" s="21"/>
      <c r="AE2741" s="21"/>
      <c r="AF2741" s="21"/>
      <c r="AG2741" s="21"/>
      <c r="AH2741" s="21"/>
      <c r="AI2741" s="26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1"/>
      <c r="AT2741" s="2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</row>
    <row r="2742" spans="1:60" s="3" customFormat="1">
      <c r="A2742" s="20"/>
      <c r="B2742" s="20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21"/>
      <c r="AC2742" s="21"/>
      <c r="AD2742" s="21"/>
      <c r="AE2742" s="21"/>
      <c r="AF2742" s="21"/>
      <c r="AG2742" s="21"/>
      <c r="AH2742" s="21"/>
      <c r="AI2742" s="26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/>
      <c r="AT2742" s="2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</row>
    <row r="2743" spans="1:60" s="3" customFormat="1">
      <c r="A2743" s="20"/>
      <c r="B2743" s="20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21"/>
      <c r="AC2743" s="21"/>
      <c r="AD2743" s="21"/>
      <c r="AE2743" s="21"/>
      <c r="AF2743" s="21"/>
      <c r="AG2743" s="21"/>
      <c r="AH2743" s="21"/>
      <c r="AI2743" s="26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1"/>
      <c r="AT2743" s="2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</row>
    <row r="2744" spans="1:60" s="3" customFormat="1">
      <c r="A2744" s="20"/>
      <c r="B2744" s="20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21"/>
      <c r="AC2744" s="21"/>
      <c r="AD2744" s="21"/>
      <c r="AE2744" s="21"/>
      <c r="AF2744" s="21"/>
      <c r="AG2744" s="21"/>
      <c r="AH2744" s="21"/>
      <c r="AI2744" s="26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1"/>
      <c r="AT2744" s="2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</row>
    <row r="2745" spans="1:60" s="3" customFormat="1">
      <c r="A2745" s="20"/>
      <c r="B2745" s="20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21"/>
      <c r="AC2745" s="21"/>
      <c r="AD2745" s="21"/>
      <c r="AE2745" s="21"/>
      <c r="AF2745" s="21"/>
      <c r="AG2745" s="21"/>
      <c r="AH2745" s="21"/>
      <c r="AI2745" s="26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1"/>
      <c r="AT2745" s="2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</row>
    <row r="2746" spans="1:60" s="3" customFormat="1">
      <c r="A2746" s="20"/>
      <c r="B2746" s="20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21"/>
      <c r="AC2746" s="21"/>
      <c r="AD2746" s="21"/>
      <c r="AE2746" s="21"/>
      <c r="AF2746" s="21"/>
      <c r="AG2746" s="21"/>
      <c r="AH2746" s="21"/>
      <c r="AI2746" s="26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1"/>
      <c r="AT2746" s="2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</row>
    <row r="2747" spans="1:60" s="3" customFormat="1">
      <c r="A2747" s="20"/>
      <c r="B2747" s="20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21"/>
      <c r="AC2747" s="21"/>
      <c r="AD2747" s="21"/>
      <c r="AE2747" s="21"/>
      <c r="AF2747" s="21"/>
      <c r="AG2747" s="21"/>
      <c r="AH2747" s="21"/>
      <c r="AI2747" s="26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1"/>
      <c r="AT2747" s="2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</row>
    <row r="2748" spans="1:60" s="3" customFormat="1">
      <c r="A2748" s="20"/>
      <c r="B2748" s="20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21"/>
      <c r="AC2748" s="21"/>
      <c r="AD2748" s="21"/>
      <c r="AE2748" s="21"/>
      <c r="AF2748" s="21"/>
      <c r="AG2748" s="21"/>
      <c r="AH2748" s="21"/>
      <c r="AI2748" s="26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1"/>
      <c r="AT2748" s="2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</row>
    <row r="2749" spans="1:60" s="3" customFormat="1">
      <c r="A2749" s="20"/>
      <c r="B2749" s="20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21"/>
      <c r="AC2749" s="21"/>
      <c r="AD2749" s="21"/>
      <c r="AE2749" s="21"/>
      <c r="AF2749" s="21"/>
      <c r="AG2749" s="21"/>
      <c r="AH2749" s="21"/>
      <c r="AI2749" s="26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1"/>
      <c r="AT2749" s="2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</row>
    <row r="2750" spans="1:60" s="3" customFormat="1">
      <c r="A2750" s="20"/>
      <c r="B2750" s="20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21"/>
      <c r="AC2750" s="21"/>
      <c r="AD2750" s="21"/>
      <c r="AE2750" s="21"/>
      <c r="AF2750" s="21"/>
      <c r="AG2750" s="21"/>
      <c r="AH2750" s="21"/>
      <c r="AI2750" s="26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1"/>
      <c r="AT2750" s="2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</row>
    <row r="2751" spans="1:60" s="3" customFormat="1">
      <c r="A2751" s="20"/>
      <c r="B2751" s="20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21"/>
      <c r="AC2751" s="21"/>
      <c r="AD2751" s="21"/>
      <c r="AE2751" s="21"/>
      <c r="AF2751" s="21"/>
      <c r="AG2751" s="21"/>
      <c r="AH2751" s="21"/>
      <c r="AI2751" s="26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1"/>
      <c r="AT2751" s="2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</row>
    <row r="2752" spans="1:60" s="3" customFormat="1">
      <c r="A2752" s="20"/>
      <c r="B2752" s="20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21"/>
      <c r="AC2752" s="21"/>
      <c r="AD2752" s="21"/>
      <c r="AE2752" s="21"/>
      <c r="AF2752" s="21"/>
      <c r="AG2752" s="21"/>
      <c r="AH2752" s="21"/>
      <c r="AI2752" s="26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1"/>
      <c r="AT2752" s="2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</row>
    <row r="2753" spans="1:60" s="3" customFormat="1">
      <c r="A2753" s="20"/>
      <c r="B2753" s="20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21"/>
      <c r="AC2753" s="21"/>
      <c r="AD2753" s="21"/>
      <c r="AE2753" s="21"/>
      <c r="AF2753" s="21"/>
      <c r="AG2753" s="21"/>
      <c r="AH2753" s="21"/>
      <c r="AI2753" s="26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1"/>
      <c r="AT2753" s="2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</row>
    <row r="2754" spans="1:60" s="3" customFormat="1">
      <c r="A2754" s="20"/>
      <c r="B2754" s="20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21"/>
      <c r="AC2754" s="21"/>
      <c r="AD2754" s="21"/>
      <c r="AE2754" s="21"/>
      <c r="AF2754" s="21"/>
      <c r="AG2754" s="21"/>
      <c r="AH2754" s="21"/>
      <c r="AI2754" s="26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1"/>
      <c r="AT2754" s="2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</row>
    <row r="2755" spans="1:60" s="3" customFormat="1">
      <c r="A2755" s="20"/>
      <c r="B2755" s="20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21"/>
      <c r="AC2755" s="21"/>
      <c r="AD2755" s="21"/>
      <c r="AE2755" s="21"/>
      <c r="AF2755" s="21"/>
      <c r="AG2755" s="21"/>
      <c r="AH2755" s="21"/>
      <c r="AI2755" s="26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1"/>
      <c r="AT2755" s="2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</row>
    <row r="2756" spans="1:60" s="3" customFormat="1">
      <c r="A2756" s="20"/>
      <c r="B2756" s="20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21"/>
      <c r="AC2756" s="21"/>
      <c r="AD2756" s="21"/>
      <c r="AE2756" s="21"/>
      <c r="AF2756" s="21"/>
      <c r="AG2756" s="21"/>
      <c r="AH2756" s="21"/>
      <c r="AI2756" s="26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1"/>
      <c r="AT2756" s="2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</row>
    <row r="2757" spans="1:60" s="3" customFormat="1">
      <c r="A2757" s="20"/>
      <c r="B2757" s="20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21"/>
      <c r="AC2757" s="21"/>
      <c r="AD2757" s="21"/>
      <c r="AE2757" s="21"/>
      <c r="AF2757" s="21"/>
      <c r="AG2757" s="21"/>
      <c r="AH2757" s="21"/>
      <c r="AI2757" s="26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1"/>
      <c r="AT2757" s="2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</row>
    <row r="2758" spans="1:60" s="3" customFormat="1">
      <c r="A2758" s="20"/>
      <c r="B2758" s="20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21"/>
      <c r="AC2758" s="21"/>
      <c r="AD2758" s="21"/>
      <c r="AE2758" s="21"/>
      <c r="AF2758" s="21"/>
      <c r="AG2758" s="21"/>
      <c r="AH2758" s="21"/>
      <c r="AI2758" s="26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1"/>
      <c r="AT2758" s="2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</row>
    <row r="2759" spans="1:60" s="3" customFormat="1">
      <c r="A2759" s="20"/>
      <c r="B2759" s="20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21"/>
      <c r="AC2759" s="21"/>
      <c r="AD2759" s="21"/>
      <c r="AE2759" s="21"/>
      <c r="AF2759" s="21"/>
      <c r="AG2759" s="21"/>
      <c r="AH2759" s="21"/>
      <c r="AI2759" s="26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1"/>
      <c r="AT2759" s="2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</row>
    <row r="2760" spans="1:60" s="3" customFormat="1">
      <c r="A2760" s="20"/>
      <c r="B2760" s="20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21"/>
      <c r="AC2760" s="21"/>
      <c r="AD2760" s="21"/>
      <c r="AE2760" s="21"/>
      <c r="AF2760" s="21"/>
      <c r="AG2760" s="21"/>
      <c r="AH2760" s="21"/>
      <c r="AI2760" s="26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1"/>
      <c r="AT2760" s="2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</row>
    <row r="2761" spans="1:60" s="3" customFormat="1">
      <c r="A2761" s="20"/>
      <c r="B2761" s="20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21"/>
      <c r="AC2761" s="21"/>
      <c r="AD2761" s="21"/>
      <c r="AE2761" s="21"/>
      <c r="AF2761" s="21"/>
      <c r="AG2761" s="21"/>
      <c r="AH2761" s="21"/>
      <c r="AI2761" s="26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1"/>
      <c r="AT2761" s="2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</row>
    <row r="2762" spans="1:60" s="3" customFormat="1">
      <c r="A2762" s="20"/>
      <c r="B2762" s="20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21"/>
      <c r="AC2762" s="21"/>
      <c r="AD2762" s="21"/>
      <c r="AE2762" s="21"/>
      <c r="AF2762" s="21"/>
      <c r="AG2762" s="21"/>
      <c r="AH2762" s="21"/>
      <c r="AI2762" s="26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1"/>
      <c r="AT2762" s="2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</row>
    <row r="2763" spans="1:60" s="3" customFormat="1">
      <c r="A2763" s="20"/>
      <c r="B2763" s="20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21"/>
      <c r="AC2763" s="21"/>
      <c r="AD2763" s="21"/>
      <c r="AE2763" s="21"/>
      <c r="AF2763" s="21"/>
      <c r="AG2763" s="21"/>
      <c r="AH2763" s="21"/>
      <c r="AI2763" s="26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1"/>
      <c r="AT2763" s="2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</row>
    <row r="2764" spans="1:60" s="3" customFormat="1">
      <c r="A2764" s="20"/>
      <c r="B2764" s="20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21"/>
      <c r="AC2764" s="21"/>
      <c r="AD2764" s="21"/>
      <c r="AE2764" s="21"/>
      <c r="AF2764" s="21"/>
      <c r="AG2764" s="21"/>
      <c r="AH2764" s="21"/>
      <c r="AI2764" s="26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1"/>
      <c r="AT2764" s="2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</row>
    <row r="2765" spans="1:60" s="3" customFormat="1">
      <c r="A2765" s="20"/>
      <c r="B2765" s="20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21"/>
      <c r="AC2765" s="21"/>
      <c r="AD2765" s="21"/>
      <c r="AE2765" s="21"/>
      <c r="AF2765" s="21"/>
      <c r="AG2765" s="21"/>
      <c r="AH2765" s="21"/>
      <c r="AI2765" s="26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1"/>
      <c r="AT2765" s="2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</row>
    <row r="2766" spans="1:60" s="3" customFormat="1">
      <c r="A2766" s="20"/>
      <c r="B2766" s="20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21"/>
      <c r="AC2766" s="21"/>
      <c r="AD2766" s="21"/>
      <c r="AE2766" s="21"/>
      <c r="AF2766" s="21"/>
      <c r="AG2766" s="21"/>
      <c r="AH2766" s="21"/>
      <c r="AI2766" s="26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1"/>
      <c r="AT2766" s="2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</row>
    <row r="2767" spans="1:60" s="3" customFormat="1">
      <c r="A2767" s="20"/>
      <c r="B2767" s="20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21"/>
      <c r="AC2767" s="21"/>
      <c r="AD2767" s="21"/>
      <c r="AE2767" s="21"/>
      <c r="AF2767" s="21"/>
      <c r="AG2767" s="21"/>
      <c r="AH2767" s="21"/>
      <c r="AI2767" s="26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1"/>
      <c r="AT2767" s="2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</row>
    <row r="2768" spans="1:60" s="3" customFormat="1">
      <c r="A2768" s="20"/>
      <c r="B2768" s="20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21"/>
      <c r="AC2768" s="21"/>
      <c r="AD2768" s="21"/>
      <c r="AE2768" s="21"/>
      <c r="AF2768" s="21"/>
      <c r="AG2768" s="21"/>
      <c r="AH2768" s="21"/>
      <c r="AI2768" s="26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1"/>
      <c r="AT2768" s="2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</row>
    <row r="2769" spans="1:60" s="3" customFormat="1">
      <c r="A2769" s="20"/>
      <c r="B2769" s="20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21"/>
      <c r="AC2769" s="21"/>
      <c r="AD2769" s="21"/>
      <c r="AE2769" s="21"/>
      <c r="AF2769" s="21"/>
      <c r="AG2769" s="21"/>
      <c r="AH2769" s="21"/>
      <c r="AI2769" s="26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1"/>
      <c r="AT2769" s="2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</row>
    <row r="2770" spans="1:60" s="3" customFormat="1">
      <c r="A2770" s="20"/>
      <c r="B2770" s="20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21"/>
      <c r="AC2770" s="21"/>
      <c r="AD2770" s="21"/>
      <c r="AE2770" s="21"/>
      <c r="AF2770" s="21"/>
      <c r="AG2770" s="21"/>
      <c r="AH2770" s="21"/>
      <c r="AI2770" s="26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1"/>
      <c r="AT2770" s="2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</row>
    <row r="2771" spans="1:60" s="3" customFormat="1">
      <c r="A2771" s="20"/>
      <c r="B2771" s="20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21"/>
      <c r="AC2771" s="21"/>
      <c r="AD2771" s="21"/>
      <c r="AE2771" s="21"/>
      <c r="AF2771" s="21"/>
      <c r="AG2771" s="21"/>
      <c r="AH2771" s="21"/>
      <c r="AI2771" s="26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1"/>
      <c r="AT2771" s="2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</row>
    <row r="2772" spans="1:60" s="3" customFormat="1">
      <c r="A2772" s="20"/>
      <c r="B2772" s="20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21"/>
      <c r="AC2772" s="21"/>
      <c r="AD2772" s="21"/>
      <c r="AE2772" s="21"/>
      <c r="AF2772" s="21"/>
      <c r="AG2772" s="21"/>
      <c r="AH2772" s="21"/>
      <c r="AI2772" s="26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1"/>
      <c r="AT2772" s="2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</row>
    <row r="2773" spans="1:60" s="3" customFormat="1">
      <c r="A2773" s="20"/>
      <c r="B2773" s="20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21"/>
      <c r="AC2773" s="21"/>
      <c r="AD2773" s="21"/>
      <c r="AE2773" s="21"/>
      <c r="AF2773" s="21"/>
      <c r="AG2773" s="21"/>
      <c r="AH2773" s="21"/>
      <c r="AI2773" s="26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1"/>
      <c r="AT2773" s="2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</row>
    <row r="2774" spans="1:60" s="3" customFormat="1">
      <c r="A2774" s="20"/>
      <c r="B2774" s="20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21"/>
      <c r="AC2774" s="21"/>
      <c r="AD2774" s="21"/>
      <c r="AE2774" s="21"/>
      <c r="AF2774" s="21"/>
      <c r="AG2774" s="21"/>
      <c r="AH2774" s="21"/>
      <c r="AI2774" s="26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1"/>
      <c r="AT2774" s="2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</row>
    <row r="2775" spans="1:60" s="3" customFormat="1">
      <c r="A2775" s="20"/>
      <c r="B2775" s="20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21"/>
      <c r="AC2775" s="21"/>
      <c r="AD2775" s="21"/>
      <c r="AE2775" s="21"/>
      <c r="AF2775" s="21"/>
      <c r="AG2775" s="21"/>
      <c r="AH2775" s="21"/>
      <c r="AI2775" s="26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1"/>
      <c r="AT2775" s="2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</row>
    <row r="2776" spans="1:60" s="3" customFormat="1">
      <c r="A2776" s="20"/>
      <c r="B2776" s="20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21"/>
      <c r="AC2776" s="21"/>
      <c r="AD2776" s="21"/>
      <c r="AE2776" s="21"/>
      <c r="AF2776" s="21"/>
      <c r="AG2776" s="21"/>
      <c r="AH2776" s="21"/>
      <c r="AI2776" s="26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1"/>
      <c r="AT2776" s="2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</row>
    <row r="2777" spans="1:60" s="3" customFormat="1">
      <c r="A2777" s="20"/>
      <c r="B2777" s="20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21"/>
      <c r="AC2777" s="21"/>
      <c r="AD2777" s="21"/>
      <c r="AE2777" s="21"/>
      <c r="AF2777" s="21"/>
      <c r="AG2777" s="21"/>
      <c r="AH2777" s="21"/>
      <c r="AI2777" s="26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1"/>
      <c r="AT2777" s="2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</row>
    <row r="2778" spans="1:60" s="3" customFormat="1">
      <c r="A2778" s="20"/>
      <c r="B2778" s="20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21"/>
      <c r="AC2778" s="21"/>
      <c r="AD2778" s="21"/>
      <c r="AE2778" s="21"/>
      <c r="AF2778" s="21"/>
      <c r="AG2778" s="21"/>
      <c r="AH2778" s="21"/>
      <c r="AI2778" s="26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1"/>
      <c r="AT2778" s="2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</row>
    <row r="2779" spans="1:60" s="3" customFormat="1">
      <c r="A2779" s="20"/>
      <c r="B2779" s="20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21"/>
      <c r="AC2779" s="21"/>
      <c r="AD2779" s="21"/>
      <c r="AE2779" s="21"/>
      <c r="AF2779" s="21"/>
      <c r="AG2779" s="21"/>
      <c r="AH2779" s="21"/>
      <c r="AI2779" s="26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1"/>
      <c r="AT2779" s="2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</row>
    <row r="2780" spans="1:60" s="3" customFormat="1">
      <c r="A2780" s="20"/>
      <c r="B2780" s="20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21"/>
      <c r="AC2780" s="21"/>
      <c r="AD2780" s="21"/>
      <c r="AE2780" s="21"/>
      <c r="AF2780" s="21"/>
      <c r="AG2780" s="21"/>
      <c r="AH2780" s="21"/>
      <c r="AI2780" s="26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1"/>
      <c r="AT2780" s="2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</row>
    <row r="2781" spans="1:60" s="3" customFormat="1">
      <c r="A2781" s="20"/>
      <c r="B2781" s="20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21"/>
      <c r="AC2781" s="21"/>
      <c r="AD2781" s="21"/>
      <c r="AE2781" s="21"/>
      <c r="AF2781" s="21"/>
      <c r="AG2781" s="21"/>
      <c r="AH2781" s="21"/>
      <c r="AI2781" s="26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1"/>
      <c r="AT2781" s="2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</row>
    <row r="2782" spans="1:60" s="3" customFormat="1">
      <c r="A2782" s="20"/>
      <c r="B2782" s="20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21"/>
      <c r="AC2782" s="21"/>
      <c r="AD2782" s="21"/>
      <c r="AE2782" s="21"/>
      <c r="AF2782" s="21"/>
      <c r="AG2782" s="21"/>
      <c r="AH2782" s="21"/>
      <c r="AI2782" s="26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1"/>
      <c r="AT2782" s="2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</row>
    <row r="2783" spans="1:60" s="3" customFormat="1">
      <c r="A2783" s="20"/>
      <c r="B2783" s="20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21"/>
      <c r="AC2783" s="21"/>
      <c r="AD2783" s="21"/>
      <c r="AE2783" s="21"/>
      <c r="AF2783" s="21"/>
      <c r="AG2783" s="21"/>
      <c r="AH2783" s="21"/>
      <c r="AI2783" s="26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1"/>
      <c r="AT2783" s="2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</row>
    <row r="2784" spans="1:60" s="3" customFormat="1">
      <c r="A2784" s="20"/>
      <c r="B2784" s="20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21"/>
      <c r="AC2784" s="21"/>
      <c r="AD2784" s="21"/>
      <c r="AE2784" s="21"/>
      <c r="AF2784" s="21"/>
      <c r="AG2784" s="21"/>
      <c r="AH2784" s="21"/>
      <c r="AI2784" s="26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1"/>
      <c r="AT2784" s="2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</row>
    <row r="2785" spans="1:60" s="3" customFormat="1">
      <c r="A2785" s="20"/>
      <c r="B2785" s="20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21"/>
      <c r="AC2785" s="21"/>
      <c r="AD2785" s="21"/>
      <c r="AE2785" s="21"/>
      <c r="AF2785" s="21"/>
      <c r="AG2785" s="21"/>
      <c r="AH2785" s="21"/>
      <c r="AI2785" s="26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1"/>
      <c r="AT2785" s="2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</row>
    <row r="2786" spans="1:60" s="3" customFormat="1">
      <c r="A2786" s="20"/>
      <c r="B2786" s="20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21"/>
      <c r="AC2786" s="21"/>
      <c r="AD2786" s="21"/>
      <c r="AE2786" s="21"/>
      <c r="AF2786" s="21"/>
      <c r="AG2786" s="21"/>
      <c r="AH2786" s="21"/>
      <c r="AI2786" s="26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1"/>
      <c r="AT2786" s="2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</row>
    <row r="2787" spans="1:60" s="3" customFormat="1">
      <c r="A2787" s="20"/>
      <c r="B2787" s="20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21"/>
      <c r="AC2787" s="21"/>
      <c r="AD2787" s="21"/>
      <c r="AE2787" s="21"/>
      <c r="AF2787" s="21"/>
      <c r="AG2787" s="21"/>
      <c r="AH2787" s="21"/>
      <c r="AI2787" s="26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1"/>
      <c r="AT2787" s="2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</row>
    <row r="2788" spans="1:60" s="3" customFormat="1">
      <c r="A2788" s="20"/>
      <c r="B2788" s="20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21"/>
      <c r="AC2788" s="21"/>
      <c r="AD2788" s="21"/>
      <c r="AE2788" s="21"/>
      <c r="AF2788" s="21"/>
      <c r="AG2788" s="21"/>
      <c r="AH2788" s="21"/>
      <c r="AI2788" s="26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1"/>
      <c r="AT2788" s="2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</row>
    <row r="2789" spans="1:60" s="3" customFormat="1">
      <c r="A2789" s="20"/>
      <c r="B2789" s="20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21"/>
      <c r="AC2789" s="21"/>
      <c r="AD2789" s="21"/>
      <c r="AE2789" s="21"/>
      <c r="AF2789" s="21"/>
      <c r="AG2789" s="21"/>
      <c r="AH2789" s="21"/>
      <c r="AI2789" s="26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1"/>
      <c r="AT2789" s="2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</row>
    <row r="2790" spans="1:60" s="3" customFormat="1">
      <c r="A2790" s="20"/>
      <c r="B2790" s="20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21"/>
      <c r="AC2790" s="21"/>
      <c r="AD2790" s="21"/>
      <c r="AE2790" s="21"/>
      <c r="AF2790" s="21"/>
      <c r="AG2790" s="21"/>
      <c r="AH2790" s="21"/>
      <c r="AI2790" s="26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1"/>
      <c r="AT2790" s="2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</row>
    <row r="2791" spans="1:60" s="3" customFormat="1">
      <c r="A2791" s="20"/>
      <c r="B2791" s="20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21"/>
      <c r="AC2791" s="21"/>
      <c r="AD2791" s="21"/>
      <c r="AE2791" s="21"/>
      <c r="AF2791" s="21"/>
      <c r="AG2791" s="21"/>
      <c r="AH2791" s="21"/>
      <c r="AI2791" s="26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1"/>
      <c r="AT2791" s="2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</row>
    <row r="2792" spans="1:60" s="3" customFormat="1">
      <c r="A2792" s="20"/>
      <c r="B2792" s="20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21"/>
      <c r="AC2792" s="21"/>
      <c r="AD2792" s="21"/>
      <c r="AE2792" s="21"/>
      <c r="AF2792" s="21"/>
      <c r="AG2792" s="21"/>
      <c r="AH2792" s="21"/>
      <c r="AI2792" s="26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1"/>
      <c r="AT2792" s="2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</row>
    <row r="2793" spans="1:60" s="3" customFormat="1">
      <c r="A2793" s="20"/>
      <c r="B2793" s="20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21"/>
      <c r="AC2793" s="21"/>
      <c r="AD2793" s="21"/>
      <c r="AE2793" s="21"/>
      <c r="AF2793" s="21"/>
      <c r="AG2793" s="21"/>
      <c r="AH2793" s="21"/>
      <c r="AI2793" s="26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1"/>
      <c r="AT2793" s="2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</row>
    <row r="2794" spans="1:60" s="3" customFormat="1">
      <c r="A2794" s="20"/>
      <c r="B2794" s="20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21"/>
      <c r="AC2794" s="21"/>
      <c r="AD2794" s="21"/>
      <c r="AE2794" s="21"/>
      <c r="AF2794" s="21"/>
      <c r="AG2794" s="21"/>
      <c r="AH2794" s="21"/>
      <c r="AI2794" s="26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1"/>
      <c r="AT2794" s="2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</row>
    <row r="2795" spans="1:60" s="3" customFormat="1">
      <c r="A2795" s="20"/>
      <c r="B2795" s="20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21"/>
      <c r="AC2795" s="21"/>
      <c r="AD2795" s="21"/>
      <c r="AE2795" s="21"/>
      <c r="AF2795" s="21"/>
      <c r="AG2795" s="21"/>
      <c r="AH2795" s="21"/>
      <c r="AI2795" s="26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1"/>
      <c r="AT2795" s="2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</row>
    <row r="2796" spans="1:60" s="3" customFormat="1">
      <c r="A2796" s="20"/>
      <c r="B2796" s="20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21"/>
      <c r="AC2796" s="21"/>
      <c r="AD2796" s="21"/>
      <c r="AE2796" s="21"/>
      <c r="AF2796" s="21"/>
      <c r="AG2796" s="21"/>
      <c r="AH2796" s="21"/>
      <c r="AI2796" s="26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1"/>
      <c r="AT2796" s="2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</row>
    <row r="2797" spans="1:60" s="3" customFormat="1">
      <c r="A2797" s="20"/>
      <c r="B2797" s="20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21"/>
      <c r="AC2797" s="21"/>
      <c r="AD2797" s="21"/>
      <c r="AE2797" s="21"/>
      <c r="AF2797" s="21"/>
      <c r="AG2797" s="21"/>
      <c r="AH2797" s="21"/>
      <c r="AI2797" s="26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1"/>
      <c r="AT2797" s="2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</row>
    <row r="2798" spans="1:60" s="3" customFormat="1">
      <c r="A2798" s="20"/>
      <c r="B2798" s="20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21"/>
      <c r="AC2798" s="21"/>
      <c r="AD2798" s="21"/>
      <c r="AE2798" s="21"/>
      <c r="AF2798" s="21"/>
      <c r="AG2798" s="21"/>
      <c r="AH2798" s="21"/>
      <c r="AI2798" s="26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1"/>
      <c r="AT2798" s="2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</row>
    <row r="2799" spans="1:60" s="3" customFormat="1">
      <c r="A2799" s="20"/>
      <c r="B2799" s="20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21"/>
      <c r="AC2799" s="21"/>
      <c r="AD2799" s="21"/>
      <c r="AE2799" s="21"/>
      <c r="AF2799" s="21"/>
      <c r="AG2799" s="21"/>
      <c r="AH2799" s="21"/>
      <c r="AI2799" s="26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1"/>
      <c r="AT2799" s="2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</row>
    <row r="2800" spans="1:60" s="3" customFormat="1">
      <c r="A2800" s="20"/>
      <c r="B2800" s="20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21"/>
      <c r="AC2800" s="21"/>
      <c r="AD2800" s="21"/>
      <c r="AE2800" s="21"/>
      <c r="AF2800" s="21"/>
      <c r="AG2800" s="21"/>
      <c r="AH2800" s="21"/>
      <c r="AI2800" s="26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1"/>
      <c r="AT2800" s="2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</row>
    <row r="2801" spans="1:60" s="3" customFormat="1">
      <c r="A2801" s="20"/>
      <c r="B2801" s="20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21"/>
      <c r="AC2801" s="21"/>
      <c r="AD2801" s="21"/>
      <c r="AE2801" s="21"/>
      <c r="AF2801" s="21"/>
      <c r="AG2801" s="21"/>
      <c r="AH2801" s="21"/>
      <c r="AI2801" s="26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1"/>
      <c r="AT2801" s="2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</row>
    <row r="2802" spans="1:60" s="3" customFormat="1">
      <c r="A2802" s="20"/>
      <c r="B2802" s="20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21"/>
      <c r="AC2802" s="21"/>
      <c r="AD2802" s="21"/>
      <c r="AE2802" s="21"/>
      <c r="AF2802" s="21"/>
      <c r="AG2802" s="21"/>
      <c r="AH2802" s="21"/>
      <c r="AI2802" s="26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1"/>
      <c r="AT2802" s="2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</row>
    <row r="2803" spans="1:60" s="3" customFormat="1">
      <c r="A2803" s="20"/>
      <c r="B2803" s="20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21"/>
      <c r="AC2803" s="21"/>
      <c r="AD2803" s="21"/>
      <c r="AE2803" s="21"/>
      <c r="AF2803" s="21"/>
      <c r="AG2803" s="21"/>
      <c r="AH2803" s="21"/>
      <c r="AI2803" s="26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1"/>
      <c r="AT2803" s="2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</row>
    <row r="2804" spans="1:60" s="3" customFormat="1">
      <c r="A2804" s="20"/>
      <c r="B2804" s="20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21"/>
      <c r="AC2804" s="21"/>
      <c r="AD2804" s="21"/>
      <c r="AE2804" s="21"/>
      <c r="AF2804" s="21"/>
      <c r="AG2804" s="21"/>
      <c r="AH2804" s="21"/>
      <c r="AI2804" s="26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1"/>
      <c r="AT2804" s="2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</row>
    <row r="2805" spans="1:60" s="3" customFormat="1">
      <c r="A2805" s="20"/>
      <c r="B2805" s="20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21"/>
      <c r="AC2805" s="21"/>
      <c r="AD2805" s="21"/>
      <c r="AE2805" s="21"/>
      <c r="AF2805" s="21"/>
      <c r="AG2805" s="21"/>
      <c r="AH2805" s="21"/>
      <c r="AI2805" s="26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1"/>
      <c r="AT2805" s="2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</row>
    <row r="2806" spans="1:60" s="3" customFormat="1">
      <c r="A2806" s="20"/>
      <c r="B2806" s="20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21"/>
      <c r="AC2806" s="21"/>
      <c r="AD2806" s="21"/>
      <c r="AE2806" s="21"/>
      <c r="AF2806" s="21"/>
      <c r="AG2806" s="21"/>
      <c r="AH2806" s="21"/>
      <c r="AI2806" s="26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1"/>
      <c r="AT2806" s="2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</row>
    <row r="2807" spans="1:60" s="3" customFormat="1">
      <c r="A2807" s="20"/>
      <c r="B2807" s="20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21"/>
      <c r="AC2807" s="21"/>
      <c r="AD2807" s="21"/>
      <c r="AE2807" s="21"/>
      <c r="AF2807" s="21"/>
      <c r="AG2807" s="21"/>
      <c r="AH2807" s="21"/>
      <c r="AI2807" s="26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1"/>
      <c r="AT2807" s="2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</row>
    <row r="2808" spans="1:60" s="3" customFormat="1">
      <c r="A2808" s="20"/>
      <c r="B2808" s="20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21"/>
      <c r="AC2808" s="21"/>
      <c r="AD2808" s="21"/>
      <c r="AE2808" s="21"/>
      <c r="AF2808" s="21"/>
      <c r="AG2808" s="21"/>
      <c r="AH2808" s="21"/>
      <c r="AI2808" s="26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1"/>
      <c r="AT2808" s="2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</row>
    <row r="2809" spans="1:60" s="3" customFormat="1">
      <c r="A2809" s="20"/>
      <c r="B2809" s="20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21"/>
      <c r="AC2809" s="21"/>
      <c r="AD2809" s="21"/>
      <c r="AE2809" s="21"/>
      <c r="AF2809" s="21"/>
      <c r="AG2809" s="21"/>
      <c r="AH2809" s="21"/>
      <c r="AI2809" s="26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1"/>
      <c r="AT2809" s="2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</row>
    <row r="2810" spans="1:60" s="3" customFormat="1">
      <c r="A2810" s="20"/>
      <c r="B2810" s="20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21"/>
      <c r="AC2810" s="21"/>
      <c r="AD2810" s="21"/>
      <c r="AE2810" s="21"/>
      <c r="AF2810" s="21"/>
      <c r="AG2810" s="21"/>
      <c r="AH2810" s="21"/>
      <c r="AI2810" s="26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1"/>
      <c r="AT2810" s="2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</row>
    <row r="2811" spans="1:60" s="3" customFormat="1">
      <c r="A2811" s="20"/>
      <c r="B2811" s="20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21"/>
      <c r="AC2811" s="21"/>
      <c r="AD2811" s="21"/>
      <c r="AE2811" s="21"/>
      <c r="AF2811" s="21"/>
      <c r="AG2811" s="21"/>
      <c r="AH2811" s="21"/>
      <c r="AI2811" s="26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1"/>
      <c r="AT2811" s="2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</row>
    <row r="2812" spans="1:60" s="3" customFormat="1">
      <c r="A2812" s="20"/>
      <c r="B2812" s="20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21"/>
      <c r="AC2812" s="21"/>
      <c r="AD2812" s="21"/>
      <c r="AE2812" s="21"/>
      <c r="AF2812" s="21"/>
      <c r="AG2812" s="21"/>
      <c r="AH2812" s="21"/>
      <c r="AI2812" s="26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1"/>
      <c r="AT2812" s="2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</row>
    <row r="2813" spans="1:60" s="3" customFormat="1">
      <c r="A2813" s="20"/>
      <c r="B2813" s="20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21"/>
      <c r="AC2813" s="21"/>
      <c r="AD2813" s="21"/>
      <c r="AE2813" s="21"/>
      <c r="AF2813" s="21"/>
      <c r="AG2813" s="21"/>
      <c r="AH2813" s="21"/>
      <c r="AI2813" s="26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1"/>
      <c r="AT2813" s="2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</row>
    <row r="2814" spans="1:60" s="3" customFormat="1">
      <c r="A2814" s="20"/>
      <c r="B2814" s="20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21"/>
      <c r="AC2814" s="21"/>
      <c r="AD2814" s="21"/>
      <c r="AE2814" s="21"/>
      <c r="AF2814" s="21"/>
      <c r="AG2814" s="21"/>
      <c r="AH2814" s="21"/>
      <c r="AI2814" s="26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1"/>
      <c r="AT2814" s="2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</row>
    <row r="2815" spans="1:60" s="3" customFormat="1">
      <c r="A2815" s="20"/>
      <c r="B2815" s="20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21"/>
      <c r="AC2815" s="21"/>
      <c r="AD2815" s="21"/>
      <c r="AE2815" s="21"/>
      <c r="AF2815" s="21"/>
      <c r="AG2815" s="21"/>
      <c r="AH2815" s="21"/>
      <c r="AI2815" s="26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1"/>
      <c r="AT2815" s="2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</row>
    <row r="2816" spans="1:60" s="3" customFormat="1">
      <c r="A2816" s="20"/>
      <c r="B2816" s="20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21"/>
      <c r="AC2816" s="21"/>
      <c r="AD2816" s="21"/>
      <c r="AE2816" s="21"/>
      <c r="AF2816" s="21"/>
      <c r="AG2816" s="21"/>
      <c r="AH2816" s="21"/>
      <c r="AI2816" s="26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1"/>
      <c r="AT2816" s="2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</row>
    <row r="2817" spans="1:60" s="3" customFormat="1">
      <c r="A2817" s="20"/>
      <c r="B2817" s="20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21"/>
      <c r="AC2817" s="21"/>
      <c r="AD2817" s="21"/>
      <c r="AE2817" s="21"/>
      <c r="AF2817" s="21"/>
      <c r="AG2817" s="21"/>
      <c r="AH2817" s="21"/>
      <c r="AI2817" s="26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1"/>
      <c r="AT2817" s="2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</row>
    <row r="2818" spans="1:60" s="3" customFormat="1">
      <c r="A2818" s="20"/>
      <c r="B2818" s="20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21"/>
      <c r="AC2818" s="21"/>
      <c r="AD2818" s="21"/>
      <c r="AE2818" s="21"/>
      <c r="AF2818" s="21"/>
      <c r="AG2818" s="21"/>
      <c r="AH2818" s="21"/>
      <c r="AI2818" s="26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1"/>
      <c r="AT2818" s="2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</row>
    <row r="2819" spans="1:60" s="3" customFormat="1">
      <c r="A2819" s="20"/>
      <c r="B2819" s="20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21"/>
      <c r="AC2819" s="21"/>
      <c r="AD2819" s="21"/>
      <c r="AE2819" s="21"/>
      <c r="AF2819" s="21"/>
      <c r="AG2819" s="21"/>
      <c r="AH2819" s="21"/>
      <c r="AI2819" s="26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1"/>
      <c r="AT2819" s="2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</row>
    <row r="2820" spans="1:60" s="3" customFormat="1">
      <c r="A2820" s="20"/>
      <c r="B2820" s="20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21"/>
      <c r="AC2820" s="21"/>
      <c r="AD2820" s="21"/>
      <c r="AE2820" s="21"/>
      <c r="AF2820" s="21"/>
      <c r="AG2820" s="21"/>
      <c r="AH2820" s="21"/>
      <c r="AI2820" s="26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1"/>
      <c r="AT2820" s="2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</row>
    <row r="2821" spans="1:60" s="3" customFormat="1">
      <c r="A2821" s="20"/>
      <c r="B2821" s="20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21"/>
      <c r="AC2821" s="21"/>
      <c r="AD2821" s="21"/>
      <c r="AE2821" s="21"/>
      <c r="AF2821" s="21"/>
      <c r="AG2821" s="21"/>
      <c r="AH2821" s="21"/>
      <c r="AI2821" s="26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1"/>
      <c r="AT2821" s="2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</row>
    <row r="2822" spans="1:60" s="3" customFormat="1">
      <c r="A2822" s="20"/>
      <c r="B2822" s="20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21"/>
      <c r="AC2822" s="21"/>
      <c r="AD2822" s="21"/>
      <c r="AE2822" s="21"/>
      <c r="AF2822" s="21"/>
      <c r="AG2822" s="21"/>
      <c r="AH2822" s="21"/>
      <c r="AI2822" s="26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1"/>
      <c r="AT2822" s="2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</row>
    <row r="2823" spans="1:60" s="3" customFormat="1">
      <c r="A2823" s="20"/>
      <c r="B2823" s="20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21"/>
      <c r="AC2823" s="21"/>
      <c r="AD2823" s="21"/>
      <c r="AE2823" s="21"/>
      <c r="AF2823" s="21"/>
      <c r="AG2823" s="21"/>
      <c r="AH2823" s="21"/>
      <c r="AI2823" s="26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1"/>
      <c r="AT2823" s="2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</row>
    <row r="2824" spans="1:60" s="3" customFormat="1">
      <c r="A2824" s="20"/>
      <c r="B2824" s="20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21"/>
      <c r="AC2824" s="21"/>
      <c r="AD2824" s="21"/>
      <c r="AE2824" s="21"/>
      <c r="AF2824" s="21"/>
      <c r="AG2824" s="21"/>
      <c r="AH2824" s="21"/>
      <c r="AI2824" s="26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1"/>
      <c r="AT2824" s="2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</row>
    <row r="2825" spans="1:60" s="3" customFormat="1">
      <c r="A2825" s="20"/>
      <c r="B2825" s="20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21"/>
      <c r="AC2825" s="21"/>
      <c r="AD2825" s="21"/>
      <c r="AE2825" s="21"/>
      <c r="AF2825" s="21"/>
      <c r="AG2825" s="21"/>
      <c r="AH2825" s="21"/>
      <c r="AI2825" s="26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1"/>
      <c r="AT2825" s="2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</row>
    <row r="2826" spans="1:60" s="3" customFormat="1">
      <c r="A2826" s="20"/>
      <c r="B2826" s="20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21"/>
      <c r="AC2826" s="21"/>
      <c r="AD2826" s="21"/>
      <c r="AE2826" s="21"/>
      <c r="AF2826" s="21"/>
      <c r="AG2826" s="21"/>
      <c r="AH2826" s="21"/>
      <c r="AI2826" s="26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1"/>
      <c r="AT2826" s="2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</row>
    <row r="2827" spans="1:60" s="3" customFormat="1">
      <c r="A2827" s="20"/>
      <c r="B2827" s="20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21"/>
      <c r="AC2827" s="21"/>
      <c r="AD2827" s="21"/>
      <c r="AE2827" s="21"/>
      <c r="AF2827" s="21"/>
      <c r="AG2827" s="21"/>
      <c r="AH2827" s="21"/>
      <c r="AI2827" s="26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1"/>
      <c r="AT2827" s="2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</row>
    <row r="2828" spans="1:60" s="3" customFormat="1">
      <c r="A2828" s="20"/>
      <c r="B2828" s="20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21"/>
      <c r="AC2828" s="21"/>
      <c r="AD2828" s="21"/>
      <c r="AE2828" s="21"/>
      <c r="AF2828" s="21"/>
      <c r="AG2828" s="21"/>
      <c r="AH2828" s="21"/>
      <c r="AI2828" s="26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1"/>
      <c r="AT2828" s="2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</row>
    <row r="2829" spans="1:60" s="3" customFormat="1">
      <c r="A2829" s="20"/>
      <c r="B2829" s="20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21"/>
      <c r="AC2829" s="21"/>
      <c r="AD2829" s="21"/>
      <c r="AE2829" s="21"/>
      <c r="AF2829" s="21"/>
      <c r="AG2829" s="21"/>
      <c r="AH2829" s="21"/>
      <c r="AI2829" s="26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1"/>
      <c r="AT2829" s="2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</row>
    <row r="2830" spans="1:60" s="3" customFormat="1">
      <c r="A2830" s="20"/>
      <c r="B2830" s="20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21"/>
      <c r="AC2830" s="21"/>
      <c r="AD2830" s="21"/>
      <c r="AE2830" s="21"/>
      <c r="AF2830" s="21"/>
      <c r="AG2830" s="21"/>
      <c r="AH2830" s="21"/>
      <c r="AI2830" s="26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1"/>
      <c r="AT2830" s="2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</row>
    <row r="2831" spans="1:60" s="3" customFormat="1">
      <c r="A2831" s="20"/>
      <c r="B2831" s="20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21"/>
      <c r="AC2831" s="21"/>
      <c r="AD2831" s="21"/>
      <c r="AE2831" s="21"/>
      <c r="AF2831" s="21"/>
      <c r="AG2831" s="21"/>
      <c r="AH2831" s="21"/>
      <c r="AI2831" s="26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1"/>
      <c r="AT2831" s="2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</row>
    <row r="2832" spans="1:60" s="3" customFormat="1">
      <c r="A2832" s="20"/>
      <c r="B2832" s="20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21"/>
      <c r="AC2832" s="21"/>
      <c r="AD2832" s="21"/>
      <c r="AE2832" s="21"/>
      <c r="AF2832" s="21"/>
      <c r="AG2832" s="21"/>
      <c r="AH2832" s="21"/>
      <c r="AI2832" s="26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1"/>
      <c r="AT2832" s="2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</row>
    <row r="2833" spans="1:60" s="3" customFormat="1">
      <c r="A2833" s="20"/>
      <c r="B2833" s="20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21"/>
      <c r="AC2833" s="21"/>
      <c r="AD2833" s="21"/>
      <c r="AE2833" s="21"/>
      <c r="AF2833" s="21"/>
      <c r="AG2833" s="21"/>
      <c r="AH2833" s="21"/>
      <c r="AI2833" s="26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1"/>
      <c r="AT2833" s="2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</row>
    <row r="2834" spans="1:60" s="3" customFormat="1">
      <c r="A2834" s="20"/>
      <c r="B2834" s="20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21"/>
      <c r="AC2834" s="21"/>
      <c r="AD2834" s="21"/>
      <c r="AE2834" s="21"/>
      <c r="AF2834" s="21"/>
      <c r="AG2834" s="21"/>
      <c r="AH2834" s="21"/>
      <c r="AI2834" s="26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1"/>
      <c r="AT2834" s="2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</row>
    <row r="2835" spans="1:60" s="3" customFormat="1">
      <c r="A2835" s="20"/>
      <c r="B2835" s="20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21"/>
      <c r="AC2835" s="21"/>
      <c r="AD2835" s="21"/>
      <c r="AE2835" s="21"/>
      <c r="AF2835" s="21"/>
      <c r="AG2835" s="21"/>
      <c r="AH2835" s="21"/>
      <c r="AI2835" s="26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1"/>
      <c r="AT2835" s="2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</row>
    <row r="2836" spans="1:60" s="3" customFormat="1">
      <c r="A2836" s="20"/>
      <c r="B2836" s="20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21"/>
      <c r="AC2836" s="21"/>
      <c r="AD2836" s="21"/>
      <c r="AE2836" s="21"/>
      <c r="AF2836" s="21"/>
      <c r="AG2836" s="21"/>
      <c r="AH2836" s="21"/>
      <c r="AI2836" s="26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1"/>
      <c r="AT2836" s="2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</row>
    <row r="2837" spans="1:60" s="3" customFormat="1">
      <c r="A2837" s="20"/>
      <c r="B2837" s="20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21"/>
      <c r="AC2837" s="21"/>
      <c r="AD2837" s="21"/>
      <c r="AE2837" s="21"/>
      <c r="AF2837" s="21"/>
      <c r="AG2837" s="21"/>
      <c r="AH2837" s="21"/>
      <c r="AI2837" s="26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1"/>
      <c r="AT2837" s="2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</row>
    <row r="2838" spans="1:60" s="3" customFormat="1">
      <c r="A2838" s="20"/>
      <c r="B2838" s="20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21"/>
      <c r="AC2838" s="21"/>
      <c r="AD2838" s="21"/>
      <c r="AE2838" s="21"/>
      <c r="AF2838" s="21"/>
      <c r="AG2838" s="21"/>
      <c r="AH2838" s="21"/>
      <c r="AI2838" s="26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1"/>
      <c r="AT2838" s="2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</row>
    <row r="2839" spans="1:60" s="3" customFormat="1">
      <c r="A2839" s="20"/>
      <c r="B2839" s="20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21"/>
      <c r="AC2839" s="21"/>
      <c r="AD2839" s="21"/>
      <c r="AE2839" s="21"/>
      <c r="AF2839" s="21"/>
      <c r="AG2839" s="21"/>
      <c r="AH2839" s="21"/>
      <c r="AI2839" s="26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1"/>
      <c r="AT2839" s="2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</row>
    <row r="2840" spans="1:60" s="3" customFormat="1">
      <c r="A2840" s="20"/>
      <c r="B2840" s="20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21"/>
      <c r="AC2840" s="21"/>
      <c r="AD2840" s="21"/>
      <c r="AE2840" s="21"/>
      <c r="AF2840" s="21"/>
      <c r="AG2840" s="21"/>
      <c r="AH2840" s="21"/>
      <c r="AI2840" s="26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1"/>
      <c r="AT2840" s="2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</row>
    <row r="2841" spans="1:60" s="3" customFormat="1">
      <c r="A2841" s="20"/>
      <c r="B2841" s="20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21"/>
      <c r="AC2841" s="21"/>
      <c r="AD2841" s="21"/>
      <c r="AE2841" s="21"/>
      <c r="AF2841" s="21"/>
      <c r="AG2841" s="21"/>
      <c r="AH2841" s="21"/>
      <c r="AI2841" s="26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1"/>
      <c r="AT2841" s="2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</row>
    <row r="2842" spans="1:60" s="3" customFormat="1">
      <c r="A2842" s="20"/>
      <c r="B2842" s="20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21"/>
      <c r="AC2842" s="21"/>
      <c r="AD2842" s="21"/>
      <c r="AE2842" s="21"/>
      <c r="AF2842" s="21"/>
      <c r="AG2842" s="21"/>
      <c r="AH2842" s="21"/>
      <c r="AI2842" s="26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1"/>
      <c r="AT2842" s="2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</row>
    <row r="2843" spans="1:60" s="3" customFormat="1">
      <c r="A2843" s="20"/>
      <c r="B2843" s="20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21"/>
      <c r="AC2843" s="21"/>
      <c r="AD2843" s="21"/>
      <c r="AE2843" s="21"/>
      <c r="AF2843" s="21"/>
      <c r="AG2843" s="21"/>
      <c r="AH2843" s="21"/>
      <c r="AI2843" s="26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1"/>
      <c r="AT2843" s="2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</row>
    <row r="2844" spans="1:60" s="3" customFormat="1">
      <c r="A2844" s="20"/>
      <c r="B2844" s="20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21"/>
      <c r="AC2844" s="21"/>
      <c r="AD2844" s="21"/>
      <c r="AE2844" s="21"/>
      <c r="AF2844" s="21"/>
      <c r="AG2844" s="21"/>
      <c r="AH2844" s="21"/>
      <c r="AI2844" s="26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1"/>
      <c r="AT2844" s="2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</row>
    <row r="2845" spans="1:60" s="3" customFormat="1">
      <c r="A2845" s="20"/>
      <c r="B2845" s="20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21"/>
      <c r="AC2845" s="21"/>
      <c r="AD2845" s="21"/>
      <c r="AE2845" s="21"/>
      <c r="AF2845" s="21"/>
      <c r="AG2845" s="21"/>
      <c r="AH2845" s="21"/>
      <c r="AI2845" s="26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1"/>
      <c r="AT2845" s="2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</row>
    <row r="2846" spans="1:60" s="3" customFormat="1">
      <c r="A2846" s="20"/>
      <c r="B2846" s="20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21"/>
      <c r="AC2846" s="21"/>
      <c r="AD2846" s="21"/>
      <c r="AE2846" s="21"/>
      <c r="AF2846" s="21"/>
      <c r="AG2846" s="21"/>
      <c r="AH2846" s="21"/>
      <c r="AI2846" s="26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1"/>
      <c r="AT2846" s="2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</row>
    <row r="2847" spans="1:60" s="3" customFormat="1">
      <c r="A2847" s="20"/>
      <c r="B2847" s="20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21"/>
      <c r="AC2847" s="21"/>
      <c r="AD2847" s="21"/>
      <c r="AE2847" s="21"/>
      <c r="AF2847" s="21"/>
      <c r="AG2847" s="21"/>
      <c r="AH2847" s="21"/>
      <c r="AI2847" s="26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1"/>
      <c r="AT2847" s="2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</row>
    <row r="2848" spans="1:60" s="3" customFormat="1">
      <c r="A2848" s="20"/>
      <c r="B2848" s="20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21"/>
      <c r="AC2848" s="21"/>
      <c r="AD2848" s="21"/>
      <c r="AE2848" s="21"/>
      <c r="AF2848" s="21"/>
      <c r="AG2848" s="21"/>
      <c r="AH2848" s="21"/>
      <c r="AI2848" s="26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1"/>
      <c r="AT2848" s="2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</row>
    <row r="2849" spans="1:60" s="3" customFormat="1">
      <c r="A2849" s="20"/>
      <c r="B2849" s="20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21"/>
      <c r="AC2849" s="21"/>
      <c r="AD2849" s="21"/>
      <c r="AE2849" s="21"/>
      <c r="AF2849" s="21"/>
      <c r="AG2849" s="21"/>
      <c r="AH2849" s="21"/>
      <c r="AI2849" s="26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1"/>
      <c r="AT2849" s="2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</row>
    <row r="2850" spans="1:60" s="3" customFormat="1">
      <c r="A2850" s="20"/>
      <c r="B2850" s="20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21"/>
      <c r="AC2850" s="21"/>
      <c r="AD2850" s="21"/>
      <c r="AE2850" s="21"/>
      <c r="AF2850" s="21"/>
      <c r="AG2850" s="21"/>
      <c r="AH2850" s="21"/>
      <c r="AI2850" s="26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1"/>
      <c r="AT2850" s="2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</row>
    <row r="2851" spans="1:60" s="3" customFormat="1">
      <c r="A2851" s="20"/>
      <c r="B2851" s="20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21"/>
      <c r="AC2851" s="21"/>
      <c r="AD2851" s="21"/>
      <c r="AE2851" s="21"/>
      <c r="AF2851" s="21"/>
      <c r="AG2851" s="21"/>
      <c r="AH2851" s="21"/>
      <c r="AI2851" s="26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1"/>
      <c r="AT2851" s="2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</row>
    <row r="2852" spans="1:60" s="3" customFormat="1">
      <c r="A2852" s="20"/>
      <c r="B2852" s="20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21"/>
      <c r="AC2852" s="21"/>
      <c r="AD2852" s="21"/>
      <c r="AE2852" s="21"/>
      <c r="AF2852" s="21"/>
      <c r="AG2852" s="21"/>
      <c r="AH2852" s="21"/>
      <c r="AI2852" s="26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1"/>
      <c r="AT2852" s="2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</row>
    <row r="2853" spans="1:60" s="3" customFormat="1">
      <c r="A2853" s="20"/>
      <c r="B2853" s="20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21"/>
      <c r="AC2853" s="21"/>
      <c r="AD2853" s="21"/>
      <c r="AE2853" s="21"/>
      <c r="AF2853" s="21"/>
      <c r="AG2853" s="21"/>
      <c r="AH2853" s="21"/>
      <c r="AI2853" s="26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1"/>
      <c r="AT2853" s="2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</row>
    <row r="2854" spans="1:60" s="3" customFormat="1">
      <c r="A2854" s="20"/>
      <c r="B2854" s="20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21"/>
      <c r="AC2854" s="21"/>
      <c r="AD2854" s="21"/>
      <c r="AE2854" s="21"/>
      <c r="AF2854" s="21"/>
      <c r="AG2854" s="21"/>
      <c r="AH2854" s="21"/>
      <c r="AI2854" s="26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1"/>
      <c r="AT2854" s="2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</row>
    <row r="2855" spans="1:60" s="3" customFormat="1">
      <c r="A2855" s="20"/>
      <c r="B2855" s="20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21"/>
      <c r="AC2855" s="21"/>
      <c r="AD2855" s="21"/>
      <c r="AE2855" s="21"/>
      <c r="AF2855" s="21"/>
      <c r="AG2855" s="21"/>
      <c r="AH2855" s="21"/>
      <c r="AI2855" s="26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1"/>
      <c r="AT2855" s="2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</row>
    <row r="2856" spans="1:60" s="3" customFormat="1">
      <c r="A2856" s="20"/>
      <c r="B2856" s="20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21"/>
      <c r="AC2856" s="21"/>
      <c r="AD2856" s="21"/>
      <c r="AE2856" s="21"/>
      <c r="AF2856" s="21"/>
      <c r="AG2856" s="21"/>
      <c r="AH2856" s="21"/>
      <c r="AI2856" s="26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1"/>
      <c r="AT2856" s="2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</row>
    <row r="2857" spans="1:60" s="3" customFormat="1">
      <c r="A2857" s="20"/>
      <c r="B2857" s="20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21"/>
      <c r="AC2857" s="21"/>
      <c r="AD2857" s="21"/>
      <c r="AE2857" s="21"/>
      <c r="AF2857" s="21"/>
      <c r="AG2857" s="21"/>
      <c r="AH2857" s="21"/>
      <c r="AI2857" s="26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1"/>
      <c r="AT2857" s="2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</row>
    <row r="2858" spans="1:60" s="3" customFormat="1">
      <c r="A2858" s="20"/>
      <c r="B2858" s="20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21"/>
      <c r="AC2858" s="21"/>
      <c r="AD2858" s="21"/>
      <c r="AE2858" s="21"/>
      <c r="AF2858" s="21"/>
      <c r="AG2858" s="21"/>
      <c r="AH2858" s="21"/>
      <c r="AI2858" s="26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1"/>
      <c r="AT2858" s="2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</row>
    <row r="2859" spans="1:60" s="3" customFormat="1">
      <c r="A2859" s="20"/>
      <c r="B2859" s="20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21"/>
      <c r="AC2859" s="21"/>
      <c r="AD2859" s="21"/>
      <c r="AE2859" s="21"/>
      <c r="AF2859" s="21"/>
      <c r="AG2859" s="21"/>
      <c r="AH2859" s="21"/>
      <c r="AI2859" s="26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1"/>
      <c r="AT2859" s="2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</row>
    <row r="2860" spans="1:60" s="3" customFormat="1">
      <c r="A2860" s="20"/>
      <c r="B2860" s="20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21"/>
      <c r="AC2860" s="21"/>
      <c r="AD2860" s="21"/>
      <c r="AE2860" s="21"/>
      <c r="AF2860" s="21"/>
      <c r="AG2860" s="21"/>
      <c r="AH2860" s="21"/>
      <c r="AI2860" s="26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1"/>
      <c r="AT2860" s="2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</row>
    <row r="2861" spans="1:60" s="3" customFormat="1">
      <c r="A2861" s="20"/>
      <c r="B2861" s="20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21"/>
      <c r="AC2861" s="21"/>
      <c r="AD2861" s="21"/>
      <c r="AE2861" s="21"/>
      <c r="AF2861" s="21"/>
      <c r="AG2861" s="21"/>
      <c r="AH2861" s="21"/>
      <c r="AI2861" s="26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1"/>
      <c r="AT2861" s="2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</row>
    <row r="2862" spans="1:60" s="3" customFormat="1">
      <c r="A2862" s="20"/>
      <c r="B2862" s="20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21"/>
      <c r="AC2862" s="21"/>
      <c r="AD2862" s="21"/>
      <c r="AE2862" s="21"/>
      <c r="AF2862" s="21"/>
      <c r="AG2862" s="21"/>
      <c r="AH2862" s="21"/>
      <c r="AI2862" s="26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1"/>
      <c r="AT2862" s="2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</row>
    <row r="2863" spans="1:60" s="3" customFormat="1">
      <c r="A2863" s="20"/>
      <c r="B2863" s="20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21"/>
      <c r="AC2863" s="21"/>
      <c r="AD2863" s="21"/>
      <c r="AE2863" s="21"/>
      <c r="AF2863" s="21"/>
      <c r="AG2863" s="21"/>
      <c r="AH2863" s="21"/>
      <c r="AI2863" s="26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1"/>
      <c r="AT2863" s="2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</row>
    <row r="2864" spans="1:60" s="3" customFormat="1">
      <c r="A2864" s="20"/>
      <c r="B2864" s="20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21"/>
      <c r="AC2864" s="21"/>
      <c r="AD2864" s="21"/>
      <c r="AE2864" s="21"/>
      <c r="AF2864" s="21"/>
      <c r="AG2864" s="21"/>
      <c r="AH2864" s="21"/>
      <c r="AI2864" s="26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1"/>
      <c r="AT2864" s="2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</row>
    <row r="2865" spans="1:60" s="3" customFormat="1">
      <c r="A2865" s="20"/>
      <c r="B2865" s="20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21"/>
      <c r="AC2865" s="21"/>
      <c r="AD2865" s="21"/>
      <c r="AE2865" s="21"/>
      <c r="AF2865" s="21"/>
      <c r="AG2865" s="21"/>
      <c r="AH2865" s="21"/>
      <c r="AI2865" s="26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1"/>
      <c r="AT2865" s="2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</row>
    <row r="2866" spans="1:60" s="3" customFormat="1">
      <c r="A2866" s="20"/>
      <c r="B2866" s="20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21"/>
      <c r="AC2866" s="21"/>
      <c r="AD2866" s="21"/>
      <c r="AE2866" s="21"/>
      <c r="AF2866" s="21"/>
      <c r="AG2866" s="21"/>
      <c r="AH2866" s="21"/>
      <c r="AI2866" s="26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1"/>
      <c r="AT2866" s="2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</row>
    <row r="2867" spans="1:60" s="3" customFormat="1">
      <c r="A2867" s="20"/>
      <c r="B2867" s="20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21"/>
      <c r="AC2867" s="21"/>
      <c r="AD2867" s="21"/>
      <c r="AE2867" s="21"/>
      <c r="AF2867" s="21"/>
      <c r="AG2867" s="21"/>
      <c r="AH2867" s="21"/>
      <c r="AI2867" s="26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1"/>
      <c r="AT2867" s="2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</row>
    <row r="2868" spans="1:60" s="3" customFormat="1">
      <c r="A2868" s="20"/>
      <c r="B2868" s="20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21"/>
      <c r="AC2868" s="21"/>
      <c r="AD2868" s="21"/>
      <c r="AE2868" s="21"/>
      <c r="AF2868" s="21"/>
      <c r="AG2868" s="21"/>
      <c r="AH2868" s="21"/>
      <c r="AI2868" s="26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1"/>
      <c r="AT2868" s="2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</row>
    <row r="2869" spans="1:60" s="3" customFormat="1">
      <c r="A2869" s="20"/>
      <c r="B2869" s="20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21"/>
      <c r="AC2869" s="21"/>
      <c r="AD2869" s="21"/>
      <c r="AE2869" s="21"/>
      <c r="AF2869" s="21"/>
      <c r="AG2869" s="21"/>
      <c r="AH2869" s="21"/>
      <c r="AI2869" s="26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1"/>
      <c r="AT2869" s="2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</row>
    <row r="2870" spans="1:60" s="3" customFormat="1">
      <c r="A2870" s="20"/>
      <c r="B2870" s="20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21"/>
      <c r="AC2870" s="21"/>
      <c r="AD2870" s="21"/>
      <c r="AE2870" s="21"/>
      <c r="AF2870" s="21"/>
      <c r="AG2870" s="21"/>
      <c r="AH2870" s="21"/>
      <c r="AI2870" s="26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1"/>
      <c r="AT2870" s="2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</row>
    <row r="2871" spans="1:60" s="3" customFormat="1">
      <c r="A2871" s="20"/>
      <c r="B2871" s="20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21"/>
      <c r="AC2871" s="21"/>
      <c r="AD2871" s="21"/>
      <c r="AE2871" s="21"/>
      <c r="AF2871" s="21"/>
      <c r="AG2871" s="21"/>
      <c r="AH2871" s="21"/>
      <c r="AI2871" s="26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1"/>
      <c r="AT2871" s="2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</row>
    <row r="2872" spans="1:60" s="3" customFormat="1">
      <c r="A2872" s="20"/>
      <c r="B2872" s="20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21"/>
      <c r="AC2872" s="21"/>
      <c r="AD2872" s="21"/>
      <c r="AE2872" s="21"/>
      <c r="AF2872" s="21"/>
      <c r="AG2872" s="21"/>
      <c r="AH2872" s="21"/>
      <c r="AI2872" s="26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1"/>
      <c r="AT2872" s="2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</row>
    <row r="2873" spans="1:60" s="3" customFormat="1">
      <c r="A2873" s="20"/>
      <c r="B2873" s="20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21"/>
      <c r="AC2873" s="21"/>
      <c r="AD2873" s="21"/>
      <c r="AE2873" s="21"/>
      <c r="AF2873" s="21"/>
      <c r="AG2873" s="21"/>
      <c r="AH2873" s="21"/>
      <c r="AI2873" s="26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1"/>
      <c r="AT2873" s="2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</row>
    <row r="2874" spans="1:60" s="3" customFormat="1">
      <c r="A2874" s="20"/>
      <c r="B2874" s="20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21"/>
      <c r="AC2874" s="21"/>
      <c r="AD2874" s="21"/>
      <c r="AE2874" s="21"/>
      <c r="AF2874" s="21"/>
      <c r="AG2874" s="21"/>
      <c r="AH2874" s="21"/>
      <c r="AI2874" s="26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1"/>
      <c r="AT2874" s="2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</row>
    <row r="2875" spans="1:60" s="3" customFormat="1">
      <c r="A2875" s="20"/>
      <c r="B2875" s="20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21"/>
      <c r="AC2875" s="21"/>
      <c r="AD2875" s="21"/>
      <c r="AE2875" s="21"/>
      <c r="AF2875" s="21"/>
      <c r="AG2875" s="21"/>
      <c r="AH2875" s="21"/>
      <c r="AI2875" s="26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1"/>
      <c r="AT2875" s="2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</row>
    <row r="2876" spans="1:60" s="3" customFormat="1">
      <c r="A2876" s="20"/>
      <c r="B2876" s="20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21"/>
      <c r="AC2876" s="21"/>
      <c r="AD2876" s="21"/>
      <c r="AE2876" s="21"/>
      <c r="AF2876" s="21"/>
      <c r="AG2876" s="21"/>
      <c r="AH2876" s="21"/>
      <c r="AI2876" s="26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1"/>
      <c r="AT2876" s="2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</row>
    <row r="2877" spans="1:60" s="3" customFormat="1">
      <c r="A2877" s="20"/>
      <c r="B2877" s="20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21"/>
      <c r="AC2877" s="21"/>
      <c r="AD2877" s="21"/>
      <c r="AE2877" s="21"/>
      <c r="AF2877" s="21"/>
      <c r="AG2877" s="21"/>
      <c r="AH2877" s="21"/>
      <c r="AI2877" s="26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1"/>
      <c r="AT2877" s="2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</row>
    <row r="2878" spans="1:60" s="3" customFormat="1">
      <c r="A2878" s="20"/>
      <c r="B2878" s="20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21"/>
      <c r="AC2878" s="21"/>
      <c r="AD2878" s="21"/>
      <c r="AE2878" s="21"/>
      <c r="AF2878" s="21"/>
      <c r="AG2878" s="21"/>
      <c r="AH2878" s="21"/>
      <c r="AI2878" s="26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1"/>
      <c r="AT2878" s="2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</row>
    <row r="2879" spans="1:60" s="3" customFormat="1">
      <c r="A2879" s="20"/>
      <c r="B2879" s="20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21"/>
      <c r="AC2879" s="21"/>
      <c r="AD2879" s="21"/>
      <c r="AE2879" s="21"/>
      <c r="AF2879" s="21"/>
      <c r="AG2879" s="21"/>
      <c r="AH2879" s="21"/>
      <c r="AI2879" s="26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1"/>
      <c r="AT2879" s="2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</row>
    <row r="2880" spans="1:60" s="3" customFormat="1">
      <c r="A2880" s="20"/>
      <c r="B2880" s="20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21"/>
      <c r="AC2880" s="21"/>
      <c r="AD2880" s="21"/>
      <c r="AE2880" s="21"/>
      <c r="AF2880" s="21"/>
      <c r="AG2880" s="21"/>
      <c r="AH2880" s="21"/>
      <c r="AI2880" s="26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1"/>
      <c r="AT2880" s="2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</row>
    <row r="2881" spans="1:60" s="3" customFormat="1">
      <c r="A2881" s="20"/>
      <c r="B2881" s="20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21"/>
      <c r="AC2881" s="21"/>
      <c r="AD2881" s="21"/>
      <c r="AE2881" s="21"/>
      <c r="AF2881" s="21"/>
      <c r="AG2881" s="21"/>
      <c r="AH2881" s="21"/>
      <c r="AI2881" s="26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1"/>
      <c r="AT2881" s="2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</row>
    <row r="2882" spans="1:60" s="3" customFormat="1">
      <c r="A2882" s="20"/>
      <c r="B2882" s="20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21"/>
      <c r="AC2882" s="21"/>
      <c r="AD2882" s="21"/>
      <c r="AE2882" s="21"/>
      <c r="AF2882" s="21"/>
      <c r="AG2882" s="21"/>
      <c r="AH2882" s="21"/>
      <c r="AI2882" s="26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1"/>
      <c r="AT2882" s="2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</row>
    <row r="2883" spans="1:60" s="3" customFormat="1">
      <c r="A2883" s="20"/>
      <c r="B2883" s="20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21"/>
      <c r="AC2883" s="21"/>
      <c r="AD2883" s="21"/>
      <c r="AE2883" s="21"/>
      <c r="AF2883" s="21"/>
      <c r="AG2883" s="21"/>
      <c r="AH2883" s="21"/>
      <c r="AI2883" s="26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1"/>
      <c r="AT2883" s="2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</row>
    <row r="2884" spans="1:60" s="3" customFormat="1">
      <c r="A2884" s="20"/>
      <c r="B2884" s="20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21"/>
      <c r="AC2884" s="21"/>
      <c r="AD2884" s="21"/>
      <c r="AE2884" s="21"/>
      <c r="AF2884" s="21"/>
      <c r="AG2884" s="21"/>
      <c r="AH2884" s="21"/>
      <c r="AI2884" s="26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1"/>
      <c r="AT2884" s="2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</row>
    <row r="2885" spans="1:60" s="3" customFormat="1">
      <c r="A2885" s="20"/>
      <c r="B2885" s="20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21"/>
      <c r="AC2885" s="21"/>
      <c r="AD2885" s="21"/>
      <c r="AE2885" s="21"/>
      <c r="AF2885" s="21"/>
      <c r="AG2885" s="21"/>
      <c r="AH2885" s="21"/>
      <c r="AI2885" s="26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1"/>
      <c r="AT2885" s="2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</row>
    <row r="2886" spans="1:60" s="3" customFormat="1">
      <c r="A2886" s="20"/>
      <c r="B2886" s="20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21"/>
      <c r="AC2886" s="21"/>
      <c r="AD2886" s="21"/>
      <c r="AE2886" s="21"/>
      <c r="AF2886" s="21"/>
      <c r="AG2886" s="21"/>
      <c r="AH2886" s="21"/>
      <c r="AI2886" s="26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1"/>
      <c r="AT2886" s="2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</row>
    <row r="2887" spans="1:60" s="3" customFormat="1">
      <c r="A2887" s="20"/>
      <c r="B2887" s="20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21"/>
      <c r="AC2887" s="21"/>
      <c r="AD2887" s="21"/>
      <c r="AE2887" s="21"/>
      <c r="AF2887" s="21"/>
      <c r="AG2887" s="21"/>
      <c r="AH2887" s="21"/>
      <c r="AI2887" s="26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1"/>
      <c r="AT2887" s="2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</row>
    <row r="2888" spans="1:60" s="3" customFormat="1">
      <c r="A2888" s="20"/>
      <c r="B2888" s="20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21"/>
      <c r="AC2888" s="21"/>
      <c r="AD2888" s="21"/>
      <c r="AE2888" s="21"/>
      <c r="AF2888" s="21"/>
      <c r="AG2888" s="21"/>
      <c r="AH2888" s="21"/>
      <c r="AI2888" s="26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1"/>
      <c r="AT2888" s="2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</row>
    <row r="2889" spans="1:60" s="3" customFormat="1">
      <c r="A2889" s="20"/>
      <c r="B2889" s="20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21"/>
      <c r="AC2889" s="21"/>
      <c r="AD2889" s="21"/>
      <c r="AE2889" s="21"/>
      <c r="AF2889" s="21"/>
      <c r="AG2889" s="21"/>
      <c r="AH2889" s="21"/>
      <c r="AI2889" s="26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1"/>
      <c r="AT2889" s="2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</row>
    <row r="2890" spans="1:60" s="3" customFormat="1">
      <c r="A2890" s="20"/>
      <c r="B2890" s="20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21"/>
      <c r="AC2890" s="21"/>
      <c r="AD2890" s="21"/>
      <c r="AE2890" s="21"/>
      <c r="AF2890" s="21"/>
      <c r="AG2890" s="21"/>
      <c r="AH2890" s="21"/>
      <c r="AI2890" s="26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1"/>
      <c r="AT2890" s="2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</row>
    <row r="2891" spans="1:60" s="3" customFormat="1">
      <c r="A2891" s="20"/>
      <c r="B2891" s="20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21"/>
      <c r="AC2891" s="21"/>
      <c r="AD2891" s="21"/>
      <c r="AE2891" s="21"/>
      <c r="AF2891" s="21"/>
      <c r="AG2891" s="21"/>
      <c r="AH2891" s="21"/>
      <c r="AI2891" s="26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1"/>
      <c r="AT2891" s="2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</row>
    <row r="2892" spans="1:60" s="3" customFormat="1">
      <c r="A2892" s="20"/>
      <c r="B2892" s="20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21"/>
      <c r="AC2892" s="21"/>
      <c r="AD2892" s="21"/>
      <c r="AE2892" s="21"/>
      <c r="AF2892" s="21"/>
      <c r="AG2892" s="21"/>
      <c r="AH2892" s="21"/>
      <c r="AI2892" s="26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1"/>
      <c r="AT2892" s="2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</row>
    <row r="2893" spans="1:60" s="3" customFormat="1">
      <c r="A2893" s="20"/>
      <c r="B2893" s="20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21"/>
      <c r="AC2893" s="21"/>
      <c r="AD2893" s="21"/>
      <c r="AE2893" s="21"/>
      <c r="AF2893" s="21"/>
      <c r="AG2893" s="21"/>
      <c r="AH2893" s="21"/>
      <c r="AI2893" s="26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1"/>
      <c r="AT2893" s="2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</row>
    <row r="2894" spans="1:60" s="3" customFormat="1">
      <c r="A2894" s="20"/>
      <c r="B2894" s="20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21"/>
      <c r="AC2894" s="21"/>
      <c r="AD2894" s="21"/>
      <c r="AE2894" s="21"/>
      <c r="AF2894" s="21"/>
      <c r="AG2894" s="21"/>
      <c r="AH2894" s="21"/>
      <c r="AI2894" s="26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1"/>
      <c r="AT2894" s="2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</row>
    <row r="2895" spans="1:60" s="3" customFormat="1">
      <c r="A2895" s="20"/>
      <c r="B2895" s="20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21"/>
      <c r="AC2895" s="21"/>
      <c r="AD2895" s="21"/>
      <c r="AE2895" s="21"/>
      <c r="AF2895" s="21"/>
      <c r="AG2895" s="21"/>
      <c r="AH2895" s="21"/>
      <c r="AI2895" s="26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1"/>
      <c r="AT2895" s="2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</row>
    <row r="2896" spans="1:60" s="3" customFormat="1">
      <c r="A2896" s="20"/>
      <c r="B2896" s="20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21"/>
      <c r="AC2896" s="21"/>
      <c r="AD2896" s="21"/>
      <c r="AE2896" s="21"/>
      <c r="AF2896" s="21"/>
      <c r="AG2896" s="21"/>
      <c r="AH2896" s="21"/>
      <c r="AI2896" s="26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1"/>
      <c r="AT2896" s="2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</row>
    <row r="2897" spans="1:60" s="3" customFormat="1">
      <c r="A2897" s="20"/>
      <c r="B2897" s="20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21"/>
      <c r="AC2897" s="21"/>
      <c r="AD2897" s="21"/>
      <c r="AE2897" s="21"/>
      <c r="AF2897" s="21"/>
      <c r="AG2897" s="21"/>
      <c r="AH2897" s="21"/>
      <c r="AI2897" s="26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1"/>
      <c r="AT2897" s="2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</row>
    <row r="2898" spans="1:60" s="3" customFormat="1">
      <c r="A2898" s="20"/>
      <c r="B2898" s="20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21"/>
      <c r="AC2898" s="21"/>
      <c r="AD2898" s="21"/>
      <c r="AE2898" s="21"/>
      <c r="AF2898" s="21"/>
      <c r="AG2898" s="21"/>
      <c r="AH2898" s="21"/>
      <c r="AI2898" s="26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1"/>
      <c r="AT2898" s="2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</row>
    <row r="2899" spans="1:60" s="3" customFormat="1">
      <c r="A2899" s="20"/>
      <c r="B2899" s="20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21"/>
      <c r="AC2899" s="21"/>
      <c r="AD2899" s="21"/>
      <c r="AE2899" s="21"/>
      <c r="AF2899" s="21"/>
      <c r="AG2899" s="21"/>
      <c r="AH2899" s="21"/>
      <c r="AI2899" s="26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1"/>
      <c r="AT2899" s="2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</row>
    <row r="2900" spans="1:60" s="3" customFormat="1">
      <c r="A2900" s="20"/>
      <c r="B2900" s="20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21"/>
      <c r="AC2900" s="21"/>
      <c r="AD2900" s="21"/>
      <c r="AE2900" s="21"/>
      <c r="AF2900" s="21"/>
      <c r="AG2900" s="21"/>
      <c r="AH2900" s="21"/>
      <c r="AI2900" s="26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1"/>
      <c r="AT2900" s="2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</row>
    <row r="2901" spans="1:60" s="3" customFormat="1">
      <c r="A2901" s="20"/>
      <c r="B2901" s="20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21"/>
      <c r="AC2901" s="21"/>
      <c r="AD2901" s="21"/>
      <c r="AE2901" s="21"/>
      <c r="AF2901" s="21"/>
      <c r="AG2901" s="21"/>
      <c r="AH2901" s="21"/>
      <c r="AI2901" s="26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1"/>
      <c r="AT2901" s="2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</row>
    <row r="2902" spans="1:60" s="3" customFormat="1">
      <c r="A2902" s="20"/>
      <c r="B2902" s="20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21"/>
      <c r="AC2902" s="21"/>
      <c r="AD2902" s="21"/>
      <c r="AE2902" s="21"/>
      <c r="AF2902" s="21"/>
      <c r="AG2902" s="21"/>
      <c r="AH2902" s="21"/>
      <c r="AI2902" s="26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1"/>
      <c r="AT2902" s="2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</row>
    <row r="2903" spans="1:60" s="3" customFormat="1">
      <c r="A2903" s="20"/>
      <c r="B2903" s="20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21"/>
      <c r="AC2903" s="21"/>
      <c r="AD2903" s="21"/>
      <c r="AE2903" s="21"/>
      <c r="AF2903" s="21"/>
      <c r="AG2903" s="21"/>
      <c r="AH2903" s="21"/>
      <c r="AI2903" s="26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1"/>
      <c r="AT2903" s="2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</row>
    <row r="2904" spans="1:60" s="3" customFormat="1">
      <c r="A2904" s="20"/>
      <c r="B2904" s="20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21"/>
      <c r="AC2904" s="21"/>
      <c r="AD2904" s="21"/>
      <c r="AE2904" s="21"/>
      <c r="AF2904" s="21"/>
      <c r="AG2904" s="21"/>
      <c r="AH2904" s="21"/>
      <c r="AI2904" s="26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1"/>
      <c r="AT2904" s="2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</row>
    <row r="2905" spans="1:60" s="3" customFormat="1">
      <c r="A2905" s="20"/>
      <c r="B2905" s="20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21"/>
      <c r="AC2905" s="21"/>
      <c r="AD2905" s="21"/>
      <c r="AE2905" s="21"/>
      <c r="AF2905" s="21"/>
      <c r="AG2905" s="21"/>
      <c r="AH2905" s="21"/>
      <c r="AI2905" s="26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1"/>
      <c r="AT2905" s="2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</row>
    <row r="2906" spans="1:60" s="3" customFormat="1">
      <c r="A2906" s="20"/>
      <c r="B2906" s="20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21"/>
      <c r="AC2906" s="21"/>
      <c r="AD2906" s="21"/>
      <c r="AE2906" s="21"/>
      <c r="AF2906" s="21"/>
      <c r="AG2906" s="21"/>
      <c r="AH2906" s="21"/>
      <c r="AI2906" s="26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1"/>
      <c r="AT2906" s="2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</row>
    <row r="2907" spans="1:60" s="3" customFormat="1">
      <c r="A2907" s="20"/>
      <c r="B2907" s="20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21"/>
      <c r="AC2907" s="21"/>
      <c r="AD2907" s="21"/>
      <c r="AE2907" s="21"/>
      <c r="AF2907" s="21"/>
      <c r="AG2907" s="21"/>
      <c r="AH2907" s="21"/>
      <c r="AI2907" s="26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1"/>
      <c r="AT2907" s="2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</row>
    <row r="2908" spans="1:60" s="3" customFormat="1">
      <c r="A2908" s="20"/>
      <c r="B2908" s="20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21"/>
      <c r="AC2908" s="21"/>
      <c r="AD2908" s="21"/>
      <c r="AE2908" s="21"/>
      <c r="AF2908" s="21"/>
      <c r="AG2908" s="21"/>
      <c r="AH2908" s="21"/>
      <c r="AI2908" s="26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1"/>
      <c r="AT2908" s="2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</row>
    <row r="2909" spans="1:60" s="3" customFormat="1">
      <c r="A2909" s="20"/>
      <c r="B2909" s="20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21"/>
      <c r="AC2909" s="21"/>
      <c r="AD2909" s="21"/>
      <c r="AE2909" s="21"/>
      <c r="AF2909" s="21"/>
      <c r="AG2909" s="21"/>
      <c r="AH2909" s="21"/>
      <c r="AI2909" s="26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1"/>
      <c r="AT2909" s="2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</row>
    <row r="2910" spans="1:60" s="3" customFormat="1">
      <c r="A2910" s="20"/>
      <c r="B2910" s="20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21"/>
      <c r="AC2910" s="21"/>
      <c r="AD2910" s="21"/>
      <c r="AE2910" s="21"/>
      <c r="AF2910" s="21"/>
      <c r="AG2910" s="21"/>
      <c r="AH2910" s="21"/>
      <c r="AI2910" s="26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1"/>
      <c r="AT2910" s="2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</row>
    <row r="2911" spans="1:60" s="3" customFormat="1">
      <c r="A2911" s="20"/>
      <c r="B2911" s="20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21"/>
      <c r="AC2911" s="21"/>
      <c r="AD2911" s="21"/>
      <c r="AE2911" s="21"/>
      <c r="AF2911" s="21"/>
      <c r="AG2911" s="21"/>
      <c r="AH2911" s="21"/>
      <c r="AI2911" s="26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1"/>
      <c r="AT2911" s="2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</row>
    <row r="2912" spans="1:60" s="3" customFormat="1">
      <c r="A2912" s="20"/>
      <c r="B2912" s="20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21"/>
      <c r="AC2912" s="21"/>
      <c r="AD2912" s="21"/>
      <c r="AE2912" s="21"/>
      <c r="AF2912" s="21"/>
      <c r="AG2912" s="21"/>
      <c r="AH2912" s="21"/>
      <c r="AI2912" s="26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1"/>
      <c r="AT2912" s="2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</row>
    <row r="2913" spans="1:60" s="3" customFormat="1">
      <c r="A2913" s="20"/>
      <c r="B2913" s="20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21"/>
      <c r="AC2913" s="21"/>
      <c r="AD2913" s="21"/>
      <c r="AE2913" s="21"/>
      <c r="AF2913" s="21"/>
      <c r="AG2913" s="21"/>
      <c r="AH2913" s="21"/>
      <c r="AI2913" s="26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1"/>
      <c r="AT2913" s="2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</row>
    <row r="2914" spans="1:60" s="3" customFormat="1">
      <c r="A2914" s="20"/>
      <c r="B2914" s="20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21"/>
      <c r="AC2914" s="21"/>
      <c r="AD2914" s="21"/>
      <c r="AE2914" s="21"/>
      <c r="AF2914" s="21"/>
      <c r="AG2914" s="21"/>
      <c r="AH2914" s="21"/>
      <c r="AI2914" s="26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1"/>
      <c r="AT2914" s="2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</row>
    <row r="2915" spans="1:60" s="3" customFormat="1">
      <c r="A2915" s="20"/>
      <c r="B2915" s="20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21"/>
      <c r="AC2915" s="21"/>
      <c r="AD2915" s="21"/>
      <c r="AE2915" s="21"/>
      <c r="AF2915" s="21"/>
      <c r="AG2915" s="21"/>
      <c r="AH2915" s="21"/>
      <c r="AI2915" s="26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1"/>
      <c r="AT2915" s="2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</row>
    <row r="2916" spans="1:60" s="3" customFormat="1">
      <c r="A2916" s="20"/>
      <c r="B2916" s="20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21"/>
      <c r="AC2916" s="21"/>
      <c r="AD2916" s="21"/>
      <c r="AE2916" s="21"/>
      <c r="AF2916" s="21"/>
      <c r="AG2916" s="21"/>
      <c r="AH2916" s="21"/>
      <c r="AI2916" s="26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1"/>
      <c r="AT2916" s="2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</row>
    <row r="2917" spans="1:60" s="3" customFormat="1">
      <c r="A2917" s="20"/>
      <c r="B2917" s="20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21"/>
      <c r="AC2917" s="21"/>
      <c r="AD2917" s="21"/>
      <c r="AE2917" s="21"/>
      <c r="AF2917" s="21"/>
      <c r="AG2917" s="21"/>
      <c r="AH2917" s="21"/>
      <c r="AI2917" s="26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1"/>
      <c r="AT2917" s="2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</row>
    <row r="2918" spans="1:60" s="3" customFormat="1">
      <c r="A2918" s="20"/>
      <c r="B2918" s="20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21"/>
      <c r="AC2918" s="21"/>
      <c r="AD2918" s="21"/>
      <c r="AE2918" s="21"/>
      <c r="AF2918" s="21"/>
      <c r="AG2918" s="21"/>
      <c r="AH2918" s="21"/>
      <c r="AI2918" s="26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</row>
    <row r="2919" spans="1:60" s="3" customFormat="1">
      <c r="A2919" s="20"/>
      <c r="B2919" s="20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21"/>
      <c r="AC2919" s="21"/>
      <c r="AD2919" s="21"/>
      <c r="AE2919" s="21"/>
      <c r="AF2919" s="21"/>
      <c r="AG2919" s="21"/>
      <c r="AH2919" s="21"/>
      <c r="AI2919" s="26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1"/>
      <c r="AT2919" s="2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</row>
    <row r="2920" spans="1:60" s="3" customFormat="1">
      <c r="A2920" s="20"/>
      <c r="B2920" s="20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21"/>
      <c r="AC2920" s="21"/>
      <c r="AD2920" s="21"/>
      <c r="AE2920" s="21"/>
      <c r="AF2920" s="21"/>
      <c r="AG2920" s="21"/>
      <c r="AH2920" s="21"/>
      <c r="AI2920" s="26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1"/>
      <c r="AT2920" s="2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</row>
    <row r="2921" spans="1:60" s="3" customFormat="1">
      <c r="A2921" s="20"/>
      <c r="B2921" s="20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21"/>
      <c r="AC2921" s="21"/>
      <c r="AD2921" s="21"/>
      <c r="AE2921" s="21"/>
      <c r="AF2921" s="21"/>
      <c r="AG2921" s="21"/>
      <c r="AH2921" s="21"/>
      <c r="AI2921" s="26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1"/>
      <c r="AT2921" s="2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</row>
    <row r="2922" spans="1:60" s="3" customFormat="1">
      <c r="A2922" s="20"/>
      <c r="B2922" s="20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21"/>
      <c r="AC2922" s="21"/>
      <c r="AD2922" s="21"/>
      <c r="AE2922" s="21"/>
      <c r="AF2922" s="21"/>
      <c r="AG2922" s="21"/>
      <c r="AH2922" s="21"/>
      <c r="AI2922" s="26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1"/>
      <c r="AT2922" s="2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</row>
    <row r="2923" spans="1:60" s="3" customFormat="1">
      <c r="A2923" s="20"/>
      <c r="B2923" s="20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21"/>
      <c r="AC2923" s="21"/>
      <c r="AD2923" s="21"/>
      <c r="AE2923" s="21"/>
      <c r="AF2923" s="21"/>
      <c r="AG2923" s="21"/>
      <c r="AH2923" s="21"/>
      <c r="AI2923" s="26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1"/>
      <c r="AT2923" s="2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</row>
    <row r="2924" spans="1:60" s="3" customFormat="1">
      <c r="A2924" s="20"/>
      <c r="B2924" s="20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21"/>
      <c r="AC2924" s="21"/>
      <c r="AD2924" s="21"/>
      <c r="AE2924" s="21"/>
      <c r="AF2924" s="21"/>
      <c r="AG2924" s="21"/>
      <c r="AH2924" s="21"/>
      <c r="AI2924" s="26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1"/>
      <c r="AT2924" s="2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</row>
    <row r="2925" spans="1:60" s="3" customFormat="1">
      <c r="A2925" s="20"/>
      <c r="B2925" s="20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21"/>
      <c r="AC2925" s="21"/>
      <c r="AD2925" s="21"/>
      <c r="AE2925" s="21"/>
      <c r="AF2925" s="21"/>
      <c r="AG2925" s="21"/>
      <c r="AH2925" s="21"/>
      <c r="AI2925" s="26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1"/>
      <c r="AT2925" s="2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</row>
    <row r="2926" spans="1:60" s="3" customFormat="1">
      <c r="A2926" s="20"/>
      <c r="B2926" s="20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21"/>
      <c r="AC2926" s="21"/>
      <c r="AD2926" s="21"/>
      <c r="AE2926" s="21"/>
      <c r="AF2926" s="21"/>
      <c r="AG2926" s="21"/>
      <c r="AH2926" s="21"/>
      <c r="AI2926" s="26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1"/>
      <c r="AT2926" s="2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</row>
    <row r="2927" spans="1:60" s="3" customFormat="1">
      <c r="A2927" s="20"/>
      <c r="B2927" s="20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21"/>
      <c r="AC2927" s="21"/>
      <c r="AD2927" s="21"/>
      <c r="AE2927" s="21"/>
      <c r="AF2927" s="21"/>
      <c r="AG2927" s="21"/>
      <c r="AH2927" s="21"/>
      <c r="AI2927" s="26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1"/>
      <c r="AT2927" s="2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</row>
    <row r="2928" spans="1:60" s="3" customFormat="1">
      <c r="A2928" s="20"/>
      <c r="B2928" s="20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21"/>
      <c r="AC2928" s="21"/>
      <c r="AD2928" s="21"/>
      <c r="AE2928" s="21"/>
      <c r="AF2928" s="21"/>
      <c r="AG2928" s="21"/>
      <c r="AH2928" s="21"/>
      <c r="AI2928" s="26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1"/>
      <c r="AT2928" s="2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</row>
    <row r="2929" spans="1:60" s="3" customFormat="1">
      <c r="A2929" s="20"/>
      <c r="B2929" s="20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21"/>
      <c r="AC2929" s="21"/>
      <c r="AD2929" s="21"/>
      <c r="AE2929" s="21"/>
      <c r="AF2929" s="21"/>
      <c r="AG2929" s="21"/>
      <c r="AH2929" s="21"/>
      <c r="AI2929" s="26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1"/>
      <c r="AT2929" s="2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</row>
    <row r="2930" spans="1:60" s="3" customFormat="1">
      <c r="A2930" s="20"/>
      <c r="B2930" s="20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21"/>
      <c r="AC2930" s="21"/>
      <c r="AD2930" s="21"/>
      <c r="AE2930" s="21"/>
      <c r="AF2930" s="21"/>
      <c r="AG2930" s="21"/>
      <c r="AH2930" s="21"/>
      <c r="AI2930" s="26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1"/>
      <c r="AT2930" s="2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</row>
    <row r="2931" spans="1:60" s="3" customFormat="1">
      <c r="A2931" s="20"/>
      <c r="B2931" s="20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21"/>
      <c r="AC2931" s="21"/>
      <c r="AD2931" s="21"/>
      <c r="AE2931" s="21"/>
      <c r="AF2931" s="21"/>
      <c r="AG2931" s="21"/>
      <c r="AH2931" s="21"/>
      <c r="AI2931" s="26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1"/>
      <c r="AT2931" s="2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</row>
    <row r="2932" spans="1:60" s="3" customFormat="1">
      <c r="A2932" s="20"/>
      <c r="B2932" s="20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21"/>
      <c r="AC2932" s="21"/>
      <c r="AD2932" s="21"/>
      <c r="AE2932" s="21"/>
      <c r="AF2932" s="21"/>
      <c r="AG2932" s="21"/>
      <c r="AH2932" s="21"/>
      <c r="AI2932" s="26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1"/>
      <c r="AT2932" s="2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</row>
    <row r="2933" spans="1:60" s="3" customFormat="1">
      <c r="A2933" s="20"/>
      <c r="B2933" s="20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21"/>
      <c r="AC2933" s="21"/>
      <c r="AD2933" s="21"/>
      <c r="AE2933" s="21"/>
      <c r="AF2933" s="21"/>
      <c r="AG2933" s="21"/>
      <c r="AH2933" s="21"/>
      <c r="AI2933" s="26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1"/>
      <c r="AT2933" s="2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</row>
    <row r="2934" spans="1:60" s="3" customFormat="1">
      <c r="A2934" s="20"/>
      <c r="B2934" s="20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21"/>
      <c r="AC2934" s="21"/>
      <c r="AD2934" s="21"/>
      <c r="AE2934" s="21"/>
      <c r="AF2934" s="21"/>
      <c r="AG2934" s="21"/>
      <c r="AH2934" s="21"/>
      <c r="AI2934" s="26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1"/>
      <c r="AT2934" s="2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</row>
    <row r="2935" spans="1:60" s="3" customFormat="1">
      <c r="A2935" s="20"/>
      <c r="B2935" s="20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21"/>
      <c r="AC2935" s="21"/>
      <c r="AD2935" s="21"/>
      <c r="AE2935" s="21"/>
      <c r="AF2935" s="21"/>
      <c r="AG2935" s="21"/>
      <c r="AH2935" s="21"/>
      <c r="AI2935" s="26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1"/>
      <c r="AT2935" s="2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</row>
    <row r="2936" spans="1:60" s="3" customFormat="1">
      <c r="A2936" s="20"/>
      <c r="B2936" s="20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21"/>
      <c r="AC2936" s="21"/>
      <c r="AD2936" s="21"/>
      <c r="AE2936" s="21"/>
      <c r="AF2936" s="21"/>
      <c r="AG2936" s="21"/>
      <c r="AH2936" s="21"/>
      <c r="AI2936" s="26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1"/>
      <c r="AT2936" s="2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</row>
    <row r="2937" spans="1:60" s="3" customFormat="1">
      <c r="A2937" s="20"/>
      <c r="B2937" s="20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21"/>
      <c r="AC2937" s="21"/>
      <c r="AD2937" s="21"/>
      <c r="AE2937" s="21"/>
      <c r="AF2937" s="21"/>
      <c r="AG2937" s="21"/>
      <c r="AH2937" s="21"/>
      <c r="AI2937" s="26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1"/>
      <c r="AT2937" s="2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</row>
    <row r="2938" spans="1:60" s="3" customFormat="1">
      <c r="A2938" s="20"/>
      <c r="B2938" s="20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21"/>
      <c r="AC2938" s="21"/>
      <c r="AD2938" s="21"/>
      <c r="AE2938" s="21"/>
      <c r="AF2938" s="21"/>
      <c r="AG2938" s="21"/>
      <c r="AH2938" s="21"/>
      <c r="AI2938" s="26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1"/>
      <c r="AT2938" s="2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</row>
    <row r="2939" spans="1:60" s="3" customFormat="1">
      <c r="A2939" s="20"/>
      <c r="B2939" s="20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21"/>
      <c r="AC2939" s="21"/>
      <c r="AD2939" s="21"/>
      <c r="AE2939" s="21"/>
      <c r="AF2939" s="21"/>
      <c r="AG2939" s="21"/>
      <c r="AH2939" s="21"/>
      <c r="AI2939" s="26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1"/>
      <c r="AT2939" s="2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</row>
    <row r="2940" spans="1:60" s="3" customFormat="1">
      <c r="A2940" s="20"/>
      <c r="B2940" s="20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21"/>
      <c r="AC2940" s="21"/>
      <c r="AD2940" s="21"/>
      <c r="AE2940" s="21"/>
      <c r="AF2940" s="21"/>
      <c r="AG2940" s="21"/>
      <c r="AH2940" s="21"/>
      <c r="AI2940" s="26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1"/>
      <c r="AT2940" s="2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</row>
    <row r="2941" spans="1:60" s="3" customFormat="1">
      <c r="A2941" s="20"/>
      <c r="B2941" s="20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21"/>
      <c r="AC2941" s="21"/>
      <c r="AD2941" s="21"/>
      <c r="AE2941" s="21"/>
      <c r="AF2941" s="21"/>
      <c r="AG2941" s="21"/>
      <c r="AH2941" s="21"/>
      <c r="AI2941" s="26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1"/>
      <c r="AT2941" s="2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</row>
    <row r="2942" spans="1:60" s="3" customFormat="1">
      <c r="A2942" s="20"/>
      <c r="B2942" s="20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21"/>
      <c r="AC2942" s="21"/>
      <c r="AD2942" s="21"/>
      <c r="AE2942" s="21"/>
      <c r="AF2942" s="21"/>
      <c r="AG2942" s="21"/>
      <c r="AH2942" s="21"/>
      <c r="AI2942" s="26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1"/>
      <c r="AT2942" s="2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</row>
    <row r="2943" spans="1:60" s="3" customFormat="1">
      <c r="A2943" s="20"/>
      <c r="B2943" s="20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21"/>
      <c r="AC2943" s="21"/>
      <c r="AD2943" s="21"/>
      <c r="AE2943" s="21"/>
      <c r="AF2943" s="21"/>
      <c r="AG2943" s="21"/>
      <c r="AH2943" s="21"/>
      <c r="AI2943" s="26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1"/>
      <c r="AT2943" s="2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</row>
    <row r="2944" spans="1:60" s="3" customFormat="1">
      <c r="A2944" s="20"/>
      <c r="B2944" s="20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21"/>
      <c r="AC2944" s="21"/>
      <c r="AD2944" s="21"/>
      <c r="AE2944" s="21"/>
      <c r="AF2944" s="21"/>
      <c r="AG2944" s="21"/>
      <c r="AH2944" s="21"/>
      <c r="AI2944" s="26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1"/>
      <c r="AT2944" s="2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</row>
    <row r="2945" spans="1:60" s="3" customFormat="1">
      <c r="A2945" s="20"/>
      <c r="B2945" s="20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21"/>
      <c r="AC2945" s="21"/>
      <c r="AD2945" s="21"/>
      <c r="AE2945" s="21"/>
      <c r="AF2945" s="21"/>
      <c r="AG2945" s="21"/>
      <c r="AH2945" s="21"/>
      <c r="AI2945" s="26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1"/>
      <c r="AT2945" s="2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</row>
    <row r="2946" spans="1:60" s="3" customFormat="1">
      <c r="A2946" s="20"/>
      <c r="B2946" s="20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21"/>
      <c r="AC2946" s="21"/>
      <c r="AD2946" s="21"/>
      <c r="AE2946" s="21"/>
      <c r="AF2946" s="21"/>
      <c r="AG2946" s="21"/>
      <c r="AH2946" s="21"/>
      <c r="AI2946" s="26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1"/>
      <c r="AT2946" s="2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</row>
    <row r="2947" spans="1:60" s="3" customFormat="1">
      <c r="A2947" s="20"/>
      <c r="B2947" s="20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21"/>
      <c r="AC2947" s="21"/>
      <c r="AD2947" s="21"/>
      <c r="AE2947" s="21"/>
      <c r="AF2947" s="21"/>
      <c r="AG2947" s="21"/>
      <c r="AH2947" s="21"/>
      <c r="AI2947" s="26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1"/>
      <c r="AT2947" s="2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</row>
    <row r="2948" spans="1:60" s="3" customFormat="1">
      <c r="A2948" s="20"/>
      <c r="B2948" s="20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21"/>
      <c r="AC2948" s="21"/>
      <c r="AD2948" s="21"/>
      <c r="AE2948" s="21"/>
      <c r="AF2948" s="21"/>
      <c r="AG2948" s="21"/>
      <c r="AH2948" s="21"/>
      <c r="AI2948" s="26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1"/>
      <c r="AT2948" s="2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</row>
    <row r="2949" spans="1:60" s="3" customFormat="1">
      <c r="A2949" s="20"/>
      <c r="B2949" s="20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21"/>
      <c r="AC2949" s="21"/>
      <c r="AD2949" s="21"/>
      <c r="AE2949" s="21"/>
      <c r="AF2949" s="21"/>
      <c r="AG2949" s="21"/>
      <c r="AH2949" s="21"/>
      <c r="AI2949" s="26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1"/>
      <c r="AT2949" s="2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</row>
    <row r="2950" spans="1:60" s="3" customFormat="1">
      <c r="A2950" s="20"/>
      <c r="B2950" s="20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21"/>
      <c r="AC2950" s="21"/>
      <c r="AD2950" s="21"/>
      <c r="AE2950" s="21"/>
      <c r="AF2950" s="21"/>
      <c r="AG2950" s="21"/>
      <c r="AH2950" s="21"/>
      <c r="AI2950" s="26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1"/>
      <c r="AT2950" s="2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</row>
    <row r="2951" spans="1:60" s="3" customFormat="1">
      <c r="A2951" s="20"/>
      <c r="B2951" s="20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21"/>
      <c r="AC2951" s="21"/>
      <c r="AD2951" s="21"/>
      <c r="AE2951" s="21"/>
      <c r="AF2951" s="21"/>
      <c r="AG2951" s="21"/>
      <c r="AH2951" s="21"/>
      <c r="AI2951" s="26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1"/>
      <c r="AT2951" s="2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</row>
    <row r="2952" spans="1:60" s="3" customFormat="1">
      <c r="A2952" s="20"/>
      <c r="B2952" s="20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21"/>
      <c r="AC2952" s="21"/>
      <c r="AD2952" s="21"/>
      <c r="AE2952" s="21"/>
      <c r="AF2952" s="21"/>
      <c r="AG2952" s="21"/>
      <c r="AH2952" s="21"/>
      <c r="AI2952" s="26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1"/>
      <c r="AT2952" s="2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</row>
    <row r="2953" spans="1:60" s="3" customFormat="1">
      <c r="A2953" s="20"/>
      <c r="B2953" s="20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21"/>
      <c r="AC2953" s="21"/>
      <c r="AD2953" s="21"/>
      <c r="AE2953" s="21"/>
      <c r="AF2953" s="21"/>
      <c r="AG2953" s="21"/>
      <c r="AH2953" s="21"/>
      <c r="AI2953" s="26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1"/>
      <c r="AT2953" s="2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</row>
    <row r="2954" spans="1:60" s="3" customFormat="1">
      <c r="A2954" s="20"/>
      <c r="B2954" s="20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21"/>
      <c r="AC2954" s="21"/>
      <c r="AD2954" s="21"/>
      <c r="AE2954" s="21"/>
      <c r="AF2954" s="21"/>
      <c r="AG2954" s="21"/>
      <c r="AH2954" s="21"/>
      <c r="AI2954" s="26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1"/>
      <c r="AT2954" s="2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</row>
    <row r="2955" spans="1:60" s="3" customFormat="1">
      <c r="A2955" s="20"/>
      <c r="B2955" s="20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21"/>
      <c r="AC2955" s="21"/>
      <c r="AD2955" s="21"/>
      <c r="AE2955" s="21"/>
      <c r="AF2955" s="21"/>
      <c r="AG2955" s="21"/>
      <c r="AH2955" s="21"/>
      <c r="AI2955" s="26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1"/>
      <c r="AT2955" s="2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</row>
    <row r="2956" spans="1:60" s="3" customFormat="1">
      <c r="A2956" s="20"/>
      <c r="B2956" s="20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21"/>
      <c r="AC2956" s="21"/>
      <c r="AD2956" s="21"/>
      <c r="AE2956" s="21"/>
      <c r="AF2956" s="21"/>
      <c r="AG2956" s="21"/>
      <c r="AH2956" s="21"/>
      <c r="AI2956" s="26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1"/>
      <c r="AT2956" s="2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</row>
    <row r="2957" spans="1:60" s="3" customFormat="1">
      <c r="A2957" s="20"/>
      <c r="B2957" s="20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21"/>
      <c r="AC2957" s="21"/>
      <c r="AD2957" s="21"/>
      <c r="AE2957" s="21"/>
      <c r="AF2957" s="21"/>
      <c r="AG2957" s="21"/>
      <c r="AH2957" s="21"/>
      <c r="AI2957" s="26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1"/>
      <c r="AT2957" s="2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</row>
    <row r="2958" spans="1:60" s="3" customFormat="1">
      <c r="A2958" s="20"/>
      <c r="B2958" s="20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21"/>
      <c r="AC2958" s="21"/>
      <c r="AD2958" s="21"/>
      <c r="AE2958" s="21"/>
      <c r="AF2958" s="21"/>
      <c r="AG2958" s="21"/>
      <c r="AH2958" s="21"/>
      <c r="AI2958" s="26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1"/>
      <c r="AT2958" s="2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</row>
    <row r="2959" spans="1:60" s="3" customFormat="1">
      <c r="A2959" s="20"/>
      <c r="B2959" s="20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21"/>
      <c r="AC2959" s="21"/>
      <c r="AD2959" s="21"/>
      <c r="AE2959" s="21"/>
      <c r="AF2959" s="21"/>
      <c r="AG2959" s="21"/>
      <c r="AH2959" s="21"/>
      <c r="AI2959" s="26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1"/>
      <c r="AT2959" s="2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</row>
    <row r="2960" spans="1:60" s="3" customFormat="1">
      <c r="A2960" s="20"/>
      <c r="B2960" s="20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21"/>
      <c r="AC2960" s="21"/>
      <c r="AD2960" s="21"/>
      <c r="AE2960" s="21"/>
      <c r="AF2960" s="21"/>
      <c r="AG2960" s="21"/>
      <c r="AH2960" s="21"/>
      <c r="AI2960" s="26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1"/>
      <c r="AT2960" s="2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</row>
    <row r="2961" spans="1:60" s="3" customFormat="1">
      <c r="A2961" s="20"/>
      <c r="B2961" s="20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21"/>
      <c r="AC2961" s="21"/>
      <c r="AD2961" s="21"/>
      <c r="AE2961" s="21"/>
      <c r="AF2961" s="21"/>
      <c r="AG2961" s="21"/>
      <c r="AH2961" s="21"/>
      <c r="AI2961" s="26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1"/>
      <c r="AT2961" s="2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</row>
    <row r="2962" spans="1:60" s="3" customFormat="1">
      <c r="A2962" s="20"/>
      <c r="B2962" s="20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21"/>
      <c r="AC2962" s="21"/>
      <c r="AD2962" s="21"/>
      <c r="AE2962" s="21"/>
      <c r="AF2962" s="21"/>
      <c r="AG2962" s="21"/>
      <c r="AH2962" s="21"/>
      <c r="AI2962" s="26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1"/>
      <c r="AT2962" s="2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</row>
    <row r="2963" spans="1:60" s="3" customFormat="1">
      <c r="A2963" s="20"/>
      <c r="B2963" s="20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21"/>
      <c r="AC2963" s="21"/>
      <c r="AD2963" s="21"/>
      <c r="AE2963" s="21"/>
      <c r="AF2963" s="21"/>
      <c r="AG2963" s="21"/>
      <c r="AH2963" s="21"/>
      <c r="AI2963" s="26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1"/>
      <c r="AT2963" s="2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</row>
    <row r="2964" spans="1:60" s="3" customFormat="1">
      <c r="A2964" s="20"/>
      <c r="B2964" s="20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21"/>
      <c r="AC2964" s="21"/>
      <c r="AD2964" s="21"/>
      <c r="AE2964" s="21"/>
      <c r="AF2964" s="21"/>
      <c r="AG2964" s="21"/>
      <c r="AH2964" s="21"/>
      <c r="AI2964" s="26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1"/>
      <c r="AT2964" s="2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</row>
    <row r="2965" spans="1:60" s="3" customFormat="1">
      <c r="A2965" s="20"/>
      <c r="B2965" s="20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21"/>
      <c r="AC2965" s="21"/>
      <c r="AD2965" s="21"/>
      <c r="AE2965" s="21"/>
      <c r="AF2965" s="21"/>
      <c r="AG2965" s="21"/>
      <c r="AH2965" s="21"/>
      <c r="AI2965" s="26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1"/>
      <c r="AT2965" s="2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</row>
    <row r="2966" spans="1:60" s="3" customFormat="1">
      <c r="A2966" s="20"/>
      <c r="B2966" s="20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21"/>
      <c r="AC2966" s="21"/>
      <c r="AD2966" s="21"/>
      <c r="AE2966" s="21"/>
      <c r="AF2966" s="21"/>
      <c r="AG2966" s="21"/>
      <c r="AH2966" s="21"/>
      <c r="AI2966" s="26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1"/>
      <c r="AT2966" s="2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</row>
    <row r="2967" spans="1:60" s="3" customFormat="1">
      <c r="A2967" s="20"/>
      <c r="B2967" s="20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21"/>
      <c r="AC2967" s="21"/>
      <c r="AD2967" s="21"/>
      <c r="AE2967" s="21"/>
      <c r="AF2967" s="21"/>
      <c r="AG2967" s="21"/>
      <c r="AH2967" s="21"/>
      <c r="AI2967" s="26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1"/>
      <c r="AT2967" s="2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</row>
    <row r="2968" spans="1:60" s="3" customFormat="1">
      <c r="A2968" s="20"/>
      <c r="B2968" s="20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21"/>
      <c r="AC2968" s="21"/>
      <c r="AD2968" s="21"/>
      <c r="AE2968" s="21"/>
      <c r="AF2968" s="21"/>
      <c r="AG2968" s="21"/>
      <c r="AH2968" s="21"/>
      <c r="AI2968" s="26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</row>
    <row r="2969" spans="1:60" s="3" customFormat="1">
      <c r="A2969" s="20"/>
      <c r="B2969" s="20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21"/>
      <c r="AC2969" s="21"/>
      <c r="AD2969" s="21"/>
      <c r="AE2969" s="21"/>
      <c r="AF2969" s="21"/>
      <c r="AG2969" s="21"/>
      <c r="AH2969" s="21"/>
      <c r="AI2969" s="26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1"/>
      <c r="AT2969" s="2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</row>
    <row r="2970" spans="1:60" s="3" customFormat="1">
      <c r="A2970" s="20"/>
      <c r="B2970" s="20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21"/>
      <c r="AC2970" s="21"/>
      <c r="AD2970" s="21"/>
      <c r="AE2970" s="21"/>
      <c r="AF2970" s="21"/>
      <c r="AG2970" s="21"/>
      <c r="AH2970" s="21"/>
      <c r="AI2970" s="26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1"/>
      <c r="AT2970" s="2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</row>
    <row r="2971" spans="1:60" s="3" customFormat="1">
      <c r="A2971" s="20"/>
      <c r="B2971" s="20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21"/>
      <c r="AC2971" s="21"/>
      <c r="AD2971" s="21"/>
      <c r="AE2971" s="21"/>
      <c r="AF2971" s="21"/>
      <c r="AG2971" s="21"/>
      <c r="AH2971" s="21"/>
      <c r="AI2971" s="26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1"/>
      <c r="AT2971" s="2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</row>
    <row r="2972" spans="1:60" s="3" customFormat="1">
      <c r="A2972" s="20"/>
      <c r="B2972" s="20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21"/>
      <c r="AC2972" s="21"/>
      <c r="AD2972" s="21"/>
      <c r="AE2972" s="21"/>
      <c r="AF2972" s="21"/>
      <c r="AG2972" s="21"/>
      <c r="AH2972" s="21"/>
      <c r="AI2972" s="26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1"/>
      <c r="AT2972" s="2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</row>
    <row r="2973" spans="1:60" s="3" customFormat="1">
      <c r="A2973" s="20"/>
      <c r="B2973" s="20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21"/>
      <c r="AC2973" s="21"/>
      <c r="AD2973" s="21"/>
      <c r="AE2973" s="21"/>
      <c r="AF2973" s="21"/>
      <c r="AG2973" s="21"/>
      <c r="AH2973" s="21"/>
      <c r="AI2973" s="26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1"/>
      <c r="AT2973" s="2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</row>
    <row r="2974" spans="1:60" s="3" customFormat="1">
      <c r="A2974" s="20"/>
      <c r="B2974" s="20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21"/>
      <c r="AC2974" s="21"/>
      <c r="AD2974" s="21"/>
      <c r="AE2974" s="21"/>
      <c r="AF2974" s="21"/>
      <c r="AG2974" s="21"/>
      <c r="AH2974" s="21"/>
      <c r="AI2974" s="26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1"/>
      <c r="AT2974" s="2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</row>
    <row r="2975" spans="1:60" s="3" customFormat="1">
      <c r="A2975" s="20"/>
      <c r="B2975" s="20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21"/>
      <c r="AC2975" s="21"/>
      <c r="AD2975" s="21"/>
      <c r="AE2975" s="21"/>
      <c r="AF2975" s="21"/>
      <c r="AG2975" s="21"/>
      <c r="AH2975" s="21"/>
      <c r="AI2975" s="26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1"/>
      <c r="AT2975" s="2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</row>
    <row r="2976" spans="1:60" s="3" customFormat="1">
      <c r="A2976" s="20"/>
      <c r="B2976" s="20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21"/>
      <c r="AC2976" s="21"/>
      <c r="AD2976" s="21"/>
      <c r="AE2976" s="21"/>
      <c r="AF2976" s="21"/>
      <c r="AG2976" s="21"/>
      <c r="AH2976" s="21"/>
      <c r="AI2976" s="26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1"/>
      <c r="AT2976" s="2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</row>
    <row r="2977" spans="1:60" s="3" customFormat="1">
      <c r="A2977" s="20"/>
      <c r="B2977" s="20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21"/>
      <c r="AC2977" s="21"/>
      <c r="AD2977" s="21"/>
      <c r="AE2977" s="21"/>
      <c r="AF2977" s="21"/>
      <c r="AG2977" s="21"/>
      <c r="AH2977" s="21"/>
      <c r="AI2977" s="26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1"/>
      <c r="AT2977" s="2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</row>
    <row r="2978" spans="1:60" s="3" customFormat="1">
      <c r="A2978" s="20"/>
      <c r="B2978" s="20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21"/>
      <c r="AC2978" s="21"/>
      <c r="AD2978" s="21"/>
      <c r="AE2978" s="21"/>
      <c r="AF2978" s="21"/>
      <c r="AG2978" s="21"/>
      <c r="AH2978" s="21"/>
      <c r="AI2978" s="26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1"/>
      <c r="AT2978" s="2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</row>
    <row r="2979" spans="1:60" s="3" customFormat="1">
      <c r="A2979" s="20"/>
      <c r="B2979" s="20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21"/>
      <c r="AC2979" s="21"/>
      <c r="AD2979" s="21"/>
      <c r="AE2979" s="21"/>
      <c r="AF2979" s="21"/>
      <c r="AG2979" s="21"/>
      <c r="AH2979" s="21"/>
      <c r="AI2979" s="26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1"/>
      <c r="AT2979" s="2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</row>
    <row r="2980" spans="1:60" s="3" customFormat="1">
      <c r="A2980" s="20"/>
      <c r="B2980" s="20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21"/>
      <c r="AC2980" s="21"/>
      <c r="AD2980" s="21"/>
      <c r="AE2980" s="21"/>
      <c r="AF2980" s="21"/>
      <c r="AG2980" s="21"/>
      <c r="AH2980" s="21"/>
      <c r="AI2980" s="26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1"/>
      <c r="AT2980" s="2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</row>
    <row r="2981" spans="1:60" s="3" customFormat="1">
      <c r="A2981" s="20"/>
      <c r="B2981" s="20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21"/>
      <c r="AC2981" s="21"/>
      <c r="AD2981" s="21"/>
      <c r="AE2981" s="21"/>
      <c r="AF2981" s="21"/>
      <c r="AG2981" s="21"/>
      <c r="AH2981" s="21"/>
      <c r="AI2981" s="26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1"/>
      <c r="AT2981" s="2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</row>
    <row r="2982" spans="1:60" s="3" customFormat="1">
      <c r="A2982" s="20"/>
      <c r="B2982" s="20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21"/>
      <c r="AC2982" s="21"/>
      <c r="AD2982" s="21"/>
      <c r="AE2982" s="21"/>
      <c r="AF2982" s="21"/>
      <c r="AG2982" s="21"/>
      <c r="AH2982" s="21"/>
      <c r="AI2982" s="26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1"/>
      <c r="AT2982" s="2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</row>
    <row r="2983" spans="1:60" s="3" customFormat="1">
      <c r="A2983" s="20"/>
      <c r="B2983" s="20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21"/>
      <c r="AC2983" s="21"/>
      <c r="AD2983" s="21"/>
      <c r="AE2983" s="21"/>
      <c r="AF2983" s="21"/>
      <c r="AG2983" s="21"/>
      <c r="AH2983" s="21"/>
      <c r="AI2983" s="26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1"/>
      <c r="AT2983" s="2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</row>
    <row r="2984" spans="1:60" s="3" customFormat="1">
      <c r="A2984" s="20"/>
      <c r="B2984" s="20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21"/>
      <c r="AC2984" s="21"/>
      <c r="AD2984" s="21"/>
      <c r="AE2984" s="21"/>
      <c r="AF2984" s="21"/>
      <c r="AG2984" s="21"/>
      <c r="AH2984" s="21"/>
      <c r="AI2984" s="26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1"/>
      <c r="AT2984" s="2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</row>
    <row r="2985" spans="1:60" s="3" customFormat="1">
      <c r="A2985" s="20"/>
      <c r="B2985" s="20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21"/>
      <c r="AC2985" s="21"/>
      <c r="AD2985" s="21"/>
      <c r="AE2985" s="21"/>
      <c r="AF2985" s="21"/>
      <c r="AG2985" s="21"/>
      <c r="AH2985" s="21"/>
      <c r="AI2985" s="26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1"/>
      <c r="AT2985" s="2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</row>
    <row r="2986" spans="1:60" s="3" customFormat="1">
      <c r="A2986" s="20"/>
      <c r="B2986" s="20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21"/>
      <c r="AC2986" s="21"/>
      <c r="AD2986" s="21"/>
      <c r="AE2986" s="21"/>
      <c r="AF2986" s="21"/>
      <c r="AG2986" s="21"/>
      <c r="AH2986" s="21"/>
      <c r="AI2986" s="26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1"/>
      <c r="AT2986" s="2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</row>
    <row r="2987" spans="1:60" s="3" customFormat="1">
      <c r="A2987" s="20"/>
      <c r="B2987" s="20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21"/>
      <c r="AC2987" s="21"/>
      <c r="AD2987" s="21"/>
      <c r="AE2987" s="21"/>
      <c r="AF2987" s="21"/>
      <c r="AG2987" s="21"/>
      <c r="AH2987" s="21"/>
      <c r="AI2987" s="26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1"/>
      <c r="AT2987" s="2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</row>
    <row r="2988" spans="1:60" s="3" customFormat="1">
      <c r="A2988" s="20"/>
      <c r="B2988" s="20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21"/>
      <c r="AC2988" s="21"/>
      <c r="AD2988" s="21"/>
      <c r="AE2988" s="21"/>
      <c r="AF2988" s="21"/>
      <c r="AG2988" s="21"/>
      <c r="AH2988" s="21"/>
      <c r="AI2988" s="26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1"/>
      <c r="AT2988" s="2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</row>
    <row r="2989" spans="1:60" s="3" customFormat="1">
      <c r="A2989" s="20"/>
      <c r="B2989" s="20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21"/>
      <c r="AC2989" s="21"/>
      <c r="AD2989" s="21"/>
      <c r="AE2989" s="21"/>
      <c r="AF2989" s="21"/>
      <c r="AG2989" s="21"/>
      <c r="AH2989" s="21"/>
      <c r="AI2989" s="26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1"/>
      <c r="AT2989" s="2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</row>
    <row r="2990" spans="1:60" s="3" customFormat="1">
      <c r="A2990" s="20"/>
      <c r="B2990" s="20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21"/>
      <c r="AC2990" s="21"/>
      <c r="AD2990" s="21"/>
      <c r="AE2990" s="21"/>
      <c r="AF2990" s="21"/>
      <c r="AG2990" s="21"/>
      <c r="AH2990" s="21"/>
      <c r="AI2990" s="26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1"/>
      <c r="AT2990" s="2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</row>
    <row r="2991" spans="1:60" s="3" customFormat="1">
      <c r="A2991" s="20"/>
      <c r="B2991" s="20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21"/>
      <c r="AC2991" s="21"/>
      <c r="AD2991" s="21"/>
      <c r="AE2991" s="21"/>
      <c r="AF2991" s="21"/>
      <c r="AG2991" s="21"/>
      <c r="AH2991" s="21"/>
      <c r="AI2991" s="26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1"/>
      <c r="AT2991" s="2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</row>
    <row r="2992" spans="1:60" s="3" customFormat="1">
      <c r="A2992" s="20"/>
      <c r="B2992" s="20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21"/>
      <c r="AC2992" s="21"/>
      <c r="AD2992" s="21"/>
      <c r="AE2992" s="21"/>
      <c r="AF2992" s="21"/>
      <c r="AG2992" s="21"/>
      <c r="AH2992" s="21"/>
      <c r="AI2992" s="26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1"/>
      <c r="AT2992" s="2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</row>
    <row r="2993" spans="1:60" s="3" customFormat="1">
      <c r="A2993" s="20"/>
      <c r="B2993" s="20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21"/>
      <c r="AC2993" s="21"/>
      <c r="AD2993" s="21"/>
      <c r="AE2993" s="21"/>
      <c r="AF2993" s="21"/>
      <c r="AG2993" s="21"/>
      <c r="AH2993" s="21"/>
      <c r="AI2993" s="26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1"/>
      <c r="AT2993" s="2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</row>
    <row r="2994" spans="1:60" s="3" customFormat="1">
      <c r="A2994" s="20"/>
      <c r="B2994" s="20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21"/>
      <c r="AC2994" s="21"/>
      <c r="AD2994" s="21"/>
      <c r="AE2994" s="21"/>
      <c r="AF2994" s="21"/>
      <c r="AG2994" s="21"/>
      <c r="AH2994" s="21"/>
      <c r="AI2994" s="26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1"/>
      <c r="AT2994" s="2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</row>
    <row r="2995" spans="1:60" s="3" customFormat="1">
      <c r="A2995" s="20"/>
      <c r="B2995" s="20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21"/>
      <c r="AC2995" s="21"/>
      <c r="AD2995" s="21"/>
      <c r="AE2995" s="21"/>
      <c r="AF2995" s="21"/>
      <c r="AG2995" s="21"/>
      <c r="AH2995" s="21"/>
      <c r="AI2995" s="26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1"/>
      <c r="AT2995" s="2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</row>
    <row r="2996" spans="1:60" s="3" customFormat="1">
      <c r="A2996" s="20"/>
      <c r="B2996" s="20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21"/>
      <c r="AC2996" s="21"/>
      <c r="AD2996" s="21"/>
      <c r="AE2996" s="21"/>
      <c r="AF2996" s="21"/>
      <c r="AG2996" s="21"/>
      <c r="AH2996" s="21"/>
      <c r="AI2996" s="26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1"/>
      <c r="AT2996" s="2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</row>
    <row r="2997" spans="1:60" s="3" customFormat="1">
      <c r="A2997" s="20"/>
      <c r="B2997" s="20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21"/>
      <c r="AC2997" s="21"/>
      <c r="AD2997" s="21"/>
      <c r="AE2997" s="21"/>
      <c r="AF2997" s="21"/>
      <c r="AG2997" s="21"/>
      <c r="AH2997" s="21"/>
      <c r="AI2997" s="26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1"/>
      <c r="AT2997" s="2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</row>
    <row r="2998" spans="1:60" s="3" customFormat="1">
      <c r="A2998" s="20"/>
      <c r="B2998" s="20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21"/>
      <c r="AC2998" s="21"/>
      <c r="AD2998" s="21"/>
      <c r="AE2998" s="21"/>
      <c r="AF2998" s="21"/>
      <c r="AG2998" s="21"/>
      <c r="AH2998" s="21"/>
      <c r="AI2998" s="26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1"/>
      <c r="AT2998" s="2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</row>
    <row r="2999" spans="1:60" s="3" customFormat="1">
      <c r="A2999" s="20"/>
      <c r="B2999" s="20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21"/>
      <c r="AC2999" s="21"/>
      <c r="AD2999" s="21"/>
      <c r="AE2999" s="21"/>
      <c r="AF2999" s="21"/>
      <c r="AG2999" s="21"/>
      <c r="AH2999" s="21"/>
      <c r="AI2999" s="26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1"/>
      <c r="AT2999" s="2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</row>
    <row r="3000" spans="1:60" s="3" customFormat="1">
      <c r="A3000" s="20"/>
      <c r="B3000" s="20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21"/>
      <c r="AC3000" s="21"/>
      <c r="AD3000" s="21"/>
      <c r="AE3000" s="21"/>
      <c r="AF3000" s="21"/>
      <c r="AG3000" s="21"/>
      <c r="AH3000" s="21"/>
      <c r="AI3000" s="26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1"/>
      <c r="AT3000" s="2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</row>
    <row r="3001" spans="1:60" s="3" customFormat="1">
      <c r="A3001" s="20"/>
      <c r="B3001" s="20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21"/>
      <c r="AC3001" s="21"/>
      <c r="AD3001" s="21"/>
      <c r="AE3001" s="21"/>
      <c r="AF3001" s="21"/>
      <c r="AG3001" s="21"/>
      <c r="AH3001" s="21"/>
      <c r="AI3001" s="26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1"/>
      <c r="AT3001" s="2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</row>
    <row r="3002" spans="1:60" s="3" customFormat="1">
      <c r="A3002" s="20"/>
      <c r="B3002" s="20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21"/>
      <c r="AC3002" s="21"/>
      <c r="AD3002" s="21"/>
      <c r="AE3002" s="21"/>
      <c r="AF3002" s="21"/>
      <c r="AG3002" s="21"/>
      <c r="AH3002" s="21"/>
      <c r="AI3002" s="26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1"/>
      <c r="AT3002" s="2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</row>
    <row r="3003" spans="1:60" s="3" customFormat="1">
      <c r="A3003" s="20"/>
      <c r="B3003" s="20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21"/>
      <c r="AC3003" s="21"/>
      <c r="AD3003" s="21"/>
      <c r="AE3003" s="21"/>
      <c r="AF3003" s="21"/>
      <c r="AG3003" s="21"/>
      <c r="AH3003" s="21"/>
      <c r="AI3003" s="26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1"/>
      <c r="AT3003" s="2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</row>
    <row r="3004" spans="1:60" s="3" customFormat="1">
      <c r="A3004" s="20"/>
      <c r="B3004" s="20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21"/>
      <c r="AC3004" s="21"/>
      <c r="AD3004" s="21"/>
      <c r="AE3004" s="21"/>
      <c r="AF3004" s="21"/>
      <c r="AG3004" s="21"/>
      <c r="AH3004" s="21"/>
      <c r="AI3004" s="26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1"/>
      <c r="AT3004" s="2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</row>
    <row r="3005" spans="1:60" s="3" customFormat="1">
      <c r="A3005" s="20"/>
      <c r="B3005" s="20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21"/>
      <c r="AC3005" s="21"/>
      <c r="AD3005" s="21"/>
      <c r="AE3005" s="21"/>
      <c r="AF3005" s="21"/>
      <c r="AG3005" s="21"/>
      <c r="AH3005" s="21"/>
      <c r="AI3005" s="26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1"/>
      <c r="AT3005" s="2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</row>
    <row r="3006" spans="1:60" s="3" customFormat="1">
      <c r="A3006" s="20"/>
      <c r="B3006" s="20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21"/>
      <c r="AC3006" s="21"/>
      <c r="AD3006" s="21"/>
      <c r="AE3006" s="21"/>
      <c r="AF3006" s="21"/>
      <c r="AG3006" s="21"/>
      <c r="AH3006" s="21"/>
      <c r="AI3006" s="26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1"/>
      <c r="AT3006" s="2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</row>
    <row r="3007" spans="1:60" s="3" customFormat="1">
      <c r="A3007" s="20"/>
      <c r="B3007" s="20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21"/>
      <c r="AC3007" s="21"/>
      <c r="AD3007" s="21"/>
      <c r="AE3007" s="21"/>
      <c r="AF3007" s="21"/>
      <c r="AG3007" s="21"/>
      <c r="AH3007" s="21"/>
      <c r="AI3007" s="26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1"/>
      <c r="AT3007" s="2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</row>
    <row r="3008" spans="1:60" s="3" customFormat="1">
      <c r="A3008" s="20"/>
      <c r="B3008" s="20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21"/>
      <c r="AC3008" s="21"/>
      <c r="AD3008" s="21"/>
      <c r="AE3008" s="21"/>
      <c r="AF3008" s="21"/>
      <c r="AG3008" s="21"/>
      <c r="AH3008" s="21"/>
      <c r="AI3008" s="26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1"/>
      <c r="AT3008" s="2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</row>
    <row r="3009" spans="1:60" s="3" customFormat="1">
      <c r="A3009" s="20"/>
      <c r="B3009" s="20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21"/>
      <c r="AC3009" s="21"/>
      <c r="AD3009" s="21"/>
      <c r="AE3009" s="21"/>
      <c r="AF3009" s="21"/>
      <c r="AG3009" s="21"/>
      <c r="AH3009" s="21"/>
      <c r="AI3009" s="26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1"/>
      <c r="AT3009" s="2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</row>
    <row r="3010" spans="1:60" s="3" customFormat="1">
      <c r="A3010" s="20"/>
      <c r="B3010" s="20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21"/>
      <c r="AC3010" s="21"/>
      <c r="AD3010" s="21"/>
      <c r="AE3010" s="21"/>
      <c r="AF3010" s="21"/>
      <c r="AG3010" s="21"/>
      <c r="AH3010" s="21"/>
      <c r="AI3010" s="26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1"/>
      <c r="AT3010" s="2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</row>
    <row r="3011" spans="1:60" s="3" customFormat="1">
      <c r="A3011" s="20"/>
      <c r="B3011" s="20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21"/>
      <c r="AC3011" s="21"/>
      <c r="AD3011" s="21"/>
      <c r="AE3011" s="21"/>
      <c r="AF3011" s="21"/>
      <c r="AG3011" s="21"/>
      <c r="AH3011" s="21"/>
      <c r="AI3011" s="26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1"/>
      <c r="AT3011" s="2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</row>
    <row r="3012" spans="1:60" s="3" customFormat="1">
      <c r="A3012" s="20"/>
      <c r="B3012" s="20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21"/>
      <c r="AC3012" s="21"/>
      <c r="AD3012" s="21"/>
      <c r="AE3012" s="21"/>
      <c r="AF3012" s="21"/>
      <c r="AG3012" s="21"/>
      <c r="AH3012" s="21"/>
      <c r="AI3012" s="26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1"/>
      <c r="AT3012" s="2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</row>
    <row r="3013" spans="1:60" s="3" customFormat="1">
      <c r="A3013" s="20"/>
      <c r="B3013" s="20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21"/>
      <c r="AC3013" s="21"/>
      <c r="AD3013" s="21"/>
      <c r="AE3013" s="21"/>
      <c r="AF3013" s="21"/>
      <c r="AG3013" s="21"/>
      <c r="AH3013" s="21"/>
      <c r="AI3013" s="26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1"/>
      <c r="AT3013" s="2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</row>
    <row r="3014" spans="1:60" s="3" customFormat="1">
      <c r="A3014" s="20"/>
      <c r="B3014" s="20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21"/>
      <c r="AC3014" s="21"/>
      <c r="AD3014" s="21"/>
      <c r="AE3014" s="21"/>
      <c r="AF3014" s="21"/>
      <c r="AG3014" s="21"/>
      <c r="AH3014" s="21"/>
      <c r="AI3014" s="26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1"/>
      <c r="AT3014" s="2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</row>
    <row r="3015" spans="1:60" s="3" customFormat="1">
      <c r="A3015" s="20"/>
      <c r="B3015" s="20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21"/>
      <c r="AC3015" s="21"/>
      <c r="AD3015" s="21"/>
      <c r="AE3015" s="21"/>
      <c r="AF3015" s="21"/>
      <c r="AG3015" s="21"/>
      <c r="AH3015" s="21"/>
      <c r="AI3015" s="26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1"/>
      <c r="AT3015" s="2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</row>
    <row r="3016" spans="1:60" s="3" customFormat="1">
      <c r="A3016" s="20"/>
      <c r="B3016" s="20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21"/>
      <c r="AC3016" s="21"/>
      <c r="AD3016" s="21"/>
      <c r="AE3016" s="21"/>
      <c r="AF3016" s="21"/>
      <c r="AG3016" s="21"/>
      <c r="AH3016" s="21"/>
      <c r="AI3016" s="26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1"/>
      <c r="AT3016" s="2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</row>
    <row r="3017" spans="1:60" s="3" customFormat="1">
      <c r="A3017" s="20"/>
      <c r="B3017" s="20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21"/>
      <c r="AC3017" s="21"/>
      <c r="AD3017" s="21"/>
      <c r="AE3017" s="21"/>
      <c r="AF3017" s="21"/>
      <c r="AG3017" s="21"/>
      <c r="AH3017" s="21"/>
      <c r="AI3017" s="26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1"/>
      <c r="AT3017" s="2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</row>
    <row r="3018" spans="1:60" s="3" customFormat="1">
      <c r="A3018" s="20"/>
      <c r="B3018" s="20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21"/>
      <c r="AC3018" s="21"/>
      <c r="AD3018" s="21"/>
      <c r="AE3018" s="21"/>
      <c r="AF3018" s="21"/>
      <c r="AG3018" s="21"/>
      <c r="AH3018" s="21"/>
      <c r="AI3018" s="26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1"/>
      <c r="AT3018" s="2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</row>
    <row r="3019" spans="1:60" s="3" customFormat="1">
      <c r="A3019" s="20"/>
      <c r="B3019" s="20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21"/>
      <c r="AC3019" s="21"/>
      <c r="AD3019" s="21"/>
      <c r="AE3019" s="21"/>
      <c r="AF3019" s="21"/>
      <c r="AG3019" s="21"/>
      <c r="AH3019" s="21"/>
      <c r="AI3019" s="26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1"/>
      <c r="AT3019" s="2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</row>
    <row r="3020" spans="1:60" s="3" customFormat="1">
      <c r="A3020" s="20"/>
      <c r="B3020" s="20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21"/>
      <c r="AC3020" s="21"/>
      <c r="AD3020" s="21"/>
      <c r="AE3020" s="21"/>
      <c r="AF3020" s="21"/>
      <c r="AG3020" s="21"/>
      <c r="AH3020" s="21"/>
      <c r="AI3020" s="26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1"/>
      <c r="AT3020" s="2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</row>
    <row r="3021" spans="1:60" s="3" customFormat="1">
      <c r="A3021" s="20"/>
      <c r="B3021" s="20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21"/>
      <c r="AC3021" s="21"/>
      <c r="AD3021" s="21"/>
      <c r="AE3021" s="21"/>
      <c r="AF3021" s="21"/>
      <c r="AG3021" s="21"/>
      <c r="AH3021" s="21"/>
      <c r="AI3021" s="26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1"/>
      <c r="AT3021" s="2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</row>
    <row r="3022" spans="1:60" s="3" customFormat="1">
      <c r="A3022" s="20"/>
      <c r="B3022" s="20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21"/>
      <c r="AC3022" s="21"/>
      <c r="AD3022" s="21"/>
      <c r="AE3022" s="21"/>
      <c r="AF3022" s="21"/>
      <c r="AG3022" s="21"/>
      <c r="AH3022" s="21"/>
      <c r="AI3022" s="26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1"/>
      <c r="AT3022" s="2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</row>
    <row r="3023" spans="1:60" s="3" customFormat="1">
      <c r="A3023" s="20"/>
      <c r="B3023" s="20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21"/>
      <c r="AC3023" s="21"/>
      <c r="AD3023" s="21"/>
      <c r="AE3023" s="21"/>
      <c r="AF3023" s="21"/>
      <c r="AG3023" s="21"/>
      <c r="AH3023" s="21"/>
      <c r="AI3023" s="26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1"/>
      <c r="AT3023" s="2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</row>
    <row r="3024" spans="1:60" s="3" customFormat="1">
      <c r="A3024" s="20"/>
      <c r="B3024" s="20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21"/>
      <c r="AC3024" s="21"/>
      <c r="AD3024" s="21"/>
      <c r="AE3024" s="21"/>
      <c r="AF3024" s="21"/>
      <c r="AG3024" s="21"/>
      <c r="AH3024" s="21"/>
      <c r="AI3024" s="26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1"/>
      <c r="AT3024" s="2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</row>
    <row r="3025" spans="1:60" s="3" customFormat="1">
      <c r="A3025" s="20"/>
      <c r="B3025" s="20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21"/>
      <c r="AC3025" s="21"/>
      <c r="AD3025" s="21"/>
      <c r="AE3025" s="21"/>
      <c r="AF3025" s="21"/>
      <c r="AG3025" s="21"/>
      <c r="AH3025" s="21"/>
      <c r="AI3025" s="26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1"/>
      <c r="AT3025" s="2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</row>
    <row r="3026" spans="1:60" s="3" customFormat="1">
      <c r="A3026" s="20"/>
      <c r="B3026" s="20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21"/>
      <c r="AC3026" s="21"/>
      <c r="AD3026" s="21"/>
      <c r="AE3026" s="21"/>
      <c r="AF3026" s="21"/>
      <c r="AG3026" s="21"/>
      <c r="AH3026" s="21"/>
      <c r="AI3026" s="26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1"/>
      <c r="AT3026" s="2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</row>
    <row r="3027" spans="1:60" s="3" customFormat="1">
      <c r="A3027" s="20"/>
      <c r="B3027" s="20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21"/>
      <c r="AC3027" s="21"/>
      <c r="AD3027" s="21"/>
      <c r="AE3027" s="21"/>
      <c r="AF3027" s="21"/>
      <c r="AG3027" s="21"/>
      <c r="AH3027" s="21"/>
      <c r="AI3027" s="26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1"/>
      <c r="AT3027" s="2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</row>
    <row r="3028" spans="1:60" s="3" customFormat="1">
      <c r="A3028" s="20"/>
      <c r="B3028" s="20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21"/>
      <c r="AC3028" s="21"/>
      <c r="AD3028" s="21"/>
      <c r="AE3028" s="21"/>
      <c r="AF3028" s="21"/>
      <c r="AG3028" s="21"/>
      <c r="AH3028" s="21"/>
      <c r="AI3028" s="26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1"/>
      <c r="AT3028" s="2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</row>
    <row r="3029" spans="1:60" s="3" customFormat="1">
      <c r="A3029" s="20"/>
      <c r="B3029" s="20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21"/>
      <c r="AC3029" s="21"/>
      <c r="AD3029" s="21"/>
      <c r="AE3029" s="21"/>
      <c r="AF3029" s="21"/>
      <c r="AG3029" s="21"/>
      <c r="AH3029" s="21"/>
      <c r="AI3029" s="26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1"/>
      <c r="AT3029" s="2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</row>
    <row r="3030" spans="1:60" s="3" customFormat="1">
      <c r="A3030" s="20"/>
      <c r="B3030" s="20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21"/>
      <c r="AC3030" s="21"/>
      <c r="AD3030" s="21"/>
      <c r="AE3030" s="21"/>
      <c r="AF3030" s="21"/>
      <c r="AG3030" s="21"/>
      <c r="AH3030" s="21"/>
      <c r="AI3030" s="26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1"/>
      <c r="AT3030" s="2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</row>
    <row r="3031" spans="1:60" s="3" customFormat="1">
      <c r="A3031" s="20"/>
      <c r="B3031" s="20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21"/>
      <c r="AC3031" s="21"/>
      <c r="AD3031" s="21"/>
      <c r="AE3031" s="21"/>
      <c r="AF3031" s="21"/>
      <c r="AG3031" s="21"/>
      <c r="AH3031" s="21"/>
      <c r="AI3031" s="26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1"/>
      <c r="AT3031" s="2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</row>
    <row r="3032" spans="1:60" s="3" customFormat="1">
      <c r="A3032" s="20"/>
      <c r="B3032" s="20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21"/>
      <c r="AC3032" s="21"/>
      <c r="AD3032" s="21"/>
      <c r="AE3032" s="21"/>
      <c r="AF3032" s="21"/>
      <c r="AG3032" s="21"/>
      <c r="AH3032" s="21"/>
      <c r="AI3032" s="26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1"/>
      <c r="AT3032" s="2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</row>
    <row r="3033" spans="1:60" s="3" customFormat="1">
      <c r="A3033" s="20"/>
      <c r="B3033" s="20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21"/>
      <c r="AC3033" s="21"/>
      <c r="AD3033" s="21"/>
      <c r="AE3033" s="21"/>
      <c r="AF3033" s="21"/>
      <c r="AG3033" s="21"/>
      <c r="AH3033" s="21"/>
      <c r="AI3033" s="26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1"/>
      <c r="AT3033" s="2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</row>
    <row r="3034" spans="1:60" s="3" customFormat="1">
      <c r="A3034" s="20"/>
      <c r="B3034" s="20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21"/>
      <c r="AC3034" s="21"/>
      <c r="AD3034" s="21"/>
      <c r="AE3034" s="21"/>
      <c r="AF3034" s="21"/>
      <c r="AG3034" s="21"/>
      <c r="AH3034" s="21"/>
      <c r="AI3034" s="26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1"/>
      <c r="AT3034" s="2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</row>
    <row r="3035" spans="1:60" s="3" customFormat="1">
      <c r="A3035" s="20"/>
      <c r="B3035" s="20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21"/>
      <c r="AC3035" s="21"/>
      <c r="AD3035" s="21"/>
      <c r="AE3035" s="21"/>
      <c r="AF3035" s="21"/>
      <c r="AG3035" s="21"/>
      <c r="AH3035" s="21"/>
      <c r="AI3035" s="26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1"/>
      <c r="AT3035" s="2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</row>
    <row r="3036" spans="1:60" s="3" customFormat="1">
      <c r="A3036" s="20"/>
      <c r="B3036" s="20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21"/>
      <c r="AC3036" s="21"/>
      <c r="AD3036" s="21"/>
      <c r="AE3036" s="21"/>
      <c r="AF3036" s="21"/>
      <c r="AG3036" s="21"/>
      <c r="AH3036" s="21"/>
      <c r="AI3036" s="26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1"/>
      <c r="AT3036" s="2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</row>
    <row r="3037" spans="1:60" s="3" customFormat="1">
      <c r="A3037" s="20"/>
      <c r="B3037" s="20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21"/>
      <c r="AC3037" s="21"/>
      <c r="AD3037" s="21"/>
      <c r="AE3037" s="21"/>
      <c r="AF3037" s="21"/>
      <c r="AG3037" s="21"/>
      <c r="AH3037" s="21"/>
      <c r="AI3037" s="26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1"/>
      <c r="AT3037" s="2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</row>
    <row r="3038" spans="1:60" s="3" customFormat="1">
      <c r="A3038" s="20"/>
      <c r="B3038" s="20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21"/>
      <c r="AC3038" s="21"/>
      <c r="AD3038" s="21"/>
      <c r="AE3038" s="21"/>
      <c r="AF3038" s="21"/>
      <c r="AG3038" s="21"/>
      <c r="AH3038" s="21"/>
      <c r="AI3038" s="26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1"/>
      <c r="AT3038" s="2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</row>
    <row r="3039" spans="1:60" s="3" customFormat="1">
      <c r="A3039" s="20"/>
      <c r="B3039" s="20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21"/>
      <c r="AC3039" s="21"/>
      <c r="AD3039" s="21"/>
      <c r="AE3039" s="21"/>
      <c r="AF3039" s="21"/>
      <c r="AG3039" s="21"/>
      <c r="AH3039" s="21"/>
      <c r="AI3039" s="26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1"/>
      <c r="AT3039" s="2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</row>
    <row r="3040" spans="1:60" s="3" customFormat="1">
      <c r="A3040" s="20"/>
      <c r="B3040" s="20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21"/>
      <c r="AC3040" s="21"/>
      <c r="AD3040" s="21"/>
      <c r="AE3040" s="21"/>
      <c r="AF3040" s="21"/>
      <c r="AG3040" s="21"/>
      <c r="AH3040" s="21"/>
      <c r="AI3040" s="26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1"/>
      <c r="AT3040" s="2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</row>
    <row r="3041" spans="1:60" s="3" customFormat="1">
      <c r="A3041" s="20"/>
      <c r="B3041" s="20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21"/>
      <c r="AC3041" s="21"/>
      <c r="AD3041" s="21"/>
      <c r="AE3041" s="21"/>
      <c r="AF3041" s="21"/>
      <c r="AG3041" s="21"/>
      <c r="AH3041" s="21"/>
      <c r="AI3041" s="26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1"/>
      <c r="AT3041" s="2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</row>
    <row r="3042" spans="1:60" s="3" customFormat="1">
      <c r="A3042" s="20"/>
      <c r="B3042" s="20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21"/>
      <c r="AC3042" s="21"/>
      <c r="AD3042" s="21"/>
      <c r="AE3042" s="21"/>
      <c r="AF3042" s="21"/>
      <c r="AG3042" s="21"/>
      <c r="AH3042" s="21"/>
      <c r="AI3042" s="26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1"/>
      <c r="AT3042" s="2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</row>
    <row r="3043" spans="1:60" s="3" customFormat="1">
      <c r="A3043" s="20"/>
      <c r="B3043" s="20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21"/>
      <c r="AC3043" s="21"/>
      <c r="AD3043" s="21"/>
      <c r="AE3043" s="21"/>
      <c r="AF3043" s="21"/>
      <c r="AG3043" s="21"/>
      <c r="AH3043" s="21"/>
      <c r="AI3043" s="26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1"/>
      <c r="AT3043" s="2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</row>
    <row r="3044" spans="1:60" s="3" customFormat="1">
      <c r="A3044" s="20"/>
      <c r="B3044" s="20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21"/>
      <c r="AC3044" s="21"/>
      <c r="AD3044" s="21"/>
      <c r="AE3044" s="21"/>
      <c r="AF3044" s="21"/>
      <c r="AG3044" s="21"/>
      <c r="AH3044" s="21"/>
      <c r="AI3044" s="26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1"/>
      <c r="AT3044" s="2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</row>
    <row r="3045" spans="1:60" s="3" customFormat="1">
      <c r="A3045" s="20"/>
      <c r="B3045" s="20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21"/>
      <c r="AC3045" s="21"/>
      <c r="AD3045" s="21"/>
      <c r="AE3045" s="21"/>
      <c r="AF3045" s="21"/>
      <c r="AG3045" s="21"/>
      <c r="AH3045" s="21"/>
      <c r="AI3045" s="26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1"/>
      <c r="AT3045" s="2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</row>
    <row r="3046" spans="1:60" s="3" customFormat="1">
      <c r="A3046" s="20"/>
      <c r="B3046" s="20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21"/>
      <c r="AC3046" s="21"/>
      <c r="AD3046" s="21"/>
      <c r="AE3046" s="21"/>
      <c r="AF3046" s="21"/>
      <c r="AG3046" s="21"/>
      <c r="AH3046" s="21"/>
      <c r="AI3046" s="26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1"/>
      <c r="AT3046" s="2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</row>
    <row r="3047" spans="1:60" s="3" customFormat="1">
      <c r="A3047" s="20"/>
      <c r="B3047" s="20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21"/>
      <c r="AC3047" s="21"/>
      <c r="AD3047" s="21"/>
      <c r="AE3047" s="21"/>
      <c r="AF3047" s="21"/>
      <c r="AG3047" s="21"/>
      <c r="AH3047" s="21"/>
      <c r="AI3047" s="26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1"/>
      <c r="AT3047" s="2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</row>
    <row r="3048" spans="1:60" s="3" customFormat="1">
      <c r="A3048" s="20"/>
      <c r="B3048" s="20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21"/>
      <c r="AC3048" s="21"/>
      <c r="AD3048" s="21"/>
      <c r="AE3048" s="21"/>
      <c r="AF3048" s="21"/>
      <c r="AG3048" s="21"/>
      <c r="AH3048" s="21"/>
      <c r="AI3048" s="26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1"/>
      <c r="AT3048" s="2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</row>
    <row r="3049" spans="1:60" s="3" customFormat="1">
      <c r="A3049" s="20"/>
      <c r="B3049" s="20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21"/>
      <c r="AC3049" s="21"/>
      <c r="AD3049" s="21"/>
      <c r="AE3049" s="21"/>
      <c r="AF3049" s="21"/>
      <c r="AG3049" s="21"/>
      <c r="AH3049" s="21"/>
      <c r="AI3049" s="26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1"/>
      <c r="AT3049" s="2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</row>
    <row r="3050" spans="1:60" s="3" customFormat="1">
      <c r="A3050" s="20"/>
      <c r="B3050" s="20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21"/>
      <c r="AC3050" s="21"/>
      <c r="AD3050" s="21"/>
      <c r="AE3050" s="21"/>
      <c r="AF3050" s="21"/>
      <c r="AG3050" s="21"/>
      <c r="AH3050" s="21"/>
      <c r="AI3050" s="26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1"/>
      <c r="AT3050" s="2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</row>
    <row r="3051" spans="1:60" s="3" customFormat="1">
      <c r="A3051" s="20"/>
      <c r="B3051" s="20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21"/>
      <c r="AC3051" s="21"/>
      <c r="AD3051" s="21"/>
      <c r="AE3051" s="21"/>
      <c r="AF3051" s="21"/>
      <c r="AG3051" s="21"/>
      <c r="AH3051" s="21"/>
      <c r="AI3051" s="26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1"/>
      <c r="AT3051" s="2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</row>
    <row r="3052" spans="1:60" s="3" customFormat="1">
      <c r="A3052" s="20"/>
      <c r="B3052" s="20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21"/>
      <c r="AC3052" s="21"/>
      <c r="AD3052" s="21"/>
      <c r="AE3052" s="21"/>
      <c r="AF3052" s="21"/>
      <c r="AG3052" s="21"/>
      <c r="AH3052" s="21"/>
      <c r="AI3052" s="26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1"/>
      <c r="AT3052" s="2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</row>
    <row r="3053" spans="1:60" s="3" customFormat="1">
      <c r="A3053" s="20"/>
      <c r="B3053" s="20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21"/>
      <c r="AC3053" s="21"/>
      <c r="AD3053" s="21"/>
      <c r="AE3053" s="21"/>
      <c r="AF3053" s="21"/>
      <c r="AG3053" s="21"/>
      <c r="AH3053" s="21"/>
      <c r="AI3053" s="26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1"/>
      <c r="AT3053" s="2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</row>
    <row r="3054" spans="1:60" s="3" customFormat="1">
      <c r="A3054" s="20"/>
      <c r="B3054" s="20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21"/>
      <c r="AC3054" s="21"/>
      <c r="AD3054" s="21"/>
      <c r="AE3054" s="21"/>
      <c r="AF3054" s="21"/>
      <c r="AG3054" s="21"/>
      <c r="AH3054" s="21"/>
      <c r="AI3054" s="26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1"/>
      <c r="AT3054" s="2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</row>
    <row r="3055" spans="1:60" s="3" customFormat="1">
      <c r="A3055" s="20"/>
      <c r="B3055" s="20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21"/>
      <c r="AC3055" s="21"/>
      <c r="AD3055" s="21"/>
      <c r="AE3055" s="21"/>
      <c r="AF3055" s="21"/>
      <c r="AG3055" s="21"/>
      <c r="AH3055" s="21"/>
      <c r="AI3055" s="26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1"/>
      <c r="AT3055" s="2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</row>
    <row r="3056" spans="1:60" s="3" customFormat="1">
      <c r="A3056" s="20"/>
      <c r="B3056" s="20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21"/>
      <c r="AC3056" s="21"/>
      <c r="AD3056" s="21"/>
      <c r="AE3056" s="21"/>
      <c r="AF3056" s="21"/>
      <c r="AG3056" s="21"/>
      <c r="AH3056" s="21"/>
      <c r="AI3056" s="26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1"/>
      <c r="AT3056" s="2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</row>
    <row r="3057" spans="1:60" s="3" customFormat="1">
      <c r="A3057" s="20"/>
      <c r="B3057" s="20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21"/>
      <c r="AC3057" s="21"/>
      <c r="AD3057" s="21"/>
      <c r="AE3057" s="21"/>
      <c r="AF3057" s="21"/>
      <c r="AG3057" s="21"/>
      <c r="AH3057" s="21"/>
      <c r="AI3057" s="26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1"/>
      <c r="AT3057" s="2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</row>
    <row r="3058" spans="1:60" s="3" customFormat="1">
      <c r="A3058" s="20"/>
      <c r="B3058" s="20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21"/>
      <c r="AC3058" s="21"/>
      <c r="AD3058" s="21"/>
      <c r="AE3058" s="21"/>
      <c r="AF3058" s="21"/>
      <c r="AG3058" s="21"/>
      <c r="AH3058" s="21"/>
      <c r="AI3058" s="26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1"/>
      <c r="AT3058" s="2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</row>
    <row r="3059" spans="1:60" s="3" customFormat="1">
      <c r="A3059" s="20"/>
      <c r="B3059" s="20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21"/>
      <c r="AC3059" s="21"/>
      <c r="AD3059" s="21"/>
      <c r="AE3059" s="21"/>
      <c r="AF3059" s="21"/>
      <c r="AG3059" s="21"/>
      <c r="AH3059" s="21"/>
      <c r="AI3059" s="26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1"/>
      <c r="AT3059" s="2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</row>
    <row r="3060" spans="1:60" s="3" customFormat="1">
      <c r="A3060" s="20"/>
      <c r="B3060" s="20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21"/>
      <c r="AC3060" s="21"/>
      <c r="AD3060" s="21"/>
      <c r="AE3060" s="21"/>
      <c r="AF3060" s="21"/>
      <c r="AG3060" s="21"/>
      <c r="AH3060" s="21"/>
      <c r="AI3060" s="26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1"/>
      <c r="AT3060" s="2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</row>
    <row r="3061" spans="1:60" s="3" customFormat="1">
      <c r="A3061" s="20"/>
      <c r="B3061" s="20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21"/>
      <c r="AC3061" s="21"/>
      <c r="AD3061" s="21"/>
      <c r="AE3061" s="21"/>
      <c r="AF3061" s="21"/>
      <c r="AG3061" s="21"/>
      <c r="AH3061" s="21"/>
      <c r="AI3061" s="26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1"/>
      <c r="AT3061" s="2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</row>
    <row r="3062" spans="1:60" s="3" customFormat="1">
      <c r="A3062" s="20"/>
      <c r="B3062" s="20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21"/>
      <c r="AC3062" s="21"/>
      <c r="AD3062" s="21"/>
      <c r="AE3062" s="21"/>
      <c r="AF3062" s="21"/>
      <c r="AG3062" s="21"/>
      <c r="AH3062" s="21"/>
      <c r="AI3062" s="26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</row>
    <row r="3063" spans="1:60" s="3" customFormat="1">
      <c r="A3063" s="20"/>
      <c r="B3063" s="20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21"/>
      <c r="AC3063" s="21"/>
      <c r="AD3063" s="21"/>
      <c r="AE3063" s="21"/>
      <c r="AF3063" s="21"/>
      <c r="AG3063" s="21"/>
      <c r="AH3063" s="21"/>
      <c r="AI3063" s="26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</row>
    <row r="3064" spans="1:60" s="3" customFormat="1">
      <c r="A3064" s="20"/>
      <c r="B3064" s="20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21"/>
      <c r="AC3064" s="21"/>
      <c r="AD3064" s="21"/>
      <c r="AE3064" s="21"/>
      <c r="AF3064" s="21"/>
      <c r="AG3064" s="21"/>
      <c r="AH3064" s="21"/>
      <c r="AI3064" s="26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</row>
    <row r="3065" spans="1:60" s="3" customFormat="1">
      <c r="A3065" s="20"/>
      <c r="B3065" s="20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21"/>
      <c r="AC3065" s="21"/>
      <c r="AD3065" s="21"/>
      <c r="AE3065" s="21"/>
      <c r="AF3065" s="21"/>
      <c r="AG3065" s="21"/>
      <c r="AH3065" s="21"/>
      <c r="AI3065" s="26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</row>
    <row r="3066" spans="1:60" s="3" customFormat="1">
      <c r="A3066" s="20"/>
      <c r="B3066" s="20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21"/>
      <c r="AC3066" s="21"/>
      <c r="AD3066" s="21"/>
      <c r="AE3066" s="21"/>
      <c r="AF3066" s="21"/>
      <c r="AG3066" s="21"/>
      <c r="AH3066" s="21"/>
      <c r="AI3066" s="26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</row>
    <row r="3067" spans="1:60" s="3" customFormat="1">
      <c r="A3067" s="20"/>
      <c r="B3067" s="20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21"/>
      <c r="AC3067" s="21"/>
      <c r="AD3067" s="21"/>
      <c r="AE3067" s="21"/>
      <c r="AF3067" s="21"/>
      <c r="AG3067" s="21"/>
      <c r="AH3067" s="21"/>
      <c r="AI3067" s="26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</row>
    <row r="3068" spans="1:60" s="3" customFormat="1">
      <c r="A3068" s="20"/>
      <c r="B3068" s="20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21"/>
      <c r="AC3068" s="21"/>
      <c r="AD3068" s="21"/>
      <c r="AE3068" s="21"/>
      <c r="AF3068" s="21"/>
      <c r="AG3068" s="21"/>
      <c r="AH3068" s="21"/>
      <c r="AI3068" s="26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</row>
    <row r="3069" spans="1:60" s="3" customFormat="1">
      <c r="A3069" s="20"/>
      <c r="B3069" s="20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21"/>
      <c r="AC3069" s="21"/>
      <c r="AD3069" s="21"/>
      <c r="AE3069" s="21"/>
      <c r="AF3069" s="21"/>
      <c r="AG3069" s="21"/>
      <c r="AH3069" s="21"/>
      <c r="AI3069" s="26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</row>
    <row r="3070" spans="1:60" s="3" customFormat="1">
      <c r="A3070" s="20"/>
      <c r="B3070" s="20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21"/>
      <c r="AC3070" s="21"/>
      <c r="AD3070" s="21"/>
      <c r="AE3070" s="21"/>
      <c r="AF3070" s="21"/>
      <c r="AG3070" s="21"/>
      <c r="AH3070" s="21"/>
      <c r="AI3070" s="26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</row>
    <row r="3071" spans="1:60" s="3" customFormat="1">
      <c r="A3071" s="20"/>
      <c r="B3071" s="20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21"/>
      <c r="AC3071" s="21"/>
      <c r="AD3071" s="21"/>
      <c r="AE3071" s="21"/>
      <c r="AF3071" s="21"/>
      <c r="AG3071" s="21"/>
      <c r="AH3071" s="21"/>
      <c r="AI3071" s="26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</row>
    <row r="3072" spans="1:60" s="3" customFormat="1">
      <c r="A3072" s="20"/>
      <c r="B3072" s="20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21"/>
      <c r="AC3072" s="21"/>
      <c r="AD3072" s="21"/>
      <c r="AE3072" s="21"/>
      <c r="AF3072" s="21"/>
      <c r="AG3072" s="21"/>
      <c r="AH3072" s="21"/>
      <c r="AI3072" s="26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</row>
    <row r="3073" spans="1:60" s="3" customFormat="1">
      <c r="A3073" s="20"/>
      <c r="B3073" s="20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21"/>
      <c r="AC3073" s="21"/>
      <c r="AD3073" s="21"/>
      <c r="AE3073" s="21"/>
      <c r="AF3073" s="21"/>
      <c r="AG3073" s="21"/>
      <c r="AH3073" s="21"/>
      <c r="AI3073" s="26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</row>
    <row r="3074" spans="1:60" s="3" customFormat="1">
      <c r="A3074" s="20"/>
      <c r="B3074" s="20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21"/>
      <c r="AC3074" s="21"/>
      <c r="AD3074" s="21"/>
      <c r="AE3074" s="21"/>
      <c r="AF3074" s="21"/>
      <c r="AG3074" s="21"/>
      <c r="AH3074" s="21"/>
      <c r="AI3074" s="26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</row>
    <row r="3075" spans="1:60" s="3" customFormat="1">
      <c r="A3075" s="20"/>
      <c r="B3075" s="20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21"/>
      <c r="AC3075" s="21"/>
      <c r="AD3075" s="21"/>
      <c r="AE3075" s="21"/>
      <c r="AF3075" s="21"/>
      <c r="AG3075" s="21"/>
      <c r="AH3075" s="21"/>
      <c r="AI3075" s="26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</row>
    <row r="3076" spans="1:60" s="3" customFormat="1">
      <c r="A3076" s="20"/>
      <c r="B3076" s="20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21"/>
      <c r="AC3076" s="21"/>
      <c r="AD3076" s="21"/>
      <c r="AE3076" s="21"/>
      <c r="AF3076" s="21"/>
      <c r="AG3076" s="21"/>
      <c r="AH3076" s="21"/>
      <c r="AI3076" s="26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</row>
    <row r="3077" spans="1:60" s="3" customFormat="1">
      <c r="A3077" s="20"/>
      <c r="B3077" s="20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21"/>
      <c r="AC3077" s="21"/>
      <c r="AD3077" s="21"/>
      <c r="AE3077" s="21"/>
      <c r="AF3077" s="21"/>
      <c r="AG3077" s="21"/>
      <c r="AH3077" s="21"/>
      <c r="AI3077" s="26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</row>
    <row r="3078" spans="1:60" s="3" customFormat="1">
      <c r="A3078" s="20"/>
      <c r="B3078" s="20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21"/>
      <c r="AC3078" s="21"/>
      <c r="AD3078" s="21"/>
      <c r="AE3078" s="21"/>
      <c r="AF3078" s="21"/>
      <c r="AG3078" s="21"/>
      <c r="AH3078" s="21"/>
      <c r="AI3078" s="26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</row>
    <row r="3079" spans="1:60" s="3" customFormat="1">
      <c r="A3079" s="20"/>
      <c r="B3079" s="20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21"/>
      <c r="AC3079" s="21"/>
      <c r="AD3079" s="21"/>
      <c r="AE3079" s="21"/>
      <c r="AF3079" s="21"/>
      <c r="AG3079" s="21"/>
      <c r="AH3079" s="21"/>
      <c r="AI3079" s="26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</row>
    <row r="3080" spans="1:60" s="3" customFormat="1">
      <c r="A3080" s="20"/>
      <c r="B3080" s="20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21"/>
      <c r="AC3080" s="21"/>
      <c r="AD3080" s="21"/>
      <c r="AE3080" s="21"/>
      <c r="AF3080" s="21"/>
      <c r="AG3080" s="21"/>
      <c r="AH3080" s="21"/>
      <c r="AI3080" s="26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</row>
    <row r="3081" spans="1:60" s="3" customFormat="1">
      <c r="A3081" s="20"/>
      <c r="B3081" s="20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21"/>
      <c r="AC3081" s="21"/>
      <c r="AD3081" s="21"/>
      <c r="AE3081" s="21"/>
      <c r="AF3081" s="21"/>
      <c r="AG3081" s="21"/>
      <c r="AH3081" s="21"/>
      <c r="AI3081" s="26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</row>
    <row r="3082" spans="1:60" s="3" customFormat="1">
      <c r="A3082" s="20"/>
      <c r="B3082" s="20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21"/>
      <c r="AC3082" s="21"/>
      <c r="AD3082" s="21"/>
      <c r="AE3082" s="21"/>
      <c r="AF3082" s="21"/>
      <c r="AG3082" s="21"/>
      <c r="AH3082" s="21"/>
      <c r="AI3082" s="26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</row>
    <row r="3083" spans="1:60" s="3" customFormat="1">
      <c r="A3083" s="20"/>
      <c r="B3083" s="20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21"/>
      <c r="AC3083" s="21"/>
      <c r="AD3083" s="21"/>
      <c r="AE3083" s="21"/>
      <c r="AF3083" s="21"/>
      <c r="AG3083" s="21"/>
      <c r="AH3083" s="21"/>
      <c r="AI3083" s="26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</row>
    <row r="3084" spans="1:60" s="3" customFormat="1">
      <c r="A3084" s="20"/>
      <c r="B3084" s="20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21"/>
      <c r="AC3084" s="21"/>
      <c r="AD3084" s="21"/>
      <c r="AE3084" s="21"/>
      <c r="AF3084" s="21"/>
      <c r="AG3084" s="21"/>
      <c r="AH3084" s="21"/>
      <c r="AI3084" s="26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</row>
    <row r="3085" spans="1:60" s="3" customFormat="1">
      <c r="A3085" s="20"/>
      <c r="B3085" s="20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21"/>
      <c r="AC3085" s="21"/>
      <c r="AD3085" s="21"/>
      <c r="AE3085" s="21"/>
      <c r="AF3085" s="21"/>
      <c r="AG3085" s="21"/>
      <c r="AH3085" s="21"/>
      <c r="AI3085" s="26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</row>
    <row r="3086" spans="1:60" s="3" customFormat="1">
      <c r="A3086" s="20"/>
      <c r="B3086" s="20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21"/>
      <c r="AC3086" s="21"/>
      <c r="AD3086" s="21"/>
      <c r="AE3086" s="21"/>
      <c r="AF3086" s="21"/>
      <c r="AG3086" s="21"/>
      <c r="AH3086" s="21"/>
      <c r="AI3086" s="26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</row>
    <row r="3087" spans="1:60" s="3" customFormat="1">
      <c r="A3087" s="20"/>
      <c r="B3087" s="20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21"/>
      <c r="AC3087" s="21"/>
      <c r="AD3087" s="21"/>
      <c r="AE3087" s="21"/>
      <c r="AF3087" s="21"/>
      <c r="AG3087" s="21"/>
      <c r="AH3087" s="21"/>
      <c r="AI3087" s="26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</row>
    <row r="3088" spans="1:60" s="3" customFormat="1">
      <c r="A3088" s="20"/>
      <c r="B3088" s="20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21"/>
      <c r="AC3088" s="21"/>
      <c r="AD3088" s="21"/>
      <c r="AE3088" s="21"/>
      <c r="AF3088" s="21"/>
      <c r="AG3088" s="21"/>
      <c r="AH3088" s="21"/>
      <c r="AI3088" s="26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</row>
    <row r="3089" spans="1:60" s="3" customFormat="1">
      <c r="A3089" s="20"/>
      <c r="B3089" s="20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21"/>
      <c r="AC3089" s="21"/>
      <c r="AD3089" s="21"/>
      <c r="AE3089" s="21"/>
      <c r="AF3089" s="21"/>
      <c r="AG3089" s="21"/>
      <c r="AH3089" s="21"/>
      <c r="AI3089" s="26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</row>
    <row r="3090" spans="1:60" s="3" customFormat="1">
      <c r="A3090" s="20"/>
      <c r="B3090" s="20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21"/>
      <c r="AC3090" s="21"/>
      <c r="AD3090" s="21"/>
      <c r="AE3090" s="21"/>
      <c r="AF3090" s="21"/>
      <c r="AG3090" s="21"/>
      <c r="AH3090" s="21"/>
      <c r="AI3090" s="26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</row>
    <row r="3091" spans="1:60" s="3" customFormat="1">
      <c r="A3091" s="20"/>
      <c r="B3091" s="20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21"/>
      <c r="AC3091" s="21"/>
      <c r="AD3091" s="21"/>
      <c r="AE3091" s="21"/>
      <c r="AF3091" s="21"/>
      <c r="AG3091" s="21"/>
      <c r="AH3091" s="21"/>
      <c r="AI3091" s="26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</row>
    <row r="3092" spans="1:60" s="3" customFormat="1">
      <c r="A3092" s="20"/>
      <c r="B3092" s="20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21"/>
      <c r="AC3092" s="21"/>
      <c r="AD3092" s="21"/>
      <c r="AE3092" s="21"/>
      <c r="AF3092" s="21"/>
      <c r="AG3092" s="21"/>
      <c r="AH3092" s="21"/>
      <c r="AI3092" s="26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</row>
    <row r="3093" spans="1:60" s="3" customFormat="1">
      <c r="A3093" s="20"/>
      <c r="B3093" s="20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21"/>
      <c r="AC3093" s="21"/>
      <c r="AD3093" s="21"/>
      <c r="AE3093" s="21"/>
      <c r="AF3093" s="21"/>
      <c r="AG3093" s="21"/>
      <c r="AH3093" s="21"/>
      <c r="AI3093" s="26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</row>
    <row r="3094" spans="1:60" s="3" customFormat="1">
      <c r="A3094" s="20"/>
      <c r="B3094" s="20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21"/>
      <c r="AC3094" s="21"/>
      <c r="AD3094" s="21"/>
      <c r="AE3094" s="21"/>
      <c r="AF3094" s="21"/>
      <c r="AG3094" s="21"/>
      <c r="AH3094" s="21"/>
      <c r="AI3094" s="26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</row>
    <row r="3095" spans="1:60" s="3" customFormat="1">
      <c r="A3095" s="20"/>
      <c r="B3095" s="20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21"/>
      <c r="AC3095" s="21"/>
      <c r="AD3095" s="21"/>
      <c r="AE3095" s="21"/>
      <c r="AF3095" s="21"/>
      <c r="AG3095" s="21"/>
      <c r="AH3095" s="21"/>
      <c r="AI3095" s="26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</row>
    <row r="3096" spans="1:60" s="3" customFormat="1">
      <c r="A3096" s="20"/>
      <c r="B3096" s="20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21"/>
      <c r="AC3096" s="21"/>
      <c r="AD3096" s="21"/>
      <c r="AE3096" s="21"/>
      <c r="AF3096" s="21"/>
      <c r="AG3096" s="21"/>
      <c r="AH3096" s="21"/>
      <c r="AI3096" s="26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</row>
    <row r="3097" spans="1:60" s="3" customFormat="1">
      <c r="A3097" s="20"/>
      <c r="B3097" s="20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21"/>
      <c r="AC3097" s="21"/>
      <c r="AD3097" s="21"/>
      <c r="AE3097" s="21"/>
      <c r="AF3097" s="21"/>
      <c r="AG3097" s="21"/>
      <c r="AH3097" s="21"/>
      <c r="AI3097" s="26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</row>
    <row r="3098" spans="1:60" s="3" customFormat="1">
      <c r="A3098" s="20"/>
      <c r="B3098" s="20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21"/>
      <c r="AC3098" s="21"/>
      <c r="AD3098" s="21"/>
      <c r="AE3098" s="21"/>
      <c r="AF3098" s="21"/>
      <c r="AG3098" s="21"/>
      <c r="AH3098" s="21"/>
      <c r="AI3098" s="26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</row>
    <row r="3099" spans="1:60" s="3" customFormat="1">
      <c r="A3099" s="20"/>
      <c r="B3099" s="20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21"/>
      <c r="AC3099" s="21"/>
      <c r="AD3099" s="21"/>
      <c r="AE3099" s="21"/>
      <c r="AF3099" s="21"/>
      <c r="AG3099" s="21"/>
      <c r="AH3099" s="21"/>
      <c r="AI3099" s="26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</row>
    <row r="3100" spans="1:60" s="3" customFormat="1">
      <c r="A3100" s="20"/>
      <c r="B3100" s="20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21"/>
      <c r="AC3100" s="21"/>
      <c r="AD3100" s="21"/>
      <c r="AE3100" s="21"/>
      <c r="AF3100" s="21"/>
      <c r="AG3100" s="21"/>
      <c r="AH3100" s="21"/>
      <c r="AI3100" s="26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</row>
    <row r="3101" spans="1:60" s="3" customFormat="1">
      <c r="A3101" s="20"/>
      <c r="B3101" s="20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21"/>
      <c r="AC3101" s="21"/>
      <c r="AD3101" s="21"/>
      <c r="AE3101" s="21"/>
      <c r="AF3101" s="21"/>
      <c r="AG3101" s="21"/>
      <c r="AH3101" s="21"/>
      <c r="AI3101" s="26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</row>
    <row r="3102" spans="1:60" s="3" customFormat="1">
      <c r="A3102" s="20"/>
      <c r="B3102" s="20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21"/>
      <c r="AC3102" s="21"/>
      <c r="AD3102" s="21"/>
      <c r="AE3102" s="21"/>
      <c r="AF3102" s="21"/>
      <c r="AG3102" s="21"/>
      <c r="AH3102" s="21"/>
      <c r="AI3102" s="26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</row>
    <row r="3103" spans="1:60" s="3" customFormat="1">
      <c r="A3103" s="20"/>
      <c r="B3103" s="20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21"/>
      <c r="AC3103" s="21"/>
      <c r="AD3103" s="21"/>
      <c r="AE3103" s="21"/>
      <c r="AF3103" s="21"/>
      <c r="AG3103" s="21"/>
      <c r="AH3103" s="21"/>
      <c r="AI3103" s="26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</row>
    <row r="3104" spans="1:60" s="3" customFormat="1">
      <c r="A3104" s="20"/>
      <c r="B3104" s="20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21"/>
      <c r="AC3104" s="21"/>
      <c r="AD3104" s="21"/>
      <c r="AE3104" s="21"/>
      <c r="AF3104" s="21"/>
      <c r="AG3104" s="21"/>
      <c r="AH3104" s="21"/>
      <c r="AI3104" s="26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</row>
    <row r="3105" spans="1:60" s="3" customFormat="1">
      <c r="A3105" s="20"/>
      <c r="B3105" s="20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21"/>
      <c r="AC3105" s="21"/>
      <c r="AD3105" s="21"/>
      <c r="AE3105" s="21"/>
      <c r="AF3105" s="21"/>
      <c r="AG3105" s="21"/>
      <c r="AH3105" s="21"/>
      <c r="AI3105" s="26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</row>
    <row r="3106" spans="1:60" s="3" customFormat="1">
      <c r="A3106" s="20"/>
      <c r="B3106" s="20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21"/>
      <c r="AC3106" s="21"/>
      <c r="AD3106" s="21"/>
      <c r="AE3106" s="21"/>
      <c r="AF3106" s="21"/>
      <c r="AG3106" s="21"/>
      <c r="AH3106" s="21"/>
      <c r="AI3106" s="26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</row>
    <row r="3107" spans="1:60" s="3" customFormat="1">
      <c r="A3107" s="20"/>
      <c r="B3107" s="20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21"/>
      <c r="AC3107" s="21"/>
      <c r="AD3107" s="21"/>
      <c r="AE3107" s="21"/>
      <c r="AF3107" s="21"/>
      <c r="AG3107" s="21"/>
      <c r="AH3107" s="21"/>
      <c r="AI3107" s="26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</row>
    <row r="3108" spans="1:60" s="3" customFormat="1">
      <c r="A3108" s="20"/>
      <c r="B3108" s="20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21"/>
      <c r="AC3108" s="21"/>
      <c r="AD3108" s="21"/>
      <c r="AE3108" s="21"/>
      <c r="AF3108" s="21"/>
      <c r="AG3108" s="21"/>
      <c r="AH3108" s="21"/>
      <c r="AI3108" s="26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</row>
    <row r="3109" spans="1:60" s="3" customFormat="1">
      <c r="A3109" s="20"/>
      <c r="B3109" s="20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21"/>
      <c r="AC3109" s="21"/>
      <c r="AD3109" s="21"/>
      <c r="AE3109" s="21"/>
      <c r="AF3109" s="21"/>
      <c r="AG3109" s="21"/>
      <c r="AH3109" s="21"/>
      <c r="AI3109" s="26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</row>
    <row r="3110" spans="1:60" s="3" customFormat="1">
      <c r="A3110" s="20"/>
      <c r="B3110" s="20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21"/>
      <c r="AC3110" s="21"/>
      <c r="AD3110" s="21"/>
      <c r="AE3110" s="21"/>
      <c r="AF3110" s="21"/>
      <c r="AG3110" s="21"/>
      <c r="AH3110" s="21"/>
      <c r="AI3110" s="26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</row>
    <row r="3111" spans="1:60" s="3" customFormat="1">
      <c r="A3111" s="20"/>
      <c r="B3111" s="20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21"/>
      <c r="AC3111" s="21"/>
      <c r="AD3111" s="21"/>
      <c r="AE3111" s="21"/>
      <c r="AF3111" s="21"/>
      <c r="AG3111" s="21"/>
      <c r="AH3111" s="21"/>
      <c r="AI3111" s="26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</row>
    <row r="3112" spans="1:60" s="3" customFormat="1">
      <c r="A3112" s="20"/>
      <c r="B3112" s="20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21"/>
      <c r="AC3112" s="21"/>
      <c r="AD3112" s="21"/>
      <c r="AE3112" s="21"/>
      <c r="AF3112" s="21"/>
      <c r="AG3112" s="21"/>
      <c r="AH3112" s="21"/>
      <c r="AI3112" s="26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</row>
    <row r="3113" spans="1:60" s="3" customFormat="1">
      <c r="A3113" s="20"/>
      <c r="B3113" s="20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21"/>
      <c r="AC3113" s="21"/>
      <c r="AD3113" s="21"/>
      <c r="AE3113" s="21"/>
      <c r="AF3113" s="21"/>
      <c r="AG3113" s="21"/>
      <c r="AH3113" s="21"/>
      <c r="AI3113" s="26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</row>
    <row r="3114" spans="1:60" s="3" customFormat="1">
      <c r="A3114" s="20"/>
      <c r="B3114" s="20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21"/>
      <c r="AC3114" s="21"/>
      <c r="AD3114" s="21"/>
      <c r="AE3114" s="21"/>
      <c r="AF3114" s="21"/>
      <c r="AG3114" s="21"/>
      <c r="AH3114" s="21"/>
      <c r="AI3114" s="26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</row>
    <row r="3115" spans="1:60" s="3" customFormat="1">
      <c r="A3115" s="20"/>
      <c r="B3115" s="20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21"/>
      <c r="AC3115" s="21"/>
      <c r="AD3115" s="21"/>
      <c r="AE3115" s="21"/>
      <c r="AF3115" s="21"/>
      <c r="AG3115" s="21"/>
      <c r="AH3115" s="21"/>
      <c r="AI3115" s="26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</row>
    <row r="3116" spans="1:60" s="3" customFormat="1">
      <c r="A3116" s="20"/>
      <c r="B3116" s="20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21"/>
      <c r="AC3116" s="21"/>
      <c r="AD3116" s="21"/>
      <c r="AE3116" s="21"/>
      <c r="AF3116" s="21"/>
      <c r="AG3116" s="21"/>
      <c r="AH3116" s="21"/>
      <c r="AI3116" s="26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</row>
    <row r="3117" spans="1:60" s="3" customFormat="1">
      <c r="A3117" s="20"/>
      <c r="B3117" s="20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21"/>
      <c r="AC3117" s="21"/>
      <c r="AD3117" s="21"/>
      <c r="AE3117" s="21"/>
      <c r="AF3117" s="21"/>
      <c r="AG3117" s="21"/>
      <c r="AH3117" s="21"/>
      <c r="AI3117" s="26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</row>
    <row r="3118" spans="1:60" s="3" customFormat="1">
      <c r="A3118" s="20"/>
      <c r="B3118" s="20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21"/>
      <c r="AC3118" s="21"/>
      <c r="AD3118" s="21"/>
      <c r="AE3118" s="21"/>
      <c r="AF3118" s="21"/>
      <c r="AG3118" s="21"/>
      <c r="AH3118" s="21"/>
      <c r="AI3118" s="26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</row>
    <row r="3119" spans="1:60" s="3" customFormat="1">
      <c r="A3119" s="20"/>
      <c r="B3119" s="20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21"/>
      <c r="AC3119" s="21"/>
      <c r="AD3119" s="21"/>
      <c r="AE3119" s="21"/>
      <c r="AF3119" s="21"/>
      <c r="AG3119" s="21"/>
      <c r="AH3119" s="21"/>
      <c r="AI3119" s="26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</row>
    <row r="3120" spans="1:60" s="3" customFormat="1">
      <c r="A3120" s="20"/>
      <c r="B3120" s="20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21"/>
      <c r="AC3120" s="21"/>
      <c r="AD3120" s="21"/>
      <c r="AE3120" s="21"/>
      <c r="AF3120" s="21"/>
      <c r="AG3120" s="21"/>
      <c r="AH3120" s="21"/>
      <c r="AI3120" s="26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</row>
    <row r="3121" spans="1:60" s="3" customFormat="1">
      <c r="A3121" s="20"/>
      <c r="B3121" s="20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21"/>
      <c r="AC3121" s="21"/>
      <c r="AD3121" s="21"/>
      <c r="AE3121" s="21"/>
      <c r="AF3121" s="21"/>
      <c r="AG3121" s="21"/>
      <c r="AH3121" s="21"/>
      <c r="AI3121" s="26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</row>
    <row r="3122" spans="1:60" s="3" customFormat="1">
      <c r="A3122" s="20"/>
      <c r="B3122" s="20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21"/>
      <c r="AC3122" s="21"/>
      <c r="AD3122" s="21"/>
      <c r="AE3122" s="21"/>
      <c r="AF3122" s="21"/>
      <c r="AG3122" s="21"/>
      <c r="AH3122" s="21"/>
      <c r="AI3122" s="26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</row>
    <row r="3123" spans="1:60" s="3" customFormat="1">
      <c r="A3123" s="20"/>
      <c r="B3123" s="20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21"/>
      <c r="AC3123" s="21"/>
      <c r="AD3123" s="21"/>
      <c r="AE3123" s="21"/>
      <c r="AF3123" s="21"/>
      <c r="AG3123" s="21"/>
      <c r="AH3123" s="21"/>
      <c r="AI3123" s="26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</row>
    <row r="3124" spans="1:60" s="3" customFormat="1">
      <c r="A3124" s="20"/>
      <c r="B3124" s="20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21"/>
      <c r="AC3124" s="21"/>
      <c r="AD3124" s="21"/>
      <c r="AE3124" s="21"/>
      <c r="AF3124" s="21"/>
      <c r="AG3124" s="21"/>
      <c r="AH3124" s="21"/>
      <c r="AI3124" s="26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</row>
    <row r="3125" spans="1:60" s="3" customFormat="1">
      <c r="A3125" s="20"/>
      <c r="B3125" s="20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21"/>
      <c r="AC3125" s="21"/>
      <c r="AD3125" s="21"/>
      <c r="AE3125" s="21"/>
      <c r="AF3125" s="21"/>
      <c r="AG3125" s="21"/>
      <c r="AH3125" s="21"/>
      <c r="AI3125" s="26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</row>
    <row r="3126" spans="1:60" s="3" customFormat="1">
      <c r="A3126" s="20"/>
      <c r="B3126" s="20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21"/>
      <c r="AC3126" s="21"/>
      <c r="AD3126" s="21"/>
      <c r="AE3126" s="21"/>
      <c r="AF3126" s="21"/>
      <c r="AG3126" s="21"/>
      <c r="AH3126" s="21"/>
      <c r="AI3126" s="26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</row>
    <row r="3127" spans="1:60" s="3" customFormat="1">
      <c r="A3127" s="20"/>
      <c r="B3127" s="20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21"/>
      <c r="AC3127" s="21"/>
      <c r="AD3127" s="21"/>
      <c r="AE3127" s="21"/>
      <c r="AF3127" s="21"/>
      <c r="AG3127" s="21"/>
      <c r="AH3127" s="21"/>
      <c r="AI3127" s="26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</row>
    <row r="3128" spans="1:60" s="3" customFormat="1">
      <c r="A3128" s="20"/>
      <c r="B3128" s="20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21"/>
      <c r="AC3128" s="21"/>
      <c r="AD3128" s="21"/>
      <c r="AE3128" s="21"/>
      <c r="AF3128" s="21"/>
      <c r="AG3128" s="21"/>
      <c r="AH3128" s="21"/>
      <c r="AI3128" s="26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</row>
    <row r="3129" spans="1:60" s="3" customFormat="1">
      <c r="A3129" s="20"/>
      <c r="B3129" s="20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21"/>
      <c r="AC3129" s="21"/>
      <c r="AD3129" s="21"/>
      <c r="AE3129" s="21"/>
      <c r="AF3129" s="21"/>
      <c r="AG3129" s="21"/>
      <c r="AH3129" s="21"/>
      <c r="AI3129" s="26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</row>
    <row r="3130" spans="1:60" s="3" customFormat="1">
      <c r="A3130" s="20"/>
      <c r="B3130" s="20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21"/>
      <c r="AC3130" s="21"/>
      <c r="AD3130" s="21"/>
      <c r="AE3130" s="21"/>
      <c r="AF3130" s="21"/>
      <c r="AG3130" s="21"/>
      <c r="AH3130" s="21"/>
      <c r="AI3130" s="26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</row>
    <row r="3131" spans="1:60" s="3" customFormat="1">
      <c r="A3131" s="20"/>
      <c r="B3131" s="20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21"/>
      <c r="AC3131" s="21"/>
      <c r="AD3131" s="21"/>
      <c r="AE3131" s="21"/>
      <c r="AF3131" s="21"/>
      <c r="AG3131" s="21"/>
      <c r="AH3131" s="21"/>
      <c r="AI3131" s="26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</row>
    <row r="3132" spans="1:60" s="3" customFormat="1">
      <c r="A3132" s="20"/>
      <c r="B3132" s="20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21"/>
      <c r="AC3132" s="21"/>
      <c r="AD3132" s="21"/>
      <c r="AE3132" s="21"/>
      <c r="AF3132" s="21"/>
      <c r="AG3132" s="21"/>
      <c r="AH3132" s="21"/>
      <c r="AI3132" s="26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</row>
    <row r="3133" spans="1:60" s="3" customFormat="1">
      <c r="A3133" s="20"/>
      <c r="B3133" s="20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21"/>
      <c r="AC3133" s="21"/>
      <c r="AD3133" s="21"/>
      <c r="AE3133" s="21"/>
      <c r="AF3133" s="21"/>
      <c r="AG3133" s="21"/>
      <c r="AH3133" s="21"/>
      <c r="AI3133" s="26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</row>
    <row r="3134" spans="1:60" s="3" customFormat="1">
      <c r="A3134" s="20"/>
      <c r="B3134" s="20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21"/>
      <c r="AC3134" s="21"/>
      <c r="AD3134" s="21"/>
      <c r="AE3134" s="21"/>
      <c r="AF3134" s="21"/>
      <c r="AG3134" s="21"/>
      <c r="AH3134" s="21"/>
      <c r="AI3134" s="26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</row>
    <row r="3135" spans="1:60" s="3" customFormat="1">
      <c r="A3135" s="20"/>
      <c r="B3135" s="20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21"/>
      <c r="AC3135" s="21"/>
      <c r="AD3135" s="21"/>
      <c r="AE3135" s="21"/>
      <c r="AF3135" s="21"/>
      <c r="AG3135" s="21"/>
      <c r="AH3135" s="21"/>
      <c r="AI3135" s="26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</row>
    <row r="3136" spans="1:60" s="3" customFormat="1">
      <c r="A3136" s="20"/>
      <c r="B3136" s="20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21"/>
      <c r="AC3136" s="21"/>
      <c r="AD3136" s="21"/>
      <c r="AE3136" s="21"/>
      <c r="AF3136" s="21"/>
      <c r="AG3136" s="21"/>
      <c r="AH3136" s="21"/>
      <c r="AI3136" s="26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</row>
    <row r="3137" spans="1:60" s="3" customFormat="1">
      <c r="A3137" s="20"/>
      <c r="B3137" s="20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21"/>
      <c r="AC3137" s="21"/>
      <c r="AD3137" s="21"/>
      <c r="AE3137" s="21"/>
      <c r="AF3137" s="21"/>
      <c r="AG3137" s="21"/>
      <c r="AH3137" s="21"/>
      <c r="AI3137" s="26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</row>
    <row r="3138" spans="1:60" s="3" customFormat="1">
      <c r="A3138" s="20"/>
      <c r="B3138" s="20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21"/>
      <c r="AC3138" s="21"/>
      <c r="AD3138" s="21"/>
      <c r="AE3138" s="21"/>
      <c r="AF3138" s="21"/>
      <c r="AG3138" s="21"/>
      <c r="AH3138" s="21"/>
      <c r="AI3138" s="26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</row>
    <row r="3139" spans="1:60" s="3" customFormat="1">
      <c r="A3139" s="20"/>
      <c r="B3139" s="20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21"/>
      <c r="AC3139" s="21"/>
      <c r="AD3139" s="21"/>
      <c r="AE3139" s="21"/>
      <c r="AF3139" s="21"/>
      <c r="AG3139" s="21"/>
      <c r="AH3139" s="21"/>
      <c r="AI3139" s="26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</row>
    <row r="3140" spans="1:60" s="3" customFormat="1">
      <c r="A3140" s="20"/>
      <c r="B3140" s="20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21"/>
      <c r="AC3140" s="21"/>
      <c r="AD3140" s="21"/>
      <c r="AE3140" s="21"/>
      <c r="AF3140" s="21"/>
      <c r="AG3140" s="21"/>
      <c r="AH3140" s="21"/>
      <c r="AI3140" s="26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</row>
    <row r="3141" spans="1:60" s="3" customFormat="1">
      <c r="A3141" s="20"/>
      <c r="B3141" s="20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21"/>
      <c r="AC3141" s="21"/>
      <c r="AD3141" s="21"/>
      <c r="AE3141" s="21"/>
      <c r="AF3141" s="21"/>
      <c r="AG3141" s="21"/>
      <c r="AH3141" s="21"/>
      <c r="AI3141" s="26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</row>
    <row r="3142" spans="1:60" s="3" customFormat="1">
      <c r="A3142" s="20"/>
      <c r="B3142" s="20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21"/>
      <c r="AC3142" s="21"/>
      <c r="AD3142" s="21"/>
      <c r="AE3142" s="21"/>
      <c r="AF3142" s="21"/>
      <c r="AG3142" s="21"/>
      <c r="AH3142" s="21"/>
      <c r="AI3142" s="26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</row>
    <row r="3143" spans="1:60" s="3" customFormat="1">
      <c r="A3143" s="20"/>
      <c r="B3143" s="20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21"/>
      <c r="AC3143" s="21"/>
      <c r="AD3143" s="21"/>
      <c r="AE3143" s="21"/>
      <c r="AF3143" s="21"/>
      <c r="AG3143" s="21"/>
      <c r="AH3143" s="21"/>
      <c r="AI3143" s="26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</row>
    <row r="3144" spans="1:60" s="3" customFormat="1">
      <c r="A3144" s="20"/>
      <c r="B3144" s="20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21"/>
      <c r="AC3144" s="21"/>
      <c r="AD3144" s="21"/>
      <c r="AE3144" s="21"/>
      <c r="AF3144" s="21"/>
      <c r="AG3144" s="21"/>
      <c r="AH3144" s="21"/>
      <c r="AI3144" s="26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</row>
    <row r="3145" spans="1:60" s="3" customFormat="1">
      <c r="A3145" s="20"/>
      <c r="B3145" s="20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21"/>
      <c r="AC3145" s="21"/>
      <c r="AD3145" s="21"/>
      <c r="AE3145" s="21"/>
      <c r="AF3145" s="21"/>
      <c r="AG3145" s="21"/>
      <c r="AH3145" s="21"/>
      <c r="AI3145" s="26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</row>
    <row r="3146" spans="1:60" s="3" customFormat="1">
      <c r="A3146" s="20"/>
      <c r="B3146" s="20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21"/>
      <c r="AC3146" s="21"/>
      <c r="AD3146" s="21"/>
      <c r="AE3146" s="21"/>
      <c r="AF3146" s="21"/>
      <c r="AG3146" s="21"/>
      <c r="AH3146" s="21"/>
      <c r="AI3146" s="26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</row>
    <row r="3147" spans="1:60" s="3" customFormat="1">
      <c r="A3147" s="20"/>
      <c r="B3147" s="20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21"/>
      <c r="AC3147" s="21"/>
      <c r="AD3147" s="21"/>
      <c r="AE3147" s="21"/>
      <c r="AF3147" s="21"/>
      <c r="AG3147" s="21"/>
      <c r="AH3147" s="21"/>
      <c r="AI3147" s="26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</row>
    <row r="3148" spans="1:60" s="3" customFormat="1">
      <c r="A3148" s="20"/>
      <c r="B3148" s="20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21"/>
      <c r="AC3148" s="21"/>
      <c r="AD3148" s="21"/>
      <c r="AE3148" s="21"/>
      <c r="AF3148" s="21"/>
      <c r="AG3148" s="21"/>
      <c r="AH3148" s="21"/>
      <c r="AI3148" s="26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</row>
    <row r="3149" spans="1:60" s="3" customFormat="1">
      <c r="A3149" s="20"/>
      <c r="B3149" s="20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21"/>
      <c r="AC3149" s="21"/>
      <c r="AD3149" s="21"/>
      <c r="AE3149" s="21"/>
      <c r="AF3149" s="21"/>
      <c r="AG3149" s="21"/>
      <c r="AH3149" s="21"/>
      <c r="AI3149" s="26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</row>
    <row r="3150" spans="1:60" s="3" customFormat="1">
      <c r="A3150" s="20"/>
      <c r="B3150" s="20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21"/>
      <c r="AC3150" s="21"/>
      <c r="AD3150" s="21"/>
      <c r="AE3150" s="21"/>
      <c r="AF3150" s="21"/>
      <c r="AG3150" s="21"/>
      <c r="AH3150" s="21"/>
      <c r="AI3150" s="26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</row>
    <row r="3151" spans="1:60" s="3" customFormat="1">
      <c r="A3151" s="20"/>
      <c r="B3151" s="20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21"/>
      <c r="AC3151" s="21"/>
      <c r="AD3151" s="21"/>
      <c r="AE3151" s="21"/>
      <c r="AF3151" s="21"/>
      <c r="AG3151" s="21"/>
      <c r="AH3151" s="21"/>
      <c r="AI3151" s="26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</row>
    <row r="3152" spans="1:60" s="3" customFormat="1">
      <c r="A3152" s="20"/>
      <c r="B3152" s="20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21"/>
      <c r="AC3152" s="21"/>
      <c r="AD3152" s="21"/>
      <c r="AE3152" s="21"/>
      <c r="AF3152" s="21"/>
      <c r="AG3152" s="21"/>
      <c r="AH3152" s="21"/>
      <c r="AI3152" s="26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</row>
    <row r="3153" spans="1:60" s="3" customFormat="1">
      <c r="A3153" s="20"/>
      <c r="B3153" s="20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21"/>
      <c r="AC3153" s="21"/>
      <c r="AD3153" s="21"/>
      <c r="AE3153" s="21"/>
      <c r="AF3153" s="21"/>
      <c r="AG3153" s="21"/>
      <c r="AH3153" s="21"/>
      <c r="AI3153" s="26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</row>
    <row r="3154" spans="1:60" s="3" customFormat="1">
      <c r="A3154" s="20"/>
      <c r="B3154" s="20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21"/>
      <c r="AC3154" s="21"/>
      <c r="AD3154" s="21"/>
      <c r="AE3154" s="21"/>
      <c r="AF3154" s="21"/>
      <c r="AG3154" s="21"/>
      <c r="AH3154" s="21"/>
      <c r="AI3154" s="26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</row>
    <row r="3155" spans="1:60" s="3" customFormat="1">
      <c r="A3155" s="20"/>
      <c r="B3155" s="20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21"/>
      <c r="AC3155" s="21"/>
      <c r="AD3155" s="21"/>
      <c r="AE3155" s="21"/>
      <c r="AF3155" s="21"/>
      <c r="AG3155" s="21"/>
      <c r="AH3155" s="21"/>
      <c r="AI3155" s="26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</row>
    <row r="3156" spans="1:60" s="3" customFormat="1">
      <c r="A3156" s="20"/>
      <c r="B3156" s="20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21"/>
      <c r="AC3156" s="21"/>
      <c r="AD3156" s="21"/>
      <c r="AE3156" s="21"/>
      <c r="AF3156" s="21"/>
      <c r="AG3156" s="21"/>
      <c r="AH3156" s="21"/>
      <c r="AI3156" s="26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</row>
    <row r="3157" spans="1:60" s="3" customFormat="1">
      <c r="A3157" s="20"/>
      <c r="B3157" s="20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21"/>
      <c r="AC3157" s="21"/>
      <c r="AD3157" s="21"/>
      <c r="AE3157" s="21"/>
      <c r="AF3157" s="21"/>
      <c r="AG3157" s="21"/>
      <c r="AH3157" s="21"/>
      <c r="AI3157" s="26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</row>
    <row r="3158" spans="1:60" s="3" customFormat="1">
      <c r="A3158" s="20"/>
      <c r="B3158" s="20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21"/>
      <c r="AC3158" s="21"/>
      <c r="AD3158" s="21"/>
      <c r="AE3158" s="21"/>
      <c r="AF3158" s="21"/>
      <c r="AG3158" s="21"/>
      <c r="AH3158" s="21"/>
      <c r="AI3158" s="26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</row>
    <row r="3159" spans="1:60" s="3" customFormat="1">
      <c r="A3159" s="20"/>
      <c r="B3159" s="20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21"/>
      <c r="AC3159" s="21"/>
      <c r="AD3159" s="21"/>
      <c r="AE3159" s="21"/>
      <c r="AF3159" s="21"/>
      <c r="AG3159" s="21"/>
      <c r="AH3159" s="21"/>
      <c r="AI3159" s="26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</row>
    <row r="3160" spans="1:60" s="3" customFormat="1">
      <c r="A3160" s="20"/>
      <c r="B3160" s="20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21"/>
      <c r="AC3160" s="21"/>
      <c r="AD3160" s="21"/>
      <c r="AE3160" s="21"/>
      <c r="AF3160" s="21"/>
      <c r="AG3160" s="21"/>
      <c r="AH3160" s="21"/>
      <c r="AI3160" s="26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</row>
    <row r="3161" spans="1:60" s="3" customFormat="1">
      <c r="A3161" s="20"/>
      <c r="B3161" s="20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21"/>
      <c r="AC3161" s="21"/>
      <c r="AD3161" s="21"/>
      <c r="AE3161" s="21"/>
      <c r="AF3161" s="21"/>
      <c r="AG3161" s="21"/>
      <c r="AH3161" s="21"/>
      <c r="AI3161" s="26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</row>
    <row r="3162" spans="1:60" s="3" customFormat="1">
      <c r="A3162" s="20"/>
      <c r="B3162" s="20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21"/>
      <c r="AC3162" s="21"/>
      <c r="AD3162" s="21"/>
      <c r="AE3162" s="21"/>
      <c r="AF3162" s="21"/>
      <c r="AG3162" s="21"/>
      <c r="AH3162" s="21"/>
      <c r="AI3162" s="26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</row>
    <row r="3163" spans="1:60" s="3" customFormat="1">
      <c r="A3163" s="20"/>
      <c r="B3163" s="20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21"/>
      <c r="AC3163" s="21"/>
      <c r="AD3163" s="21"/>
      <c r="AE3163" s="21"/>
      <c r="AF3163" s="21"/>
      <c r="AG3163" s="21"/>
      <c r="AH3163" s="21"/>
      <c r="AI3163" s="26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</row>
    <row r="3164" spans="1:60" s="3" customFormat="1">
      <c r="A3164" s="20"/>
      <c r="B3164" s="20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21"/>
      <c r="AC3164" s="21"/>
      <c r="AD3164" s="21"/>
      <c r="AE3164" s="21"/>
      <c r="AF3164" s="21"/>
      <c r="AG3164" s="21"/>
      <c r="AH3164" s="21"/>
      <c r="AI3164" s="26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</row>
    <row r="3165" spans="1:60" s="3" customFormat="1">
      <c r="A3165" s="20"/>
      <c r="B3165" s="20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21"/>
      <c r="AC3165" s="21"/>
      <c r="AD3165" s="21"/>
      <c r="AE3165" s="21"/>
      <c r="AF3165" s="21"/>
      <c r="AG3165" s="21"/>
      <c r="AH3165" s="21"/>
      <c r="AI3165" s="26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</row>
    <row r="3166" spans="1:60" s="3" customFormat="1">
      <c r="A3166" s="20"/>
      <c r="B3166" s="20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21"/>
      <c r="AC3166" s="21"/>
      <c r="AD3166" s="21"/>
      <c r="AE3166" s="21"/>
      <c r="AF3166" s="21"/>
      <c r="AG3166" s="21"/>
      <c r="AH3166" s="21"/>
      <c r="AI3166" s="26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</row>
    <row r="3167" spans="1:60" s="3" customFormat="1">
      <c r="A3167" s="20"/>
      <c r="B3167" s="20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21"/>
      <c r="AC3167" s="21"/>
      <c r="AD3167" s="21"/>
      <c r="AE3167" s="21"/>
      <c r="AF3167" s="21"/>
      <c r="AG3167" s="21"/>
      <c r="AH3167" s="21"/>
      <c r="AI3167" s="26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</row>
    <row r="3168" spans="1:60" s="3" customFormat="1">
      <c r="A3168" s="20"/>
      <c r="B3168" s="20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21"/>
      <c r="AC3168" s="21"/>
      <c r="AD3168" s="21"/>
      <c r="AE3168" s="21"/>
      <c r="AF3168" s="21"/>
      <c r="AG3168" s="21"/>
      <c r="AH3168" s="21"/>
      <c r="AI3168" s="26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</row>
    <row r="3169" spans="1:60" s="3" customFormat="1">
      <c r="A3169" s="20"/>
      <c r="B3169" s="20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21"/>
      <c r="AC3169" s="21"/>
      <c r="AD3169" s="21"/>
      <c r="AE3169" s="21"/>
      <c r="AF3169" s="21"/>
      <c r="AG3169" s="21"/>
      <c r="AH3169" s="21"/>
      <c r="AI3169" s="26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</row>
    <row r="3170" spans="1:60" s="3" customFormat="1">
      <c r="A3170" s="20"/>
      <c r="B3170" s="20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21"/>
      <c r="AC3170" s="21"/>
      <c r="AD3170" s="21"/>
      <c r="AE3170" s="21"/>
      <c r="AF3170" s="21"/>
      <c r="AG3170" s="21"/>
      <c r="AH3170" s="21"/>
      <c r="AI3170" s="26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</row>
    <row r="3171" spans="1:60" s="3" customFormat="1">
      <c r="A3171" s="20"/>
      <c r="B3171" s="20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21"/>
      <c r="AC3171" s="21"/>
      <c r="AD3171" s="21"/>
      <c r="AE3171" s="21"/>
      <c r="AF3171" s="21"/>
      <c r="AG3171" s="21"/>
      <c r="AH3171" s="21"/>
      <c r="AI3171" s="26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</row>
    <row r="3172" spans="1:60" s="3" customFormat="1">
      <c r="A3172" s="20"/>
      <c r="B3172" s="20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21"/>
      <c r="AC3172" s="21"/>
      <c r="AD3172" s="21"/>
      <c r="AE3172" s="21"/>
      <c r="AF3172" s="21"/>
      <c r="AG3172" s="21"/>
      <c r="AH3172" s="21"/>
      <c r="AI3172" s="26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</row>
    <row r="3173" spans="1:60" s="3" customFormat="1">
      <c r="A3173" s="20"/>
      <c r="B3173" s="20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21"/>
      <c r="AC3173" s="21"/>
      <c r="AD3173" s="21"/>
      <c r="AE3173" s="21"/>
      <c r="AF3173" s="21"/>
      <c r="AG3173" s="21"/>
      <c r="AH3173" s="21"/>
      <c r="AI3173" s="26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</row>
    <row r="3174" spans="1:60" s="3" customFormat="1">
      <c r="A3174" s="20"/>
      <c r="B3174" s="20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21"/>
      <c r="AC3174" s="21"/>
      <c r="AD3174" s="21"/>
      <c r="AE3174" s="21"/>
      <c r="AF3174" s="21"/>
      <c r="AG3174" s="21"/>
      <c r="AH3174" s="21"/>
      <c r="AI3174" s="26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</row>
    <row r="3175" spans="1:60" s="3" customFormat="1">
      <c r="A3175" s="20"/>
      <c r="B3175" s="20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21"/>
      <c r="AC3175" s="21"/>
      <c r="AD3175" s="21"/>
      <c r="AE3175" s="21"/>
      <c r="AF3175" s="21"/>
      <c r="AG3175" s="21"/>
      <c r="AH3175" s="21"/>
      <c r="AI3175" s="26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</row>
    <row r="3176" spans="1:60" s="3" customFormat="1">
      <c r="A3176" s="20"/>
      <c r="B3176" s="20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21"/>
      <c r="AC3176" s="21"/>
      <c r="AD3176" s="21"/>
      <c r="AE3176" s="21"/>
      <c r="AF3176" s="21"/>
      <c r="AG3176" s="21"/>
      <c r="AH3176" s="21"/>
      <c r="AI3176" s="26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</row>
    <row r="3177" spans="1:60" s="3" customFormat="1">
      <c r="A3177" s="20"/>
      <c r="B3177" s="20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21"/>
      <c r="AC3177" s="21"/>
      <c r="AD3177" s="21"/>
      <c r="AE3177" s="21"/>
      <c r="AF3177" s="21"/>
      <c r="AG3177" s="21"/>
      <c r="AH3177" s="21"/>
      <c r="AI3177" s="26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</row>
    <row r="3178" spans="1:60" s="3" customFormat="1">
      <c r="A3178" s="20"/>
      <c r="B3178" s="20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21"/>
      <c r="AC3178" s="21"/>
      <c r="AD3178" s="21"/>
      <c r="AE3178" s="21"/>
      <c r="AF3178" s="21"/>
      <c r="AG3178" s="21"/>
      <c r="AH3178" s="21"/>
      <c r="AI3178" s="26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</row>
    <row r="3179" spans="1:60" s="3" customFormat="1">
      <c r="A3179" s="20"/>
      <c r="B3179" s="20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21"/>
      <c r="AC3179" s="21"/>
      <c r="AD3179" s="21"/>
      <c r="AE3179" s="21"/>
      <c r="AF3179" s="21"/>
      <c r="AG3179" s="21"/>
      <c r="AH3179" s="21"/>
      <c r="AI3179" s="26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</row>
    <row r="3180" spans="1:60" s="3" customFormat="1">
      <c r="A3180" s="20"/>
      <c r="B3180" s="20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21"/>
      <c r="AC3180" s="21"/>
      <c r="AD3180" s="21"/>
      <c r="AE3180" s="21"/>
      <c r="AF3180" s="21"/>
      <c r="AG3180" s="21"/>
      <c r="AH3180" s="21"/>
      <c r="AI3180" s="26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</row>
    <row r="3181" spans="1:60" s="3" customFormat="1">
      <c r="A3181" s="20"/>
      <c r="B3181" s="20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21"/>
      <c r="AC3181" s="21"/>
      <c r="AD3181" s="21"/>
      <c r="AE3181" s="21"/>
      <c r="AF3181" s="21"/>
      <c r="AG3181" s="21"/>
      <c r="AH3181" s="21"/>
      <c r="AI3181" s="26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</row>
    <row r="3182" spans="1:60" s="3" customFormat="1">
      <c r="A3182" s="20"/>
      <c r="B3182" s="20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21"/>
      <c r="AC3182" s="21"/>
      <c r="AD3182" s="21"/>
      <c r="AE3182" s="21"/>
      <c r="AF3182" s="21"/>
      <c r="AG3182" s="21"/>
      <c r="AH3182" s="21"/>
      <c r="AI3182" s="26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</row>
    <row r="3183" spans="1:60" s="3" customFormat="1">
      <c r="A3183" s="20"/>
      <c r="B3183" s="20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21"/>
      <c r="AC3183" s="21"/>
      <c r="AD3183" s="21"/>
      <c r="AE3183" s="21"/>
      <c r="AF3183" s="21"/>
      <c r="AG3183" s="21"/>
      <c r="AH3183" s="21"/>
      <c r="AI3183" s="26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</row>
    <row r="3184" spans="1:60" s="3" customFormat="1">
      <c r="A3184" s="20"/>
      <c r="B3184" s="20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21"/>
      <c r="AC3184" s="21"/>
      <c r="AD3184" s="21"/>
      <c r="AE3184" s="21"/>
      <c r="AF3184" s="21"/>
      <c r="AG3184" s="21"/>
      <c r="AH3184" s="21"/>
      <c r="AI3184" s="26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</row>
    <row r="3185" spans="1:60" s="3" customFormat="1">
      <c r="A3185" s="20"/>
      <c r="B3185" s="20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21"/>
      <c r="AC3185" s="21"/>
      <c r="AD3185" s="21"/>
      <c r="AE3185" s="21"/>
      <c r="AF3185" s="21"/>
      <c r="AG3185" s="21"/>
      <c r="AH3185" s="21"/>
      <c r="AI3185" s="26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</row>
    <row r="3186" spans="1:60" s="3" customFormat="1">
      <c r="A3186" s="20"/>
      <c r="B3186" s="20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21"/>
      <c r="AC3186" s="21"/>
      <c r="AD3186" s="21"/>
      <c r="AE3186" s="21"/>
      <c r="AF3186" s="21"/>
      <c r="AG3186" s="21"/>
      <c r="AH3186" s="21"/>
      <c r="AI3186" s="26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</row>
    <row r="3187" spans="1:60" s="3" customFormat="1">
      <c r="A3187" s="20"/>
      <c r="B3187" s="20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21"/>
      <c r="AC3187" s="21"/>
      <c r="AD3187" s="21"/>
      <c r="AE3187" s="21"/>
      <c r="AF3187" s="21"/>
      <c r="AG3187" s="21"/>
      <c r="AH3187" s="21"/>
      <c r="AI3187" s="26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</row>
    <row r="3188" spans="1:60" s="3" customFormat="1">
      <c r="A3188" s="20"/>
      <c r="B3188" s="20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21"/>
      <c r="AC3188" s="21"/>
      <c r="AD3188" s="21"/>
      <c r="AE3188" s="21"/>
      <c r="AF3188" s="21"/>
      <c r="AG3188" s="21"/>
      <c r="AH3188" s="21"/>
      <c r="AI3188" s="26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</row>
    <row r="3189" spans="1:60" s="3" customFormat="1">
      <c r="A3189" s="20"/>
      <c r="B3189" s="20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21"/>
      <c r="AC3189" s="21"/>
      <c r="AD3189" s="21"/>
      <c r="AE3189" s="21"/>
      <c r="AF3189" s="21"/>
      <c r="AG3189" s="21"/>
      <c r="AH3189" s="21"/>
      <c r="AI3189" s="26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</row>
    <row r="3190" spans="1:60" s="3" customFormat="1">
      <c r="A3190" s="20"/>
      <c r="B3190" s="20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21"/>
      <c r="AC3190" s="21"/>
      <c r="AD3190" s="21"/>
      <c r="AE3190" s="21"/>
      <c r="AF3190" s="21"/>
      <c r="AG3190" s="21"/>
      <c r="AH3190" s="21"/>
      <c r="AI3190" s="26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</row>
    <row r="3191" spans="1:60" s="3" customFormat="1">
      <c r="A3191" s="20"/>
      <c r="B3191" s="20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21"/>
      <c r="AC3191" s="21"/>
      <c r="AD3191" s="21"/>
      <c r="AE3191" s="21"/>
      <c r="AF3191" s="21"/>
      <c r="AG3191" s="21"/>
      <c r="AH3191" s="21"/>
      <c r="AI3191" s="26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</row>
    <row r="3192" spans="1:60" s="3" customFormat="1">
      <c r="A3192" s="20"/>
      <c r="B3192" s="20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21"/>
      <c r="AC3192" s="21"/>
      <c r="AD3192" s="21"/>
      <c r="AE3192" s="21"/>
      <c r="AF3192" s="21"/>
      <c r="AG3192" s="21"/>
      <c r="AH3192" s="21"/>
      <c r="AI3192" s="26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</row>
    <row r="3193" spans="1:60" s="3" customFormat="1">
      <c r="A3193" s="20"/>
      <c r="B3193" s="20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21"/>
      <c r="AC3193" s="21"/>
      <c r="AD3193" s="21"/>
      <c r="AE3193" s="21"/>
      <c r="AF3193" s="21"/>
      <c r="AG3193" s="21"/>
      <c r="AH3193" s="21"/>
      <c r="AI3193" s="26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</row>
    <row r="3194" spans="1:60" s="3" customFormat="1">
      <c r="A3194" s="20"/>
      <c r="B3194" s="20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21"/>
      <c r="AC3194" s="21"/>
      <c r="AD3194" s="21"/>
      <c r="AE3194" s="21"/>
      <c r="AF3194" s="21"/>
      <c r="AG3194" s="21"/>
      <c r="AH3194" s="21"/>
      <c r="AI3194" s="26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</row>
    <row r="3195" spans="1:60" s="3" customFormat="1">
      <c r="A3195" s="20"/>
      <c r="B3195" s="20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21"/>
      <c r="AC3195" s="21"/>
      <c r="AD3195" s="21"/>
      <c r="AE3195" s="21"/>
      <c r="AF3195" s="21"/>
      <c r="AG3195" s="21"/>
      <c r="AH3195" s="21"/>
      <c r="AI3195" s="26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</row>
    <row r="3196" spans="1:60" s="3" customFormat="1">
      <c r="A3196" s="20"/>
      <c r="B3196" s="20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21"/>
      <c r="AC3196" s="21"/>
      <c r="AD3196" s="21"/>
      <c r="AE3196" s="21"/>
      <c r="AF3196" s="21"/>
      <c r="AG3196" s="21"/>
      <c r="AH3196" s="21"/>
      <c r="AI3196" s="26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</row>
    <row r="3197" spans="1:60" s="3" customFormat="1">
      <c r="A3197" s="20"/>
      <c r="B3197" s="20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21"/>
      <c r="AC3197" s="21"/>
      <c r="AD3197" s="21"/>
      <c r="AE3197" s="21"/>
      <c r="AF3197" s="21"/>
      <c r="AG3197" s="21"/>
      <c r="AH3197" s="21"/>
      <c r="AI3197" s="26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</row>
    <row r="3198" spans="1:60" s="3" customFormat="1">
      <c r="A3198" s="20"/>
      <c r="B3198" s="20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21"/>
      <c r="AC3198" s="21"/>
      <c r="AD3198" s="21"/>
      <c r="AE3198" s="21"/>
      <c r="AF3198" s="21"/>
      <c r="AG3198" s="21"/>
      <c r="AH3198" s="21"/>
      <c r="AI3198" s="26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</row>
    <row r="3199" spans="1:60" s="3" customFormat="1">
      <c r="A3199" s="20"/>
      <c r="B3199" s="20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21"/>
      <c r="AC3199" s="21"/>
      <c r="AD3199" s="21"/>
      <c r="AE3199" s="21"/>
      <c r="AF3199" s="21"/>
      <c r="AG3199" s="21"/>
      <c r="AH3199" s="21"/>
      <c r="AI3199" s="26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</row>
    <row r="3200" spans="1:60" s="3" customFormat="1">
      <c r="A3200" s="20"/>
      <c r="B3200" s="20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21"/>
      <c r="AC3200" s="21"/>
      <c r="AD3200" s="21"/>
      <c r="AE3200" s="21"/>
      <c r="AF3200" s="21"/>
      <c r="AG3200" s="21"/>
      <c r="AH3200" s="21"/>
      <c r="AI3200" s="26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</row>
    <row r="3201" spans="1:60" s="3" customFormat="1">
      <c r="A3201" s="20"/>
      <c r="B3201" s="20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21"/>
      <c r="AC3201" s="21"/>
      <c r="AD3201" s="21"/>
      <c r="AE3201" s="21"/>
      <c r="AF3201" s="21"/>
      <c r="AG3201" s="21"/>
      <c r="AH3201" s="21"/>
      <c r="AI3201" s="26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</row>
    <row r="3202" spans="1:60" s="3" customFormat="1">
      <c r="A3202" s="20"/>
      <c r="B3202" s="20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21"/>
      <c r="AC3202" s="21"/>
      <c r="AD3202" s="21"/>
      <c r="AE3202" s="21"/>
      <c r="AF3202" s="21"/>
      <c r="AG3202" s="21"/>
      <c r="AH3202" s="21"/>
      <c r="AI3202" s="26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</row>
    <row r="3203" spans="1:60" s="3" customFormat="1">
      <c r="A3203" s="20"/>
      <c r="B3203" s="20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21"/>
      <c r="AC3203" s="21"/>
      <c r="AD3203" s="21"/>
      <c r="AE3203" s="21"/>
      <c r="AF3203" s="21"/>
      <c r="AG3203" s="21"/>
      <c r="AH3203" s="21"/>
      <c r="AI3203" s="26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</row>
    <row r="3204" spans="1:60" s="3" customFormat="1">
      <c r="A3204" s="20"/>
      <c r="B3204" s="20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21"/>
      <c r="AC3204" s="21"/>
      <c r="AD3204" s="21"/>
      <c r="AE3204" s="21"/>
      <c r="AF3204" s="21"/>
      <c r="AG3204" s="21"/>
      <c r="AH3204" s="21"/>
      <c r="AI3204" s="26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</row>
    <row r="3205" spans="1:60" s="3" customFormat="1">
      <c r="A3205" s="20"/>
      <c r="B3205" s="20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21"/>
      <c r="AC3205" s="21"/>
      <c r="AD3205" s="21"/>
      <c r="AE3205" s="21"/>
      <c r="AF3205" s="21"/>
      <c r="AG3205" s="21"/>
      <c r="AH3205" s="21"/>
      <c r="AI3205" s="26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</row>
    <row r="3206" spans="1:60" s="3" customFormat="1">
      <c r="A3206" s="20"/>
      <c r="B3206" s="20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21"/>
      <c r="AC3206" s="21"/>
      <c r="AD3206" s="21"/>
      <c r="AE3206" s="21"/>
      <c r="AF3206" s="21"/>
      <c r="AG3206" s="21"/>
      <c r="AH3206" s="21"/>
      <c r="AI3206" s="26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</row>
    <row r="3207" spans="1:60" s="3" customFormat="1">
      <c r="A3207" s="20"/>
      <c r="B3207" s="20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21"/>
      <c r="AC3207" s="21"/>
      <c r="AD3207" s="21"/>
      <c r="AE3207" s="21"/>
      <c r="AF3207" s="21"/>
      <c r="AG3207" s="21"/>
      <c r="AH3207" s="21"/>
      <c r="AI3207" s="26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</row>
    <row r="3208" spans="1:60" s="3" customFormat="1">
      <c r="A3208" s="20"/>
      <c r="B3208" s="20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21"/>
      <c r="AC3208" s="21"/>
      <c r="AD3208" s="21"/>
      <c r="AE3208" s="21"/>
      <c r="AF3208" s="21"/>
      <c r="AG3208" s="21"/>
      <c r="AH3208" s="21"/>
      <c r="AI3208" s="26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</row>
    <row r="3209" spans="1:60" s="3" customFormat="1">
      <c r="A3209" s="20"/>
      <c r="B3209" s="20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21"/>
      <c r="AC3209" s="21"/>
      <c r="AD3209" s="21"/>
      <c r="AE3209" s="21"/>
      <c r="AF3209" s="21"/>
      <c r="AG3209" s="21"/>
      <c r="AH3209" s="21"/>
      <c r="AI3209" s="26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</row>
    <row r="3210" spans="1:60" s="3" customFormat="1">
      <c r="A3210" s="20"/>
      <c r="B3210" s="20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21"/>
      <c r="AC3210" s="21"/>
      <c r="AD3210" s="21"/>
      <c r="AE3210" s="21"/>
      <c r="AF3210" s="21"/>
      <c r="AG3210" s="21"/>
      <c r="AH3210" s="21"/>
      <c r="AI3210" s="26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</row>
    <row r="3211" spans="1:60" s="3" customFormat="1">
      <c r="A3211" s="20"/>
      <c r="B3211" s="20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21"/>
      <c r="AC3211" s="21"/>
      <c r="AD3211" s="21"/>
      <c r="AE3211" s="21"/>
      <c r="AF3211" s="21"/>
      <c r="AG3211" s="21"/>
      <c r="AH3211" s="21"/>
      <c r="AI3211" s="26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</row>
    <row r="3212" spans="1:60" s="3" customFormat="1">
      <c r="A3212" s="20"/>
      <c r="B3212" s="20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21"/>
      <c r="AC3212" s="21"/>
      <c r="AD3212" s="21"/>
      <c r="AE3212" s="21"/>
      <c r="AF3212" s="21"/>
      <c r="AG3212" s="21"/>
      <c r="AH3212" s="21"/>
      <c r="AI3212" s="26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</row>
    <row r="3213" spans="1:60" s="3" customFormat="1">
      <c r="A3213" s="20"/>
      <c r="B3213" s="20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21"/>
      <c r="AC3213" s="21"/>
      <c r="AD3213" s="21"/>
      <c r="AE3213" s="21"/>
      <c r="AF3213" s="21"/>
      <c r="AG3213" s="21"/>
      <c r="AH3213" s="21"/>
      <c r="AI3213" s="26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</row>
    <row r="3214" spans="1:60" s="3" customFormat="1">
      <c r="A3214" s="20"/>
      <c r="B3214" s="20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21"/>
      <c r="AC3214" s="21"/>
      <c r="AD3214" s="21"/>
      <c r="AE3214" s="21"/>
      <c r="AF3214" s="21"/>
      <c r="AG3214" s="21"/>
      <c r="AH3214" s="21"/>
      <c r="AI3214" s="26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</row>
    <row r="3215" spans="1:60" s="3" customFormat="1">
      <c r="A3215" s="20"/>
      <c r="B3215" s="20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21"/>
      <c r="AC3215" s="21"/>
      <c r="AD3215" s="21"/>
      <c r="AE3215" s="21"/>
      <c r="AF3215" s="21"/>
      <c r="AG3215" s="21"/>
      <c r="AH3215" s="21"/>
      <c r="AI3215" s="26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</row>
    <row r="3216" spans="1:60" s="3" customFormat="1">
      <c r="A3216" s="20"/>
      <c r="B3216" s="20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21"/>
      <c r="AC3216" s="21"/>
      <c r="AD3216" s="21"/>
      <c r="AE3216" s="21"/>
      <c r="AF3216" s="21"/>
      <c r="AG3216" s="21"/>
      <c r="AH3216" s="21"/>
      <c r="AI3216" s="26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</row>
    <row r="3217" spans="1:60" s="3" customFormat="1">
      <c r="A3217" s="20"/>
      <c r="B3217" s="20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21"/>
      <c r="AC3217" s="21"/>
      <c r="AD3217" s="21"/>
      <c r="AE3217" s="21"/>
      <c r="AF3217" s="21"/>
      <c r="AG3217" s="21"/>
      <c r="AH3217" s="21"/>
      <c r="AI3217" s="26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</row>
    <row r="3218" spans="1:60" s="3" customFormat="1">
      <c r="A3218" s="20"/>
      <c r="B3218" s="20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21"/>
      <c r="AC3218" s="21"/>
      <c r="AD3218" s="21"/>
      <c r="AE3218" s="21"/>
      <c r="AF3218" s="21"/>
      <c r="AG3218" s="21"/>
      <c r="AH3218" s="21"/>
      <c r="AI3218" s="26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</row>
    <row r="3219" spans="1:60" s="3" customFormat="1">
      <c r="A3219" s="20"/>
      <c r="B3219" s="20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21"/>
      <c r="AC3219" s="21"/>
      <c r="AD3219" s="21"/>
      <c r="AE3219" s="21"/>
      <c r="AF3219" s="21"/>
      <c r="AG3219" s="21"/>
      <c r="AH3219" s="21"/>
      <c r="AI3219" s="26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</row>
    <row r="3220" spans="1:60" s="3" customFormat="1">
      <c r="A3220" s="20"/>
      <c r="B3220" s="20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21"/>
      <c r="AC3220" s="21"/>
      <c r="AD3220" s="21"/>
      <c r="AE3220" s="21"/>
      <c r="AF3220" s="21"/>
      <c r="AG3220" s="21"/>
      <c r="AH3220" s="21"/>
      <c r="AI3220" s="26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</row>
    <row r="3221" spans="1:60" s="3" customFormat="1">
      <c r="A3221" s="20"/>
      <c r="B3221" s="20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21"/>
      <c r="AC3221" s="21"/>
      <c r="AD3221" s="21"/>
      <c r="AE3221" s="21"/>
      <c r="AF3221" s="21"/>
      <c r="AG3221" s="21"/>
      <c r="AH3221" s="21"/>
      <c r="AI3221" s="26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</row>
    <row r="3222" spans="1:60" s="3" customFormat="1">
      <c r="A3222" s="20"/>
      <c r="B3222" s="20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21"/>
      <c r="AC3222" s="21"/>
      <c r="AD3222" s="21"/>
      <c r="AE3222" s="21"/>
      <c r="AF3222" s="21"/>
      <c r="AG3222" s="21"/>
      <c r="AH3222" s="21"/>
      <c r="AI3222" s="26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</row>
    <row r="3223" spans="1:60" s="3" customFormat="1">
      <c r="A3223" s="20"/>
      <c r="B3223" s="20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21"/>
      <c r="AC3223" s="21"/>
      <c r="AD3223" s="21"/>
      <c r="AE3223" s="21"/>
      <c r="AF3223" s="21"/>
      <c r="AG3223" s="21"/>
      <c r="AH3223" s="21"/>
      <c r="AI3223" s="26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</row>
    <row r="3224" spans="1:60" s="3" customFormat="1">
      <c r="A3224" s="20"/>
      <c r="B3224" s="20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21"/>
      <c r="AC3224" s="21"/>
      <c r="AD3224" s="21"/>
      <c r="AE3224" s="21"/>
      <c r="AF3224" s="21"/>
      <c r="AG3224" s="21"/>
      <c r="AH3224" s="21"/>
      <c r="AI3224" s="26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</row>
    <row r="3225" spans="1:60" s="3" customFormat="1">
      <c r="A3225" s="20"/>
      <c r="B3225" s="20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21"/>
      <c r="AC3225" s="21"/>
      <c r="AD3225" s="21"/>
      <c r="AE3225" s="21"/>
      <c r="AF3225" s="21"/>
      <c r="AG3225" s="21"/>
      <c r="AH3225" s="21"/>
      <c r="AI3225" s="26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</row>
    <row r="3226" spans="1:60" s="3" customFormat="1">
      <c r="A3226" s="20"/>
      <c r="B3226" s="20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21"/>
      <c r="AC3226" s="21"/>
      <c r="AD3226" s="21"/>
      <c r="AE3226" s="21"/>
      <c r="AF3226" s="21"/>
      <c r="AG3226" s="21"/>
      <c r="AH3226" s="21"/>
      <c r="AI3226" s="26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</row>
    <row r="3227" spans="1:60" s="3" customFormat="1">
      <c r="A3227" s="20"/>
      <c r="B3227" s="20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21"/>
      <c r="AC3227" s="21"/>
      <c r="AD3227" s="21"/>
      <c r="AE3227" s="21"/>
      <c r="AF3227" s="21"/>
      <c r="AG3227" s="21"/>
      <c r="AH3227" s="21"/>
      <c r="AI3227" s="26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</row>
    <row r="3228" spans="1:60" s="3" customFormat="1">
      <c r="A3228" s="20"/>
      <c r="B3228" s="20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21"/>
      <c r="AC3228" s="21"/>
      <c r="AD3228" s="21"/>
      <c r="AE3228" s="21"/>
      <c r="AF3228" s="21"/>
      <c r="AG3228" s="21"/>
      <c r="AH3228" s="21"/>
      <c r="AI3228" s="26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</row>
    <row r="3229" spans="1:60" s="3" customFormat="1">
      <c r="A3229" s="20"/>
      <c r="B3229" s="20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21"/>
      <c r="AC3229" s="21"/>
      <c r="AD3229" s="21"/>
      <c r="AE3229" s="21"/>
      <c r="AF3229" s="21"/>
      <c r="AG3229" s="21"/>
      <c r="AH3229" s="21"/>
      <c r="AI3229" s="26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</row>
    <row r="3230" spans="1:60" s="3" customFormat="1">
      <c r="A3230" s="20"/>
      <c r="B3230" s="20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21"/>
      <c r="AC3230" s="21"/>
      <c r="AD3230" s="21"/>
      <c r="AE3230" s="21"/>
      <c r="AF3230" s="21"/>
      <c r="AG3230" s="21"/>
      <c r="AH3230" s="21"/>
      <c r="AI3230" s="26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</row>
    <row r="3231" spans="1:60" s="3" customFormat="1">
      <c r="A3231" s="20"/>
      <c r="B3231" s="20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21"/>
      <c r="AC3231" s="21"/>
      <c r="AD3231" s="21"/>
      <c r="AE3231" s="21"/>
      <c r="AF3231" s="21"/>
      <c r="AG3231" s="21"/>
      <c r="AH3231" s="21"/>
      <c r="AI3231" s="26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</row>
    <row r="3232" spans="1:60" s="3" customFormat="1">
      <c r="A3232" s="20"/>
      <c r="B3232" s="20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21"/>
      <c r="AC3232" s="21"/>
      <c r="AD3232" s="21"/>
      <c r="AE3232" s="21"/>
      <c r="AF3232" s="21"/>
      <c r="AG3232" s="21"/>
      <c r="AH3232" s="21"/>
      <c r="AI3232" s="26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</row>
    <row r="3233" spans="1:60" s="3" customFormat="1">
      <c r="A3233" s="20"/>
      <c r="B3233" s="20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21"/>
      <c r="AC3233" s="21"/>
      <c r="AD3233" s="21"/>
      <c r="AE3233" s="21"/>
      <c r="AF3233" s="21"/>
      <c r="AG3233" s="21"/>
      <c r="AH3233" s="21"/>
      <c r="AI3233" s="26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</row>
    <row r="3234" spans="1:60" s="3" customFormat="1">
      <c r="A3234" s="20"/>
      <c r="B3234" s="20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21"/>
      <c r="AC3234" s="21"/>
      <c r="AD3234" s="21"/>
      <c r="AE3234" s="21"/>
      <c r="AF3234" s="21"/>
      <c r="AG3234" s="21"/>
      <c r="AH3234" s="21"/>
      <c r="AI3234" s="26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</row>
    <row r="3235" spans="1:60" s="3" customFormat="1">
      <c r="A3235" s="20"/>
      <c r="B3235" s="20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21"/>
      <c r="AC3235" s="21"/>
      <c r="AD3235" s="21"/>
      <c r="AE3235" s="21"/>
      <c r="AF3235" s="21"/>
      <c r="AG3235" s="21"/>
      <c r="AH3235" s="21"/>
      <c r="AI3235" s="26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</row>
    <row r="3236" spans="1:60" s="3" customFormat="1">
      <c r="A3236" s="20"/>
      <c r="B3236" s="20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21"/>
      <c r="AC3236" s="21"/>
      <c r="AD3236" s="21"/>
      <c r="AE3236" s="21"/>
      <c r="AF3236" s="21"/>
      <c r="AG3236" s="21"/>
      <c r="AH3236" s="21"/>
      <c r="AI3236" s="26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</row>
    <row r="3237" spans="1:60" s="3" customFormat="1">
      <c r="A3237" s="20"/>
      <c r="B3237" s="20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21"/>
      <c r="AC3237" s="21"/>
      <c r="AD3237" s="21"/>
      <c r="AE3237" s="21"/>
      <c r="AF3237" s="21"/>
      <c r="AG3237" s="21"/>
      <c r="AH3237" s="21"/>
      <c r="AI3237" s="26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</row>
    <row r="3238" spans="1:60" s="3" customFormat="1">
      <c r="A3238" s="20"/>
      <c r="B3238" s="20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21"/>
      <c r="AC3238" s="21"/>
      <c r="AD3238" s="21"/>
      <c r="AE3238" s="21"/>
      <c r="AF3238" s="21"/>
      <c r="AG3238" s="21"/>
      <c r="AH3238" s="21"/>
      <c r="AI3238" s="26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</row>
    <row r="3239" spans="1:60" s="3" customFormat="1">
      <c r="A3239" s="20"/>
      <c r="B3239" s="20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21"/>
      <c r="AC3239" s="21"/>
      <c r="AD3239" s="21"/>
      <c r="AE3239" s="21"/>
      <c r="AF3239" s="21"/>
      <c r="AG3239" s="21"/>
      <c r="AH3239" s="21"/>
      <c r="AI3239" s="26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</row>
    <row r="3240" spans="1:60" s="3" customFormat="1">
      <c r="A3240" s="20"/>
      <c r="B3240" s="20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21"/>
      <c r="AC3240" s="21"/>
      <c r="AD3240" s="21"/>
      <c r="AE3240" s="21"/>
      <c r="AF3240" s="21"/>
      <c r="AG3240" s="21"/>
      <c r="AH3240" s="21"/>
      <c r="AI3240" s="26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</row>
    <row r="3241" spans="1:60" s="3" customFormat="1">
      <c r="A3241" s="20"/>
      <c r="B3241" s="20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21"/>
      <c r="AC3241" s="21"/>
      <c r="AD3241" s="21"/>
      <c r="AE3241" s="21"/>
      <c r="AF3241" s="21"/>
      <c r="AG3241" s="21"/>
      <c r="AH3241" s="21"/>
      <c r="AI3241" s="26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</row>
    <row r="3242" spans="1:60" s="3" customFormat="1">
      <c r="A3242" s="20"/>
      <c r="B3242" s="20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21"/>
      <c r="AC3242" s="21"/>
      <c r="AD3242" s="21"/>
      <c r="AE3242" s="21"/>
      <c r="AF3242" s="21"/>
      <c r="AG3242" s="21"/>
      <c r="AH3242" s="21"/>
      <c r="AI3242" s="26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</row>
    <row r="3243" spans="1:60" s="3" customFormat="1">
      <c r="A3243" s="20"/>
      <c r="B3243" s="20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21"/>
      <c r="AC3243" s="21"/>
      <c r="AD3243" s="21"/>
      <c r="AE3243" s="21"/>
      <c r="AF3243" s="21"/>
      <c r="AG3243" s="21"/>
      <c r="AH3243" s="21"/>
      <c r="AI3243" s="26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</row>
    <row r="3244" spans="1:60" s="3" customFormat="1">
      <c r="A3244" s="20"/>
      <c r="B3244" s="20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21"/>
      <c r="AC3244" s="21"/>
      <c r="AD3244" s="21"/>
      <c r="AE3244" s="21"/>
      <c r="AF3244" s="21"/>
      <c r="AG3244" s="21"/>
      <c r="AH3244" s="21"/>
      <c r="AI3244" s="26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</row>
    <row r="3245" spans="1:60" s="3" customFormat="1">
      <c r="A3245" s="20"/>
      <c r="B3245" s="20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21"/>
      <c r="AC3245" s="21"/>
      <c r="AD3245" s="21"/>
      <c r="AE3245" s="21"/>
      <c r="AF3245" s="21"/>
      <c r="AG3245" s="21"/>
      <c r="AH3245" s="21"/>
      <c r="AI3245" s="26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</row>
    <row r="3246" spans="1:60" s="3" customFormat="1">
      <c r="A3246" s="20"/>
      <c r="B3246" s="20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21"/>
      <c r="AC3246" s="21"/>
      <c r="AD3246" s="21"/>
      <c r="AE3246" s="21"/>
      <c r="AF3246" s="21"/>
      <c r="AG3246" s="21"/>
      <c r="AH3246" s="21"/>
      <c r="AI3246" s="26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</row>
    <row r="3247" spans="1:60" s="3" customFormat="1">
      <c r="A3247" s="20"/>
      <c r="B3247" s="20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21"/>
      <c r="AC3247" s="21"/>
      <c r="AD3247" s="21"/>
      <c r="AE3247" s="21"/>
      <c r="AF3247" s="21"/>
      <c r="AG3247" s="21"/>
      <c r="AH3247" s="21"/>
      <c r="AI3247" s="26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</row>
    <row r="3248" spans="1:60" s="3" customFormat="1">
      <c r="A3248" s="20"/>
      <c r="B3248" s="20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21"/>
      <c r="AC3248" s="21"/>
      <c r="AD3248" s="21"/>
      <c r="AE3248" s="21"/>
      <c r="AF3248" s="21"/>
      <c r="AG3248" s="21"/>
      <c r="AH3248" s="21"/>
      <c r="AI3248" s="26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</row>
    <row r="3249" spans="1:60" s="3" customFormat="1">
      <c r="A3249" s="20"/>
      <c r="B3249" s="20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21"/>
      <c r="AC3249" s="21"/>
      <c r="AD3249" s="21"/>
      <c r="AE3249" s="21"/>
      <c r="AF3249" s="21"/>
      <c r="AG3249" s="21"/>
      <c r="AH3249" s="21"/>
      <c r="AI3249" s="26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</row>
    <row r="3250" spans="1:60" s="3" customFormat="1">
      <c r="A3250" s="20"/>
      <c r="B3250" s="20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21"/>
      <c r="AC3250" s="21"/>
      <c r="AD3250" s="21"/>
      <c r="AE3250" s="21"/>
      <c r="AF3250" s="21"/>
      <c r="AG3250" s="21"/>
      <c r="AH3250" s="21"/>
      <c r="AI3250" s="26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</row>
    <row r="3251" spans="1:60" s="3" customFormat="1">
      <c r="A3251" s="20"/>
      <c r="B3251" s="20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21"/>
      <c r="AC3251" s="21"/>
      <c r="AD3251" s="21"/>
      <c r="AE3251" s="21"/>
      <c r="AF3251" s="21"/>
      <c r="AG3251" s="21"/>
      <c r="AH3251" s="21"/>
      <c r="AI3251" s="26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</row>
    <row r="3252" spans="1:60" s="3" customFormat="1">
      <c r="A3252" s="20"/>
      <c r="B3252" s="20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21"/>
      <c r="AC3252" s="21"/>
      <c r="AD3252" s="21"/>
      <c r="AE3252" s="21"/>
      <c r="AF3252" s="21"/>
      <c r="AG3252" s="21"/>
      <c r="AH3252" s="21"/>
      <c r="AI3252" s="26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</row>
    <row r="3253" spans="1:60" s="3" customFormat="1">
      <c r="A3253" s="20"/>
      <c r="B3253" s="20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21"/>
      <c r="AC3253" s="21"/>
      <c r="AD3253" s="21"/>
      <c r="AE3253" s="21"/>
      <c r="AF3253" s="21"/>
      <c r="AG3253" s="21"/>
      <c r="AH3253" s="21"/>
      <c r="AI3253" s="26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</row>
    <row r="3254" spans="1:60" s="3" customFormat="1">
      <c r="A3254" s="20"/>
      <c r="B3254" s="20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21"/>
      <c r="AC3254" s="21"/>
      <c r="AD3254" s="21"/>
      <c r="AE3254" s="21"/>
      <c r="AF3254" s="21"/>
      <c r="AG3254" s="21"/>
      <c r="AH3254" s="21"/>
      <c r="AI3254" s="26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</row>
    <row r="3255" spans="1:60" s="3" customFormat="1">
      <c r="A3255" s="20"/>
      <c r="B3255" s="20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21"/>
      <c r="AC3255" s="21"/>
      <c r="AD3255" s="21"/>
      <c r="AE3255" s="21"/>
      <c r="AF3255" s="21"/>
      <c r="AG3255" s="21"/>
      <c r="AH3255" s="21"/>
      <c r="AI3255" s="26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</row>
    <row r="3256" spans="1:60" s="3" customFormat="1">
      <c r="A3256" s="20"/>
      <c r="B3256" s="20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21"/>
      <c r="AC3256" s="21"/>
      <c r="AD3256" s="21"/>
      <c r="AE3256" s="21"/>
      <c r="AF3256" s="21"/>
      <c r="AG3256" s="21"/>
      <c r="AH3256" s="21"/>
      <c r="AI3256" s="26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</row>
    <row r="3257" spans="1:60" s="3" customFormat="1">
      <c r="A3257" s="20"/>
      <c r="B3257" s="20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21"/>
      <c r="AC3257" s="21"/>
      <c r="AD3257" s="21"/>
      <c r="AE3257" s="21"/>
      <c r="AF3257" s="21"/>
      <c r="AG3257" s="21"/>
      <c r="AH3257" s="21"/>
      <c r="AI3257" s="26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</row>
    <row r="3258" spans="1:60" s="3" customFormat="1">
      <c r="A3258" s="20"/>
      <c r="B3258" s="20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21"/>
      <c r="AC3258" s="21"/>
      <c r="AD3258" s="21"/>
      <c r="AE3258" s="21"/>
      <c r="AF3258" s="21"/>
      <c r="AG3258" s="21"/>
      <c r="AH3258" s="21"/>
      <c r="AI3258" s="26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</row>
    <row r="3259" spans="1:60" s="3" customFormat="1">
      <c r="A3259" s="20"/>
      <c r="B3259" s="20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21"/>
      <c r="AC3259" s="21"/>
      <c r="AD3259" s="21"/>
      <c r="AE3259" s="21"/>
      <c r="AF3259" s="21"/>
      <c r="AG3259" s="21"/>
      <c r="AH3259" s="21"/>
      <c r="AI3259" s="26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</row>
    <row r="3260" spans="1:60" s="3" customFormat="1">
      <c r="A3260" s="20"/>
      <c r="B3260" s="20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21"/>
      <c r="AC3260" s="21"/>
      <c r="AD3260" s="21"/>
      <c r="AE3260" s="21"/>
      <c r="AF3260" s="21"/>
      <c r="AG3260" s="21"/>
      <c r="AH3260" s="21"/>
      <c r="AI3260" s="26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</row>
    <row r="3261" spans="1:60" s="3" customFormat="1">
      <c r="A3261" s="20"/>
      <c r="B3261" s="20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21"/>
      <c r="AC3261" s="21"/>
      <c r="AD3261" s="21"/>
      <c r="AE3261" s="21"/>
      <c r="AF3261" s="21"/>
      <c r="AG3261" s="21"/>
      <c r="AH3261" s="21"/>
      <c r="AI3261" s="26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</row>
    <row r="3262" spans="1:60" s="3" customFormat="1">
      <c r="A3262" s="20"/>
      <c r="B3262" s="20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21"/>
      <c r="AC3262" s="21"/>
      <c r="AD3262" s="21"/>
      <c r="AE3262" s="21"/>
      <c r="AF3262" s="21"/>
      <c r="AG3262" s="21"/>
      <c r="AH3262" s="21"/>
      <c r="AI3262" s="26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</row>
    <row r="3263" spans="1:60" s="3" customFormat="1">
      <c r="A3263" s="20"/>
      <c r="B3263" s="20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21"/>
      <c r="AC3263" s="21"/>
      <c r="AD3263" s="21"/>
      <c r="AE3263" s="21"/>
      <c r="AF3263" s="21"/>
      <c r="AG3263" s="21"/>
      <c r="AH3263" s="21"/>
      <c r="AI3263" s="26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</row>
    <row r="3264" spans="1:60" s="3" customFormat="1">
      <c r="A3264" s="20"/>
      <c r="B3264" s="20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21"/>
      <c r="AC3264" s="21"/>
      <c r="AD3264" s="21"/>
      <c r="AE3264" s="21"/>
      <c r="AF3264" s="21"/>
      <c r="AG3264" s="21"/>
      <c r="AH3264" s="21"/>
      <c r="AI3264" s="26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</row>
    <row r="3265" spans="1:60" s="3" customFormat="1">
      <c r="A3265" s="20"/>
      <c r="B3265" s="20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21"/>
      <c r="AC3265" s="21"/>
      <c r="AD3265" s="21"/>
      <c r="AE3265" s="21"/>
      <c r="AF3265" s="21"/>
      <c r="AG3265" s="21"/>
      <c r="AH3265" s="21"/>
      <c r="AI3265" s="26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</row>
    <row r="3266" spans="1:60" s="3" customFormat="1">
      <c r="A3266" s="20"/>
      <c r="B3266" s="20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21"/>
      <c r="AC3266" s="21"/>
      <c r="AD3266" s="21"/>
      <c r="AE3266" s="21"/>
      <c r="AF3266" s="21"/>
      <c r="AG3266" s="21"/>
      <c r="AH3266" s="21"/>
      <c r="AI3266" s="26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</row>
    <row r="3267" spans="1:60" s="3" customFormat="1">
      <c r="A3267" s="20"/>
      <c r="B3267" s="20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21"/>
      <c r="AC3267" s="21"/>
      <c r="AD3267" s="21"/>
      <c r="AE3267" s="21"/>
      <c r="AF3267" s="21"/>
      <c r="AG3267" s="21"/>
      <c r="AH3267" s="21"/>
      <c r="AI3267" s="26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</row>
    <row r="3268" spans="1:60" s="3" customFormat="1">
      <c r="A3268" s="20"/>
      <c r="B3268" s="20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21"/>
      <c r="AC3268" s="21"/>
      <c r="AD3268" s="21"/>
      <c r="AE3268" s="21"/>
      <c r="AF3268" s="21"/>
      <c r="AG3268" s="21"/>
      <c r="AH3268" s="21"/>
      <c r="AI3268" s="26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</row>
    <row r="3269" spans="1:60" s="3" customFormat="1">
      <c r="A3269" s="20"/>
      <c r="B3269" s="20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21"/>
      <c r="AC3269" s="21"/>
      <c r="AD3269" s="21"/>
      <c r="AE3269" s="21"/>
      <c r="AF3269" s="21"/>
      <c r="AG3269" s="21"/>
      <c r="AH3269" s="21"/>
      <c r="AI3269" s="26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</row>
    <row r="3270" spans="1:60" s="3" customFormat="1">
      <c r="A3270" s="20"/>
      <c r="B3270" s="20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21"/>
      <c r="AC3270" s="21"/>
      <c r="AD3270" s="21"/>
      <c r="AE3270" s="21"/>
      <c r="AF3270" s="21"/>
      <c r="AG3270" s="21"/>
      <c r="AH3270" s="21"/>
      <c r="AI3270" s="26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</row>
    <row r="3271" spans="1:60" s="3" customFormat="1">
      <c r="A3271" s="20"/>
      <c r="B3271" s="20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21"/>
      <c r="AC3271" s="21"/>
      <c r="AD3271" s="21"/>
      <c r="AE3271" s="21"/>
      <c r="AF3271" s="21"/>
      <c r="AG3271" s="21"/>
      <c r="AH3271" s="21"/>
      <c r="AI3271" s="26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</row>
    <row r="3272" spans="1:60" s="3" customFormat="1">
      <c r="A3272" s="20"/>
      <c r="B3272" s="20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21"/>
      <c r="AC3272" s="21"/>
      <c r="AD3272" s="21"/>
      <c r="AE3272" s="21"/>
      <c r="AF3272" s="21"/>
      <c r="AG3272" s="21"/>
      <c r="AH3272" s="21"/>
      <c r="AI3272" s="26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</row>
    <row r="3273" spans="1:60" s="3" customFormat="1">
      <c r="A3273" s="20"/>
      <c r="B3273" s="20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21"/>
      <c r="AC3273" s="21"/>
      <c r="AD3273" s="21"/>
      <c r="AE3273" s="21"/>
      <c r="AF3273" s="21"/>
      <c r="AG3273" s="21"/>
      <c r="AH3273" s="21"/>
      <c r="AI3273" s="26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</row>
    <row r="3274" spans="1:60" s="3" customFormat="1">
      <c r="A3274" s="20"/>
      <c r="B3274" s="20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21"/>
      <c r="AC3274" s="21"/>
      <c r="AD3274" s="21"/>
      <c r="AE3274" s="21"/>
      <c r="AF3274" s="21"/>
      <c r="AG3274" s="21"/>
      <c r="AH3274" s="21"/>
      <c r="AI3274" s="26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</row>
    <row r="3275" spans="1:60" s="3" customFormat="1">
      <c r="A3275" s="20"/>
      <c r="B3275" s="20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21"/>
      <c r="AC3275" s="21"/>
      <c r="AD3275" s="21"/>
      <c r="AE3275" s="21"/>
      <c r="AF3275" s="21"/>
      <c r="AG3275" s="21"/>
      <c r="AH3275" s="21"/>
      <c r="AI3275" s="26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</row>
    <row r="3276" spans="1:60" s="3" customFormat="1">
      <c r="A3276" s="20"/>
      <c r="B3276" s="20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21"/>
      <c r="AC3276" s="21"/>
      <c r="AD3276" s="21"/>
      <c r="AE3276" s="21"/>
      <c r="AF3276" s="21"/>
      <c r="AG3276" s="21"/>
      <c r="AH3276" s="21"/>
      <c r="AI3276" s="26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</row>
    <row r="3277" spans="1:60" s="3" customFormat="1">
      <c r="A3277" s="20"/>
      <c r="B3277" s="20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21"/>
      <c r="AC3277" s="21"/>
      <c r="AD3277" s="21"/>
      <c r="AE3277" s="21"/>
      <c r="AF3277" s="21"/>
      <c r="AG3277" s="21"/>
      <c r="AH3277" s="21"/>
      <c r="AI3277" s="26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</row>
    <row r="3278" spans="1:60" s="3" customFormat="1">
      <c r="A3278" s="20"/>
      <c r="B3278" s="20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21"/>
      <c r="AC3278" s="21"/>
      <c r="AD3278" s="21"/>
      <c r="AE3278" s="21"/>
      <c r="AF3278" s="21"/>
      <c r="AG3278" s="21"/>
      <c r="AH3278" s="21"/>
      <c r="AI3278" s="26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</row>
    <row r="3279" spans="1:60" s="3" customFormat="1">
      <c r="A3279" s="20"/>
      <c r="B3279" s="20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21"/>
      <c r="AC3279" s="21"/>
      <c r="AD3279" s="21"/>
      <c r="AE3279" s="21"/>
      <c r="AF3279" s="21"/>
      <c r="AG3279" s="21"/>
      <c r="AH3279" s="21"/>
      <c r="AI3279" s="26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</row>
    <row r="3280" spans="1:60" s="3" customFormat="1">
      <c r="A3280" s="20"/>
      <c r="B3280" s="20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21"/>
      <c r="AC3280" s="21"/>
      <c r="AD3280" s="21"/>
      <c r="AE3280" s="21"/>
      <c r="AF3280" s="21"/>
      <c r="AG3280" s="21"/>
      <c r="AH3280" s="21"/>
      <c r="AI3280" s="26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</row>
    <row r="3281" spans="1:60" s="3" customFormat="1">
      <c r="A3281" s="20"/>
      <c r="B3281" s="20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21"/>
      <c r="AC3281" s="21"/>
      <c r="AD3281" s="21"/>
      <c r="AE3281" s="21"/>
      <c r="AF3281" s="21"/>
      <c r="AG3281" s="21"/>
      <c r="AH3281" s="21"/>
      <c r="AI3281" s="26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</row>
    <row r="3282" spans="1:60" s="3" customFormat="1">
      <c r="A3282" s="20"/>
      <c r="B3282" s="20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21"/>
      <c r="AC3282" s="21"/>
      <c r="AD3282" s="21"/>
      <c r="AE3282" s="21"/>
      <c r="AF3282" s="21"/>
      <c r="AG3282" s="21"/>
      <c r="AH3282" s="21"/>
      <c r="AI3282" s="26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</row>
    <row r="3283" spans="1:60" s="3" customFormat="1">
      <c r="A3283" s="20"/>
      <c r="B3283" s="20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21"/>
      <c r="AC3283" s="21"/>
      <c r="AD3283" s="21"/>
      <c r="AE3283" s="21"/>
      <c r="AF3283" s="21"/>
      <c r="AG3283" s="21"/>
      <c r="AH3283" s="21"/>
      <c r="AI3283" s="26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</row>
    <row r="3284" spans="1:60" s="3" customFormat="1">
      <c r="A3284" s="20"/>
      <c r="B3284" s="20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21"/>
      <c r="AC3284" s="21"/>
      <c r="AD3284" s="21"/>
      <c r="AE3284" s="21"/>
      <c r="AF3284" s="21"/>
      <c r="AG3284" s="21"/>
      <c r="AH3284" s="21"/>
      <c r="AI3284" s="26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</row>
    <row r="3285" spans="1:60" s="3" customFormat="1">
      <c r="A3285" s="20"/>
      <c r="B3285" s="20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21"/>
      <c r="AC3285" s="21"/>
      <c r="AD3285" s="21"/>
      <c r="AE3285" s="21"/>
      <c r="AF3285" s="21"/>
      <c r="AG3285" s="21"/>
      <c r="AH3285" s="21"/>
      <c r="AI3285" s="26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</row>
    <row r="3286" spans="1:60" s="3" customFormat="1">
      <c r="A3286" s="20"/>
      <c r="B3286" s="20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21"/>
      <c r="AC3286" s="21"/>
      <c r="AD3286" s="21"/>
      <c r="AE3286" s="21"/>
      <c r="AF3286" s="21"/>
      <c r="AG3286" s="21"/>
      <c r="AH3286" s="21"/>
      <c r="AI3286" s="26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</row>
    <row r="3287" spans="1:60" s="3" customFormat="1">
      <c r="A3287" s="20"/>
      <c r="B3287" s="20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21"/>
      <c r="AC3287" s="21"/>
      <c r="AD3287" s="21"/>
      <c r="AE3287" s="21"/>
      <c r="AF3287" s="21"/>
      <c r="AG3287" s="21"/>
      <c r="AH3287" s="21"/>
      <c r="AI3287" s="26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</row>
    <row r="3288" spans="1:60" s="3" customFormat="1">
      <c r="A3288" s="20"/>
      <c r="B3288" s="20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21"/>
      <c r="AC3288" s="21"/>
      <c r="AD3288" s="21"/>
      <c r="AE3288" s="21"/>
      <c r="AF3288" s="21"/>
      <c r="AG3288" s="21"/>
      <c r="AH3288" s="21"/>
      <c r="AI3288" s="26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</row>
    <row r="3289" spans="1:60" s="3" customFormat="1">
      <c r="A3289" s="20"/>
      <c r="B3289" s="20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21"/>
      <c r="AC3289" s="21"/>
      <c r="AD3289" s="21"/>
      <c r="AE3289" s="21"/>
      <c r="AF3289" s="21"/>
      <c r="AG3289" s="21"/>
      <c r="AH3289" s="21"/>
      <c r="AI3289" s="26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</row>
    <row r="3290" spans="1:60" s="3" customFormat="1">
      <c r="A3290" s="20"/>
      <c r="B3290" s="20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21"/>
      <c r="AC3290" s="21"/>
      <c r="AD3290" s="21"/>
      <c r="AE3290" s="21"/>
      <c r="AF3290" s="21"/>
      <c r="AG3290" s="21"/>
      <c r="AH3290" s="21"/>
      <c r="AI3290" s="26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</row>
    <row r="3291" spans="1:60" s="3" customFormat="1">
      <c r="A3291" s="20"/>
      <c r="B3291" s="20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21"/>
      <c r="AC3291" s="21"/>
      <c r="AD3291" s="21"/>
      <c r="AE3291" s="21"/>
      <c r="AF3291" s="21"/>
      <c r="AG3291" s="21"/>
      <c r="AH3291" s="21"/>
      <c r="AI3291" s="26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</row>
    <row r="3292" spans="1:60" s="3" customFormat="1">
      <c r="A3292" s="20"/>
      <c r="B3292" s="20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21"/>
      <c r="AC3292" s="21"/>
      <c r="AD3292" s="21"/>
      <c r="AE3292" s="21"/>
      <c r="AF3292" s="21"/>
      <c r="AG3292" s="21"/>
      <c r="AH3292" s="21"/>
      <c r="AI3292" s="26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</row>
    <row r="3293" spans="1:60" s="3" customFormat="1">
      <c r="A3293" s="20"/>
      <c r="B3293" s="20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21"/>
      <c r="AC3293" s="21"/>
      <c r="AD3293" s="21"/>
      <c r="AE3293" s="21"/>
      <c r="AF3293" s="21"/>
      <c r="AG3293" s="21"/>
      <c r="AH3293" s="21"/>
      <c r="AI3293" s="26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</row>
    <row r="3294" spans="1:60" s="3" customFormat="1">
      <c r="A3294" s="20"/>
      <c r="B3294" s="20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21"/>
      <c r="AC3294" s="21"/>
      <c r="AD3294" s="21"/>
      <c r="AE3294" s="21"/>
      <c r="AF3294" s="21"/>
      <c r="AG3294" s="21"/>
      <c r="AH3294" s="21"/>
      <c r="AI3294" s="26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</row>
    <row r="3295" spans="1:60" s="3" customFormat="1">
      <c r="A3295" s="20"/>
      <c r="B3295" s="20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21"/>
      <c r="AC3295" s="21"/>
      <c r="AD3295" s="21"/>
      <c r="AE3295" s="21"/>
      <c r="AF3295" s="21"/>
      <c r="AG3295" s="21"/>
      <c r="AH3295" s="21"/>
      <c r="AI3295" s="26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</row>
    <row r="3296" spans="1:60" s="3" customFormat="1">
      <c r="A3296" s="20"/>
      <c r="B3296" s="20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21"/>
      <c r="AC3296" s="21"/>
      <c r="AD3296" s="21"/>
      <c r="AE3296" s="21"/>
      <c r="AF3296" s="21"/>
      <c r="AG3296" s="21"/>
      <c r="AH3296" s="21"/>
      <c r="AI3296" s="26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</row>
    <row r="3297" spans="1:60" s="3" customFormat="1">
      <c r="A3297" s="20"/>
      <c r="B3297" s="20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21"/>
      <c r="AC3297" s="21"/>
      <c r="AD3297" s="21"/>
      <c r="AE3297" s="21"/>
      <c r="AF3297" s="21"/>
      <c r="AG3297" s="21"/>
      <c r="AH3297" s="21"/>
      <c r="AI3297" s="26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</row>
    <row r="3298" spans="1:60" s="3" customFormat="1">
      <c r="A3298" s="20"/>
      <c r="B3298" s="20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21"/>
      <c r="AC3298" s="21"/>
      <c r="AD3298" s="21"/>
      <c r="AE3298" s="21"/>
      <c r="AF3298" s="21"/>
      <c r="AG3298" s="21"/>
      <c r="AH3298" s="21"/>
      <c r="AI3298" s="26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</row>
    <row r="3299" spans="1:60" s="3" customFormat="1">
      <c r="A3299" s="20"/>
      <c r="B3299" s="20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21"/>
      <c r="AC3299" s="21"/>
      <c r="AD3299" s="21"/>
      <c r="AE3299" s="21"/>
      <c r="AF3299" s="21"/>
      <c r="AG3299" s="21"/>
      <c r="AH3299" s="21"/>
      <c r="AI3299" s="26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</row>
    <row r="3300" spans="1:60" s="3" customFormat="1">
      <c r="A3300" s="20"/>
      <c r="B3300" s="20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21"/>
      <c r="AC3300" s="21"/>
      <c r="AD3300" s="21"/>
      <c r="AE3300" s="21"/>
      <c r="AF3300" s="21"/>
      <c r="AG3300" s="21"/>
      <c r="AH3300" s="21"/>
      <c r="AI3300" s="26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</row>
    <row r="3301" spans="1:60" s="3" customFormat="1">
      <c r="A3301" s="20"/>
      <c r="B3301" s="20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21"/>
      <c r="AC3301" s="21"/>
      <c r="AD3301" s="21"/>
      <c r="AE3301" s="21"/>
      <c r="AF3301" s="21"/>
      <c r="AG3301" s="21"/>
      <c r="AH3301" s="21"/>
      <c r="AI3301" s="26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</row>
    <row r="3302" spans="1:60" s="3" customFormat="1">
      <c r="A3302" s="20"/>
      <c r="B3302" s="20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21"/>
      <c r="AC3302" s="21"/>
      <c r="AD3302" s="21"/>
      <c r="AE3302" s="21"/>
      <c r="AF3302" s="21"/>
      <c r="AG3302" s="21"/>
      <c r="AH3302" s="21"/>
      <c r="AI3302" s="26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</row>
    <row r="3303" spans="1:60" s="3" customFormat="1">
      <c r="A3303" s="20"/>
      <c r="B3303" s="20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21"/>
      <c r="AC3303" s="21"/>
      <c r="AD3303" s="21"/>
      <c r="AE3303" s="21"/>
      <c r="AF3303" s="21"/>
      <c r="AG3303" s="21"/>
      <c r="AH3303" s="21"/>
      <c r="AI3303" s="26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</row>
    <row r="3304" spans="1:60" s="3" customFormat="1">
      <c r="A3304" s="20"/>
      <c r="B3304" s="20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21"/>
      <c r="AC3304" s="21"/>
      <c r="AD3304" s="21"/>
      <c r="AE3304" s="21"/>
      <c r="AF3304" s="21"/>
      <c r="AG3304" s="21"/>
      <c r="AH3304" s="21"/>
      <c r="AI3304" s="26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</row>
    <row r="3305" spans="1:60" s="3" customFormat="1">
      <c r="A3305" s="20"/>
      <c r="B3305" s="20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21"/>
      <c r="AC3305" s="21"/>
      <c r="AD3305" s="21"/>
      <c r="AE3305" s="21"/>
      <c r="AF3305" s="21"/>
      <c r="AG3305" s="21"/>
      <c r="AH3305" s="21"/>
      <c r="AI3305" s="26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</row>
    <row r="3306" spans="1:60" s="3" customFormat="1">
      <c r="A3306" s="20"/>
      <c r="B3306" s="20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21"/>
      <c r="AC3306" s="21"/>
      <c r="AD3306" s="21"/>
      <c r="AE3306" s="21"/>
      <c r="AF3306" s="21"/>
      <c r="AG3306" s="21"/>
      <c r="AH3306" s="21"/>
      <c r="AI3306" s="26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</row>
    <row r="3307" spans="1:60" s="3" customFormat="1">
      <c r="A3307" s="20"/>
      <c r="B3307" s="20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21"/>
      <c r="AC3307" s="21"/>
      <c r="AD3307" s="21"/>
      <c r="AE3307" s="21"/>
      <c r="AF3307" s="21"/>
      <c r="AG3307" s="21"/>
      <c r="AH3307" s="21"/>
      <c r="AI3307" s="26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</row>
    <row r="3308" spans="1:60" s="3" customFormat="1">
      <c r="A3308" s="20"/>
      <c r="B3308" s="20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21"/>
      <c r="AC3308" s="21"/>
      <c r="AD3308" s="21"/>
      <c r="AE3308" s="21"/>
      <c r="AF3308" s="21"/>
      <c r="AG3308" s="21"/>
      <c r="AH3308" s="21"/>
      <c r="AI3308" s="26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</row>
    <row r="3309" spans="1:60" s="3" customFormat="1">
      <c r="A3309" s="20"/>
      <c r="B3309" s="20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21"/>
      <c r="AC3309" s="21"/>
      <c r="AD3309" s="21"/>
      <c r="AE3309" s="21"/>
      <c r="AF3309" s="21"/>
      <c r="AG3309" s="21"/>
      <c r="AH3309" s="21"/>
      <c r="AI3309" s="26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</row>
    <row r="3310" spans="1:60" s="3" customFormat="1">
      <c r="A3310" s="20"/>
      <c r="B3310" s="20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21"/>
      <c r="AC3310" s="21"/>
      <c r="AD3310" s="21"/>
      <c r="AE3310" s="21"/>
      <c r="AF3310" s="21"/>
      <c r="AG3310" s="21"/>
      <c r="AH3310" s="21"/>
      <c r="AI3310" s="26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</row>
    <row r="3311" spans="1:60" s="3" customFormat="1">
      <c r="A3311" s="20"/>
      <c r="B3311" s="20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21"/>
      <c r="AC3311" s="21"/>
      <c r="AD3311" s="21"/>
      <c r="AE3311" s="21"/>
      <c r="AF3311" s="21"/>
      <c r="AG3311" s="21"/>
      <c r="AH3311" s="21"/>
      <c r="AI3311" s="26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</row>
    <row r="3312" spans="1:60" s="3" customFormat="1">
      <c r="A3312" s="20"/>
      <c r="B3312" s="20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21"/>
      <c r="AC3312" s="21"/>
      <c r="AD3312" s="21"/>
      <c r="AE3312" s="21"/>
      <c r="AF3312" s="21"/>
      <c r="AG3312" s="21"/>
      <c r="AH3312" s="21"/>
      <c r="AI3312" s="26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</row>
    <row r="3313" spans="1:60" s="3" customFormat="1">
      <c r="A3313" s="20"/>
      <c r="B3313" s="20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21"/>
      <c r="AC3313" s="21"/>
      <c r="AD3313" s="21"/>
      <c r="AE3313" s="21"/>
      <c r="AF3313" s="21"/>
      <c r="AG3313" s="21"/>
      <c r="AH3313" s="21"/>
      <c r="AI3313" s="26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</row>
    <row r="3314" spans="1:60" s="3" customFormat="1">
      <c r="A3314" s="20"/>
      <c r="B3314" s="20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21"/>
      <c r="AC3314" s="21"/>
      <c r="AD3314" s="21"/>
      <c r="AE3314" s="21"/>
      <c r="AF3314" s="21"/>
      <c r="AG3314" s="21"/>
      <c r="AH3314" s="21"/>
      <c r="AI3314" s="26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</row>
    <row r="3315" spans="1:60" s="3" customFormat="1">
      <c r="A3315" s="20"/>
      <c r="B3315" s="20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21"/>
      <c r="AC3315" s="21"/>
      <c r="AD3315" s="21"/>
      <c r="AE3315" s="21"/>
      <c r="AF3315" s="21"/>
      <c r="AG3315" s="21"/>
      <c r="AH3315" s="21"/>
      <c r="AI3315" s="26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</row>
    <row r="3316" spans="1:60" s="3" customFormat="1">
      <c r="A3316" s="20"/>
      <c r="B3316" s="20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21"/>
      <c r="AC3316" s="21"/>
      <c r="AD3316" s="21"/>
      <c r="AE3316" s="21"/>
      <c r="AF3316" s="21"/>
      <c r="AG3316" s="21"/>
      <c r="AH3316" s="21"/>
      <c r="AI3316" s="26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</row>
    <row r="3317" spans="1:60" s="3" customFormat="1">
      <c r="A3317" s="20"/>
      <c r="B3317" s="20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21"/>
      <c r="AC3317" s="21"/>
      <c r="AD3317" s="21"/>
      <c r="AE3317" s="21"/>
      <c r="AF3317" s="21"/>
      <c r="AG3317" s="21"/>
      <c r="AH3317" s="21"/>
      <c r="AI3317" s="26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</row>
    <row r="3318" spans="1:60" s="3" customFormat="1">
      <c r="A3318" s="20"/>
      <c r="B3318" s="20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21"/>
      <c r="AC3318" s="21"/>
      <c r="AD3318" s="21"/>
      <c r="AE3318" s="21"/>
      <c r="AF3318" s="21"/>
      <c r="AG3318" s="21"/>
      <c r="AH3318" s="21"/>
      <c r="AI3318" s="26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</row>
    <row r="3319" spans="1:60" s="3" customFormat="1">
      <c r="A3319" s="20"/>
      <c r="B3319" s="20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21"/>
      <c r="AC3319" s="21"/>
      <c r="AD3319" s="21"/>
      <c r="AE3319" s="21"/>
      <c r="AF3319" s="21"/>
      <c r="AG3319" s="21"/>
      <c r="AH3319" s="21"/>
      <c r="AI3319" s="26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</row>
    <row r="3320" spans="1:60" s="3" customFormat="1">
      <c r="A3320" s="20"/>
      <c r="B3320" s="20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21"/>
      <c r="AC3320" s="21"/>
      <c r="AD3320" s="21"/>
      <c r="AE3320" s="21"/>
      <c r="AF3320" s="21"/>
      <c r="AG3320" s="21"/>
      <c r="AH3320" s="21"/>
      <c r="AI3320" s="26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</row>
    <row r="3321" spans="1:60" s="3" customFormat="1">
      <c r="A3321" s="20"/>
      <c r="B3321" s="20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21"/>
      <c r="AC3321" s="21"/>
      <c r="AD3321" s="21"/>
      <c r="AE3321" s="21"/>
      <c r="AF3321" s="21"/>
      <c r="AG3321" s="21"/>
      <c r="AH3321" s="21"/>
      <c r="AI3321" s="26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</row>
    <row r="3322" spans="1:60" s="3" customFormat="1">
      <c r="A3322" s="20"/>
      <c r="B3322" s="20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21"/>
      <c r="AC3322" s="21"/>
      <c r="AD3322" s="21"/>
      <c r="AE3322" s="21"/>
      <c r="AF3322" s="21"/>
      <c r="AG3322" s="21"/>
      <c r="AH3322" s="21"/>
      <c r="AI3322" s="26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</row>
    <row r="3323" spans="1:60" s="3" customFormat="1">
      <c r="A3323" s="20"/>
      <c r="B3323" s="20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21"/>
      <c r="AC3323" s="21"/>
      <c r="AD3323" s="21"/>
      <c r="AE3323" s="21"/>
      <c r="AF3323" s="21"/>
      <c r="AG3323" s="21"/>
      <c r="AH3323" s="21"/>
      <c r="AI3323" s="26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</row>
    <row r="3324" spans="1:60" s="3" customFormat="1">
      <c r="A3324" s="20"/>
      <c r="B3324" s="20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21"/>
      <c r="AC3324" s="21"/>
      <c r="AD3324" s="21"/>
      <c r="AE3324" s="21"/>
      <c r="AF3324" s="21"/>
      <c r="AG3324" s="21"/>
      <c r="AH3324" s="21"/>
      <c r="AI3324" s="26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</row>
    <row r="3325" spans="1:60" s="3" customFormat="1">
      <c r="A3325" s="20"/>
      <c r="B3325" s="20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21"/>
      <c r="AC3325" s="21"/>
      <c r="AD3325" s="21"/>
      <c r="AE3325" s="21"/>
      <c r="AF3325" s="21"/>
      <c r="AG3325" s="21"/>
      <c r="AH3325" s="21"/>
      <c r="AI3325" s="26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</row>
    <row r="3326" spans="1:60" s="3" customFormat="1">
      <c r="A3326" s="20"/>
      <c r="B3326" s="20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21"/>
      <c r="AC3326" s="21"/>
      <c r="AD3326" s="21"/>
      <c r="AE3326" s="21"/>
      <c r="AF3326" s="21"/>
      <c r="AG3326" s="21"/>
      <c r="AH3326" s="21"/>
      <c r="AI3326" s="26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</row>
    <row r="3327" spans="1:60" s="3" customFormat="1">
      <c r="A3327" s="20"/>
      <c r="B3327" s="20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21"/>
      <c r="AC3327" s="21"/>
      <c r="AD3327" s="21"/>
      <c r="AE3327" s="21"/>
      <c r="AF3327" s="21"/>
      <c r="AG3327" s="21"/>
      <c r="AH3327" s="21"/>
      <c r="AI3327" s="26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</row>
    <row r="3328" spans="1:60" s="3" customFormat="1">
      <c r="A3328" s="20"/>
      <c r="B3328" s="20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21"/>
      <c r="AC3328" s="21"/>
      <c r="AD3328" s="21"/>
      <c r="AE3328" s="21"/>
      <c r="AF3328" s="21"/>
      <c r="AG3328" s="21"/>
      <c r="AH3328" s="21"/>
      <c r="AI3328" s="26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</row>
    <row r="3329" spans="1:60" s="3" customFormat="1">
      <c r="A3329" s="20"/>
      <c r="B3329" s="20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21"/>
      <c r="AC3329" s="21"/>
      <c r="AD3329" s="21"/>
      <c r="AE3329" s="21"/>
      <c r="AF3329" s="21"/>
      <c r="AG3329" s="21"/>
      <c r="AH3329" s="21"/>
      <c r="AI3329" s="26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</row>
    <row r="3330" spans="1:60" s="3" customFormat="1">
      <c r="A3330" s="20"/>
      <c r="B3330" s="20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21"/>
      <c r="AC3330" s="21"/>
      <c r="AD3330" s="21"/>
      <c r="AE3330" s="21"/>
      <c r="AF3330" s="21"/>
      <c r="AG3330" s="21"/>
      <c r="AH3330" s="21"/>
      <c r="AI3330" s="26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</row>
    <row r="3331" spans="1:60" s="3" customFormat="1">
      <c r="A3331" s="20"/>
      <c r="B3331" s="20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21"/>
      <c r="AC3331" s="21"/>
      <c r="AD3331" s="21"/>
      <c r="AE3331" s="21"/>
      <c r="AF3331" s="21"/>
      <c r="AG3331" s="21"/>
      <c r="AH3331" s="21"/>
      <c r="AI3331" s="26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</row>
    <row r="3332" spans="1:60" s="3" customFormat="1">
      <c r="A3332" s="20"/>
      <c r="B3332" s="20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21"/>
      <c r="AC3332" s="21"/>
      <c r="AD3332" s="21"/>
      <c r="AE3332" s="21"/>
      <c r="AF3332" s="21"/>
      <c r="AG3332" s="21"/>
      <c r="AH3332" s="21"/>
      <c r="AI3332" s="26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</row>
    <row r="3333" spans="1:60" s="3" customFormat="1">
      <c r="A3333" s="20"/>
      <c r="B3333" s="20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21"/>
      <c r="AC3333" s="21"/>
      <c r="AD3333" s="21"/>
      <c r="AE3333" s="21"/>
      <c r="AF3333" s="21"/>
      <c r="AG3333" s="21"/>
      <c r="AH3333" s="21"/>
      <c r="AI3333" s="26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</row>
    <row r="3334" spans="1:60" s="3" customFormat="1">
      <c r="A3334" s="20"/>
      <c r="B3334" s="20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21"/>
      <c r="AC3334" s="21"/>
      <c r="AD3334" s="21"/>
      <c r="AE3334" s="21"/>
      <c r="AF3334" s="21"/>
      <c r="AG3334" s="21"/>
      <c r="AH3334" s="21"/>
      <c r="AI3334" s="26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</row>
    <row r="3335" spans="1:60" s="3" customFormat="1">
      <c r="A3335" s="20"/>
      <c r="B3335" s="20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21"/>
      <c r="AC3335" s="21"/>
      <c r="AD3335" s="21"/>
      <c r="AE3335" s="21"/>
      <c r="AF3335" s="21"/>
      <c r="AG3335" s="21"/>
      <c r="AH3335" s="21"/>
      <c r="AI3335" s="26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</row>
    <row r="3336" spans="1:60" s="3" customFormat="1">
      <c r="A3336" s="20"/>
      <c r="B3336" s="20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21"/>
      <c r="AC3336" s="21"/>
      <c r="AD3336" s="21"/>
      <c r="AE3336" s="21"/>
      <c r="AF3336" s="21"/>
      <c r="AG3336" s="21"/>
      <c r="AH3336" s="21"/>
      <c r="AI3336" s="26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</row>
    <row r="3337" spans="1:60" s="3" customFormat="1">
      <c r="A3337" s="20"/>
      <c r="B3337" s="20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21"/>
      <c r="AC3337" s="21"/>
      <c r="AD3337" s="21"/>
      <c r="AE3337" s="21"/>
      <c r="AF3337" s="21"/>
      <c r="AG3337" s="21"/>
      <c r="AH3337" s="21"/>
      <c r="AI3337" s="26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</row>
    <row r="3338" spans="1:60" s="3" customFormat="1">
      <c r="A3338" s="20"/>
      <c r="B3338" s="20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21"/>
      <c r="AC3338" s="21"/>
      <c r="AD3338" s="21"/>
      <c r="AE3338" s="21"/>
      <c r="AF3338" s="21"/>
      <c r="AG3338" s="21"/>
      <c r="AH3338" s="21"/>
      <c r="AI3338" s="26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</row>
    <row r="3339" spans="1:60" s="3" customFormat="1">
      <c r="A3339" s="20"/>
      <c r="B3339" s="20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21"/>
      <c r="AC3339" s="21"/>
      <c r="AD3339" s="21"/>
      <c r="AE3339" s="21"/>
      <c r="AF3339" s="21"/>
      <c r="AG3339" s="21"/>
      <c r="AH3339" s="21"/>
      <c r="AI3339" s="26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</row>
    <row r="3340" spans="1:60" s="3" customFormat="1">
      <c r="A3340" s="20"/>
      <c r="B3340" s="20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21"/>
      <c r="AC3340" s="21"/>
      <c r="AD3340" s="21"/>
      <c r="AE3340" s="21"/>
      <c r="AF3340" s="21"/>
      <c r="AG3340" s="21"/>
      <c r="AH3340" s="21"/>
      <c r="AI3340" s="26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</row>
    <row r="3341" spans="1:60" s="3" customFormat="1">
      <c r="A3341" s="20"/>
      <c r="B3341" s="20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21"/>
      <c r="AC3341" s="21"/>
      <c r="AD3341" s="21"/>
      <c r="AE3341" s="21"/>
      <c r="AF3341" s="21"/>
      <c r="AG3341" s="21"/>
      <c r="AH3341" s="21"/>
      <c r="AI3341" s="26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</row>
    <row r="3342" spans="1:60" s="3" customFormat="1">
      <c r="A3342" s="20"/>
      <c r="B3342" s="20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21"/>
      <c r="AC3342" s="21"/>
      <c r="AD3342" s="21"/>
      <c r="AE3342" s="21"/>
      <c r="AF3342" s="21"/>
      <c r="AG3342" s="21"/>
      <c r="AH3342" s="21"/>
      <c r="AI3342" s="26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</row>
    <row r="3343" spans="1:60" s="3" customFormat="1">
      <c r="A3343" s="20"/>
      <c r="B3343" s="20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21"/>
      <c r="AC3343" s="21"/>
      <c r="AD3343" s="21"/>
      <c r="AE3343" s="21"/>
      <c r="AF3343" s="21"/>
      <c r="AG3343" s="21"/>
      <c r="AH3343" s="21"/>
      <c r="AI3343" s="26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</row>
    <row r="3344" spans="1:60" s="3" customFormat="1">
      <c r="A3344" s="20"/>
      <c r="B3344" s="20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21"/>
      <c r="AC3344" s="21"/>
      <c r="AD3344" s="21"/>
      <c r="AE3344" s="21"/>
      <c r="AF3344" s="21"/>
      <c r="AG3344" s="21"/>
      <c r="AH3344" s="21"/>
      <c r="AI3344" s="26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</row>
    <row r="3345" spans="1:60" s="3" customFormat="1">
      <c r="A3345" s="20"/>
      <c r="B3345" s="20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21"/>
      <c r="AC3345" s="21"/>
      <c r="AD3345" s="21"/>
      <c r="AE3345" s="21"/>
      <c r="AF3345" s="21"/>
      <c r="AG3345" s="21"/>
      <c r="AH3345" s="21"/>
      <c r="AI3345" s="26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</row>
    <row r="3346" spans="1:60" s="3" customFormat="1">
      <c r="A3346" s="20"/>
      <c r="B3346" s="20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21"/>
      <c r="AC3346" s="21"/>
      <c r="AD3346" s="21"/>
      <c r="AE3346" s="21"/>
      <c r="AF3346" s="21"/>
      <c r="AG3346" s="21"/>
      <c r="AH3346" s="21"/>
      <c r="AI3346" s="26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</row>
    <row r="3347" spans="1:60" s="3" customFormat="1">
      <c r="A3347" s="20"/>
      <c r="B3347" s="20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21"/>
      <c r="AC3347" s="21"/>
      <c r="AD3347" s="21"/>
      <c r="AE3347" s="21"/>
      <c r="AF3347" s="21"/>
      <c r="AG3347" s="21"/>
      <c r="AH3347" s="21"/>
      <c r="AI3347" s="26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</row>
    <row r="3348" spans="1:60" s="3" customFormat="1">
      <c r="A3348" s="20"/>
      <c r="B3348" s="20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21"/>
      <c r="AC3348" s="21"/>
      <c r="AD3348" s="21"/>
      <c r="AE3348" s="21"/>
      <c r="AF3348" s="21"/>
      <c r="AG3348" s="21"/>
      <c r="AH3348" s="21"/>
      <c r="AI3348" s="26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</row>
    <row r="3349" spans="1:60" s="3" customFormat="1">
      <c r="A3349" s="20"/>
      <c r="B3349" s="20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21"/>
      <c r="AC3349" s="21"/>
      <c r="AD3349" s="21"/>
      <c r="AE3349" s="21"/>
      <c r="AF3349" s="21"/>
      <c r="AG3349" s="21"/>
      <c r="AH3349" s="21"/>
      <c r="AI3349" s="26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</row>
    <row r="3350" spans="1:60" s="3" customFormat="1">
      <c r="A3350" s="20"/>
      <c r="B3350" s="20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21"/>
      <c r="AC3350" s="21"/>
      <c r="AD3350" s="21"/>
      <c r="AE3350" s="21"/>
      <c r="AF3350" s="21"/>
      <c r="AG3350" s="21"/>
      <c r="AH3350" s="21"/>
      <c r="AI3350" s="26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</row>
    <row r="3351" spans="1:60" s="3" customFormat="1">
      <c r="A3351" s="20"/>
      <c r="B3351" s="20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21"/>
      <c r="AC3351" s="21"/>
      <c r="AD3351" s="21"/>
      <c r="AE3351" s="21"/>
      <c r="AF3351" s="21"/>
      <c r="AG3351" s="21"/>
      <c r="AH3351" s="21"/>
      <c r="AI3351" s="26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</row>
    <row r="3352" spans="1:60" s="3" customFormat="1">
      <c r="A3352" s="20"/>
      <c r="B3352" s="20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21"/>
      <c r="AC3352" s="21"/>
      <c r="AD3352" s="21"/>
      <c r="AE3352" s="21"/>
      <c r="AF3352" s="21"/>
      <c r="AG3352" s="21"/>
      <c r="AH3352" s="21"/>
      <c r="AI3352" s="26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</row>
    <row r="3353" spans="1:60" s="3" customFormat="1">
      <c r="A3353" s="20"/>
      <c r="B3353" s="20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21"/>
      <c r="AC3353" s="21"/>
      <c r="AD3353" s="21"/>
      <c r="AE3353" s="21"/>
      <c r="AF3353" s="21"/>
      <c r="AG3353" s="21"/>
      <c r="AH3353" s="21"/>
      <c r="AI3353" s="26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</row>
    <row r="3354" spans="1:60" s="3" customFormat="1">
      <c r="A3354" s="20"/>
      <c r="B3354" s="20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21"/>
      <c r="AC3354" s="21"/>
      <c r="AD3354" s="21"/>
      <c r="AE3354" s="21"/>
      <c r="AF3354" s="21"/>
      <c r="AG3354" s="21"/>
      <c r="AH3354" s="21"/>
      <c r="AI3354" s="26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</row>
    <row r="3355" spans="1:60" s="3" customFormat="1">
      <c r="A3355" s="20"/>
      <c r="B3355" s="20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21"/>
      <c r="AC3355" s="21"/>
      <c r="AD3355" s="21"/>
      <c r="AE3355" s="21"/>
      <c r="AF3355" s="21"/>
      <c r="AG3355" s="21"/>
      <c r="AH3355" s="21"/>
      <c r="AI3355" s="26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</row>
    <row r="3356" spans="1:60" s="3" customFormat="1">
      <c r="A3356" s="20"/>
      <c r="B3356" s="20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21"/>
      <c r="AC3356" s="21"/>
      <c r="AD3356" s="21"/>
      <c r="AE3356" s="21"/>
      <c r="AF3356" s="21"/>
      <c r="AG3356" s="21"/>
      <c r="AH3356" s="21"/>
      <c r="AI3356" s="26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</row>
    <row r="3357" spans="1:60" s="3" customFormat="1">
      <c r="A3357" s="20"/>
      <c r="B3357" s="20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21"/>
      <c r="AC3357" s="21"/>
      <c r="AD3357" s="21"/>
      <c r="AE3357" s="21"/>
      <c r="AF3357" s="21"/>
      <c r="AG3357" s="21"/>
      <c r="AH3357" s="21"/>
      <c r="AI3357" s="26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</row>
    <row r="3358" spans="1:60" s="3" customFormat="1">
      <c r="A3358" s="20"/>
      <c r="B3358" s="20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21"/>
      <c r="AC3358" s="21"/>
      <c r="AD3358" s="21"/>
      <c r="AE3358" s="21"/>
      <c r="AF3358" s="21"/>
      <c r="AG3358" s="21"/>
      <c r="AH3358" s="21"/>
      <c r="AI3358" s="26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</row>
    <row r="3359" spans="1:60" s="3" customFormat="1">
      <c r="A3359" s="20"/>
      <c r="B3359" s="20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21"/>
      <c r="AC3359" s="21"/>
      <c r="AD3359" s="21"/>
      <c r="AE3359" s="21"/>
      <c r="AF3359" s="21"/>
      <c r="AG3359" s="21"/>
      <c r="AH3359" s="21"/>
      <c r="AI3359" s="26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</row>
    <row r="3360" spans="1:60" s="3" customFormat="1">
      <c r="A3360" s="20"/>
      <c r="B3360" s="20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21"/>
      <c r="AC3360" s="21"/>
      <c r="AD3360" s="21"/>
      <c r="AE3360" s="21"/>
      <c r="AF3360" s="21"/>
      <c r="AG3360" s="21"/>
      <c r="AH3360" s="21"/>
      <c r="AI3360" s="26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</row>
    <row r="3361" spans="1:60" s="3" customFormat="1">
      <c r="A3361" s="20"/>
      <c r="B3361" s="20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21"/>
      <c r="AC3361" s="21"/>
      <c r="AD3361" s="21"/>
      <c r="AE3361" s="21"/>
      <c r="AF3361" s="21"/>
      <c r="AG3361" s="21"/>
      <c r="AH3361" s="21"/>
      <c r="AI3361" s="26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</row>
    <row r="3362" spans="1:60" s="3" customFormat="1">
      <c r="A3362" s="20"/>
      <c r="B3362" s="20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21"/>
      <c r="AC3362" s="21"/>
      <c r="AD3362" s="21"/>
      <c r="AE3362" s="21"/>
      <c r="AF3362" s="21"/>
      <c r="AG3362" s="21"/>
      <c r="AH3362" s="21"/>
      <c r="AI3362" s="26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</row>
    <row r="3363" spans="1:60" s="3" customFormat="1">
      <c r="A3363" s="20"/>
      <c r="B3363" s="20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21"/>
      <c r="AC3363" s="21"/>
      <c r="AD3363" s="21"/>
      <c r="AE3363" s="21"/>
      <c r="AF3363" s="21"/>
      <c r="AG3363" s="21"/>
      <c r="AH3363" s="21"/>
      <c r="AI3363" s="26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</row>
    <row r="3364" spans="1:60" s="3" customFormat="1">
      <c r="A3364" s="20"/>
      <c r="B3364" s="20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21"/>
      <c r="AC3364" s="21"/>
      <c r="AD3364" s="21"/>
      <c r="AE3364" s="21"/>
      <c r="AF3364" s="21"/>
      <c r="AG3364" s="21"/>
      <c r="AH3364" s="21"/>
      <c r="AI3364" s="26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</row>
    <row r="3365" spans="1:60" s="3" customFormat="1">
      <c r="A3365" s="20"/>
      <c r="B3365" s="20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21"/>
      <c r="AC3365" s="21"/>
      <c r="AD3365" s="21"/>
      <c r="AE3365" s="21"/>
      <c r="AF3365" s="21"/>
      <c r="AG3365" s="21"/>
      <c r="AH3365" s="21"/>
      <c r="AI3365" s="26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</row>
    <row r="3366" spans="1:60" s="3" customFormat="1">
      <c r="A3366" s="20"/>
      <c r="B3366" s="20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21"/>
      <c r="AC3366" s="21"/>
      <c r="AD3366" s="21"/>
      <c r="AE3366" s="21"/>
      <c r="AF3366" s="21"/>
      <c r="AG3366" s="21"/>
      <c r="AH3366" s="21"/>
      <c r="AI3366" s="26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</row>
    <row r="3367" spans="1:60" s="3" customFormat="1">
      <c r="A3367" s="20"/>
      <c r="B3367" s="20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21"/>
      <c r="AC3367" s="21"/>
      <c r="AD3367" s="21"/>
      <c r="AE3367" s="21"/>
      <c r="AF3367" s="21"/>
      <c r="AG3367" s="21"/>
      <c r="AH3367" s="21"/>
      <c r="AI3367" s="26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</row>
    <row r="3368" spans="1:60" s="3" customFormat="1">
      <c r="A3368" s="20"/>
      <c r="B3368" s="20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21"/>
      <c r="AC3368" s="21"/>
      <c r="AD3368" s="21"/>
      <c r="AE3368" s="21"/>
      <c r="AF3368" s="21"/>
      <c r="AG3368" s="21"/>
      <c r="AH3368" s="21"/>
      <c r="AI3368" s="26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</row>
    <row r="3369" spans="1:60" s="3" customFormat="1">
      <c r="A3369" s="20"/>
      <c r="B3369" s="20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21"/>
      <c r="AC3369" s="21"/>
      <c r="AD3369" s="21"/>
      <c r="AE3369" s="21"/>
      <c r="AF3369" s="21"/>
      <c r="AG3369" s="21"/>
      <c r="AH3369" s="21"/>
      <c r="AI3369" s="26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</row>
    <row r="3370" spans="1:60" s="3" customFormat="1">
      <c r="A3370" s="20"/>
      <c r="B3370" s="20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21"/>
      <c r="AC3370" s="21"/>
      <c r="AD3370" s="21"/>
      <c r="AE3370" s="21"/>
      <c r="AF3370" s="21"/>
      <c r="AG3370" s="21"/>
      <c r="AH3370" s="21"/>
      <c r="AI3370" s="26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</row>
    <row r="3371" spans="1:60" s="3" customFormat="1">
      <c r="A3371" s="20"/>
      <c r="B3371" s="20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21"/>
      <c r="AC3371" s="21"/>
      <c r="AD3371" s="21"/>
      <c r="AE3371" s="21"/>
      <c r="AF3371" s="21"/>
      <c r="AG3371" s="21"/>
      <c r="AH3371" s="21"/>
      <c r="AI3371" s="26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</row>
    <row r="3372" spans="1:60" s="3" customFormat="1">
      <c r="A3372" s="20"/>
      <c r="B3372" s="20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21"/>
      <c r="AC3372" s="21"/>
      <c r="AD3372" s="21"/>
      <c r="AE3372" s="21"/>
      <c r="AF3372" s="21"/>
      <c r="AG3372" s="21"/>
      <c r="AH3372" s="21"/>
      <c r="AI3372" s="26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</row>
    <row r="3373" spans="1:60" s="3" customFormat="1">
      <c r="A3373" s="20"/>
      <c r="B3373" s="20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21"/>
      <c r="AC3373" s="21"/>
      <c r="AD3373" s="21"/>
      <c r="AE3373" s="21"/>
      <c r="AF3373" s="21"/>
      <c r="AG3373" s="21"/>
      <c r="AH3373" s="21"/>
      <c r="AI3373" s="26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</row>
    <row r="3374" spans="1:60" s="3" customFormat="1">
      <c r="A3374" s="20"/>
      <c r="B3374" s="20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21"/>
      <c r="AC3374" s="21"/>
      <c r="AD3374" s="21"/>
      <c r="AE3374" s="21"/>
      <c r="AF3374" s="21"/>
      <c r="AG3374" s="21"/>
      <c r="AH3374" s="21"/>
      <c r="AI3374" s="26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</row>
    <row r="3375" spans="1:60" s="3" customFormat="1">
      <c r="A3375" s="20"/>
      <c r="B3375" s="20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21"/>
      <c r="AC3375" s="21"/>
      <c r="AD3375" s="21"/>
      <c r="AE3375" s="21"/>
      <c r="AF3375" s="21"/>
      <c r="AG3375" s="21"/>
      <c r="AH3375" s="21"/>
      <c r="AI3375" s="26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</row>
    <row r="3376" spans="1:60" s="3" customFormat="1">
      <c r="A3376" s="20"/>
      <c r="B3376" s="20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21"/>
      <c r="AC3376" s="21"/>
      <c r="AD3376" s="21"/>
      <c r="AE3376" s="21"/>
      <c r="AF3376" s="21"/>
      <c r="AG3376" s="21"/>
      <c r="AH3376" s="21"/>
      <c r="AI3376" s="26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</row>
    <row r="3377" spans="1:60" s="3" customFormat="1">
      <c r="A3377" s="20"/>
      <c r="B3377" s="20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21"/>
      <c r="AC3377" s="21"/>
      <c r="AD3377" s="21"/>
      <c r="AE3377" s="21"/>
      <c r="AF3377" s="21"/>
      <c r="AG3377" s="21"/>
      <c r="AH3377" s="21"/>
      <c r="AI3377" s="26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</row>
    <row r="3378" spans="1:60" s="3" customFormat="1">
      <c r="A3378" s="20"/>
      <c r="B3378" s="20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21"/>
      <c r="AC3378" s="21"/>
      <c r="AD3378" s="21"/>
      <c r="AE3378" s="21"/>
      <c r="AF3378" s="21"/>
      <c r="AG3378" s="21"/>
      <c r="AH3378" s="21"/>
      <c r="AI3378" s="26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</row>
    <row r="3379" spans="1:60" s="3" customFormat="1">
      <c r="A3379" s="20"/>
      <c r="B3379" s="20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21"/>
      <c r="AC3379" s="21"/>
      <c r="AD3379" s="21"/>
      <c r="AE3379" s="21"/>
      <c r="AF3379" s="21"/>
      <c r="AG3379" s="21"/>
      <c r="AH3379" s="21"/>
      <c r="AI3379" s="26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</row>
    <row r="3380" spans="1:60" s="3" customFormat="1">
      <c r="A3380" s="20"/>
      <c r="B3380" s="20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21"/>
      <c r="AC3380" s="21"/>
      <c r="AD3380" s="21"/>
      <c r="AE3380" s="21"/>
      <c r="AF3380" s="21"/>
      <c r="AG3380" s="21"/>
      <c r="AH3380" s="21"/>
      <c r="AI3380" s="26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</row>
    <row r="3381" spans="1:60" s="3" customFormat="1">
      <c r="A3381" s="20"/>
      <c r="B3381" s="20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21"/>
      <c r="AC3381" s="21"/>
      <c r="AD3381" s="21"/>
      <c r="AE3381" s="21"/>
      <c r="AF3381" s="21"/>
      <c r="AG3381" s="21"/>
      <c r="AH3381" s="21"/>
      <c r="AI3381" s="26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</row>
    <row r="3382" spans="1:60" s="3" customFormat="1">
      <c r="A3382" s="20"/>
      <c r="B3382" s="20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21"/>
      <c r="AC3382" s="21"/>
      <c r="AD3382" s="21"/>
      <c r="AE3382" s="21"/>
      <c r="AF3382" s="21"/>
      <c r="AG3382" s="21"/>
      <c r="AH3382" s="21"/>
      <c r="AI3382" s="26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</row>
    <row r="3383" spans="1:60" s="3" customFormat="1">
      <c r="A3383" s="20"/>
      <c r="B3383" s="20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21"/>
      <c r="AC3383" s="21"/>
      <c r="AD3383" s="21"/>
      <c r="AE3383" s="21"/>
      <c r="AF3383" s="21"/>
      <c r="AG3383" s="21"/>
      <c r="AH3383" s="21"/>
      <c r="AI3383" s="26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</row>
    <row r="3384" spans="1:60" s="3" customFormat="1">
      <c r="A3384" s="20"/>
      <c r="B3384" s="20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21"/>
      <c r="AC3384" s="21"/>
      <c r="AD3384" s="21"/>
      <c r="AE3384" s="21"/>
      <c r="AF3384" s="21"/>
      <c r="AG3384" s="21"/>
      <c r="AH3384" s="21"/>
      <c r="AI3384" s="26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</row>
    <row r="3385" spans="1:60" s="3" customFormat="1">
      <c r="A3385" s="20"/>
      <c r="B3385" s="20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21"/>
      <c r="AC3385" s="21"/>
      <c r="AD3385" s="21"/>
      <c r="AE3385" s="21"/>
      <c r="AF3385" s="21"/>
      <c r="AG3385" s="21"/>
      <c r="AH3385" s="21"/>
      <c r="AI3385" s="26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</row>
    <row r="3386" spans="1:60" s="3" customFormat="1">
      <c r="A3386" s="20"/>
      <c r="B3386" s="20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21"/>
      <c r="AC3386" s="21"/>
      <c r="AD3386" s="21"/>
      <c r="AE3386" s="21"/>
      <c r="AF3386" s="21"/>
      <c r="AG3386" s="21"/>
      <c r="AH3386" s="21"/>
      <c r="AI3386" s="26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</row>
    <row r="3387" spans="1:60" s="3" customFormat="1">
      <c r="A3387" s="20"/>
      <c r="B3387" s="20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21"/>
      <c r="AC3387" s="21"/>
      <c r="AD3387" s="21"/>
      <c r="AE3387" s="21"/>
      <c r="AF3387" s="21"/>
      <c r="AG3387" s="21"/>
      <c r="AH3387" s="21"/>
      <c r="AI3387" s="26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</row>
    <row r="3388" spans="1:60" s="3" customFormat="1">
      <c r="A3388" s="20"/>
      <c r="B3388" s="20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21"/>
      <c r="AC3388" s="21"/>
      <c r="AD3388" s="21"/>
      <c r="AE3388" s="21"/>
      <c r="AF3388" s="21"/>
      <c r="AG3388" s="21"/>
      <c r="AH3388" s="21"/>
      <c r="AI3388" s="26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</row>
    <row r="3389" spans="1:60" s="3" customFormat="1">
      <c r="A3389" s="20"/>
      <c r="B3389" s="20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21"/>
      <c r="AC3389" s="21"/>
      <c r="AD3389" s="21"/>
      <c r="AE3389" s="21"/>
      <c r="AF3389" s="21"/>
      <c r="AG3389" s="21"/>
      <c r="AH3389" s="21"/>
      <c r="AI3389" s="26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</row>
    <row r="3390" spans="1:60" s="3" customFormat="1">
      <c r="A3390" s="20"/>
      <c r="B3390" s="20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21"/>
      <c r="AC3390" s="21"/>
      <c r="AD3390" s="21"/>
      <c r="AE3390" s="21"/>
      <c r="AF3390" s="21"/>
      <c r="AG3390" s="21"/>
      <c r="AH3390" s="21"/>
      <c r="AI3390" s="26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</row>
    <row r="3391" spans="1:60" s="3" customFormat="1">
      <c r="A3391" s="20"/>
      <c r="B3391" s="20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21"/>
      <c r="AC3391" s="21"/>
      <c r="AD3391" s="21"/>
      <c r="AE3391" s="21"/>
      <c r="AF3391" s="21"/>
      <c r="AG3391" s="21"/>
      <c r="AH3391" s="21"/>
      <c r="AI3391" s="26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</row>
    <row r="3392" spans="1:60" s="3" customFormat="1">
      <c r="A3392" s="20"/>
      <c r="B3392" s="20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21"/>
      <c r="AC3392" s="21"/>
      <c r="AD3392" s="21"/>
      <c r="AE3392" s="21"/>
      <c r="AF3392" s="21"/>
      <c r="AG3392" s="21"/>
      <c r="AH3392" s="21"/>
      <c r="AI3392" s="26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</row>
    <row r="3393" spans="1:60" s="3" customFormat="1">
      <c r="A3393" s="20"/>
      <c r="B3393" s="20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21"/>
      <c r="AC3393" s="21"/>
      <c r="AD3393" s="21"/>
      <c r="AE3393" s="21"/>
      <c r="AF3393" s="21"/>
      <c r="AG3393" s="21"/>
      <c r="AH3393" s="21"/>
      <c r="AI3393" s="26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</row>
    <row r="3394" spans="1:60" s="3" customFormat="1">
      <c r="A3394" s="20"/>
      <c r="B3394" s="20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21"/>
      <c r="AC3394" s="21"/>
      <c r="AD3394" s="21"/>
      <c r="AE3394" s="21"/>
      <c r="AF3394" s="21"/>
      <c r="AG3394" s="21"/>
      <c r="AH3394" s="21"/>
      <c r="AI3394" s="26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</row>
    <row r="3395" spans="1:60" s="3" customFormat="1">
      <c r="A3395" s="20"/>
      <c r="B3395" s="20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21"/>
      <c r="AC3395" s="21"/>
      <c r="AD3395" s="21"/>
      <c r="AE3395" s="21"/>
      <c r="AF3395" s="21"/>
      <c r="AG3395" s="21"/>
      <c r="AH3395" s="21"/>
      <c r="AI3395" s="26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</row>
    <row r="3396" spans="1:60" s="3" customFormat="1">
      <c r="A3396" s="20"/>
      <c r="B3396" s="20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21"/>
      <c r="AC3396" s="21"/>
      <c r="AD3396" s="21"/>
      <c r="AE3396" s="21"/>
      <c r="AF3396" s="21"/>
      <c r="AG3396" s="21"/>
      <c r="AH3396" s="21"/>
      <c r="AI3396" s="26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</row>
    <row r="3397" spans="1:60" s="3" customFormat="1">
      <c r="A3397" s="20"/>
      <c r="B3397" s="20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21"/>
      <c r="AC3397" s="21"/>
      <c r="AD3397" s="21"/>
      <c r="AE3397" s="21"/>
      <c r="AF3397" s="21"/>
      <c r="AG3397" s="21"/>
      <c r="AH3397" s="21"/>
      <c r="AI3397" s="26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</row>
    <row r="3398" spans="1:60" s="3" customFormat="1">
      <c r="A3398" s="20"/>
      <c r="B3398" s="20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21"/>
      <c r="AC3398" s="21"/>
      <c r="AD3398" s="21"/>
      <c r="AE3398" s="21"/>
      <c r="AF3398" s="21"/>
      <c r="AG3398" s="21"/>
      <c r="AH3398" s="21"/>
      <c r="AI3398" s="26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</row>
    <row r="3399" spans="1:60" s="3" customFormat="1">
      <c r="A3399" s="20"/>
      <c r="B3399" s="20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21"/>
      <c r="AC3399" s="21"/>
      <c r="AD3399" s="21"/>
      <c r="AE3399" s="21"/>
      <c r="AF3399" s="21"/>
      <c r="AG3399" s="21"/>
      <c r="AH3399" s="21"/>
      <c r="AI3399" s="26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</row>
    <row r="3400" spans="1:60" s="3" customFormat="1">
      <c r="A3400" s="20"/>
      <c r="B3400" s="20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21"/>
      <c r="AC3400" s="21"/>
      <c r="AD3400" s="21"/>
      <c r="AE3400" s="21"/>
      <c r="AF3400" s="21"/>
      <c r="AG3400" s="21"/>
      <c r="AH3400" s="21"/>
      <c r="AI3400" s="26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</row>
    <row r="3401" spans="1:60" s="3" customFormat="1">
      <c r="A3401" s="20"/>
      <c r="B3401" s="20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21"/>
      <c r="AC3401" s="21"/>
      <c r="AD3401" s="21"/>
      <c r="AE3401" s="21"/>
      <c r="AF3401" s="21"/>
      <c r="AG3401" s="21"/>
      <c r="AH3401" s="21"/>
      <c r="AI3401" s="26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</row>
    <row r="3402" spans="1:60" s="3" customFormat="1">
      <c r="A3402" s="20"/>
      <c r="B3402" s="20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21"/>
      <c r="AC3402" s="21"/>
      <c r="AD3402" s="21"/>
      <c r="AE3402" s="21"/>
      <c r="AF3402" s="21"/>
      <c r="AG3402" s="21"/>
      <c r="AH3402" s="21"/>
      <c r="AI3402" s="26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</row>
    <row r="3403" spans="1:60" s="3" customFormat="1">
      <c r="A3403" s="20"/>
      <c r="B3403" s="20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21"/>
      <c r="AC3403" s="21"/>
      <c r="AD3403" s="21"/>
      <c r="AE3403" s="21"/>
      <c r="AF3403" s="21"/>
      <c r="AG3403" s="21"/>
      <c r="AH3403" s="21"/>
      <c r="AI3403" s="26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</row>
    <row r="3404" spans="1:60" s="3" customFormat="1">
      <c r="A3404" s="20"/>
      <c r="B3404" s="20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21"/>
      <c r="AC3404" s="21"/>
      <c r="AD3404" s="21"/>
      <c r="AE3404" s="21"/>
      <c r="AF3404" s="21"/>
      <c r="AG3404" s="21"/>
      <c r="AH3404" s="21"/>
      <c r="AI3404" s="26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</row>
    <row r="3405" spans="1:60" s="3" customFormat="1">
      <c r="A3405" s="20"/>
      <c r="B3405" s="20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21"/>
      <c r="AC3405" s="21"/>
      <c r="AD3405" s="21"/>
      <c r="AE3405" s="21"/>
      <c r="AF3405" s="21"/>
      <c r="AG3405" s="21"/>
      <c r="AH3405" s="21"/>
      <c r="AI3405" s="26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</row>
    <row r="3406" spans="1:60" s="3" customFormat="1">
      <c r="A3406" s="20"/>
      <c r="B3406" s="20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21"/>
      <c r="AC3406" s="21"/>
      <c r="AD3406" s="21"/>
      <c r="AE3406" s="21"/>
      <c r="AF3406" s="21"/>
      <c r="AG3406" s="21"/>
      <c r="AH3406" s="21"/>
      <c r="AI3406" s="26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</row>
    <row r="3407" spans="1:60" s="3" customFormat="1">
      <c r="A3407" s="20"/>
      <c r="B3407" s="20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21"/>
      <c r="AC3407" s="21"/>
      <c r="AD3407" s="21"/>
      <c r="AE3407" s="21"/>
      <c r="AF3407" s="21"/>
      <c r="AG3407" s="21"/>
      <c r="AH3407" s="21"/>
      <c r="AI3407" s="26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</row>
    <row r="3408" spans="1:60" s="3" customFormat="1">
      <c r="A3408" s="20"/>
      <c r="B3408" s="20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21"/>
      <c r="AC3408" s="21"/>
      <c r="AD3408" s="21"/>
      <c r="AE3408" s="21"/>
      <c r="AF3408" s="21"/>
      <c r="AG3408" s="21"/>
      <c r="AH3408" s="21"/>
      <c r="AI3408" s="26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</row>
    <row r="3409" spans="1:60" s="3" customFormat="1">
      <c r="A3409" s="20"/>
      <c r="B3409" s="20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21"/>
      <c r="AC3409" s="21"/>
      <c r="AD3409" s="21"/>
      <c r="AE3409" s="21"/>
      <c r="AF3409" s="21"/>
      <c r="AG3409" s="21"/>
      <c r="AH3409" s="21"/>
      <c r="AI3409" s="26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</row>
    <row r="3410" spans="1:60" s="3" customFormat="1">
      <c r="A3410" s="20"/>
      <c r="B3410" s="20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21"/>
      <c r="AC3410" s="21"/>
      <c r="AD3410" s="21"/>
      <c r="AE3410" s="21"/>
      <c r="AF3410" s="21"/>
      <c r="AG3410" s="21"/>
      <c r="AH3410" s="21"/>
      <c r="AI3410" s="26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</row>
    <row r="3411" spans="1:60" s="3" customFormat="1">
      <c r="A3411" s="20"/>
      <c r="B3411" s="20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21"/>
      <c r="AC3411" s="21"/>
      <c r="AD3411" s="21"/>
      <c r="AE3411" s="21"/>
      <c r="AF3411" s="21"/>
      <c r="AG3411" s="21"/>
      <c r="AH3411" s="21"/>
      <c r="AI3411" s="26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</row>
    <row r="3412" spans="1:60" s="3" customFormat="1">
      <c r="A3412" s="20"/>
      <c r="B3412" s="20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21"/>
      <c r="AC3412" s="21"/>
      <c r="AD3412" s="21"/>
      <c r="AE3412" s="21"/>
      <c r="AF3412" s="21"/>
      <c r="AG3412" s="21"/>
      <c r="AH3412" s="21"/>
      <c r="AI3412" s="26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</row>
    <row r="3413" spans="1:60" s="3" customFormat="1">
      <c r="A3413" s="20"/>
      <c r="B3413" s="20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21"/>
      <c r="AC3413" s="21"/>
      <c r="AD3413" s="21"/>
      <c r="AE3413" s="21"/>
      <c r="AF3413" s="21"/>
      <c r="AG3413" s="21"/>
      <c r="AH3413" s="21"/>
      <c r="AI3413" s="26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</row>
    <row r="3414" spans="1:60" s="3" customFormat="1">
      <c r="A3414" s="20"/>
      <c r="B3414" s="20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21"/>
      <c r="AC3414" s="21"/>
      <c r="AD3414" s="21"/>
      <c r="AE3414" s="21"/>
      <c r="AF3414" s="21"/>
      <c r="AG3414" s="21"/>
      <c r="AH3414" s="21"/>
      <c r="AI3414" s="26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</row>
    <row r="3415" spans="1:60" s="3" customFormat="1">
      <c r="A3415" s="20"/>
      <c r="B3415" s="20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21"/>
      <c r="AC3415" s="21"/>
      <c r="AD3415" s="21"/>
      <c r="AE3415" s="21"/>
      <c r="AF3415" s="21"/>
      <c r="AG3415" s="21"/>
      <c r="AH3415" s="21"/>
      <c r="AI3415" s="26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</row>
    <row r="3416" spans="1:60" s="3" customFormat="1">
      <c r="A3416" s="20"/>
      <c r="B3416" s="20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21"/>
      <c r="AC3416" s="21"/>
      <c r="AD3416" s="21"/>
      <c r="AE3416" s="21"/>
      <c r="AF3416" s="21"/>
      <c r="AG3416" s="21"/>
      <c r="AH3416" s="21"/>
      <c r="AI3416" s="26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</row>
    <row r="3417" spans="1:60" s="3" customFormat="1">
      <c r="A3417" s="20"/>
      <c r="B3417" s="20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21"/>
      <c r="AC3417" s="21"/>
      <c r="AD3417" s="21"/>
      <c r="AE3417" s="21"/>
      <c r="AF3417" s="21"/>
      <c r="AG3417" s="21"/>
      <c r="AH3417" s="21"/>
      <c r="AI3417" s="26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</row>
    <row r="3418" spans="1:60" s="3" customFormat="1">
      <c r="A3418" s="20"/>
      <c r="B3418" s="20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21"/>
      <c r="AC3418" s="21"/>
      <c r="AD3418" s="21"/>
      <c r="AE3418" s="21"/>
      <c r="AF3418" s="21"/>
      <c r="AG3418" s="21"/>
      <c r="AH3418" s="21"/>
      <c r="AI3418" s="26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</row>
    <row r="3419" spans="1:60" s="3" customFormat="1">
      <c r="A3419" s="20"/>
      <c r="B3419" s="20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21"/>
      <c r="AC3419" s="21"/>
      <c r="AD3419" s="21"/>
      <c r="AE3419" s="21"/>
      <c r="AF3419" s="21"/>
      <c r="AG3419" s="21"/>
      <c r="AH3419" s="21"/>
      <c r="AI3419" s="26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</row>
    <row r="3420" spans="1:60" s="3" customFormat="1">
      <c r="A3420" s="20"/>
      <c r="B3420" s="20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21"/>
      <c r="AC3420" s="21"/>
      <c r="AD3420" s="21"/>
      <c r="AE3420" s="21"/>
      <c r="AF3420" s="21"/>
      <c r="AG3420" s="21"/>
      <c r="AH3420" s="21"/>
      <c r="AI3420" s="26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</row>
    <row r="3421" spans="1:60" s="3" customFormat="1">
      <c r="A3421" s="20"/>
      <c r="B3421" s="20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21"/>
      <c r="AC3421" s="21"/>
      <c r="AD3421" s="21"/>
      <c r="AE3421" s="21"/>
      <c r="AF3421" s="21"/>
      <c r="AG3421" s="21"/>
      <c r="AH3421" s="21"/>
      <c r="AI3421" s="26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</row>
    <row r="3422" spans="1:60" s="3" customFormat="1">
      <c r="A3422" s="20"/>
      <c r="B3422" s="20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21"/>
      <c r="AC3422" s="21"/>
      <c r="AD3422" s="21"/>
      <c r="AE3422" s="21"/>
      <c r="AF3422" s="21"/>
      <c r="AG3422" s="21"/>
      <c r="AH3422" s="21"/>
      <c r="AI3422" s="26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</row>
    <row r="3423" spans="1:60" s="3" customFormat="1">
      <c r="A3423" s="20"/>
      <c r="B3423" s="20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21"/>
      <c r="AC3423" s="21"/>
      <c r="AD3423" s="21"/>
      <c r="AE3423" s="21"/>
      <c r="AF3423" s="21"/>
      <c r="AG3423" s="21"/>
      <c r="AH3423" s="21"/>
      <c r="AI3423" s="26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</row>
    <row r="3424" spans="1:60" s="3" customFormat="1">
      <c r="A3424" s="20"/>
      <c r="B3424" s="20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21"/>
      <c r="AC3424" s="21"/>
      <c r="AD3424" s="21"/>
      <c r="AE3424" s="21"/>
      <c r="AF3424" s="21"/>
      <c r="AG3424" s="21"/>
      <c r="AH3424" s="21"/>
      <c r="AI3424" s="26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</row>
    <row r="3425" spans="1:60" s="3" customFormat="1">
      <c r="A3425" s="20"/>
      <c r="B3425" s="20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21"/>
      <c r="AC3425" s="21"/>
      <c r="AD3425" s="21"/>
      <c r="AE3425" s="21"/>
      <c r="AF3425" s="21"/>
      <c r="AG3425" s="21"/>
      <c r="AH3425" s="21"/>
      <c r="AI3425" s="26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</row>
    <row r="3426" spans="1:60" s="3" customFormat="1">
      <c r="A3426" s="20"/>
      <c r="B3426" s="20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21"/>
      <c r="AC3426" s="21"/>
      <c r="AD3426" s="21"/>
      <c r="AE3426" s="21"/>
      <c r="AF3426" s="21"/>
      <c r="AG3426" s="21"/>
      <c r="AH3426" s="21"/>
      <c r="AI3426" s="26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</row>
    <row r="3427" spans="1:60" s="3" customFormat="1">
      <c r="A3427" s="20"/>
      <c r="B3427" s="20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21"/>
      <c r="AC3427" s="21"/>
      <c r="AD3427" s="21"/>
      <c r="AE3427" s="21"/>
      <c r="AF3427" s="21"/>
      <c r="AG3427" s="21"/>
      <c r="AH3427" s="21"/>
      <c r="AI3427" s="26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</row>
    <row r="3428" spans="1:60" s="3" customFormat="1">
      <c r="A3428" s="20"/>
      <c r="B3428" s="20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21"/>
      <c r="AC3428" s="21"/>
      <c r="AD3428" s="21"/>
      <c r="AE3428" s="21"/>
      <c r="AF3428" s="21"/>
      <c r="AG3428" s="21"/>
      <c r="AH3428" s="21"/>
      <c r="AI3428" s="26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</row>
    <row r="3429" spans="1:60" s="3" customFormat="1">
      <c r="A3429" s="20"/>
      <c r="B3429" s="20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21"/>
      <c r="AC3429" s="21"/>
      <c r="AD3429" s="21"/>
      <c r="AE3429" s="21"/>
      <c r="AF3429" s="21"/>
      <c r="AG3429" s="21"/>
      <c r="AH3429" s="21"/>
      <c r="AI3429" s="26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</row>
    <row r="3430" spans="1:60" s="3" customFormat="1">
      <c r="A3430" s="20"/>
      <c r="B3430" s="20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21"/>
      <c r="AC3430" s="21"/>
      <c r="AD3430" s="21"/>
      <c r="AE3430" s="21"/>
      <c r="AF3430" s="21"/>
      <c r="AG3430" s="21"/>
      <c r="AH3430" s="21"/>
      <c r="AI3430" s="26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</row>
    <row r="3431" spans="1:60" s="3" customFormat="1">
      <c r="A3431" s="20"/>
      <c r="B3431" s="20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21"/>
      <c r="AC3431" s="21"/>
      <c r="AD3431" s="21"/>
      <c r="AE3431" s="21"/>
      <c r="AF3431" s="21"/>
      <c r="AG3431" s="21"/>
      <c r="AH3431" s="21"/>
      <c r="AI3431" s="26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</row>
    <row r="3432" spans="1:60" s="3" customFormat="1">
      <c r="A3432" s="20"/>
      <c r="B3432" s="20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21"/>
      <c r="AC3432" s="21"/>
      <c r="AD3432" s="21"/>
      <c r="AE3432" s="21"/>
      <c r="AF3432" s="21"/>
      <c r="AG3432" s="21"/>
      <c r="AH3432" s="21"/>
      <c r="AI3432" s="26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</row>
    <row r="3433" spans="1:60" s="3" customFormat="1">
      <c r="A3433" s="20"/>
      <c r="B3433" s="20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21"/>
      <c r="AC3433" s="21"/>
      <c r="AD3433" s="21"/>
      <c r="AE3433" s="21"/>
      <c r="AF3433" s="21"/>
      <c r="AG3433" s="21"/>
      <c r="AH3433" s="21"/>
      <c r="AI3433" s="26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</row>
    <row r="3434" spans="1:60" s="3" customFormat="1">
      <c r="A3434" s="20"/>
      <c r="B3434" s="20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21"/>
      <c r="AC3434" s="21"/>
      <c r="AD3434" s="21"/>
      <c r="AE3434" s="21"/>
      <c r="AF3434" s="21"/>
      <c r="AG3434" s="21"/>
      <c r="AH3434" s="21"/>
      <c r="AI3434" s="26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</row>
    <row r="3435" spans="1:60" s="3" customFormat="1">
      <c r="A3435" s="20"/>
      <c r="B3435" s="20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21"/>
      <c r="AC3435" s="21"/>
      <c r="AD3435" s="21"/>
      <c r="AE3435" s="21"/>
      <c r="AF3435" s="21"/>
      <c r="AG3435" s="21"/>
      <c r="AH3435" s="21"/>
      <c r="AI3435" s="26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</row>
    <row r="3436" spans="1:60" s="3" customFormat="1">
      <c r="A3436" s="20"/>
      <c r="B3436" s="20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21"/>
      <c r="AC3436" s="21"/>
      <c r="AD3436" s="21"/>
      <c r="AE3436" s="21"/>
      <c r="AF3436" s="21"/>
      <c r="AG3436" s="21"/>
      <c r="AH3436" s="21"/>
      <c r="AI3436" s="26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</row>
    <row r="3437" spans="1:60" s="3" customFormat="1">
      <c r="A3437" s="20"/>
      <c r="B3437" s="20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21"/>
      <c r="AC3437" s="21"/>
      <c r="AD3437" s="21"/>
      <c r="AE3437" s="21"/>
      <c r="AF3437" s="21"/>
      <c r="AG3437" s="21"/>
      <c r="AH3437" s="21"/>
      <c r="AI3437" s="26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</row>
    <row r="3438" spans="1:60" s="3" customFormat="1">
      <c r="A3438" s="20"/>
      <c r="B3438" s="20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21"/>
      <c r="AC3438" s="21"/>
      <c r="AD3438" s="21"/>
      <c r="AE3438" s="21"/>
      <c r="AF3438" s="21"/>
      <c r="AG3438" s="21"/>
      <c r="AH3438" s="21"/>
      <c r="AI3438" s="26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</row>
    <row r="3439" spans="1:60" s="3" customFormat="1">
      <c r="A3439" s="20"/>
      <c r="B3439" s="20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21"/>
      <c r="AC3439" s="21"/>
      <c r="AD3439" s="21"/>
      <c r="AE3439" s="21"/>
      <c r="AF3439" s="21"/>
      <c r="AG3439" s="21"/>
      <c r="AH3439" s="21"/>
      <c r="AI3439" s="26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</row>
    <row r="3440" spans="1:60" s="3" customFormat="1">
      <c r="A3440" s="20"/>
      <c r="B3440" s="20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21"/>
      <c r="AC3440" s="21"/>
      <c r="AD3440" s="21"/>
      <c r="AE3440" s="21"/>
      <c r="AF3440" s="21"/>
      <c r="AG3440" s="21"/>
      <c r="AH3440" s="21"/>
      <c r="AI3440" s="26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</row>
    <row r="3441" spans="1:60" s="3" customFormat="1">
      <c r="A3441" s="20"/>
      <c r="B3441" s="20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21"/>
      <c r="AC3441" s="21"/>
      <c r="AD3441" s="21"/>
      <c r="AE3441" s="21"/>
      <c r="AF3441" s="21"/>
      <c r="AG3441" s="21"/>
      <c r="AH3441" s="21"/>
      <c r="AI3441" s="26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</row>
    <row r="3442" spans="1:60" s="3" customFormat="1">
      <c r="A3442" s="20"/>
      <c r="B3442" s="20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21"/>
      <c r="AC3442" s="21"/>
      <c r="AD3442" s="21"/>
      <c r="AE3442" s="21"/>
      <c r="AF3442" s="21"/>
      <c r="AG3442" s="21"/>
      <c r="AH3442" s="21"/>
      <c r="AI3442" s="26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</row>
    <row r="3443" spans="1:60" s="3" customFormat="1">
      <c r="A3443" s="20"/>
      <c r="B3443" s="20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21"/>
      <c r="AC3443" s="21"/>
      <c r="AD3443" s="21"/>
      <c r="AE3443" s="21"/>
      <c r="AF3443" s="21"/>
      <c r="AG3443" s="21"/>
      <c r="AH3443" s="21"/>
      <c r="AI3443" s="26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</row>
    <row r="3444" spans="1:60" s="3" customFormat="1">
      <c r="A3444" s="20"/>
      <c r="B3444" s="20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21"/>
      <c r="AC3444" s="21"/>
      <c r="AD3444" s="21"/>
      <c r="AE3444" s="21"/>
      <c r="AF3444" s="21"/>
      <c r="AG3444" s="21"/>
      <c r="AH3444" s="21"/>
      <c r="AI3444" s="26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</row>
    <row r="3445" spans="1:60" s="3" customFormat="1">
      <c r="A3445" s="20"/>
      <c r="B3445" s="20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21"/>
      <c r="AC3445" s="21"/>
      <c r="AD3445" s="21"/>
      <c r="AE3445" s="21"/>
      <c r="AF3445" s="21"/>
      <c r="AG3445" s="21"/>
      <c r="AH3445" s="21"/>
      <c r="AI3445" s="26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</row>
    <row r="3446" spans="1:60" s="3" customFormat="1">
      <c r="A3446" s="20"/>
      <c r="B3446" s="20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21"/>
      <c r="AC3446" s="21"/>
      <c r="AD3446" s="21"/>
      <c r="AE3446" s="21"/>
      <c r="AF3446" s="21"/>
      <c r="AG3446" s="21"/>
      <c r="AH3446" s="21"/>
      <c r="AI3446" s="26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</row>
    <row r="3447" spans="1:60" s="3" customFormat="1">
      <c r="A3447" s="20"/>
      <c r="B3447" s="20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21"/>
      <c r="AC3447" s="21"/>
      <c r="AD3447" s="21"/>
      <c r="AE3447" s="21"/>
      <c r="AF3447" s="21"/>
      <c r="AG3447" s="21"/>
      <c r="AH3447" s="21"/>
      <c r="AI3447" s="26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</row>
    <row r="3448" spans="1:60" s="3" customFormat="1">
      <c r="A3448" s="20"/>
      <c r="B3448" s="20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21"/>
      <c r="AC3448" s="21"/>
      <c r="AD3448" s="21"/>
      <c r="AE3448" s="21"/>
      <c r="AF3448" s="21"/>
      <c r="AG3448" s="21"/>
      <c r="AH3448" s="21"/>
      <c r="AI3448" s="26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</row>
    <row r="3449" spans="1:60" s="3" customFormat="1">
      <c r="A3449" s="20"/>
      <c r="B3449" s="20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21"/>
      <c r="AC3449" s="21"/>
      <c r="AD3449" s="21"/>
      <c r="AE3449" s="21"/>
      <c r="AF3449" s="21"/>
      <c r="AG3449" s="21"/>
      <c r="AH3449" s="21"/>
      <c r="AI3449" s="26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</row>
    <row r="3450" spans="1:60" s="3" customFormat="1">
      <c r="A3450" s="20"/>
      <c r="B3450" s="20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21"/>
      <c r="AC3450" s="21"/>
      <c r="AD3450" s="21"/>
      <c r="AE3450" s="21"/>
      <c r="AF3450" s="21"/>
      <c r="AG3450" s="21"/>
      <c r="AH3450" s="21"/>
      <c r="AI3450" s="26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</row>
    <row r="3451" spans="1:60" s="3" customFormat="1">
      <c r="A3451" s="20"/>
      <c r="B3451" s="20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21"/>
      <c r="AC3451" s="21"/>
      <c r="AD3451" s="21"/>
      <c r="AE3451" s="21"/>
      <c r="AF3451" s="21"/>
      <c r="AG3451" s="21"/>
      <c r="AH3451" s="21"/>
      <c r="AI3451" s="26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</row>
    <row r="3452" spans="1:60" s="3" customFormat="1">
      <c r="A3452" s="20"/>
      <c r="B3452" s="20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21"/>
      <c r="AC3452" s="21"/>
      <c r="AD3452" s="21"/>
      <c r="AE3452" s="21"/>
      <c r="AF3452" s="21"/>
      <c r="AG3452" s="21"/>
      <c r="AH3452" s="21"/>
      <c r="AI3452" s="26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</row>
    <row r="3453" spans="1:60" s="3" customFormat="1">
      <c r="A3453" s="20"/>
      <c r="B3453" s="20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21"/>
      <c r="AC3453" s="21"/>
      <c r="AD3453" s="21"/>
      <c r="AE3453" s="21"/>
      <c r="AF3453" s="21"/>
      <c r="AG3453" s="21"/>
      <c r="AH3453" s="21"/>
      <c r="AI3453" s="26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</row>
    <row r="3454" spans="1:60" s="3" customFormat="1">
      <c r="A3454" s="20"/>
      <c r="B3454" s="20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21"/>
      <c r="AC3454" s="21"/>
      <c r="AD3454" s="21"/>
      <c r="AE3454" s="21"/>
      <c r="AF3454" s="21"/>
      <c r="AG3454" s="21"/>
      <c r="AH3454" s="21"/>
      <c r="AI3454" s="26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</row>
    <row r="3455" spans="1:60" s="3" customFormat="1">
      <c r="A3455" s="20"/>
      <c r="B3455" s="20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21"/>
      <c r="AC3455" s="21"/>
      <c r="AD3455" s="21"/>
      <c r="AE3455" s="21"/>
      <c r="AF3455" s="21"/>
      <c r="AG3455" s="21"/>
      <c r="AH3455" s="21"/>
      <c r="AI3455" s="26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</row>
    <row r="3456" spans="1:60" s="3" customFormat="1">
      <c r="A3456" s="20"/>
      <c r="B3456" s="20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21"/>
      <c r="AC3456" s="21"/>
      <c r="AD3456" s="21"/>
      <c r="AE3456" s="21"/>
      <c r="AF3456" s="21"/>
      <c r="AG3456" s="21"/>
      <c r="AH3456" s="21"/>
      <c r="AI3456" s="26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</row>
    <row r="3457" spans="1:60" s="3" customFormat="1">
      <c r="A3457" s="20"/>
      <c r="B3457" s="20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21"/>
      <c r="AC3457" s="21"/>
      <c r="AD3457" s="21"/>
      <c r="AE3457" s="21"/>
      <c r="AF3457" s="21"/>
      <c r="AG3457" s="21"/>
      <c r="AH3457" s="21"/>
      <c r="AI3457" s="26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</row>
    <row r="3458" spans="1:60" s="3" customFormat="1">
      <c r="A3458" s="20"/>
      <c r="B3458" s="20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21"/>
      <c r="AC3458" s="21"/>
      <c r="AD3458" s="21"/>
      <c r="AE3458" s="21"/>
      <c r="AF3458" s="21"/>
      <c r="AG3458" s="21"/>
      <c r="AH3458" s="21"/>
      <c r="AI3458" s="26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</row>
    <row r="3459" spans="1:60" s="3" customFormat="1">
      <c r="A3459" s="20"/>
      <c r="B3459" s="20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21"/>
      <c r="AC3459" s="21"/>
      <c r="AD3459" s="21"/>
      <c r="AE3459" s="21"/>
      <c r="AF3459" s="21"/>
      <c r="AG3459" s="21"/>
      <c r="AH3459" s="21"/>
      <c r="AI3459" s="26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</row>
    <row r="3460" spans="1:60" s="3" customFormat="1">
      <c r="A3460" s="20"/>
      <c r="B3460" s="20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21"/>
      <c r="AC3460" s="21"/>
      <c r="AD3460" s="21"/>
      <c r="AE3460" s="21"/>
      <c r="AF3460" s="21"/>
      <c r="AG3460" s="21"/>
      <c r="AH3460" s="21"/>
      <c r="AI3460" s="26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</row>
    <row r="3461" spans="1:60" s="3" customFormat="1">
      <c r="A3461" s="20"/>
      <c r="B3461" s="20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21"/>
      <c r="AC3461" s="21"/>
      <c r="AD3461" s="21"/>
      <c r="AE3461" s="21"/>
      <c r="AF3461" s="21"/>
      <c r="AG3461" s="21"/>
      <c r="AH3461" s="21"/>
      <c r="AI3461" s="26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</row>
    <row r="3462" spans="1:60" s="3" customFormat="1">
      <c r="A3462" s="20"/>
      <c r="B3462" s="20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21"/>
      <c r="AC3462" s="21"/>
      <c r="AD3462" s="21"/>
      <c r="AE3462" s="21"/>
      <c r="AF3462" s="21"/>
      <c r="AG3462" s="21"/>
      <c r="AH3462" s="21"/>
      <c r="AI3462" s="26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</row>
    <row r="3463" spans="1:60" s="3" customFormat="1">
      <c r="A3463" s="20"/>
      <c r="B3463" s="20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21"/>
      <c r="AC3463" s="21"/>
      <c r="AD3463" s="21"/>
      <c r="AE3463" s="21"/>
      <c r="AF3463" s="21"/>
      <c r="AG3463" s="21"/>
      <c r="AH3463" s="21"/>
      <c r="AI3463" s="26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</row>
    <row r="3464" spans="1:60" s="3" customFormat="1">
      <c r="A3464" s="20"/>
      <c r="B3464" s="20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21"/>
      <c r="AC3464" s="21"/>
      <c r="AD3464" s="21"/>
      <c r="AE3464" s="21"/>
      <c r="AF3464" s="21"/>
      <c r="AG3464" s="21"/>
      <c r="AH3464" s="21"/>
      <c r="AI3464" s="26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</row>
    <row r="3465" spans="1:60" s="3" customFormat="1">
      <c r="A3465" s="20"/>
      <c r="B3465" s="20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21"/>
      <c r="AC3465" s="21"/>
      <c r="AD3465" s="21"/>
      <c r="AE3465" s="21"/>
      <c r="AF3465" s="21"/>
      <c r="AG3465" s="21"/>
      <c r="AH3465" s="21"/>
      <c r="AI3465" s="26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</row>
    <row r="3466" spans="1:60" s="3" customFormat="1">
      <c r="A3466" s="20"/>
      <c r="B3466" s="20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21"/>
      <c r="AC3466" s="21"/>
      <c r="AD3466" s="21"/>
      <c r="AE3466" s="21"/>
      <c r="AF3466" s="21"/>
      <c r="AG3466" s="21"/>
      <c r="AH3466" s="21"/>
      <c r="AI3466" s="26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</row>
    <row r="3467" spans="1:60" s="3" customFormat="1">
      <c r="A3467" s="20"/>
      <c r="B3467" s="20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21"/>
      <c r="AC3467" s="21"/>
      <c r="AD3467" s="21"/>
      <c r="AE3467" s="21"/>
      <c r="AF3467" s="21"/>
      <c r="AG3467" s="21"/>
      <c r="AH3467" s="21"/>
      <c r="AI3467" s="26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</row>
    <row r="3468" spans="1:60" s="3" customFormat="1">
      <c r="A3468" s="20"/>
      <c r="B3468" s="20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21"/>
      <c r="AC3468" s="21"/>
      <c r="AD3468" s="21"/>
      <c r="AE3468" s="21"/>
      <c r="AF3468" s="21"/>
      <c r="AG3468" s="21"/>
      <c r="AH3468" s="21"/>
      <c r="AI3468" s="26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</row>
    <row r="3469" spans="1:60" s="3" customFormat="1">
      <c r="A3469" s="20"/>
      <c r="B3469" s="20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21"/>
      <c r="AC3469" s="21"/>
      <c r="AD3469" s="21"/>
      <c r="AE3469" s="21"/>
      <c r="AF3469" s="21"/>
      <c r="AG3469" s="21"/>
      <c r="AH3469" s="21"/>
      <c r="AI3469" s="26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</row>
    <row r="3470" spans="1:60" s="3" customFormat="1">
      <c r="A3470" s="20"/>
      <c r="B3470" s="20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21"/>
      <c r="AC3470" s="21"/>
      <c r="AD3470" s="21"/>
      <c r="AE3470" s="21"/>
      <c r="AF3470" s="21"/>
      <c r="AG3470" s="21"/>
      <c r="AH3470" s="21"/>
      <c r="AI3470" s="26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</row>
    <row r="3471" spans="1:60" s="3" customFormat="1">
      <c r="A3471" s="20"/>
      <c r="B3471" s="20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21"/>
      <c r="AC3471" s="21"/>
      <c r="AD3471" s="21"/>
      <c r="AE3471" s="21"/>
      <c r="AF3471" s="21"/>
      <c r="AG3471" s="21"/>
      <c r="AH3471" s="21"/>
      <c r="AI3471" s="26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</row>
    <row r="3472" spans="1:60" s="3" customFormat="1">
      <c r="A3472" s="20"/>
      <c r="B3472" s="20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21"/>
      <c r="AC3472" s="21"/>
      <c r="AD3472" s="21"/>
      <c r="AE3472" s="21"/>
      <c r="AF3472" s="21"/>
      <c r="AG3472" s="21"/>
      <c r="AH3472" s="21"/>
      <c r="AI3472" s="26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</row>
    <row r="3473" spans="1:60" s="3" customFormat="1">
      <c r="A3473" s="20"/>
      <c r="B3473" s="20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21"/>
      <c r="AC3473" s="21"/>
      <c r="AD3473" s="21"/>
      <c r="AE3473" s="21"/>
      <c r="AF3473" s="21"/>
      <c r="AG3473" s="21"/>
      <c r="AH3473" s="21"/>
      <c r="AI3473" s="26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</row>
    <row r="3474" spans="1:60" s="3" customFormat="1">
      <c r="A3474" s="20"/>
      <c r="B3474" s="20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21"/>
      <c r="AC3474" s="21"/>
      <c r="AD3474" s="21"/>
      <c r="AE3474" s="21"/>
      <c r="AF3474" s="21"/>
      <c r="AG3474" s="21"/>
      <c r="AH3474" s="21"/>
      <c r="AI3474" s="26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</row>
    <row r="3475" spans="1:60" s="3" customFormat="1">
      <c r="A3475" s="20"/>
      <c r="B3475" s="20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21"/>
      <c r="AC3475" s="21"/>
      <c r="AD3475" s="21"/>
      <c r="AE3475" s="21"/>
      <c r="AF3475" s="21"/>
      <c r="AG3475" s="21"/>
      <c r="AH3475" s="21"/>
      <c r="AI3475" s="26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</row>
    <row r="3476" spans="1:60" s="3" customFormat="1">
      <c r="A3476" s="20"/>
      <c r="B3476" s="20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21"/>
      <c r="AC3476" s="21"/>
      <c r="AD3476" s="21"/>
      <c r="AE3476" s="21"/>
      <c r="AF3476" s="21"/>
      <c r="AG3476" s="21"/>
      <c r="AH3476" s="21"/>
      <c r="AI3476" s="26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</row>
    <row r="3477" spans="1:60" s="3" customFormat="1">
      <c r="A3477" s="20"/>
      <c r="B3477" s="20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21"/>
      <c r="AC3477" s="21"/>
      <c r="AD3477" s="21"/>
      <c r="AE3477" s="21"/>
      <c r="AF3477" s="21"/>
      <c r="AG3477" s="21"/>
      <c r="AH3477" s="21"/>
      <c r="AI3477" s="26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</row>
    <row r="3478" spans="1:60" s="3" customFormat="1">
      <c r="A3478" s="20"/>
      <c r="B3478" s="20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21"/>
      <c r="AC3478" s="21"/>
      <c r="AD3478" s="21"/>
      <c r="AE3478" s="21"/>
      <c r="AF3478" s="21"/>
      <c r="AG3478" s="21"/>
      <c r="AH3478" s="21"/>
      <c r="AI3478" s="26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</row>
    <row r="3479" spans="1:60" s="3" customFormat="1">
      <c r="A3479" s="20"/>
      <c r="B3479" s="20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21"/>
      <c r="AC3479" s="21"/>
      <c r="AD3479" s="21"/>
      <c r="AE3479" s="21"/>
      <c r="AF3479" s="21"/>
      <c r="AG3479" s="21"/>
      <c r="AH3479" s="21"/>
      <c r="AI3479" s="26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</row>
    <row r="3480" spans="1:60" s="3" customFormat="1">
      <c r="A3480" s="20"/>
      <c r="B3480" s="20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21"/>
      <c r="AC3480" s="21"/>
      <c r="AD3480" s="21"/>
      <c r="AE3480" s="21"/>
      <c r="AF3480" s="21"/>
      <c r="AG3480" s="21"/>
      <c r="AH3480" s="21"/>
      <c r="AI3480" s="26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</row>
    <row r="3481" spans="1:60" s="3" customFormat="1">
      <c r="A3481" s="20"/>
      <c r="B3481" s="20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21"/>
      <c r="AC3481" s="21"/>
      <c r="AD3481" s="21"/>
      <c r="AE3481" s="21"/>
      <c r="AF3481" s="21"/>
      <c r="AG3481" s="21"/>
      <c r="AH3481" s="21"/>
      <c r="AI3481" s="26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</row>
    <row r="3482" spans="1:60" s="3" customFormat="1">
      <c r="A3482" s="20"/>
      <c r="B3482" s="20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21"/>
      <c r="AC3482" s="21"/>
      <c r="AD3482" s="21"/>
      <c r="AE3482" s="21"/>
      <c r="AF3482" s="21"/>
      <c r="AG3482" s="21"/>
      <c r="AH3482" s="21"/>
      <c r="AI3482" s="26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</row>
    <row r="3483" spans="1:60" s="3" customFormat="1">
      <c r="A3483" s="20"/>
      <c r="B3483" s="20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21"/>
      <c r="AC3483" s="21"/>
      <c r="AD3483" s="21"/>
      <c r="AE3483" s="21"/>
      <c r="AF3483" s="21"/>
      <c r="AG3483" s="21"/>
      <c r="AH3483" s="21"/>
      <c r="AI3483" s="26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</row>
    <row r="3484" spans="1:60" s="3" customFormat="1">
      <c r="A3484" s="20"/>
      <c r="B3484" s="20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21"/>
      <c r="AC3484" s="21"/>
      <c r="AD3484" s="21"/>
      <c r="AE3484" s="21"/>
      <c r="AF3484" s="21"/>
      <c r="AG3484" s="21"/>
      <c r="AH3484" s="21"/>
      <c r="AI3484" s="26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</row>
    <row r="3485" spans="1:60" s="3" customFormat="1">
      <c r="A3485" s="20"/>
      <c r="B3485" s="20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21"/>
      <c r="AC3485" s="21"/>
      <c r="AD3485" s="21"/>
      <c r="AE3485" s="21"/>
      <c r="AF3485" s="21"/>
      <c r="AG3485" s="21"/>
      <c r="AH3485" s="21"/>
      <c r="AI3485" s="26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</row>
    <row r="3486" spans="1:60" s="3" customFormat="1">
      <c r="A3486" s="20"/>
      <c r="B3486" s="20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21"/>
      <c r="AC3486" s="21"/>
      <c r="AD3486" s="21"/>
      <c r="AE3486" s="21"/>
      <c r="AF3486" s="21"/>
      <c r="AG3486" s="21"/>
      <c r="AH3486" s="21"/>
      <c r="AI3486" s="26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</row>
    <row r="3487" spans="1:60" s="3" customFormat="1">
      <c r="A3487" s="20"/>
      <c r="B3487" s="20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21"/>
      <c r="AC3487" s="21"/>
      <c r="AD3487" s="21"/>
      <c r="AE3487" s="21"/>
      <c r="AF3487" s="21"/>
      <c r="AG3487" s="21"/>
      <c r="AH3487" s="21"/>
      <c r="AI3487" s="26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</row>
    <row r="3488" spans="1:60" s="3" customFormat="1">
      <c r="A3488" s="20"/>
      <c r="B3488" s="20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21"/>
      <c r="AC3488" s="21"/>
      <c r="AD3488" s="21"/>
      <c r="AE3488" s="21"/>
      <c r="AF3488" s="21"/>
      <c r="AG3488" s="21"/>
      <c r="AH3488" s="21"/>
      <c r="AI3488" s="26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</row>
    <row r="3489" spans="1:60" s="3" customFormat="1">
      <c r="A3489" s="20"/>
      <c r="B3489" s="20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21"/>
      <c r="AC3489" s="21"/>
      <c r="AD3489" s="21"/>
      <c r="AE3489" s="21"/>
      <c r="AF3489" s="21"/>
      <c r="AG3489" s="21"/>
      <c r="AH3489" s="21"/>
      <c r="AI3489" s="26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</row>
    <row r="3490" spans="1:60" s="3" customFormat="1">
      <c r="A3490" s="20"/>
      <c r="B3490" s="20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21"/>
      <c r="AC3490" s="21"/>
      <c r="AD3490" s="21"/>
      <c r="AE3490" s="21"/>
      <c r="AF3490" s="21"/>
      <c r="AG3490" s="21"/>
      <c r="AH3490" s="21"/>
      <c r="AI3490" s="26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</row>
    <row r="3491" spans="1:60" s="3" customFormat="1">
      <c r="A3491" s="20"/>
      <c r="B3491" s="20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21"/>
      <c r="AC3491" s="21"/>
      <c r="AD3491" s="21"/>
      <c r="AE3491" s="21"/>
      <c r="AF3491" s="21"/>
      <c r="AG3491" s="21"/>
      <c r="AH3491" s="21"/>
      <c r="AI3491" s="26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</row>
    <row r="3492" spans="1:60" s="3" customFormat="1">
      <c r="A3492" s="20"/>
      <c r="B3492" s="20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21"/>
      <c r="AC3492" s="21"/>
      <c r="AD3492" s="21"/>
      <c r="AE3492" s="21"/>
      <c r="AF3492" s="21"/>
      <c r="AG3492" s="21"/>
      <c r="AH3492" s="21"/>
      <c r="AI3492" s="26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</row>
    <row r="3493" spans="1:60" s="3" customFormat="1">
      <c r="A3493" s="20"/>
      <c r="B3493" s="20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21"/>
      <c r="AC3493" s="21"/>
      <c r="AD3493" s="21"/>
      <c r="AE3493" s="21"/>
      <c r="AF3493" s="21"/>
      <c r="AG3493" s="21"/>
      <c r="AH3493" s="21"/>
      <c r="AI3493" s="26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</row>
    <row r="3494" spans="1:60" s="3" customFormat="1">
      <c r="A3494" s="20"/>
      <c r="B3494" s="20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21"/>
      <c r="AC3494" s="21"/>
      <c r="AD3494" s="21"/>
      <c r="AE3494" s="21"/>
      <c r="AF3494" s="21"/>
      <c r="AG3494" s="21"/>
      <c r="AH3494" s="21"/>
      <c r="AI3494" s="26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</row>
    <row r="3495" spans="1:60" s="3" customFormat="1">
      <c r="A3495" s="20"/>
      <c r="B3495" s="20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21"/>
      <c r="AC3495" s="21"/>
      <c r="AD3495" s="21"/>
      <c r="AE3495" s="21"/>
      <c r="AF3495" s="21"/>
      <c r="AG3495" s="21"/>
      <c r="AH3495" s="21"/>
      <c r="AI3495" s="26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</row>
    <row r="3496" spans="1:60" s="3" customFormat="1">
      <c r="A3496" s="20"/>
      <c r="B3496" s="20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21"/>
      <c r="AC3496" s="21"/>
      <c r="AD3496" s="21"/>
      <c r="AE3496" s="21"/>
      <c r="AF3496" s="21"/>
      <c r="AG3496" s="21"/>
      <c r="AH3496" s="21"/>
      <c r="AI3496" s="26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</row>
    <row r="3497" spans="1:60" s="3" customFormat="1">
      <c r="A3497" s="20"/>
      <c r="B3497" s="20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21"/>
      <c r="AC3497" s="21"/>
      <c r="AD3497" s="21"/>
      <c r="AE3497" s="21"/>
      <c r="AF3497" s="21"/>
      <c r="AG3497" s="21"/>
      <c r="AH3497" s="21"/>
      <c r="AI3497" s="26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</row>
    <row r="3498" spans="1:60" s="3" customFormat="1">
      <c r="A3498" s="20"/>
      <c r="B3498" s="20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21"/>
      <c r="AC3498" s="21"/>
      <c r="AD3498" s="21"/>
      <c r="AE3498" s="21"/>
      <c r="AF3498" s="21"/>
      <c r="AG3498" s="21"/>
      <c r="AH3498" s="21"/>
      <c r="AI3498" s="26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</row>
    <row r="3499" spans="1:60" s="3" customFormat="1">
      <c r="A3499" s="20"/>
      <c r="B3499" s="20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21"/>
      <c r="AC3499" s="21"/>
      <c r="AD3499" s="21"/>
      <c r="AE3499" s="21"/>
      <c r="AF3499" s="21"/>
      <c r="AG3499" s="21"/>
      <c r="AH3499" s="21"/>
      <c r="AI3499" s="26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</row>
    <row r="3500" spans="1:60" s="3" customFormat="1">
      <c r="A3500" s="20"/>
      <c r="B3500" s="20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21"/>
      <c r="AC3500" s="21"/>
      <c r="AD3500" s="21"/>
      <c r="AE3500" s="21"/>
      <c r="AF3500" s="21"/>
      <c r="AG3500" s="21"/>
      <c r="AH3500" s="21"/>
      <c r="AI3500" s="26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</row>
    <row r="3501" spans="1:60" s="3" customFormat="1">
      <c r="A3501" s="20"/>
      <c r="B3501" s="20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21"/>
      <c r="AC3501" s="21"/>
      <c r="AD3501" s="21"/>
      <c r="AE3501" s="21"/>
      <c r="AF3501" s="21"/>
      <c r="AG3501" s="21"/>
      <c r="AH3501" s="21"/>
      <c r="AI3501" s="26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</row>
    <row r="3502" spans="1:60" s="3" customFormat="1">
      <c r="A3502" s="20"/>
      <c r="B3502" s="20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21"/>
      <c r="AC3502" s="21"/>
      <c r="AD3502" s="21"/>
      <c r="AE3502" s="21"/>
      <c r="AF3502" s="21"/>
      <c r="AG3502" s="21"/>
      <c r="AH3502" s="21"/>
      <c r="AI3502" s="26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</row>
    <row r="3503" spans="1:60" s="3" customFormat="1">
      <c r="A3503" s="20"/>
      <c r="B3503" s="20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21"/>
      <c r="AC3503" s="21"/>
      <c r="AD3503" s="21"/>
      <c r="AE3503" s="21"/>
      <c r="AF3503" s="21"/>
      <c r="AG3503" s="21"/>
      <c r="AH3503" s="21"/>
      <c r="AI3503" s="26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</row>
    <row r="3504" spans="1:60" s="3" customFormat="1">
      <c r="A3504" s="20"/>
      <c r="B3504" s="20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21"/>
      <c r="AC3504" s="21"/>
      <c r="AD3504" s="21"/>
      <c r="AE3504" s="21"/>
      <c r="AF3504" s="21"/>
      <c r="AG3504" s="21"/>
      <c r="AH3504" s="21"/>
      <c r="AI3504" s="26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</row>
    <row r="3505" spans="1:60" s="3" customFormat="1">
      <c r="A3505" s="20"/>
      <c r="B3505" s="20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21"/>
      <c r="AC3505" s="21"/>
      <c r="AD3505" s="21"/>
      <c r="AE3505" s="21"/>
      <c r="AF3505" s="21"/>
      <c r="AG3505" s="21"/>
      <c r="AH3505" s="21"/>
      <c r="AI3505" s="26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</row>
    <row r="3506" spans="1:60" s="3" customFormat="1">
      <c r="A3506" s="20"/>
      <c r="B3506" s="20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21"/>
      <c r="AC3506" s="21"/>
      <c r="AD3506" s="21"/>
      <c r="AE3506" s="21"/>
      <c r="AF3506" s="21"/>
      <c r="AG3506" s="21"/>
      <c r="AH3506" s="21"/>
      <c r="AI3506" s="26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</row>
    <row r="3507" spans="1:60" s="3" customFormat="1">
      <c r="A3507" s="20"/>
      <c r="B3507" s="20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21"/>
      <c r="AC3507" s="21"/>
      <c r="AD3507" s="21"/>
      <c r="AE3507" s="21"/>
      <c r="AF3507" s="21"/>
      <c r="AG3507" s="21"/>
      <c r="AH3507" s="21"/>
      <c r="AI3507" s="26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</row>
    <row r="3508" spans="1:60" s="3" customFormat="1">
      <c r="A3508" s="20"/>
      <c r="B3508" s="20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21"/>
      <c r="AC3508" s="21"/>
      <c r="AD3508" s="21"/>
      <c r="AE3508" s="21"/>
      <c r="AF3508" s="21"/>
      <c r="AG3508" s="21"/>
      <c r="AH3508" s="21"/>
      <c r="AI3508" s="26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</row>
    <row r="3509" spans="1:60" s="3" customFormat="1">
      <c r="A3509" s="20"/>
      <c r="B3509" s="20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21"/>
      <c r="AC3509" s="21"/>
      <c r="AD3509" s="21"/>
      <c r="AE3509" s="21"/>
      <c r="AF3509" s="21"/>
      <c r="AG3509" s="21"/>
      <c r="AH3509" s="21"/>
      <c r="AI3509" s="26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</row>
    <row r="3510" spans="1:60" s="3" customFormat="1">
      <c r="A3510" s="20"/>
      <c r="B3510" s="20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21"/>
      <c r="AC3510" s="21"/>
      <c r="AD3510" s="21"/>
      <c r="AE3510" s="21"/>
      <c r="AF3510" s="21"/>
      <c r="AG3510" s="21"/>
      <c r="AH3510" s="21"/>
      <c r="AI3510" s="26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</row>
    <row r="3511" spans="1:60" s="3" customFormat="1">
      <c r="A3511" s="20"/>
      <c r="B3511" s="20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21"/>
      <c r="AC3511" s="21"/>
      <c r="AD3511" s="21"/>
      <c r="AE3511" s="21"/>
      <c r="AF3511" s="21"/>
      <c r="AG3511" s="21"/>
      <c r="AH3511" s="21"/>
      <c r="AI3511" s="26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</row>
    <row r="3512" spans="1:60" s="3" customFormat="1">
      <c r="A3512" s="20"/>
      <c r="B3512" s="20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21"/>
      <c r="AC3512" s="21"/>
      <c r="AD3512" s="21"/>
      <c r="AE3512" s="21"/>
      <c r="AF3512" s="21"/>
      <c r="AG3512" s="21"/>
      <c r="AH3512" s="21"/>
      <c r="AI3512" s="26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</row>
    <row r="3513" spans="1:60" s="3" customFormat="1">
      <c r="A3513" s="20"/>
      <c r="B3513" s="20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21"/>
      <c r="AC3513" s="21"/>
      <c r="AD3513" s="21"/>
      <c r="AE3513" s="21"/>
      <c r="AF3513" s="21"/>
      <c r="AG3513" s="21"/>
      <c r="AH3513" s="21"/>
      <c r="AI3513" s="26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</row>
    <row r="3514" spans="1:60" s="3" customFormat="1">
      <c r="A3514" s="20"/>
      <c r="B3514" s="20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21"/>
      <c r="AC3514" s="21"/>
      <c r="AD3514" s="21"/>
      <c r="AE3514" s="21"/>
      <c r="AF3514" s="21"/>
      <c r="AG3514" s="21"/>
      <c r="AH3514" s="21"/>
      <c r="AI3514" s="26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</row>
    <row r="3515" spans="1:60" s="3" customFormat="1">
      <c r="A3515" s="20"/>
      <c r="B3515" s="20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21"/>
      <c r="AC3515" s="21"/>
      <c r="AD3515" s="21"/>
      <c r="AE3515" s="21"/>
      <c r="AF3515" s="21"/>
      <c r="AG3515" s="21"/>
      <c r="AH3515" s="21"/>
      <c r="AI3515" s="26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</row>
    <row r="3516" spans="1:60" s="3" customFormat="1">
      <c r="A3516" s="20"/>
      <c r="B3516" s="20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21"/>
      <c r="AC3516" s="21"/>
      <c r="AD3516" s="21"/>
      <c r="AE3516" s="21"/>
      <c r="AF3516" s="21"/>
      <c r="AG3516" s="21"/>
      <c r="AH3516" s="21"/>
      <c r="AI3516" s="26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</row>
    <row r="3517" spans="1:60" s="3" customFormat="1">
      <c r="A3517" s="20"/>
      <c r="B3517" s="20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21"/>
      <c r="AC3517" s="21"/>
      <c r="AD3517" s="21"/>
      <c r="AE3517" s="21"/>
      <c r="AF3517" s="21"/>
      <c r="AG3517" s="21"/>
      <c r="AH3517" s="21"/>
      <c r="AI3517" s="26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</row>
    <row r="3518" spans="1:60" s="3" customFormat="1">
      <c r="A3518" s="20"/>
      <c r="B3518" s="20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21"/>
      <c r="AC3518" s="21"/>
      <c r="AD3518" s="21"/>
      <c r="AE3518" s="21"/>
      <c r="AF3518" s="21"/>
      <c r="AG3518" s="21"/>
      <c r="AH3518" s="21"/>
      <c r="AI3518" s="26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</row>
    <row r="3519" spans="1:60" s="3" customFormat="1">
      <c r="A3519" s="20"/>
      <c r="B3519" s="20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21"/>
      <c r="AC3519" s="21"/>
      <c r="AD3519" s="21"/>
      <c r="AE3519" s="21"/>
      <c r="AF3519" s="21"/>
      <c r="AG3519" s="21"/>
      <c r="AH3519" s="21"/>
      <c r="AI3519" s="26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</row>
    <row r="3520" spans="1:60" s="3" customFormat="1">
      <c r="A3520" s="20"/>
      <c r="B3520" s="20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21"/>
      <c r="AC3520" s="21"/>
      <c r="AD3520" s="21"/>
      <c r="AE3520" s="21"/>
      <c r="AF3520" s="21"/>
      <c r="AG3520" s="21"/>
      <c r="AH3520" s="21"/>
      <c r="AI3520" s="26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</row>
    <row r="3521" spans="1:60" s="3" customFormat="1">
      <c r="A3521" s="20"/>
      <c r="B3521" s="20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21"/>
      <c r="AC3521" s="21"/>
      <c r="AD3521" s="21"/>
      <c r="AE3521" s="21"/>
      <c r="AF3521" s="21"/>
      <c r="AG3521" s="21"/>
      <c r="AH3521" s="21"/>
      <c r="AI3521" s="26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</row>
    <row r="3522" spans="1:60" s="3" customFormat="1">
      <c r="A3522" s="20"/>
      <c r="B3522" s="20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21"/>
      <c r="AC3522" s="21"/>
      <c r="AD3522" s="21"/>
      <c r="AE3522" s="21"/>
      <c r="AF3522" s="21"/>
      <c r="AG3522" s="21"/>
      <c r="AH3522" s="21"/>
      <c r="AI3522" s="26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</row>
    <row r="3523" spans="1:60" s="3" customFormat="1">
      <c r="A3523" s="20"/>
      <c r="B3523" s="20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21"/>
      <c r="AC3523" s="21"/>
      <c r="AD3523" s="21"/>
      <c r="AE3523" s="21"/>
      <c r="AF3523" s="21"/>
      <c r="AG3523" s="21"/>
      <c r="AH3523" s="21"/>
      <c r="AI3523" s="26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</row>
    <row r="3524" spans="1:60" s="3" customFormat="1">
      <c r="A3524" s="20"/>
      <c r="B3524" s="20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21"/>
      <c r="AC3524" s="21"/>
      <c r="AD3524" s="21"/>
      <c r="AE3524" s="21"/>
      <c r="AF3524" s="21"/>
      <c r="AG3524" s="21"/>
      <c r="AH3524" s="21"/>
      <c r="AI3524" s="26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</row>
    <row r="3525" spans="1:60" s="3" customFormat="1">
      <c r="A3525" s="20"/>
      <c r="B3525" s="20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21"/>
      <c r="AC3525" s="21"/>
      <c r="AD3525" s="21"/>
      <c r="AE3525" s="21"/>
      <c r="AF3525" s="21"/>
      <c r="AG3525" s="21"/>
      <c r="AH3525" s="21"/>
      <c r="AI3525" s="26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</row>
    <row r="3526" spans="1:60" s="3" customFormat="1">
      <c r="A3526" s="20"/>
      <c r="B3526" s="20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21"/>
      <c r="AC3526" s="21"/>
      <c r="AD3526" s="21"/>
      <c r="AE3526" s="21"/>
      <c r="AF3526" s="21"/>
      <c r="AG3526" s="21"/>
      <c r="AH3526" s="21"/>
      <c r="AI3526" s="26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</row>
    <row r="3527" spans="1:60" s="3" customFormat="1">
      <c r="A3527" s="20"/>
      <c r="B3527" s="20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21"/>
      <c r="AC3527" s="21"/>
      <c r="AD3527" s="21"/>
      <c r="AE3527" s="21"/>
      <c r="AF3527" s="21"/>
      <c r="AG3527" s="21"/>
      <c r="AH3527" s="21"/>
      <c r="AI3527" s="26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</row>
    <row r="3528" spans="1:60" s="3" customFormat="1">
      <c r="A3528" s="20"/>
      <c r="B3528" s="20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21"/>
      <c r="AC3528" s="21"/>
      <c r="AD3528" s="21"/>
      <c r="AE3528" s="21"/>
      <c r="AF3528" s="21"/>
      <c r="AG3528" s="21"/>
      <c r="AH3528" s="21"/>
      <c r="AI3528" s="26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</row>
    <row r="3529" spans="1:60" s="3" customFormat="1">
      <c r="A3529" s="20"/>
      <c r="B3529" s="20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21"/>
      <c r="AC3529" s="21"/>
      <c r="AD3529" s="21"/>
      <c r="AE3529" s="21"/>
      <c r="AF3529" s="21"/>
      <c r="AG3529" s="21"/>
      <c r="AH3529" s="21"/>
      <c r="AI3529" s="26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</row>
    <row r="3530" spans="1:60" s="3" customFormat="1">
      <c r="A3530" s="20"/>
      <c r="B3530" s="20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21"/>
      <c r="AC3530" s="21"/>
      <c r="AD3530" s="21"/>
      <c r="AE3530" s="21"/>
      <c r="AF3530" s="21"/>
      <c r="AG3530" s="21"/>
      <c r="AH3530" s="21"/>
      <c r="AI3530" s="26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</row>
    <row r="3531" spans="1:60" s="3" customFormat="1">
      <c r="A3531" s="20"/>
      <c r="B3531" s="20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21"/>
      <c r="AC3531" s="21"/>
      <c r="AD3531" s="21"/>
      <c r="AE3531" s="21"/>
      <c r="AF3531" s="21"/>
      <c r="AG3531" s="21"/>
      <c r="AH3531" s="21"/>
      <c r="AI3531" s="26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</row>
    <row r="3532" spans="1:60" s="3" customFormat="1">
      <c r="A3532" s="20"/>
      <c r="B3532" s="20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21"/>
      <c r="AC3532" s="21"/>
      <c r="AD3532" s="21"/>
      <c r="AE3532" s="21"/>
      <c r="AF3532" s="21"/>
      <c r="AG3532" s="21"/>
      <c r="AH3532" s="21"/>
      <c r="AI3532" s="26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</row>
    <row r="3533" spans="1:60" s="3" customFormat="1">
      <c r="A3533" s="20"/>
      <c r="B3533" s="20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21"/>
      <c r="AC3533" s="21"/>
      <c r="AD3533" s="21"/>
      <c r="AE3533" s="21"/>
      <c r="AF3533" s="21"/>
      <c r="AG3533" s="21"/>
      <c r="AH3533" s="21"/>
      <c r="AI3533" s="26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</row>
    <row r="3534" spans="1:60" s="3" customFormat="1">
      <c r="A3534" s="20"/>
      <c r="B3534" s="20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21"/>
      <c r="AC3534" s="21"/>
      <c r="AD3534" s="21"/>
      <c r="AE3534" s="21"/>
      <c r="AF3534" s="21"/>
      <c r="AG3534" s="21"/>
      <c r="AH3534" s="21"/>
      <c r="AI3534" s="26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</row>
    <row r="3535" spans="1:60" s="3" customFormat="1">
      <c r="A3535" s="20"/>
      <c r="B3535" s="20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21"/>
      <c r="AC3535" s="21"/>
      <c r="AD3535" s="21"/>
      <c r="AE3535" s="21"/>
      <c r="AF3535" s="21"/>
      <c r="AG3535" s="21"/>
      <c r="AH3535" s="21"/>
      <c r="AI3535" s="26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</row>
    <row r="3536" spans="1:60" s="3" customFormat="1">
      <c r="A3536" s="20"/>
      <c r="B3536" s="20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21"/>
      <c r="AC3536" s="21"/>
      <c r="AD3536" s="21"/>
      <c r="AE3536" s="21"/>
      <c r="AF3536" s="21"/>
      <c r="AG3536" s="21"/>
      <c r="AH3536" s="21"/>
      <c r="AI3536" s="26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</row>
    <row r="3537" spans="1:60" s="3" customFormat="1">
      <c r="A3537" s="20"/>
      <c r="B3537" s="20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21"/>
      <c r="AC3537" s="21"/>
      <c r="AD3537" s="21"/>
      <c r="AE3537" s="21"/>
      <c r="AF3537" s="21"/>
      <c r="AG3537" s="21"/>
      <c r="AH3537" s="21"/>
      <c r="AI3537" s="26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</row>
    <row r="3538" spans="1:60" s="3" customFormat="1">
      <c r="A3538" s="20"/>
      <c r="B3538" s="20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21"/>
      <c r="AC3538" s="21"/>
      <c r="AD3538" s="21"/>
      <c r="AE3538" s="21"/>
      <c r="AF3538" s="21"/>
      <c r="AG3538" s="21"/>
      <c r="AH3538" s="21"/>
      <c r="AI3538" s="26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</row>
    <row r="3539" spans="1:60" s="3" customFormat="1">
      <c r="A3539" s="20"/>
      <c r="B3539" s="20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21"/>
      <c r="AC3539" s="21"/>
      <c r="AD3539" s="21"/>
      <c r="AE3539" s="21"/>
      <c r="AF3539" s="21"/>
      <c r="AG3539" s="21"/>
      <c r="AH3539" s="21"/>
      <c r="AI3539" s="26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</row>
    <row r="3540" spans="1:60" s="3" customFormat="1">
      <c r="A3540" s="20"/>
      <c r="B3540" s="20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21"/>
      <c r="AC3540" s="21"/>
      <c r="AD3540" s="21"/>
      <c r="AE3540" s="21"/>
      <c r="AF3540" s="21"/>
      <c r="AG3540" s="21"/>
      <c r="AH3540" s="21"/>
      <c r="AI3540" s="26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</row>
    <row r="3541" spans="1:60" s="3" customFormat="1">
      <c r="A3541" s="20"/>
      <c r="B3541" s="20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21"/>
      <c r="AC3541" s="21"/>
      <c r="AD3541" s="21"/>
      <c r="AE3541" s="21"/>
      <c r="AF3541" s="21"/>
      <c r="AG3541" s="21"/>
      <c r="AH3541" s="21"/>
      <c r="AI3541" s="26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</row>
    <row r="3542" spans="1:60" s="3" customFormat="1">
      <c r="A3542" s="20"/>
      <c r="B3542" s="20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21"/>
      <c r="AC3542" s="21"/>
      <c r="AD3542" s="21"/>
      <c r="AE3542" s="21"/>
      <c r="AF3542" s="21"/>
      <c r="AG3542" s="21"/>
      <c r="AH3542" s="21"/>
      <c r="AI3542" s="26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</row>
    <row r="3543" spans="1:60" s="3" customFormat="1">
      <c r="A3543" s="20"/>
      <c r="B3543" s="20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21"/>
      <c r="AC3543" s="21"/>
      <c r="AD3543" s="21"/>
      <c r="AE3543" s="21"/>
      <c r="AF3543" s="21"/>
      <c r="AG3543" s="21"/>
      <c r="AH3543" s="21"/>
      <c r="AI3543" s="26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</row>
    <row r="3544" spans="1:60" s="3" customFormat="1">
      <c r="A3544" s="20"/>
      <c r="B3544" s="20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21"/>
      <c r="AC3544" s="21"/>
      <c r="AD3544" s="21"/>
      <c r="AE3544" s="21"/>
      <c r="AF3544" s="21"/>
      <c r="AG3544" s="21"/>
      <c r="AH3544" s="21"/>
      <c r="AI3544" s="26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</row>
    <row r="3545" spans="1:60" s="3" customFormat="1">
      <c r="A3545" s="20"/>
      <c r="B3545" s="20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21"/>
      <c r="AC3545" s="21"/>
      <c r="AD3545" s="21"/>
      <c r="AE3545" s="21"/>
      <c r="AF3545" s="21"/>
      <c r="AG3545" s="21"/>
      <c r="AH3545" s="21"/>
      <c r="AI3545" s="26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</row>
    <row r="3546" spans="1:60" s="3" customFormat="1">
      <c r="A3546" s="20"/>
      <c r="B3546" s="20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21"/>
      <c r="AC3546" s="21"/>
      <c r="AD3546" s="21"/>
      <c r="AE3546" s="21"/>
      <c r="AF3546" s="21"/>
      <c r="AG3546" s="21"/>
      <c r="AH3546" s="21"/>
      <c r="AI3546" s="26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</row>
    <row r="3547" spans="1:60" s="3" customFormat="1">
      <c r="A3547" s="20"/>
      <c r="B3547" s="20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21"/>
      <c r="AC3547" s="21"/>
      <c r="AD3547" s="21"/>
      <c r="AE3547" s="21"/>
      <c r="AF3547" s="21"/>
      <c r="AG3547" s="21"/>
      <c r="AH3547" s="21"/>
      <c r="AI3547" s="26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</row>
    <row r="3548" spans="1:60" s="3" customFormat="1">
      <c r="A3548" s="20"/>
      <c r="B3548" s="20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21"/>
      <c r="AC3548" s="21"/>
      <c r="AD3548" s="21"/>
      <c r="AE3548" s="21"/>
      <c r="AF3548" s="21"/>
      <c r="AG3548" s="21"/>
      <c r="AH3548" s="21"/>
      <c r="AI3548" s="26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</row>
    <row r="3549" spans="1:60" s="3" customFormat="1">
      <c r="A3549" s="20"/>
      <c r="B3549" s="20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21"/>
      <c r="AC3549" s="21"/>
      <c r="AD3549" s="21"/>
      <c r="AE3549" s="21"/>
      <c r="AF3549" s="21"/>
      <c r="AG3549" s="21"/>
      <c r="AH3549" s="21"/>
      <c r="AI3549" s="26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</row>
    <row r="3550" spans="1:60" s="3" customFormat="1">
      <c r="A3550" s="20"/>
      <c r="B3550" s="20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21"/>
      <c r="AC3550" s="21"/>
      <c r="AD3550" s="21"/>
      <c r="AE3550" s="21"/>
      <c r="AF3550" s="21"/>
      <c r="AG3550" s="21"/>
      <c r="AH3550" s="21"/>
      <c r="AI3550" s="26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</row>
    <row r="3551" spans="1:60" s="3" customFormat="1">
      <c r="A3551" s="20"/>
      <c r="B3551" s="20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21"/>
      <c r="AC3551" s="21"/>
      <c r="AD3551" s="21"/>
      <c r="AE3551" s="21"/>
      <c r="AF3551" s="21"/>
      <c r="AG3551" s="21"/>
      <c r="AH3551" s="21"/>
      <c r="AI3551" s="26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</row>
    <row r="3552" spans="1:60" s="3" customFormat="1">
      <c r="A3552" s="20"/>
      <c r="B3552" s="20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21"/>
      <c r="AC3552" s="21"/>
      <c r="AD3552" s="21"/>
      <c r="AE3552" s="21"/>
      <c r="AF3552" s="21"/>
      <c r="AG3552" s="21"/>
      <c r="AH3552" s="21"/>
      <c r="AI3552" s="26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</row>
    <row r="3553" spans="1:60" s="3" customFormat="1">
      <c r="A3553" s="20"/>
      <c r="B3553" s="20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21"/>
      <c r="AC3553" s="21"/>
      <c r="AD3553" s="21"/>
      <c r="AE3553" s="21"/>
      <c r="AF3553" s="21"/>
      <c r="AG3553" s="21"/>
      <c r="AH3553" s="21"/>
      <c r="AI3553" s="26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</row>
    <row r="3554" spans="1:60" s="3" customFormat="1">
      <c r="A3554" s="20"/>
      <c r="B3554" s="20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21"/>
      <c r="AC3554" s="21"/>
      <c r="AD3554" s="21"/>
      <c r="AE3554" s="21"/>
      <c r="AF3554" s="21"/>
      <c r="AG3554" s="21"/>
      <c r="AH3554" s="21"/>
      <c r="AI3554" s="26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</row>
    <row r="3555" spans="1:60" s="3" customFormat="1">
      <c r="A3555" s="20"/>
      <c r="B3555" s="20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21"/>
      <c r="AC3555" s="21"/>
      <c r="AD3555" s="21"/>
      <c r="AE3555" s="21"/>
      <c r="AF3555" s="21"/>
      <c r="AG3555" s="21"/>
      <c r="AH3555" s="21"/>
      <c r="AI3555" s="26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</row>
    <row r="3556" spans="1:60" s="3" customFormat="1">
      <c r="A3556" s="20"/>
      <c r="B3556" s="20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21"/>
      <c r="AC3556" s="21"/>
      <c r="AD3556" s="21"/>
      <c r="AE3556" s="21"/>
      <c r="AF3556" s="21"/>
      <c r="AG3556" s="21"/>
      <c r="AH3556" s="21"/>
      <c r="AI3556" s="26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</row>
    <row r="3557" spans="1:60" s="3" customFormat="1">
      <c r="A3557" s="20"/>
      <c r="B3557" s="20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21"/>
      <c r="AC3557" s="21"/>
      <c r="AD3557" s="21"/>
      <c r="AE3557" s="21"/>
      <c r="AF3557" s="21"/>
      <c r="AG3557" s="21"/>
      <c r="AH3557" s="21"/>
      <c r="AI3557" s="26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</row>
    <row r="3558" spans="1:60" s="3" customFormat="1">
      <c r="A3558" s="20"/>
      <c r="B3558" s="20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21"/>
      <c r="AC3558" s="21"/>
      <c r="AD3558" s="21"/>
      <c r="AE3558" s="21"/>
      <c r="AF3558" s="21"/>
      <c r="AG3558" s="21"/>
      <c r="AH3558" s="21"/>
      <c r="AI3558" s="26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</row>
    <row r="3559" spans="1:60" s="3" customFormat="1">
      <c r="A3559" s="20"/>
      <c r="B3559" s="20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21"/>
      <c r="AC3559" s="21"/>
      <c r="AD3559" s="21"/>
      <c r="AE3559" s="21"/>
      <c r="AF3559" s="21"/>
      <c r="AG3559" s="21"/>
      <c r="AH3559" s="21"/>
      <c r="AI3559" s="26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</row>
    <row r="3560" spans="1:60" s="3" customFormat="1">
      <c r="A3560" s="20"/>
      <c r="B3560" s="20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21"/>
      <c r="AC3560" s="21"/>
      <c r="AD3560" s="21"/>
      <c r="AE3560" s="21"/>
      <c r="AF3560" s="21"/>
      <c r="AG3560" s="21"/>
      <c r="AH3560" s="21"/>
      <c r="AI3560" s="26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</row>
    <row r="3561" spans="1:60" s="3" customFormat="1">
      <c r="A3561" s="20"/>
      <c r="B3561" s="20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21"/>
      <c r="AC3561" s="21"/>
      <c r="AD3561" s="21"/>
      <c r="AE3561" s="21"/>
      <c r="AF3561" s="21"/>
      <c r="AG3561" s="21"/>
      <c r="AH3561" s="21"/>
      <c r="AI3561" s="26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</row>
    <row r="3562" spans="1:60" s="3" customFormat="1">
      <c r="A3562" s="20"/>
      <c r="B3562" s="20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21"/>
      <c r="AC3562" s="21"/>
      <c r="AD3562" s="21"/>
      <c r="AE3562" s="21"/>
      <c r="AF3562" s="21"/>
      <c r="AG3562" s="21"/>
      <c r="AH3562" s="21"/>
      <c r="AI3562" s="26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</row>
    <row r="3563" spans="1:60" s="3" customFormat="1">
      <c r="A3563" s="20"/>
      <c r="B3563" s="20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21"/>
      <c r="AC3563" s="21"/>
      <c r="AD3563" s="21"/>
      <c r="AE3563" s="21"/>
      <c r="AF3563" s="21"/>
      <c r="AG3563" s="21"/>
      <c r="AH3563" s="21"/>
      <c r="AI3563" s="26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</row>
    <row r="3564" spans="1:60" s="3" customFormat="1">
      <c r="A3564" s="20"/>
      <c r="B3564" s="20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21"/>
      <c r="AC3564" s="21"/>
      <c r="AD3564" s="21"/>
      <c r="AE3564" s="21"/>
      <c r="AF3564" s="21"/>
      <c r="AG3564" s="21"/>
      <c r="AH3564" s="21"/>
      <c r="AI3564" s="26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</row>
    <row r="3565" spans="1:60" s="3" customFormat="1">
      <c r="A3565" s="20"/>
      <c r="B3565" s="20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21"/>
      <c r="AC3565" s="21"/>
      <c r="AD3565" s="21"/>
      <c r="AE3565" s="21"/>
      <c r="AF3565" s="21"/>
      <c r="AG3565" s="21"/>
      <c r="AH3565" s="21"/>
      <c r="AI3565" s="26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</row>
    <row r="3566" spans="1:60" s="3" customFormat="1">
      <c r="A3566" s="20"/>
      <c r="B3566" s="20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21"/>
      <c r="AC3566" s="21"/>
      <c r="AD3566" s="21"/>
      <c r="AE3566" s="21"/>
      <c r="AF3566" s="21"/>
      <c r="AG3566" s="21"/>
      <c r="AH3566" s="21"/>
      <c r="AI3566" s="26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</row>
    <row r="3567" spans="1:60" s="3" customFormat="1">
      <c r="A3567" s="20"/>
      <c r="B3567" s="20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21"/>
      <c r="AC3567" s="21"/>
      <c r="AD3567" s="21"/>
      <c r="AE3567" s="21"/>
      <c r="AF3567" s="21"/>
      <c r="AG3567" s="21"/>
      <c r="AH3567" s="21"/>
      <c r="AI3567" s="26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</row>
    <row r="3568" spans="1:60" s="3" customFormat="1">
      <c r="A3568" s="20"/>
      <c r="B3568" s="20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21"/>
      <c r="AC3568" s="21"/>
      <c r="AD3568" s="21"/>
      <c r="AE3568" s="21"/>
      <c r="AF3568" s="21"/>
      <c r="AG3568" s="21"/>
      <c r="AH3568" s="21"/>
      <c r="AI3568" s="26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</row>
    <row r="3569" spans="1:60" s="3" customFormat="1">
      <c r="A3569" s="20"/>
      <c r="B3569" s="20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21"/>
      <c r="AC3569" s="21"/>
      <c r="AD3569" s="21"/>
      <c r="AE3569" s="21"/>
      <c r="AF3569" s="21"/>
      <c r="AG3569" s="21"/>
      <c r="AH3569" s="21"/>
      <c r="AI3569" s="26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</row>
    <row r="3570" spans="1:60" s="3" customFormat="1">
      <c r="A3570" s="20"/>
      <c r="B3570" s="20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21"/>
      <c r="AC3570" s="21"/>
      <c r="AD3570" s="21"/>
      <c r="AE3570" s="21"/>
      <c r="AF3570" s="21"/>
      <c r="AG3570" s="21"/>
      <c r="AH3570" s="21"/>
      <c r="AI3570" s="26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</row>
    <row r="3571" spans="1:60" s="3" customFormat="1">
      <c r="A3571" s="20"/>
      <c r="B3571" s="20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21"/>
      <c r="AC3571" s="21"/>
      <c r="AD3571" s="21"/>
      <c r="AE3571" s="21"/>
      <c r="AF3571" s="21"/>
      <c r="AG3571" s="21"/>
      <c r="AH3571" s="21"/>
      <c r="AI3571" s="26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</row>
    <row r="3572" spans="1:60" s="3" customFormat="1">
      <c r="A3572" s="20"/>
      <c r="B3572" s="20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21"/>
      <c r="AC3572" s="21"/>
      <c r="AD3572" s="21"/>
      <c r="AE3572" s="21"/>
      <c r="AF3572" s="21"/>
      <c r="AG3572" s="21"/>
      <c r="AH3572" s="21"/>
      <c r="AI3572" s="26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</row>
    <row r="3573" spans="1:60" s="3" customFormat="1">
      <c r="A3573" s="20"/>
      <c r="B3573" s="20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21"/>
      <c r="AC3573" s="21"/>
      <c r="AD3573" s="21"/>
      <c r="AE3573" s="21"/>
      <c r="AF3573" s="21"/>
      <c r="AG3573" s="21"/>
      <c r="AH3573" s="21"/>
      <c r="AI3573" s="26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</row>
    <row r="3574" spans="1:60" s="3" customFormat="1">
      <c r="A3574" s="20"/>
      <c r="B3574" s="20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21"/>
      <c r="AC3574" s="21"/>
      <c r="AD3574" s="21"/>
      <c r="AE3574" s="21"/>
      <c r="AF3574" s="21"/>
      <c r="AG3574" s="21"/>
      <c r="AH3574" s="21"/>
      <c r="AI3574" s="26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</row>
    <row r="3575" spans="1:60" s="3" customFormat="1">
      <c r="A3575" s="20"/>
      <c r="B3575" s="20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21"/>
      <c r="AC3575" s="21"/>
      <c r="AD3575" s="21"/>
      <c r="AE3575" s="21"/>
      <c r="AF3575" s="21"/>
      <c r="AG3575" s="21"/>
      <c r="AH3575" s="21"/>
      <c r="AI3575" s="26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</row>
    <row r="3576" spans="1:60" s="3" customFormat="1">
      <c r="A3576" s="20"/>
      <c r="B3576" s="20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21"/>
      <c r="AC3576" s="21"/>
      <c r="AD3576" s="21"/>
      <c r="AE3576" s="21"/>
      <c r="AF3576" s="21"/>
      <c r="AG3576" s="21"/>
      <c r="AH3576" s="21"/>
      <c r="AI3576" s="26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</row>
    <row r="3577" spans="1:60" s="3" customFormat="1">
      <c r="A3577" s="20"/>
      <c r="B3577" s="20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21"/>
      <c r="AC3577" s="21"/>
      <c r="AD3577" s="21"/>
      <c r="AE3577" s="21"/>
      <c r="AF3577" s="21"/>
      <c r="AG3577" s="21"/>
      <c r="AH3577" s="21"/>
      <c r="AI3577" s="26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</row>
    <row r="3578" spans="1:60" s="3" customFormat="1">
      <c r="A3578" s="20"/>
      <c r="B3578" s="20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21"/>
      <c r="AC3578" s="21"/>
      <c r="AD3578" s="21"/>
      <c r="AE3578" s="21"/>
      <c r="AF3578" s="21"/>
      <c r="AG3578" s="21"/>
      <c r="AH3578" s="21"/>
      <c r="AI3578" s="26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</row>
    <row r="3579" spans="1:60" s="3" customFormat="1">
      <c r="A3579" s="20"/>
      <c r="B3579" s="20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21"/>
      <c r="AC3579" s="21"/>
      <c r="AD3579" s="21"/>
      <c r="AE3579" s="21"/>
      <c r="AF3579" s="21"/>
      <c r="AG3579" s="21"/>
      <c r="AH3579" s="21"/>
      <c r="AI3579" s="26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</row>
    <row r="3580" spans="1:60" s="3" customFormat="1">
      <c r="A3580" s="20"/>
      <c r="B3580" s="20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21"/>
      <c r="AC3580" s="21"/>
      <c r="AD3580" s="21"/>
      <c r="AE3580" s="21"/>
      <c r="AF3580" s="21"/>
      <c r="AG3580" s="21"/>
      <c r="AH3580" s="21"/>
      <c r="AI3580" s="26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</row>
    <row r="3581" spans="1:60" s="3" customFormat="1">
      <c r="A3581" s="20"/>
      <c r="B3581" s="20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21"/>
      <c r="AC3581" s="21"/>
      <c r="AD3581" s="21"/>
      <c r="AE3581" s="21"/>
      <c r="AF3581" s="21"/>
      <c r="AG3581" s="21"/>
      <c r="AH3581" s="21"/>
      <c r="AI3581" s="26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</row>
    <row r="3582" spans="1:60" s="3" customFormat="1">
      <c r="A3582" s="20"/>
      <c r="B3582" s="20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21"/>
      <c r="AC3582" s="21"/>
      <c r="AD3582" s="21"/>
      <c r="AE3582" s="21"/>
      <c r="AF3582" s="21"/>
      <c r="AG3582" s="21"/>
      <c r="AH3582" s="21"/>
      <c r="AI3582" s="26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</row>
    <row r="3583" spans="1:60" s="3" customFormat="1">
      <c r="A3583" s="20"/>
      <c r="B3583" s="20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21"/>
      <c r="AC3583" s="21"/>
      <c r="AD3583" s="21"/>
      <c r="AE3583" s="21"/>
      <c r="AF3583" s="21"/>
      <c r="AG3583" s="21"/>
      <c r="AH3583" s="21"/>
      <c r="AI3583" s="26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</row>
    <row r="3584" spans="1:60" s="3" customFormat="1">
      <c r="A3584" s="20"/>
      <c r="B3584" s="20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21"/>
      <c r="AC3584" s="21"/>
      <c r="AD3584" s="21"/>
      <c r="AE3584" s="21"/>
      <c r="AF3584" s="21"/>
      <c r="AG3584" s="21"/>
      <c r="AH3584" s="21"/>
      <c r="AI3584" s="26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</row>
    <row r="3585" spans="1:60" s="3" customFormat="1">
      <c r="A3585" s="20"/>
      <c r="B3585" s="20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21"/>
      <c r="AC3585" s="21"/>
      <c r="AD3585" s="21"/>
      <c r="AE3585" s="21"/>
      <c r="AF3585" s="21"/>
      <c r="AG3585" s="21"/>
      <c r="AH3585" s="21"/>
      <c r="AI3585" s="26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</row>
    <row r="3586" spans="1:60" s="3" customFormat="1">
      <c r="A3586" s="20"/>
      <c r="B3586" s="20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21"/>
      <c r="AC3586" s="21"/>
      <c r="AD3586" s="21"/>
      <c r="AE3586" s="21"/>
      <c r="AF3586" s="21"/>
      <c r="AG3586" s="21"/>
      <c r="AH3586" s="21"/>
      <c r="AI3586" s="26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</row>
    <row r="3587" spans="1:60" s="3" customFormat="1">
      <c r="A3587" s="20"/>
      <c r="B3587" s="20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21"/>
      <c r="AC3587" s="21"/>
      <c r="AD3587" s="21"/>
      <c r="AE3587" s="21"/>
      <c r="AF3587" s="21"/>
      <c r="AG3587" s="21"/>
      <c r="AH3587" s="21"/>
      <c r="AI3587" s="26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</row>
    <row r="3588" spans="1:60" s="3" customFormat="1">
      <c r="A3588" s="20"/>
      <c r="B3588" s="20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21"/>
      <c r="AC3588" s="21"/>
      <c r="AD3588" s="21"/>
      <c r="AE3588" s="21"/>
      <c r="AF3588" s="21"/>
      <c r="AG3588" s="21"/>
      <c r="AH3588" s="21"/>
      <c r="AI3588" s="26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</row>
    <row r="3589" spans="1:60" s="3" customFormat="1">
      <c r="A3589" s="20"/>
      <c r="B3589" s="20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21"/>
      <c r="AC3589" s="21"/>
      <c r="AD3589" s="21"/>
      <c r="AE3589" s="21"/>
      <c r="AF3589" s="21"/>
      <c r="AG3589" s="21"/>
      <c r="AH3589" s="21"/>
      <c r="AI3589" s="26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</row>
    <row r="3590" spans="1:60" s="3" customFormat="1">
      <c r="A3590" s="20"/>
      <c r="B3590" s="20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21"/>
      <c r="AC3590" s="21"/>
      <c r="AD3590" s="21"/>
      <c r="AE3590" s="21"/>
      <c r="AF3590" s="21"/>
      <c r="AG3590" s="21"/>
      <c r="AH3590" s="21"/>
      <c r="AI3590" s="26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</row>
    <row r="3591" spans="1:60" s="3" customFormat="1">
      <c r="A3591" s="20"/>
      <c r="B3591" s="20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21"/>
      <c r="AC3591" s="21"/>
      <c r="AD3591" s="21"/>
      <c r="AE3591" s="21"/>
      <c r="AF3591" s="21"/>
      <c r="AG3591" s="21"/>
      <c r="AH3591" s="21"/>
      <c r="AI3591" s="26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</row>
    <row r="3592" spans="1:60" s="3" customFormat="1">
      <c r="A3592" s="20"/>
      <c r="B3592" s="20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21"/>
      <c r="AC3592" s="21"/>
      <c r="AD3592" s="21"/>
      <c r="AE3592" s="21"/>
      <c r="AF3592" s="21"/>
      <c r="AG3592" s="21"/>
      <c r="AH3592" s="21"/>
      <c r="AI3592" s="26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</row>
    <row r="3593" spans="1:60" s="3" customFormat="1">
      <c r="A3593" s="20"/>
      <c r="B3593" s="20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21"/>
      <c r="AC3593" s="21"/>
      <c r="AD3593" s="21"/>
      <c r="AE3593" s="21"/>
      <c r="AF3593" s="21"/>
      <c r="AG3593" s="21"/>
      <c r="AH3593" s="21"/>
      <c r="AI3593" s="26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</row>
    <row r="3594" spans="1:60" s="3" customFormat="1">
      <c r="A3594" s="20"/>
      <c r="B3594" s="20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21"/>
      <c r="AC3594" s="21"/>
      <c r="AD3594" s="21"/>
      <c r="AE3594" s="21"/>
      <c r="AF3594" s="21"/>
      <c r="AG3594" s="21"/>
      <c r="AH3594" s="21"/>
      <c r="AI3594" s="26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</row>
    <row r="3595" spans="1:60" s="3" customFormat="1">
      <c r="A3595" s="20"/>
      <c r="B3595" s="20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21"/>
      <c r="AC3595" s="21"/>
      <c r="AD3595" s="21"/>
      <c r="AE3595" s="21"/>
      <c r="AF3595" s="21"/>
      <c r="AG3595" s="21"/>
      <c r="AH3595" s="21"/>
      <c r="AI3595" s="26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</row>
    <row r="3596" spans="1:60" s="3" customFormat="1">
      <c r="A3596" s="20"/>
      <c r="B3596" s="20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21"/>
      <c r="AC3596" s="21"/>
      <c r="AD3596" s="21"/>
      <c r="AE3596" s="21"/>
      <c r="AF3596" s="21"/>
      <c r="AG3596" s="21"/>
      <c r="AH3596" s="21"/>
      <c r="AI3596" s="26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</row>
    <row r="3597" spans="1:60" s="3" customFormat="1">
      <c r="A3597" s="20"/>
      <c r="B3597" s="20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21"/>
      <c r="AC3597" s="21"/>
      <c r="AD3597" s="21"/>
      <c r="AE3597" s="21"/>
      <c r="AF3597" s="21"/>
      <c r="AG3597" s="21"/>
      <c r="AH3597" s="21"/>
      <c r="AI3597" s="26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</row>
    <row r="3598" spans="1:60" s="3" customFormat="1">
      <c r="A3598" s="20"/>
      <c r="B3598" s="20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21"/>
      <c r="AC3598" s="21"/>
      <c r="AD3598" s="21"/>
      <c r="AE3598" s="21"/>
      <c r="AF3598" s="21"/>
      <c r="AG3598" s="21"/>
      <c r="AH3598" s="21"/>
      <c r="AI3598" s="26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</row>
    <row r="3599" spans="1:60" s="3" customFormat="1">
      <c r="A3599" s="20"/>
      <c r="B3599" s="20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21"/>
      <c r="AC3599" s="21"/>
      <c r="AD3599" s="21"/>
      <c r="AE3599" s="21"/>
      <c r="AF3599" s="21"/>
      <c r="AG3599" s="21"/>
      <c r="AH3599" s="21"/>
      <c r="AI3599" s="26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</row>
    <row r="3600" spans="1:60" s="3" customFormat="1">
      <c r="A3600" s="20"/>
      <c r="B3600" s="20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21"/>
      <c r="AC3600" s="21"/>
      <c r="AD3600" s="21"/>
      <c r="AE3600" s="21"/>
      <c r="AF3600" s="21"/>
      <c r="AG3600" s="21"/>
      <c r="AH3600" s="21"/>
      <c r="AI3600" s="26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</row>
    <row r="3601" spans="1:60" s="3" customFormat="1">
      <c r="A3601" s="20"/>
      <c r="B3601" s="20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21"/>
      <c r="AC3601" s="21"/>
      <c r="AD3601" s="21"/>
      <c r="AE3601" s="21"/>
      <c r="AF3601" s="21"/>
      <c r="AG3601" s="21"/>
      <c r="AH3601" s="21"/>
      <c r="AI3601" s="26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</row>
    <row r="3602" spans="1:60" s="3" customFormat="1">
      <c r="A3602" s="20"/>
      <c r="B3602" s="20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21"/>
      <c r="AC3602" s="21"/>
      <c r="AD3602" s="21"/>
      <c r="AE3602" s="21"/>
      <c r="AF3602" s="21"/>
      <c r="AG3602" s="21"/>
      <c r="AH3602" s="21"/>
      <c r="AI3602" s="26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</row>
    <row r="3603" spans="1:60" s="3" customFormat="1">
      <c r="A3603" s="20"/>
      <c r="B3603" s="20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21"/>
      <c r="AC3603" s="21"/>
      <c r="AD3603" s="21"/>
      <c r="AE3603" s="21"/>
      <c r="AF3603" s="21"/>
      <c r="AG3603" s="21"/>
      <c r="AH3603" s="21"/>
      <c r="AI3603" s="26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</row>
    <row r="3604" spans="1:60" s="3" customFormat="1">
      <c r="A3604" s="20"/>
      <c r="B3604" s="20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21"/>
      <c r="AC3604" s="21"/>
      <c r="AD3604" s="21"/>
      <c r="AE3604" s="21"/>
      <c r="AF3604" s="21"/>
      <c r="AG3604" s="21"/>
      <c r="AH3604" s="21"/>
      <c r="AI3604" s="26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</row>
    <row r="3605" spans="1:60" s="3" customFormat="1">
      <c r="A3605" s="20"/>
      <c r="B3605" s="20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21"/>
      <c r="AC3605" s="21"/>
      <c r="AD3605" s="21"/>
      <c r="AE3605" s="21"/>
      <c r="AF3605" s="21"/>
      <c r="AG3605" s="21"/>
      <c r="AH3605" s="21"/>
      <c r="AI3605" s="26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</row>
    <row r="3606" spans="1:60" s="3" customFormat="1">
      <c r="A3606" s="20"/>
      <c r="B3606" s="20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21"/>
      <c r="AC3606" s="21"/>
      <c r="AD3606" s="21"/>
      <c r="AE3606" s="21"/>
      <c r="AF3606" s="21"/>
      <c r="AG3606" s="21"/>
      <c r="AH3606" s="21"/>
      <c r="AI3606" s="26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</row>
    <row r="3607" spans="1:60" s="3" customFormat="1">
      <c r="A3607" s="20"/>
      <c r="B3607" s="20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21"/>
      <c r="AC3607" s="21"/>
      <c r="AD3607" s="21"/>
      <c r="AE3607" s="21"/>
      <c r="AF3607" s="21"/>
      <c r="AG3607" s="21"/>
      <c r="AH3607" s="21"/>
      <c r="AI3607" s="26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</row>
    <row r="3608" spans="1:60" s="3" customFormat="1">
      <c r="A3608" s="20"/>
      <c r="B3608" s="20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21"/>
      <c r="AC3608" s="21"/>
      <c r="AD3608" s="21"/>
      <c r="AE3608" s="21"/>
      <c r="AF3608" s="21"/>
      <c r="AG3608" s="21"/>
      <c r="AH3608" s="21"/>
      <c r="AI3608" s="26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</row>
    <row r="3609" spans="1:60" s="3" customFormat="1">
      <c r="A3609" s="20"/>
      <c r="B3609" s="20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21"/>
      <c r="AC3609" s="21"/>
      <c r="AD3609" s="21"/>
      <c r="AE3609" s="21"/>
      <c r="AF3609" s="21"/>
      <c r="AG3609" s="21"/>
      <c r="AH3609" s="21"/>
      <c r="AI3609" s="26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</row>
    <row r="3610" spans="1:60" s="3" customFormat="1">
      <c r="A3610" s="20"/>
      <c r="B3610" s="20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21"/>
      <c r="AC3610" s="21"/>
      <c r="AD3610" s="21"/>
      <c r="AE3610" s="21"/>
      <c r="AF3610" s="21"/>
      <c r="AG3610" s="21"/>
      <c r="AH3610" s="21"/>
      <c r="AI3610" s="26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</row>
    <row r="3611" spans="1:60" s="3" customFormat="1">
      <c r="A3611" s="20"/>
      <c r="B3611" s="20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21"/>
      <c r="AC3611" s="21"/>
      <c r="AD3611" s="21"/>
      <c r="AE3611" s="21"/>
      <c r="AF3611" s="21"/>
      <c r="AG3611" s="21"/>
      <c r="AH3611" s="21"/>
      <c r="AI3611" s="26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</row>
    <row r="3612" spans="1:60" s="3" customFormat="1">
      <c r="A3612" s="20"/>
      <c r="B3612" s="20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21"/>
      <c r="AC3612" s="21"/>
      <c r="AD3612" s="21"/>
      <c r="AE3612" s="21"/>
      <c r="AF3612" s="21"/>
      <c r="AG3612" s="21"/>
      <c r="AH3612" s="21"/>
      <c r="AI3612" s="26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</row>
    <row r="3613" spans="1:60" s="3" customFormat="1">
      <c r="A3613" s="20"/>
      <c r="B3613" s="20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21"/>
      <c r="AC3613" s="21"/>
      <c r="AD3613" s="21"/>
      <c r="AE3613" s="21"/>
      <c r="AF3613" s="21"/>
      <c r="AG3613" s="21"/>
      <c r="AH3613" s="21"/>
      <c r="AI3613" s="26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</row>
    <row r="3614" spans="1:60" s="3" customFormat="1">
      <c r="A3614" s="20"/>
      <c r="B3614" s="20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21"/>
      <c r="AC3614" s="21"/>
      <c r="AD3614" s="21"/>
      <c r="AE3614" s="21"/>
      <c r="AF3614" s="21"/>
      <c r="AG3614" s="21"/>
      <c r="AH3614" s="21"/>
      <c r="AI3614" s="26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</row>
    <row r="3615" spans="1:60" s="3" customFormat="1">
      <c r="A3615" s="20"/>
      <c r="B3615" s="20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21"/>
      <c r="AC3615" s="21"/>
      <c r="AD3615" s="21"/>
      <c r="AE3615" s="21"/>
      <c r="AF3615" s="21"/>
      <c r="AG3615" s="21"/>
      <c r="AH3615" s="21"/>
      <c r="AI3615" s="26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</row>
    <row r="3616" spans="1:60" s="3" customFormat="1">
      <c r="A3616" s="20"/>
      <c r="B3616" s="20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21"/>
      <c r="AC3616" s="21"/>
      <c r="AD3616" s="21"/>
      <c r="AE3616" s="21"/>
      <c r="AF3616" s="21"/>
      <c r="AG3616" s="21"/>
      <c r="AH3616" s="21"/>
      <c r="AI3616" s="26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</row>
    <row r="3617" spans="1:60" s="3" customFormat="1">
      <c r="A3617" s="20"/>
      <c r="B3617" s="20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21"/>
      <c r="AC3617" s="21"/>
      <c r="AD3617" s="21"/>
      <c r="AE3617" s="21"/>
      <c r="AF3617" s="21"/>
      <c r="AG3617" s="21"/>
      <c r="AH3617" s="21"/>
      <c r="AI3617" s="26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</row>
    <row r="3618" spans="1:60" s="3" customFormat="1">
      <c r="A3618" s="20"/>
      <c r="B3618" s="20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21"/>
      <c r="AC3618" s="21"/>
      <c r="AD3618" s="21"/>
      <c r="AE3618" s="21"/>
      <c r="AF3618" s="21"/>
      <c r="AG3618" s="21"/>
      <c r="AH3618" s="21"/>
      <c r="AI3618" s="26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</row>
    <row r="3619" spans="1:60" s="3" customFormat="1">
      <c r="A3619" s="20"/>
      <c r="B3619" s="20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21"/>
      <c r="AC3619" s="21"/>
      <c r="AD3619" s="21"/>
      <c r="AE3619" s="21"/>
      <c r="AF3619" s="21"/>
      <c r="AG3619" s="21"/>
      <c r="AH3619" s="21"/>
      <c r="AI3619" s="26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</row>
    <row r="3620" spans="1:60" s="3" customFormat="1">
      <c r="A3620" s="20"/>
      <c r="B3620" s="20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21"/>
      <c r="AC3620" s="21"/>
      <c r="AD3620" s="21"/>
      <c r="AE3620" s="21"/>
      <c r="AF3620" s="21"/>
      <c r="AG3620" s="21"/>
      <c r="AH3620" s="21"/>
      <c r="AI3620" s="26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</row>
    <row r="3621" spans="1:60" s="3" customFormat="1">
      <c r="A3621" s="20"/>
      <c r="B3621" s="20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21"/>
      <c r="AC3621" s="21"/>
      <c r="AD3621" s="21"/>
      <c r="AE3621" s="21"/>
      <c r="AF3621" s="21"/>
      <c r="AG3621" s="21"/>
      <c r="AH3621" s="21"/>
      <c r="AI3621" s="26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</row>
    <row r="3622" spans="1:60" s="3" customFormat="1">
      <c r="A3622" s="20"/>
      <c r="B3622" s="20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21"/>
      <c r="AC3622" s="21"/>
      <c r="AD3622" s="21"/>
      <c r="AE3622" s="21"/>
      <c r="AF3622" s="21"/>
      <c r="AG3622" s="21"/>
      <c r="AH3622" s="21"/>
      <c r="AI3622" s="26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</row>
    <row r="3623" spans="1:60" s="3" customFormat="1">
      <c r="A3623" s="20"/>
      <c r="B3623" s="20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21"/>
      <c r="AC3623" s="21"/>
      <c r="AD3623" s="21"/>
      <c r="AE3623" s="21"/>
      <c r="AF3623" s="21"/>
      <c r="AG3623" s="21"/>
      <c r="AH3623" s="21"/>
      <c r="AI3623" s="26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</row>
    <row r="3624" spans="1:60" s="3" customFormat="1">
      <c r="A3624" s="20"/>
      <c r="B3624" s="20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21"/>
      <c r="AC3624" s="21"/>
      <c r="AD3624" s="21"/>
      <c r="AE3624" s="21"/>
      <c r="AF3624" s="21"/>
      <c r="AG3624" s="21"/>
      <c r="AH3624" s="21"/>
      <c r="AI3624" s="26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</row>
    <row r="3625" spans="1:60" s="3" customFormat="1">
      <c r="A3625" s="20"/>
      <c r="B3625" s="20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21"/>
      <c r="AC3625" s="21"/>
      <c r="AD3625" s="21"/>
      <c r="AE3625" s="21"/>
      <c r="AF3625" s="21"/>
      <c r="AG3625" s="21"/>
      <c r="AH3625" s="21"/>
      <c r="AI3625" s="26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</row>
    <row r="3626" spans="1:60" s="3" customFormat="1">
      <c r="A3626" s="20"/>
      <c r="B3626" s="20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21"/>
      <c r="AC3626" s="21"/>
      <c r="AD3626" s="21"/>
      <c r="AE3626" s="21"/>
      <c r="AF3626" s="21"/>
      <c r="AG3626" s="21"/>
      <c r="AH3626" s="21"/>
      <c r="AI3626" s="26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</row>
    <row r="3627" spans="1:60" s="3" customFormat="1">
      <c r="A3627" s="20"/>
      <c r="B3627" s="20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21"/>
      <c r="AC3627" s="21"/>
      <c r="AD3627" s="21"/>
      <c r="AE3627" s="21"/>
      <c r="AF3627" s="21"/>
      <c r="AG3627" s="21"/>
      <c r="AH3627" s="21"/>
      <c r="AI3627" s="26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</row>
    <row r="3628" spans="1:60" s="3" customFormat="1">
      <c r="A3628" s="20"/>
      <c r="B3628" s="20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21"/>
      <c r="AC3628" s="21"/>
      <c r="AD3628" s="21"/>
      <c r="AE3628" s="21"/>
      <c r="AF3628" s="21"/>
      <c r="AG3628" s="21"/>
      <c r="AH3628" s="21"/>
      <c r="AI3628" s="26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</row>
    <row r="3629" spans="1:60" s="3" customFormat="1">
      <c r="A3629" s="20"/>
      <c r="B3629" s="20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21"/>
      <c r="AC3629" s="21"/>
      <c r="AD3629" s="21"/>
      <c r="AE3629" s="21"/>
      <c r="AF3629" s="21"/>
      <c r="AG3629" s="21"/>
      <c r="AH3629" s="21"/>
      <c r="AI3629" s="26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</row>
    <row r="3630" spans="1:60" s="3" customFormat="1">
      <c r="A3630" s="20"/>
      <c r="B3630" s="20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21"/>
      <c r="AC3630" s="21"/>
      <c r="AD3630" s="21"/>
      <c r="AE3630" s="21"/>
      <c r="AF3630" s="21"/>
      <c r="AG3630" s="21"/>
      <c r="AH3630" s="21"/>
      <c r="AI3630" s="26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</row>
    <row r="3631" spans="1:60" s="3" customFormat="1">
      <c r="A3631" s="20"/>
      <c r="B3631" s="20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21"/>
      <c r="AC3631" s="21"/>
      <c r="AD3631" s="21"/>
      <c r="AE3631" s="21"/>
      <c r="AF3631" s="21"/>
      <c r="AG3631" s="21"/>
      <c r="AH3631" s="21"/>
      <c r="AI3631" s="26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</row>
    <row r="3632" spans="1:60" s="3" customFormat="1">
      <c r="A3632" s="20"/>
      <c r="B3632" s="20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21"/>
      <c r="AC3632" s="21"/>
      <c r="AD3632" s="21"/>
      <c r="AE3632" s="21"/>
      <c r="AF3632" s="21"/>
      <c r="AG3632" s="21"/>
      <c r="AH3632" s="21"/>
      <c r="AI3632" s="26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</row>
    <row r="3633" spans="1:60" s="3" customFormat="1">
      <c r="A3633" s="20"/>
      <c r="B3633" s="20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21"/>
      <c r="AC3633" s="21"/>
      <c r="AD3633" s="21"/>
      <c r="AE3633" s="21"/>
      <c r="AF3633" s="21"/>
      <c r="AG3633" s="21"/>
      <c r="AH3633" s="21"/>
      <c r="AI3633" s="26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</row>
    <row r="3634" spans="1:60" s="3" customFormat="1">
      <c r="A3634" s="20"/>
      <c r="B3634" s="20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21"/>
      <c r="AC3634" s="21"/>
      <c r="AD3634" s="21"/>
      <c r="AE3634" s="21"/>
      <c r="AF3634" s="21"/>
      <c r="AG3634" s="21"/>
      <c r="AH3634" s="21"/>
      <c r="AI3634" s="26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</row>
    <row r="3635" spans="1:60" s="3" customFormat="1">
      <c r="A3635" s="20"/>
      <c r="B3635" s="20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21"/>
      <c r="AC3635" s="21"/>
      <c r="AD3635" s="21"/>
      <c r="AE3635" s="21"/>
      <c r="AF3635" s="21"/>
      <c r="AG3635" s="21"/>
      <c r="AH3635" s="21"/>
      <c r="AI3635" s="26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</row>
    <row r="3636" spans="1:60" s="3" customFormat="1">
      <c r="A3636" s="20"/>
      <c r="B3636" s="20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21"/>
      <c r="AC3636" s="21"/>
      <c r="AD3636" s="21"/>
      <c r="AE3636" s="21"/>
      <c r="AF3636" s="21"/>
      <c r="AG3636" s="21"/>
      <c r="AH3636" s="21"/>
      <c r="AI3636" s="26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</row>
    <row r="3637" spans="1:60" s="3" customFormat="1">
      <c r="A3637" s="20"/>
      <c r="B3637" s="20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21"/>
      <c r="AC3637" s="21"/>
      <c r="AD3637" s="21"/>
      <c r="AE3637" s="21"/>
      <c r="AF3637" s="21"/>
      <c r="AG3637" s="21"/>
      <c r="AH3637" s="21"/>
      <c r="AI3637" s="26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</row>
    <row r="3638" spans="1:60" s="3" customFormat="1">
      <c r="A3638" s="20"/>
      <c r="B3638" s="20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21"/>
      <c r="AC3638" s="21"/>
      <c r="AD3638" s="21"/>
      <c r="AE3638" s="21"/>
      <c r="AF3638" s="21"/>
      <c r="AG3638" s="21"/>
      <c r="AH3638" s="21"/>
      <c r="AI3638" s="26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</row>
    <row r="3639" spans="1:60" s="3" customFormat="1">
      <c r="A3639" s="20"/>
      <c r="B3639" s="20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21"/>
      <c r="AC3639" s="21"/>
      <c r="AD3639" s="21"/>
      <c r="AE3639" s="21"/>
      <c r="AF3639" s="21"/>
      <c r="AG3639" s="21"/>
      <c r="AH3639" s="21"/>
      <c r="AI3639" s="26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</row>
    <row r="3640" spans="1:60" s="3" customFormat="1">
      <c r="A3640" s="20"/>
      <c r="B3640" s="20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21"/>
      <c r="AC3640" s="21"/>
      <c r="AD3640" s="21"/>
      <c r="AE3640" s="21"/>
      <c r="AF3640" s="21"/>
      <c r="AG3640" s="21"/>
      <c r="AH3640" s="21"/>
      <c r="AI3640" s="26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</row>
    <row r="3641" spans="1:60" s="3" customFormat="1">
      <c r="A3641" s="20"/>
      <c r="B3641" s="20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21"/>
      <c r="AC3641" s="21"/>
      <c r="AD3641" s="21"/>
      <c r="AE3641" s="21"/>
      <c r="AF3641" s="21"/>
      <c r="AG3641" s="21"/>
      <c r="AH3641" s="21"/>
      <c r="AI3641" s="26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</row>
    <row r="3642" spans="1:60" s="3" customFormat="1">
      <c r="A3642" s="20"/>
      <c r="B3642" s="20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21"/>
      <c r="AC3642" s="21"/>
      <c r="AD3642" s="21"/>
      <c r="AE3642" s="21"/>
      <c r="AF3642" s="21"/>
      <c r="AG3642" s="21"/>
      <c r="AH3642" s="21"/>
      <c r="AI3642" s="26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</row>
    <row r="3643" spans="1:60" s="3" customFormat="1">
      <c r="A3643" s="20"/>
      <c r="B3643" s="20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21"/>
      <c r="AC3643" s="21"/>
      <c r="AD3643" s="21"/>
      <c r="AE3643" s="21"/>
      <c r="AF3643" s="21"/>
      <c r="AG3643" s="21"/>
      <c r="AH3643" s="21"/>
      <c r="AI3643" s="26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</row>
    <row r="3644" spans="1:60" s="3" customFormat="1">
      <c r="A3644" s="20"/>
      <c r="B3644" s="20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21"/>
      <c r="AC3644" s="21"/>
      <c r="AD3644" s="21"/>
      <c r="AE3644" s="21"/>
      <c r="AF3644" s="21"/>
      <c r="AG3644" s="21"/>
      <c r="AH3644" s="21"/>
      <c r="AI3644" s="26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</row>
    <row r="3645" spans="1:60" s="3" customFormat="1">
      <c r="A3645" s="20"/>
      <c r="B3645" s="20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21"/>
      <c r="AC3645" s="21"/>
      <c r="AD3645" s="21"/>
      <c r="AE3645" s="21"/>
      <c r="AF3645" s="21"/>
      <c r="AG3645" s="21"/>
      <c r="AH3645" s="21"/>
      <c r="AI3645" s="26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</row>
    <row r="3646" spans="1:60" s="3" customFormat="1">
      <c r="A3646" s="20"/>
      <c r="B3646" s="20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21"/>
      <c r="AC3646" s="21"/>
      <c r="AD3646" s="21"/>
      <c r="AE3646" s="21"/>
      <c r="AF3646" s="21"/>
      <c r="AG3646" s="21"/>
      <c r="AH3646" s="21"/>
      <c r="AI3646" s="26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</row>
    <row r="3647" spans="1:60" s="3" customFormat="1">
      <c r="A3647" s="20"/>
      <c r="B3647" s="20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21"/>
      <c r="AC3647" s="21"/>
      <c r="AD3647" s="21"/>
      <c r="AE3647" s="21"/>
      <c r="AF3647" s="21"/>
      <c r="AG3647" s="21"/>
      <c r="AH3647" s="21"/>
      <c r="AI3647" s="26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</row>
    <row r="3648" spans="1:60" s="3" customFormat="1">
      <c r="A3648" s="20"/>
      <c r="B3648" s="20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21"/>
      <c r="AC3648" s="21"/>
      <c r="AD3648" s="21"/>
      <c r="AE3648" s="21"/>
      <c r="AF3648" s="21"/>
      <c r="AG3648" s="21"/>
      <c r="AH3648" s="21"/>
      <c r="AI3648" s="26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</row>
    <row r="3649" spans="1:60" s="3" customFormat="1">
      <c r="A3649" s="20"/>
      <c r="B3649" s="20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21"/>
      <c r="AC3649" s="21"/>
      <c r="AD3649" s="21"/>
      <c r="AE3649" s="21"/>
      <c r="AF3649" s="21"/>
      <c r="AG3649" s="21"/>
      <c r="AH3649" s="21"/>
      <c r="AI3649" s="26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</row>
    <row r="3650" spans="1:60" s="3" customFormat="1">
      <c r="A3650" s="20"/>
      <c r="B3650" s="20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21"/>
      <c r="AC3650" s="21"/>
      <c r="AD3650" s="21"/>
      <c r="AE3650" s="21"/>
      <c r="AF3650" s="21"/>
      <c r="AG3650" s="21"/>
      <c r="AH3650" s="21"/>
      <c r="AI3650" s="26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</row>
    <row r="3651" spans="1:60" s="3" customFormat="1">
      <c r="A3651" s="20"/>
      <c r="B3651" s="20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21"/>
      <c r="AC3651" s="21"/>
      <c r="AD3651" s="21"/>
      <c r="AE3651" s="21"/>
      <c r="AF3651" s="21"/>
      <c r="AG3651" s="21"/>
      <c r="AH3651" s="21"/>
      <c r="AI3651" s="26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</row>
    <row r="3652" spans="1:60" s="3" customFormat="1">
      <c r="A3652" s="20"/>
      <c r="B3652" s="20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21"/>
      <c r="AC3652" s="21"/>
      <c r="AD3652" s="21"/>
      <c r="AE3652" s="21"/>
      <c r="AF3652" s="21"/>
      <c r="AG3652" s="21"/>
      <c r="AH3652" s="21"/>
      <c r="AI3652" s="26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</row>
    <row r="3653" spans="1:60" s="3" customFormat="1">
      <c r="A3653" s="20"/>
      <c r="B3653" s="20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21"/>
      <c r="AC3653" s="21"/>
      <c r="AD3653" s="21"/>
      <c r="AE3653" s="21"/>
      <c r="AF3653" s="21"/>
      <c r="AG3653" s="21"/>
      <c r="AH3653" s="21"/>
      <c r="AI3653" s="26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</row>
    <row r="3654" spans="1:60" s="3" customFormat="1">
      <c r="A3654" s="20"/>
      <c r="B3654" s="20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21"/>
      <c r="AC3654" s="21"/>
      <c r="AD3654" s="21"/>
      <c r="AE3654" s="21"/>
      <c r="AF3654" s="21"/>
      <c r="AG3654" s="21"/>
      <c r="AH3654" s="21"/>
      <c r="AI3654" s="26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</row>
    <row r="3655" spans="1:60" s="3" customFormat="1">
      <c r="A3655" s="20"/>
      <c r="B3655" s="20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21"/>
      <c r="AC3655" s="21"/>
      <c r="AD3655" s="21"/>
      <c r="AE3655" s="21"/>
      <c r="AF3655" s="21"/>
      <c r="AG3655" s="21"/>
      <c r="AH3655" s="21"/>
      <c r="AI3655" s="26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</row>
    <row r="3656" spans="1:60" s="3" customFormat="1">
      <c r="A3656" s="20"/>
      <c r="B3656" s="20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21"/>
      <c r="AC3656" s="21"/>
      <c r="AD3656" s="21"/>
      <c r="AE3656" s="21"/>
      <c r="AF3656" s="21"/>
      <c r="AG3656" s="21"/>
      <c r="AH3656" s="21"/>
      <c r="AI3656" s="26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</row>
    <row r="3657" spans="1:60" s="3" customFormat="1">
      <c r="A3657" s="20"/>
      <c r="B3657" s="20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21"/>
      <c r="AC3657" s="21"/>
      <c r="AD3657" s="21"/>
      <c r="AE3657" s="21"/>
      <c r="AF3657" s="21"/>
      <c r="AG3657" s="21"/>
      <c r="AH3657" s="21"/>
      <c r="AI3657" s="26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</row>
    <row r="3658" spans="1:60" s="3" customFormat="1">
      <c r="A3658" s="20"/>
      <c r="B3658" s="20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21"/>
      <c r="AC3658" s="21"/>
      <c r="AD3658" s="21"/>
      <c r="AE3658" s="21"/>
      <c r="AF3658" s="21"/>
      <c r="AG3658" s="21"/>
      <c r="AH3658" s="21"/>
      <c r="AI3658" s="26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</row>
    <row r="3659" spans="1:60" s="3" customFormat="1">
      <c r="A3659" s="20"/>
      <c r="B3659" s="20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21"/>
      <c r="AC3659" s="21"/>
      <c r="AD3659" s="21"/>
      <c r="AE3659" s="21"/>
      <c r="AF3659" s="21"/>
      <c r="AG3659" s="21"/>
      <c r="AH3659" s="21"/>
      <c r="AI3659" s="26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</row>
    <row r="3660" spans="1:60" s="3" customFormat="1">
      <c r="A3660" s="20"/>
      <c r="B3660" s="20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21"/>
      <c r="AC3660" s="21"/>
      <c r="AD3660" s="21"/>
      <c r="AE3660" s="21"/>
      <c r="AF3660" s="21"/>
      <c r="AG3660" s="21"/>
      <c r="AH3660" s="21"/>
      <c r="AI3660" s="26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</row>
    <row r="3661" spans="1:60" s="3" customFormat="1">
      <c r="A3661" s="20"/>
      <c r="B3661" s="20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21"/>
      <c r="AC3661" s="21"/>
      <c r="AD3661" s="21"/>
      <c r="AE3661" s="21"/>
      <c r="AF3661" s="21"/>
      <c r="AG3661" s="21"/>
      <c r="AH3661" s="21"/>
      <c r="AI3661" s="26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</row>
    <row r="3662" spans="1:60" s="3" customFormat="1">
      <c r="A3662" s="20"/>
      <c r="B3662" s="20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21"/>
      <c r="AC3662" s="21"/>
      <c r="AD3662" s="21"/>
      <c r="AE3662" s="21"/>
      <c r="AF3662" s="21"/>
      <c r="AG3662" s="21"/>
      <c r="AH3662" s="21"/>
      <c r="AI3662" s="26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</row>
    <row r="3663" spans="1:60" s="3" customFormat="1">
      <c r="A3663" s="20"/>
      <c r="B3663" s="20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21"/>
      <c r="AC3663" s="21"/>
      <c r="AD3663" s="21"/>
      <c r="AE3663" s="21"/>
      <c r="AF3663" s="21"/>
      <c r="AG3663" s="21"/>
      <c r="AH3663" s="21"/>
      <c r="AI3663" s="26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</row>
    <row r="3664" spans="1:60" s="3" customFormat="1">
      <c r="A3664" s="20"/>
      <c r="B3664" s="20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21"/>
      <c r="AC3664" s="21"/>
      <c r="AD3664" s="21"/>
      <c r="AE3664" s="21"/>
      <c r="AF3664" s="21"/>
      <c r="AG3664" s="21"/>
      <c r="AH3664" s="21"/>
      <c r="AI3664" s="26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</row>
    <row r="3665" spans="1:60" s="3" customFormat="1">
      <c r="A3665" s="20"/>
      <c r="B3665" s="20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21"/>
      <c r="AC3665" s="21"/>
      <c r="AD3665" s="21"/>
      <c r="AE3665" s="21"/>
      <c r="AF3665" s="21"/>
      <c r="AG3665" s="21"/>
      <c r="AH3665" s="21"/>
      <c r="AI3665" s="26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</row>
    <row r="3666" spans="1:60" s="3" customFormat="1">
      <c r="A3666" s="20"/>
      <c r="B3666" s="20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21"/>
      <c r="AC3666" s="21"/>
      <c r="AD3666" s="21"/>
      <c r="AE3666" s="21"/>
      <c r="AF3666" s="21"/>
      <c r="AG3666" s="21"/>
      <c r="AH3666" s="21"/>
      <c r="AI3666" s="26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</row>
    <row r="3667" spans="1:60" s="3" customFormat="1">
      <c r="A3667" s="20"/>
      <c r="B3667" s="20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21"/>
      <c r="AC3667" s="21"/>
      <c r="AD3667" s="21"/>
      <c r="AE3667" s="21"/>
      <c r="AF3667" s="21"/>
      <c r="AG3667" s="21"/>
      <c r="AH3667" s="21"/>
      <c r="AI3667" s="26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</row>
    <row r="3668" spans="1:60" s="3" customFormat="1">
      <c r="A3668" s="20"/>
      <c r="B3668" s="20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21"/>
      <c r="AC3668" s="21"/>
      <c r="AD3668" s="21"/>
      <c r="AE3668" s="21"/>
      <c r="AF3668" s="21"/>
      <c r="AG3668" s="21"/>
      <c r="AH3668" s="21"/>
      <c r="AI3668" s="26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</row>
    <row r="3669" spans="1:60" s="3" customFormat="1">
      <c r="A3669" s="20"/>
      <c r="B3669" s="20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21"/>
      <c r="AC3669" s="21"/>
      <c r="AD3669" s="21"/>
      <c r="AE3669" s="21"/>
      <c r="AF3669" s="21"/>
      <c r="AG3669" s="21"/>
      <c r="AH3669" s="21"/>
      <c r="AI3669" s="26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</row>
    <row r="3670" spans="1:60" s="3" customFormat="1">
      <c r="A3670" s="20"/>
      <c r="B3670" s="20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21"/>
      <c r="AC3670" s="21"/>
      <c r="AD3670" s="21"/>
      <c r="AE3670" s="21"/>
      <c r="AF3670" s="21"/>
      <c r="AG3670" s="21"/>
      <c r="AH3670" s="21"/>
      <c r="AI3670" s="26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</row>
    <row r="3671" spans="1:60" s="3" customFormat="1">
      <c r="A3671" s="20"/>
      <c r="B3671" s="20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21"/>
      <c r="AC3671" s="21"/>
      <c r="AD3671" s="21"/>
      <c r="AE3671" s="21"/>
      <c r="AF3671" s="21"/>
      <c r="AG3671" s="21"/>
      <c r="AH3671" s="21"/>
      <c r="AI3671" s="26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</row>
    <row r="3672" spans="1:60" s="3" customFormat="1">
      <c r="A3672" s="20"/>
      <c r="B3672" s="20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21"/>
      <c r="AC3672" s="21"/>
      <c r="AD3672" s="21"/>
      <c r="AE3672" s="21"/>
      <c r="AF3672" s="21"/>
      <c r="AG3672" s="21"/>
      <c r="AH3672" s="21"/>
      <c r="AI3672" s="26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</row>
    <row r="3673" spans="1:60" s="3" customFormat="1">
      <c r="A3673" s="20"/>
      <c r="B3673" s="20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21"/>
      <c r="AC3673" s="21"/>
      <c r="AD3673" s="21"/>
      <c r="AE3673" s="21"/>
      <c r="AF3673" s="21"/>
      <c r="AG3673" s="21"/>
      <c r="AH3673" s="21"/>
      <c r="AI3673" s="26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</row>
    <row r="3674" spans="1:60" s="3" customFormat="1">
      <c r="A3674" s="20"/>
      <c r="B3674" s="20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21"/>
      <c r="AC3674" s="21"/>
      <c r="AD3674" s="21"/>
      <c r="AE3674" s="21"/>
      <c r="AF3674" s="21"/>
      <c r="AG3674" s="21"/>
      <c r="AH3674" s="21"/>
      <c r="AI3674" s="26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</row>
    <row r="3675" spans="1:60" s="3" customFormat="1">
      <c r="A3675" s="20"/>
      <c r="B3675" s="20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21"/>
      <c r="AC3675" s="21"/>
      <c r="AD3675" s="21"/>
      <c r="AE3675" s="21"/>
      <c r="AF3675" s="21"/>
      <c r="AG3675" s="21"/>
      <c r="AH3675" s="21"/>
      <c r="AI3675" s="26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</row>
    <row r="3676" spans="1:60" s="3" customFormat="1">
      <c r="A3676" s="20"/>
      <c r="B3676" s="20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21"/>
      <c r="AC3676" s="21"/>
      <c r="AD3676" s="21"/>
      <c r="AE3676" s="21"/>
      <c r="AF3676" s="21"/>
      <c r="AG3676" s="21"/>
      <c r="AH3676" s="21"/>
      <c r="AI3676" s="26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</row>
    <row r="3677" spans="1:60" s="3" customFormat="1">
      <c r="A3677" s="20"/>
      <c r="B3677" s="20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21"/>
      <c r="AC3677" s="21"/>
      <c r="AD3677" s="21"/>
      <c r="AE3677" s="21"/>
      <c r="AF3677" s="21"/>
      <c r="AG3677" s="21"/>
      <c r="AH3677" s="21"/>
      <c r="AI3677" s="26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</row>
    <row r="3678" spans="1:60" s="3" customFormat="1">
      <c r="A3678" s="20"/>
      <c r="B3678" s="20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21"/>
      <c r="AC3678" s="21"/>
      <c r="AD3678" s="21"/>
      <c r="AE3678" s="21"/>
      <c r="AF3678" s="21"/>
      <c r="AG3678" s="21"/>
      <c r="AH3678" s="21"/>
      <c r="AI3678" s="26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</row>
    <row r="3679" spans="1:60" s="3" customFormat="1">
      <c r="A3679" s="20"/>
      <c r="B3679" s="20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21"/>
      <c r="AC3679" s="21"/>
      <c r="AD3679" s="21"/>
      <c r="AE3679" s="21"/>
      <c r="AF3679" s="21"/>
      <c r="AG3679" s="21"/>
      <c r="AH3679" s="21"/>
      <c r="AI3679" s="26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</row>
    <row r="3680" spans="1:60" s="3" customFormat="1">
      <c r="A3680" s="20"/>
      <c r="B3680" s="20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21"/>
      <c r="AC3680" s="21"/>
      <c r="AD3680" s="21"/>
      <c r="AE3680" s="21"/>
      <c r="AF3680" s="21"/>
      <c r="AG3680" s="21"/>
      <c r="AH3680" s="21"/>
      <c r="AI3680" s="26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</row>
    <row r="3681" spans="1:60" s="3" customFormat="1">
      <c r="A3681" s="20"/>
      <c r="B3681" s="20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21"/>
      <c r="AC3681" s="21"/>
      <c r="AD3681" s="21"/>
      <c r="AE3681" s="21"/>
      <c r="AF3681" s="21"/>
      <c r="AG3681" s="21"/>
      <c r="AH3681" s="21"/>
      <c r="AI3681" s="26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</row>
    <row r="3682" spans="1:60" s="3" customFormat="1">
      <c r="A3682" s="20"/>
      <c r="B3682" s="20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21"/>
      <c r="AC3682" s="21"/>
      <c r="AD3682" s="21"/>
      <c r="AE3682" s="21"/>
      <c r="AF3682" s="21"/>
      <c r="AG3682" s="21"/>
      <c r="AH3682" s="21"/>
      <c r="AI3682" s="26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</row>
    <row r="3683" spans="1:60" s="3" customFormat="1">
      <c r="A3683" s="20"/>
      <c r="B3683" s="20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21"/>
      <c r="AC3683" s="21"/>
      <c r="AD3683" s="21"/>
      <c r="AE3683" s="21"/>
      <c r="AF3683" s="21"/>
      <c r="AG3683" s="21"/>
      <c r="AH3683" s="21"/>
      <c r="AI3683" s="26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</row>
    <row r="3684" spans="1:60" s="3" customFormat="1">
      <c r="A3684" s="20"/>
      <c r="B3684" s="20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21"/>
      <c r="AC3684" s="21"/>
      <c r="AD3684" s="21"/>
      <c r="AE3684" s="21"/>
      <c r="AF3684" s="21"/>
      <c r="AG3684" s="21"/>
      <c r="AH3684" s="21"/>
      <c r="AI3684" s="26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</row>
    <row r="3685" spans="1:60" s="3" customFormat="1">
      <c r="A3685" s="20"/>
      <c r="B3685" s="20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21"/>
      <c r="AC3685" s="21"/>
      <c r="AD3685" s="21"/>
      <c r="AE3685" s="21"/>
      <c r="AF3685" s="21"/>
      <c r="AG3685" s="21"/>
      <c r="AH3685" s="21"/>
      <c r="AI3685" s="26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</row>
    <row r="3686" spans="1:60" s="3" customFormat="1">
      <c r="A3686" s="20"/>
      <c r="B3686" s="20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21"/>
      <c r="AC3686" s="21"/>
      <c r="AD3686" s="21"/>
      <c r="AE3686" s="21"/>
      <c r="AF3686" s="21"/>
      <c r="AG3686" s="21"/>
      <c r="AH3686" s="21"/>
      <c r="AI3686" s="26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</row>
    <row r="3687" spans="1:60" s="3" customFormat="1">
      <c r="A3687" s="20"/>
      <c r="B3687" s="20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21"/>
      <c r="AC3687" s="21"/>
      <c r="AD3687" s="21"/>
      <c r="AE3687" s="21"/>
      <c r="AF3687" s="21"/>
      <c r="AG3687" s="21"/>
      <c r="AH3687" s="21"/>
      <c r="AI3687" s="26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</row>
    <row r="3688" spans="1:60" s="3" customFormat="1">
      <c r="A3688" s="20"/>
      <c r="B3688" s="20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21"/>
      <c r="AC3688" s="21"/>
      <c r="AD3688" s="21"/>
      <c r="AE3688" s="21"/>
      <c r="AF3688" s="21"/>
      <c r="AG3688" s="21"/>
      <c r="AH3688" s="21"/>
      <c r="AI3688" s="26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</row>
    <row r="3689" spans="1:60" s="3" customFormat="1">
      <c r="A3689" s="20"/>
      <c r="B3689" s="20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21"/>
      <c r="AC3689" s="21"/>
      <c r="AD3689" s="21"/>
      <c r="AE3689" s="21"/>
      <c r="AF3689" s="21"/>
      <c r="AG3689" s="21"/>
      <c r="AH3689" s="21"/>
      <c r="AI3689" s="26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</row>
    <row r="3690" spans="1:60" s="3" customFormat="1">
      <c r="A3690" s="20"/>
      <c r="B3690" s="20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21"/>
      <c r="AC3690" s="21"/>
      <c r="AD3690" s="21"/>
      <c r="AE3690" s="21"/>
      <c r="AF3690" s="21"/>
      <c r="AG3690" s="21"/>
      <c r="AH3690" s="21"/>
      <c r="AI3690" s="26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</row>
    <row r="3691" spans="1:60" s="3" customFormat="1">
      <c r="A3691" s="20"/>
      <c r="B3691" s="20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21"/>
      <c r="AC3691" s="21"/>
      <c r="AD3691" s="21"/>
      <c r="AE3691" s="21"/>
      <c r="AF3691" s="21"/>
      <c r="AG3691" s="21"/>
      <c r="AH3691" s="21"/>
      <c r="AI3691" s="26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</row>
    <row r="3692" spans="1:60" s="3" customFormat="1">
      <c r="A3692" s="20"/>
      <c r="B3692" s="20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21"/>
      <c r="AC3692" s="21"/>
      <c r="AD3692" s="21"/>
      <c r="AE3692" s="21"/>
      <c r="AF3692" s="21"/>
      <c r="AG3692" s="21"/>
      <c r="AH3692" s="21"/>
      <c r="AI3692" s="26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</row>
    <row r="3693" spans="1:60" s="3" customFormat="1">
      <c r="A3693" s="20"/>
      <c r="B3693" s="20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21"/>
      <c r="AC3693" s="21"/>
      <c r="AD3693" s="21"/>
      <c r="AE3693" s="21"/>
      <c r="AF3693" s="21"/>
      <c r="AG3693" s="21"/>
      <c r="AH3693" s="21"/>
      <c r="AI3693" s="26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</row>
    <row r="3694" spans="1:60" s="3" customFormat="1">
      <c r="A3694" s="20"/>
      <c r="B3694" s="20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21"/>
      <c r="AC3694" s="21"/>
      <c r="AD3694" s="21"/>
      <c r="AE3694" s="21"/>
      <c r="AF3694" s="21"/>
      <c r="AG3694" s="21"/>
      <c r="AH3694" s="21"/>
      <c r="AI3694" s="26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</row>
    <row r="3695" spans="1:60" s="3" customFormat="1">
      <c r="A3695" s="20"/>
      <c r="B3695" s="20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21"/>
      <c r="AC3695" s="21"/>
      <c r="AD3695" s="21"/>
      <c r="AE3695" s="21"/>
      <c r="AF3695" s="21"/>
      <c r="AG3695" s="21"/>
      <c r="AH3695" s="21"/>
      <c r="AI3695" s="26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</row>
    <row r="3696" spans="1:60" s="3" customFormat="1">
      <c r="A3696" s="20"/>
      <c r="B3696" s="20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21"/>
      <c r="AC3696" s="21"/>
      <c r="AD3696" s="21"/>
      <c r="AE3696" s="21"/>
      <c r="AF3696" s="21"/>
      <c r="AG3696" s="21"/>
      <c r="AH3696" s="21"/>
      <c r="AI3696" s="26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</row>
    <row r="3697" spans="1:60" s="3" customFormat="1">
      <c r="A3697" s="20"/>
      <c r="B3697" s="20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21"/>
      <c r="AC3697" s="21"/>
      <c r="AD3697" s="21"/>
      <c r="AE3697" s="21"/>
      <c r="AF3697" s="21"/>
      <c r="AG3697" s="21"/>
      <c r="AH3697" s="21"/>
      <c r="AI3697" s="26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</row>
    <row r="3698" spans="1:60" s="3" customFormat="1">
      <c r="A3698" s="20"/>
      <c r="B3698" s="20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21"/>
      <c r="AC3698" s="21"/>
      <c r="AD3698" s="21"/>
      <c r="AE3698" s="21"/>
      <c r="AF3698" s="21"/>
      <c r="AG3698" s="21"/>
      <c r="AH3698" s="21"/>
      <c r="AI3698" s="26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</row>
    <row r="3699" spans="1:60" s="3" customFormat="1">
      <c r="A3699" s="20"/>
      <c r="B3699" s="20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21"/>
      <c r="AC3699" s="21"/>
      <c r="AD3699" s="21"/>
      <c r="AE3699" s="21"/>
      <c r="AF3699" s="21"/>
      <c r="AG3699" s="21"/>
      <c r="AH3699" s="21"/>
      <c r="AI3699" s="26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</row>
    <row r="3700" spans="1:60" s="3" customFormat="1">
      <c r="A3700" s="20"/>
      <c r="B3700" s="20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21"/>
      <c r="AC3700" s="21"/>
      <c r="AD3700" s="21"/>
      <c r="AE3700" s="21"/>
      <c r="AF3700" s="21"/>
      <c r="AG3700" s="21"/>
      <c r="AH3700" s="21"/>
      <c r="AI3700" s="26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</row>
    <row r="3701" spans="1:60" s="3" customFormat="1">
      <c r="A3701" s="20"/>
      <c r="B3701" s="20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21"/>
      <c r="AC3701" s="21"/>
      <c r="AD3701" s="21"/>
      <c r="AE3701" s="21"/>
      <c r="AF3701" s="21"/>
      <c r="AG3701" s="21"/>
      <c r="AH3701" s="21"/>
      <c r="AI3701" s="26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</row>
    <row r="3702" spans="1:60" s="3" customFormat="1">
      <c r="A3702" s="20"/>
      <c r="B3702" s="20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21"/>
      <c r="AC3702" s="21"/>
      <c r="AD3702" s="21"/>
      <c r="AE3702" s="21"/>
      <c r="AF3702" s="21"/>
      <c r="AG3702" s="21"/>
      <c r="AH3702" s="21"/>
      <c r="AI3702" s="26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</row>
    <row r="3703" spans="1:60" s="3" customFormat="1">
      <c r="A3703" s="20"/>
      <c r="B3703" s="20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21"/>
      <c r="AC3703" s="21"/>
      <c r="AD3703" s="21"/>
      <c r="AE3703" s="21"/>
      <c r="AF3703" s="21"/>
      <c r="AG3703" s="21"/>
      <c r="AH3703" s="21"/>
      <c r="AI3703" s="26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</row>
    <row r="3704" spans="1:60" s="3" customFormat="1">
      <c r="A3704" s="20"/>
      <c r="B3704" s="20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21"/>
      <c r="AC3704" s="21"/>
      <c r="AD3704" s="21"/>
      <c r="AE3704" s="21"/>
      <c r="AF3704" s="21"/>
      <c r="AG3704" s="21"/>
      <c r="AH3704" s="21"/>
      <c r="AI3704" s="26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</row>
    <row r="3705" spans="1:60" s="3" customFormat="1">
      <c r="A3705" s="20"/>
      <c r="B3705" s="20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21"/>
      <c r="AC3705" s="21"/>
      <c r="AD3705" s="21"/>
      <c r="AE3705" s="21"/>
      <c r="AF3705" s="21"/>
      <c r="AG3705" s="21"/>
      <c r="AH3705" s="21"/>
      <c r="AI3705" s="26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</row>
    <row r="3706" spans="1:60" s="3" customFormat="1">
      <c r="A3706" s="20"/>
      <c r="B3706" s="20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21"/>
      <c r="AC3706" s="21"/>
      <c r="AD3706" s="21"/>
      <c r="AE3706" s="21"/>
      <c r="AF3706" s="21"/>
      <c r="AG3706" s="21"/>
      <c r="AH3706" s="21"/>
      <c r="AI3706" s="26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</row>
    <row r="3707" spans="1:60" s="3" customFormat="1">
      <c r="A3707" s="20"/>
      <c r="B3707" s="20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21"/>
      <c r="AC3707" s="21"/>
      <c r="AD3707" s="21"/>
      <c r="AE3707" s="21"/>
      <c r="AF3707" s="21"/>
      <c r="AG3707" s="21"/>
      <c r="AH3707" s="21"/>
      <c r="AI3707" s="26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</row>
    <row r="3708" spans="1:60" s="3" customFormat="1">
      <c r="A3708" s="20"/>
      <c r="B3708" s="20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21"/>
      <c r="AC3708" s="21"/>
      <c r="AD3708" s="21"/>
      <c r="AE3708" s="21"/>
      <c r="AF3708" s="21"/>
      <c r="AG3708" s="21"/>
      <c r="AH3708" s="21"/>
      <c r="AI3708" s="26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</row>
    <row r="3709" spans="1:60" s="3" customFormat="1">
      <c r="A3709" s="20"/>
      <c r="B3709" s="20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21"/>
      <c r="AC3709" s="21"/>
      <c r="AD3709" s="21"/>
      <c r="AE3709" s="21"/>
      <c r="AF3709" s="21"/>
      <c r="AG3709" s="21"/>
      <c r="AH3709" s="21"/>
      <c r="AI3709" s="26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</row>
    <row r="3710" spans="1:60" s="3" customFormat="1">
      <c r="A3710" s="20"/>
      <c r="B3710" s="20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21"/>
      <c r="AC3710" s="21"/>
      <c r="AD3710" s="21"/>
      <c r="AE3710" s="21"/>
      <c r="AF3710" s="21"/>
      <c r="AG3710" s="21"/>
      <c r="AH3710" s="21"/>
      <c r="AI3710" s="26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</row>
    <row r="3711" spans="1:60" s="3" customFormat="1">
      <c r="A3711" s="20"/>
      <c r="B3711" s="20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21"/>
      <c r="AC3711" s="21"/>
      <c r="AD3711" s="21"/>
      <c r="AE3711" s="21"/>
      <c r="AF3711" s="21"/>
      <c r="AG3711" s="21"/>
      <c r="AH3711" s="21"/>
      <c r="AI3711" s="26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</row>
    <row r="3712" spans="1:60" s="3" customFormat="1">
      <c r="A3712" s="20"/>
      <c r="B3712" s="20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21"/>
      <c r="AC3712" s="21"/>
      <c r="AD3712" s="21"/>
      <c r="AE3712" s="21"/>
      <c r="AF3712" s="21"/>
      <c r="AG3712" s="21"/>
      <c r="AH3712" s="21"/>
      <c r="AI3712" s="26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</row>
    <row r="3713" spans="1:60" s="3" customFormat="1">
      <c r="A3713" s="20"/>
      <c r="B3713" s="20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21"/>
      <c r="AC3713" s="21"/>
      <c r="AD3713" s="21"/>
      <c r="AE3713" s="21"/>
      <c r="AF3713" s="21"/>
      <c r="AG3713" s="21"/>
      <c r="AH3713" s="21"/>
      <c r="AI3713" s="26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</row>
    <row r="3714" spans="1:60" s="3" customFormat="1">
      <c r="A3714" s="20"/>
      <c r="B3714" s="20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21"/>
      <c r="AC3714" s="21"/>
      <c r="AD3714" s="21"/>
      <c r="AE3714" s="21"/>
      <c r="AF3714" s="21"/>
      <c r="AG3714" s="21"/>
      <c r="AH3714" s="21"/>
      <c r="AI3714" s="26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</row>
    <row r="3715" spans="1:60" s="3" customFormat="1">
      <c r="A3715" s="20"/>
      <c r="B3715" s="20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21"/>
      <c r="AC3715" s="21"/>
      <c r="AD3715" s="21"/>
      <c r="AE3715" s="21"/>
      <c r="AF3715" s="21"/>
      <c r="AG3715" s="21"/>
      <c r="AH3715" s="21"/>
      <c r="AI3715" s="26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</row>
    <row r="3716" spans="1:60" s="3" customFormat="1">
      <c r="A3716" s="20"/>
      <c r="B3716" s="20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21"/>
      <c r="AC3716" s="21"/>
      <c r="AD3716" s="21"/>
      <c r="AE3716" s="21"/>
      <c r="AF3716" s="21"/>
      <c r="AG3716" s="21"/>
      <c r="AH3716" s="21"/>
      <c r="AI3716" s="26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</row>
    <row r="3717" spans="1:60" s="3" customFormat="1">
      <c r="A3717" s="20"/>
      <c r="B3717" s="20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21"/>
      <c r="AC3717" s="21"/>
      <c r="AD3717" s="21"/>
      <c r="AE3717" s="21"/>
      <c r="AF3717" s="21"/>
      <c r="AG3717" s="21"/>
      <c r="AH3717" s="21"/>
      <c r="AI3717" s="26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</row>
    <row r="3718" spans="1:60" s="3" customFormat="1">
      <c r="A3718" s="20"/>
      <c r="B3718" s="20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21"/>
      <c r="AC3718" s="21"/>
      <c r="AD3718" s="21"/>
      <c r="AE3718" s="21"/>
      <c r="AF3718" s="21"/>
      <c r="AG3718" s="21"/>
      <c r="AH3718" s="21"/>
      <c r="AI3718" s="26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</row>
    <row r="3719" spans="1:60" s="3" customFormat="1">
      <c r="A3719" s="20"/>
      <c r="B3719" s="20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21"/>
      <c r="AC3719" s="21"/>
      <c r="AD3719" s="21"/>
      <c r="AE3719" s="21"/>
      <c r="AF3719" s="21"/>
      <c r="AG3719" s="21"/>
      <c r="AH3719" s="21"/>
      <c r="AI3719" s="26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</row>
    <row r="3720" spans="1:60" s="3" customFormat="1">
      <c r="A3720" s="20"/>
      <c r="B3720" s="20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21"/>
      <c r="AC3720" s="21"/>
      <c r="AD3720" s="21"/>
      <c r="AE3720" s="21"/>
      <c r="AF3720" s="21"/>
      <c r="AG3720" s="21"/>
      <c r="AH3720" s="21"/>
      <c r="AI3720" s="26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</row>
    <row r="3721" spans="1:60" s="3" customFormat="1">
      <c r="A3721" s="20"/>
      <c r="B3721" s="20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21"/>
      <c r="AC3721" s="21"/>
      <c r="AD3721" s="21"/>
      <c r="AE3721" s="21"/>
      <c r="AF3721" s="21"/>
      <c r="AG3721" s="21"/>
      <c r="AH3721" s="21"/>
      <c r="AI3721" s="26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</row>
    <row r="3722" spans="1:60" s="3" customFormat="1">
      <c r="A3722" s="20"/>
      <c r="B3722" s="20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21"/>
      <c r="AC3722" s="21"/>
      <c r="AD3722" s="21"/>
      <c r="AE3722" s="21"/>
      <c r="AF3722" s="21"/>
      <c r="AG3722" s="21"/>
      <c r="AH3722" s="21"/>
      <c r="AI3722" s="26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</row>
    <row r="3723" spans="1:60" s="3" customFormat="1">
      <c r="A3723" s="20"/>
      <c r="B3723" s="20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21"/>
      <c r="AC3723" s="21"/>
      <c r="AD3723" s="21"/>
      <c r="AE3723" s="21"/>
      <c r="AF3723" s="21"/>
      <c r="AG3723" s="21"/>
      <c r="AH3723" s="21"/>
      <c r="AI3723" s="26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</row>
    <row r="3724" spans="1:60" s="3" customFormat="1">
      <c r="A3724" s="20"/>
      <c r="B3724" s="20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21"/>
      <c r="AC3724" s="21"/>
      <c r="AD3724" s="21"/>
      <c r="AE3724" s="21"/>
      <c r="AF3724" s="21"/>
      <c r="AG3724" s="21"/>
      <c r="AH3724" s="21"/>
      <c r="AI3724" s="26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</row>
    <row r="3725" spans="1:60" s="3" customFormat="1">
      <c r="A3725" s="20"/>
      <c r="B3725" s="20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21"/>
      <c r="AC3725" s="21"/>
      <c r="AD3725" s="21"/>
      <c r="AE3725" s="21"/>
      <c r="AF3725" s="21"/>
      <c r="AG3725" s="21"/>
      <c r="AH3725" s="21"/>
      <c r="AI3725" s="26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</row>
    <row r="3726" spans="1:60" s="3" customFormat="1">
      <c r="A3726" s="20"/>
      <c r="B3726" s="20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21"/>
      <c r="AC3726" s="21"/>
      <c r="AD3726" s="21"/>
      <c r="AE3726" s="21"/>
      <c r="AF3726" s="21"/>
      <c r="AG3726" s="21"/>
      <c r="AH3726" s="21"/>
      <c r="AI3726" s="26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</row>
    <row r="3727" spans="1:60" s="3" customFormat="1">
      <c r="A3727" s="20"/>
      <c r="B3727" s="20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21"/>
      <c r="AC3727" s="21"/>
      <c r="AD3727" s="21"/>
      <c r="AE3727" s="21"/>
      <c r="AF3727" s="21"/>
      <c r="AG3727" s="21"/>
      <c r="AH3727" s="21"/>
      <c r="AI3727" s="26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</row>
    <row r="3728" spans="1:60" s="3" customFormat="1">
      <c r="A3728" s="20"/>
      <c r="B3728" s="20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21"/>
      <c r="AC3728" s="21"/>
      <c r="AD3728" s="21"/>
      <c r="AE3728" s="21"/>
      <c r="AF3728" s="21"/>
      <c r="AG3728" s="21"/>
      <c r="AH3728" s="21"/>
      <c r="AI3728" s="26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</row>
    <row r="3729" spans="1:60" s="3" customFormat="1">
      <c r="A3729" s="20"/>
      <c r="B3729" s="20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21"/>
      <c r="AC3729" s="21"/>
      <c r="AD3729" s="21"/>
      <c r="AE3729" s="21"/>
      <c r="AF3729" s="21"/>
      <c r="AG3729" s="21"/>
      <c r="AH3729" s="21"/>
      <c r="AI3729" s="26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</row>
    <row r="3730" spans="1:60" s="3" customFormat="1">
      <c r="A3730" s="20"/>
      <c r="B3730" s="20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21"/>
      <c r="AC3730" s="21"/>
      <c r="AD3730" s="21"/>
      <c r="AE3730" s="21"/>
      <c r="AF3730" s="21"/>
      <c r="AG3730" s="21"/>
      <c r="AH3730" s="21"/>
      <c r="AI3730" s="26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</row>
    <row r="3731" spans="1:60" s="3" customFormat="1">
      <c r="A3731" s="20"/>
      <c r="B3731" s="20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21"/>
      <c r="AC3731" s="21"/>
      <c r="AD3731" s="21"/>
      <c r="AE3731" s="21"/>
      <c r="AF3731" s="21"/>
      <c r="AG3731" s="21"/>
      <c r="AH3731" s="21"/>
      <c r="AI3731" s="26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</row>
    <row r="3732" spans="1:60" s="3" customFormat="1">
      <c r="A3732" s="20"/>
      <c r="B3732" s="20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21"/>
      <c r="AC3732" s="21"/>
      <c r="AD3732" s="21"/>
      <c r="AE3732" s="21"/>
      <c r="AF3732" s="21"/>
      <c r="AG3732" s="21"/>
      <c r="AH3732" s="21"/>
      <c r="AI3732" s="26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</row>
    <row r="3733" spans="1:60" s="3" customFormat="1">
      <c r="A3733" s="20"/>
      <c r="B3733" s="20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21"/>
      <c r="AC3733" s="21"/>
      <c r="AD3733" s="21"/>
      <c r="AE3733" s="21"/>
      <c r="AF3733" s="21"/>
      <c r="AG3733" s="21"/>
      <c r="AH3733" s="21"/>
      <c r="AI3733" s="26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</row>
    <row r="3734" spans="1:60" s="3" customFormat="1">
      <c r="A3734" s="20"/>
      <c r="B3734" s="20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21"/>
      <c r="AC3734" s="21"/>
      <c r="AD3734" s="21"/>
      <c r="AE3734" s="21"/>
      <c r="AF3734" s="21"/>
      <c r="AG3734" s="21"/>
      <c r="AH3734" s="21"/>
      <c r="AI3734" s="26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</row>
    <row r="3735" spans="1:60" s="3" customFormat="1">
      <c r="A3735" s="20"/>
      <c r="B3735" s="20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21"/>
      <c r="AC3735" s="21"/>
      <c r="AD3735" s="21"/>
      <c r="AE3735" s="21"/>
      <c r="AF3735" s="21"/>
      <c r="AG3735" s="21"/>
      <c r="AH3735" s="21"/>
      <c r="AI3735" s="26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</row>
    <row r="3736" spans="1:60" s="3" customFormat="1">
      <c r="A3736" s="20"/>
      <c r="B3736" s="20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21"/>
      <c r="AC3736" s="21"/>
      <c r="AD3736" s="21"/>
      <c r="AE3736" s="21"/>
      <c r="AF3736" s="21"/>
      <c r="AG3736" s="21"/>
      <c r="AH3736" s="21"/>
      <c r="AI3736" s="26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</row>
    <row r="3737" spans="1:60" s="3" customFormat="1">
      <c r="A3737" s="20"/>
      <c r="B3737" s="20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21"/>
      <c r="AC3737" s="21"/>
      <c r="AD3737" s="21"/>
      <c r="AE3737" s="21"/>
      <c r="AF3737" s="21"/>
      <c r="AG3737" s="21"/>
      <c r="AH3737" s="21"/>
      <c r="AI3737" s="26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</row>
    <row r="3738" spans="1:60" s="3" customFormat="1">
      <c r="A3738" s="20"/>
      <c r="B3738" s="20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21"/>
      <c r="AC3738" s="21"/>
      <c r="AD3738" s="21"/>
      <c r="AE3738" s="21"/>
      <c r="AF3738" s="21"/>
      <c r="AG3738" s="21"/>
      <c r="AH3738" s="21"/>
      <c r="AI3738" s="26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</row>
    <row r="3739" spans="1:60" s="3" customFormat="1">
      <c r="A3739" s="20"/>
      <c r="B3739" s="20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21"/>
      <c r="AC3739" s="21"/>
      <c r="AD3739" s="21"/>
      <c r="AE3739" s="21"/>
      <c r="AF3739" s="21"/>
      <c r="AG3739" s="21"/>
      <c r="AH3739" s="21"/>
      <c r="AI3739" s="26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</row>
    <row r="3740" spans="1:60" s="3" customFormat="1">
      <c r="A3740" s="20"/>
      <c r="B3740" s="20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21"/>
      <c r="AC3740" s="21"/>
      <c r="AD3740" s="21"/>
      <c r="AE3740" s="21"/>
      <c r="AF3740" s="21"/>
      <c r="AG3740" s="21"/>
      <c r="AH3740" s="21"/>
      <c r="AI3740" s="26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</row>
    <row r="3741" spans="1:60" s="3" customFormat="1">
      <c r="A3741" s="20"/>
      <c r="B3741" s="20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21"/>
      <c r="AC3741" s="21"/>
      <c r="AD3741" s="21"/>
      <c r="AE3741" s="21"/>
      <c r="AF3741" s="21"/>
      <c r="AG3741" s="21"/>
      <c r="AH3741" s="21"/>
      <c r="AI3741" s="26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</row>
    <row r="3742" spans="1:60" s="3" customFormat="1">
      <c r="A3742" s="20"/>
      <c r="B3742" s="20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21"/>
      <c r="AC3742" s="21"/>
      <c r="AD3742" s="21"/>
      <c r="AE3742" s="21"/>
      <c r="AF3742" s="21"/>
      <c r="AG3742" s="21"/>
      <c r="AH3742" s="21"/>
      <c r="AI3742" s="26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</row>
    <row r="3743" spans="1:60" s="3" customFormat="1">
      <c r="A3743" s="20"/>
      <c r="B3743" s="20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21"/>
      <c r="AC3743" s="21"/>
      <c r="AD3743" s="21"/>
      <c r="AE3743" s="21"/>
      <c r="AF3743" s="21"/>
      <c r="AG3743" s="21"/>
      <c r="AH3743" s="21"/>
      <c r="AI3743" s="26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</row>
    <row r="3744" spans="1:60" s="3" customFormat="1">
      <c r="A3744" s="20"/>
      <c r="B3744" s="20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21"/>
      <c r="AC3744" s="21"/>
      <c r="AD3744" s="21"/>
      <c r="AE3744" s="21"/>
      <c r="AF3744" s="21"/>
      <c r="AG3744" s="21"/>
      <c r="AH3744" s="21"/>
      <c r="AI3744" s="26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</row>
    <row r="3745" spans="1:60" s="3" customFormat="1">
      <c r="A3745" s="20"/>
      <c r="B3745" s="20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21"/>
      <c r="AC3745" s="21"/>
      <c r="AD3745" s="21"/>
      <c r="AE3745" s="21"/>
      <c r="AF3745" s="21"/>
      <c r="AG3745" s="21"/>
      <c r="AH3745" s="21"/>
      <c r="AI3745" s="26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</row>
    <row r="3746" spans="1:60" s="3" customFormat="1">
      <c r="A3746" s="20"/>
      <c r="B3746" s="20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21"/>
      <c r="AC3746" s="21"/>
      <c r="AD3746" s="21"/>
      <c r="AE3746" s="21"/>
      <c r="AF3746" s="21"/>
      <c r="AG3746" s="21"/>
      <c r="AH3746" s="21"/>
      <c r="AI3746" s="26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</row>
    <row r="3747" spans="1:60" s="3" customFormat="1">
      <c r="A3747" s="20"/>
      <c r="B3747" s="20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21"/>
      <c r="AC3747" s="21"/>
      <c r="AD3747" s="21"/>
      <c r="AE3747" s="21"/>
      <c r="AF3747" s="21"/>
      <c r="AG3747" s="21"/>
      <c r="AH3747" s="21"/>
      <c r="AI3747" s="26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</row>
    <row r="3748" spans="1:60" s="3" customFormat="1">
      <c r="A3748" s="20"/>
      <c r="B3748" s="20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21"/>
      <c r="AC3748" s="21"/>
      <c r="AD3748" s="21"/>
      <c r="AE3748" s="21"/>
      <c r="AF3748" s="21"/>
      <c r="AG3748" s="21"/>
      <c r="AH3748" s="21"/>
      <c r="AI3748" s="26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</row>
    <row r="3749" spans="1:60" s="3" customFormat="1">
      <c r="A3749" s="20"/>
      <c r="B3749" s="20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21"/>
      <c r="AC3749" s="21"/>
      <c r="AD3749" s="21"/>
      <c r="AE3749" s="21"/>
      <c r="AF3749" s="21"/>
      <c r="AG3749" s="21"/>
      <c r="AH3749" s="21"/>
      <c r="AI3749" s="26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</row>
    <row r="3750" spans="1:60" s="3" customFormat="1">
      <c r="A3750" s="20"/>
      <c r="B3750" s="20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21"/>
      <c r="AC3750" s="21"/>
      <c r="AD3750" s="21"/>
      <c r="AE3750" s="21"/>
      <c r="AF3750" s="21"/>
      <c r="AG3750" s="21"/>
      <c r="AH3750" s="21"/>
      <c r="AI3750" s="26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</row>
    <row r="3751" spans="1:60" s="3" customFormat="1">
      <c r="A3751" s="20"/>
      <c r="B3751" s="20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21"/>
      <c r="AC3751" s="21"/>
      <c r="AD3751" s="21"/>
      <c r="AE3751" s="21"/>
      <c r="AF3751" s="21"/>
      <c r="AG3751" s="21"/>
      <c r="AH3751" s="21"/>
      <c r="AI3751" s="26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</row>
    <row r="3752" spans="1:60" s="3" customFormat="1">
      <c r="A3752" s="20"/>
      <c r="B3752" s="20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21"/>
      <c r="AC3752" s="21"/>
      <c r="AD3752" s="21"/>
      <c r="AE3752" s="21"/>
      <c r="AF3752" s="21"/>
      <c r="AG3752" s="21"/>
      <c r="AH3752" s="21"/>
      <c r="AI3752" s="26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</row>
    <row r="3753" spans="1:60" s="3" customFormat="1">
      <c r="A3753" s="20"/>
      <c r="B3753" s="20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21"/>
      <c r="AC3753" s="21"/>
      <c r="AD3753" s="21"/>
      <c r="AE3753" s="21"/>
      <c r="AF3753" s="21"/>
      <c r="AG3753" s="21"/>
      <c r="AH3753" s="21"/>
      <c r="AI3753" s="26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</row>
    <row r="3754" spans="1:60" s="3" customFormat="1">
      <c r="A3754" s="20"/>
      <c r="B3754" s="20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21"/>
      <c r="AC3754" s="21"/>
      <c r="AD3754" s="21"/>
      <c r="AE3754" s="21"/>
      <c r="AF3754" s="21"/>
      <c r="AG3754" s="21"/>
      <c r="AH3754" s="21"/>
      <c r="AI3754" s="26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</row>
    <row r="3755" spans="1:60" s="3" customFormat="1">
      <c r="A3755" s="20"/>
      <c r="B3755" s="20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21"/>
      <c r="AC3755" s="21"/>
      <c r="AD3755" s="21"/>
      <c r="AE3755" s="21"/>
      <c r="AF3755" s="21"/>
      <c r="AG3755" s="21"/>
      <c r="AH3755" s="21"/>
      <c r="AI3755" s="26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</row>
    <row r="3756" spans="1:60" s="3" customFormat="1">
      <c r="A3756" s="20"/>
      <c r="B3756" s="20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21"/>
      <c r="AC3756" s="21"/>
      <c r="AD3756" s="21"/>
      <c r="AE3756" s="21"/>
      <c r="AF3756" s="21"/>
      <c r="AG3756" s="21"/>
      <c r="AH3756" s="21"/>
      <c r="AI3756" s="26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</row>
    <row r="3757" spans="1:60" s="3" customFormat="1">
      <c r="A3757" s="20"/>
      <c r="B3757" s="20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21"/>
      <c r="AC3757" s="21"/>
      <c r="AD3757" s="21"/>
      <c r="AE3757" s="21"/>
      <c r="AF3757" s="21"/>
      <c r="AG3757" s="21"/>
      <c r="AH3757" s="21"/>
      <c r="AI3757" s="26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</row>
    <row r="3758" spans="1:60" s="3" customFormat="1">
      <c r="A3758" s="20"/>
      <c r="B3758" s="20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21"/>
      <c r="AC3758" s="21"/>
      <c r="AD3758" s="21"/>
      <c r="AE3758" s="21"/>
      <c r="AF3758" s="21"/>
      <c r="AG3758" s="21"/>
      <c r="AH3758" s="21"/>
      <c r="AI3758" s="26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</row>
    <row r="3759" spans="1:60" s="3" customFormat="1">
      <c r="A3759" s="20"/>
      <c r="B3759" s="20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21"/>
      <c r="AC3759" s="21"/>
      <c r="AD3759" s="21"/>
      <c r="AE3759" s="21"/>
      <c r="AF3759" s="21"/>
      <c r="AG3759" s="21"/>
      <c r="AH3759" s="21"/>
      <c r="AI3759" s="26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</row>
    <row r="3760" spans="1:60" s="3" customFormat="1">
      <c r="A3760" s="20"/>
      <c r="B3760" s="20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21"/>
      <c r="AC3760" s="21"/>
      <c r="AD3760" s="21"/>
      <c r="AE3760" s="21"/>
      <c r="AF3760" s="21"/>
      <c r="AG3760" s="21"/>
      <c r="AH3760" s="21"/>
      <c r="AI3760" s="26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</row>
    <row r="3761" spans="1:60" s="3" customFormat="1">
      <c r="A3761" s="20"/>
      <c r="B3761" s="20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21"/>
      <c r="AC3761" s="21"/>
      <c r="AD3761" s="21"/>
      <c r="AE3761" s="21"/>
      <c r="AF3761" s="21"/>
      <c r="AG3761" s="21"/>
      <c r="AH3761" s="21"/>
      <c r="AI3761" s="26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</row>
    <row r="3762" spans="1:60" s="3" customFormat="1">
      <c r="A3762" s="20"/>
      <c r="B3762" s="20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21"/>
      <c r="AC3762" s="21"/>
      <c r="AD3762" s="21"/>
      <c r="AE3762" s="21"/>
      <c r="AF3762" s="21"/>
      <c r="AG3762" s="21"/>
      <c r="AH3762" s="21"/>
      <c r="AI3762" s="26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</row>
    <row r="3763" spans="1:60" s="3" customFormat="1">
      <c r="A3763" s="20"/>
      <c r="B3763" s="20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21"/>
      <c r="AC3763" s="21"/>
      <c r="AD3763" s="21"/>
      <c r="AE3763" s="21"/>
      <c r="AF3763" s="21"/>
      <c r="AG3763" s="21"/>
      <c r="AH3763" s="21"/>
      <c r="AI3763" s="26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</row>
    <row r="3764" spans="1:60" s="3" customFormat="1">
      <c r="A3764" s="20"/>
      <c r="B3764" s="20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21"/>
      <c r="AC3764" s="21"/>
      <c r="AD3764" s="21"/>
      <c r="AE3764" s="21"/>
      <c r="AF3764" s="21"/>
      <c r="AG3764" s="21"/>
      <c r="AH3764" s="21"/>
      <c r="AI3764" s="26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</row>
    <row r="3765" spans="1:60" s="3" customFormat="1">
      <c r="A3765" s="20"/>
      <c r="B3765" s="20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21"/>
      <c r="AC3765" s="21"/>
      <c r="AD3765" s="21"/>
      <c r="AE3765" s="21"/>
      <c r="AF3765" s="21"/>
      <c r="AG3765" s="21"/>
      <c r="AH3765" s="21"/>
      <c r="AI3765" s="26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</row>
    <row r="3766" spans="1:60" s="3" customFormat="1">
      <c r="A3766" s="20"/>
      <c r="B3766" s="20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21"/>
      <c r="AC3766" s="21"/>
      <c r="AD3766" s="21"/>
      <c r="AE3766" s="21"/>
      <c r="AF3766" s="21"/>
      <c r="AG3766" s="21"/>
      <c r="AH3766" s="21"/>
      <c r="AI3766" s="26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</row>
    <row r="3767" spans="1:60" s="3" customFormat="1">
      <c r="A3767" s="20"/>
      <c r="B3767" s="20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21"/>
      <c r="AC3767" s="21"/>
      <c r="AD3767" s="21"/>
      <c r="AE3767" s="21"/>
      <c r="AF3767" s="21"/>
      <c r="AG3767" s="21"/>
      <c r="AH3767" s="21"/>
      <c r="AI3767" s="26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</row>
    <row r="3768" spans="1:60" s="3" customFormat="1">
      <c r="A3768" s="20"/>
      <c r="B3768" s="20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21"/>
      <c r="AC3768" s="21"/>
      <c r="AD3768" s="21"/>
      <c r="AE3768" s="21"/>
      <c r="AF3768" s="21"/>
      <c r="AG3768" s="21"/>
      <c r="AH3768" s="21"/>
      <c r="AI3768" s="26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</row>
    <row r="3769" spans="1:60" s="3" customFormat="1">
      <c r="A3769" s="20"/>
      <c r="B3769" s="20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21"/>
      <c r="AC3769" s="21"/>
      <c r="AD3769" s="21"/>
      <c r="AE3769" s="21"/>
      <c r="AF3769" s="21"/>
      <c r="AG3769" s="21"/>
      <c r="AH3769" s="21"/>
      <c r="AI3769" s="26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</row>
    <row r="3770" spans="1:60" s="3" customFormat="1">
      <c r="A3770" s="20"/>
      <c r="B3770" s="20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21"/>
      <c r="AC3770" s="21"/>
      <c r="AD3770" s="21"/>
      <c r="AE3770" s="21"/>
      <c r="AF3770" s="21"/>
      <c r="AG3770" s="21"/>
      <c r="AH3770" s="21"/>
      <c r="AI3770" s="26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</row>
    <row r="3771" spans="1:60" s="3" customFormat="1">
      <c r="A3771" s="20"/>
      <c r="B3771" s="20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21"/>
      <c r="AC3771" s="21"/>
      <c r="AD3771" s="21"/>
      <c r="AE3771" s="21"/>
      <c r="AF3771" s="21"/>
      <c r="AG3771" s="21"/>
      <c r="AH3771" s="21"/>
      <c r="AI3771" s="26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</row>
    <row r="3772" spans="1:60" s="3" customFormat="1">
      <c r="A3772" s="20"/>
      <c r="B3772" s="20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21"/>
      <c r="AC3772" s="21"/>
      <c r="AD3772" s="21"/>
      <c r="AE3772" s="21"/>
      <c r="AF3772" s="21"/>
      <c r="AG3772" s="21"/>
      <c r="AH3772" s="21"/>
      <c r="AI3772" s="26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</row>
    <row r="3773" spans="1:60" s="3" customFormat="1">
      <c r="A3773" s="20"/>
      <c r="B3773" s="20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21"/>
      <c r="AC3773" s="21"/>
      <c r="AD3773" s="21"/>
      <c r="AE3773" s="21"/>
      <c r="AF3773" s="21"/>
      <c r="AG3773" s="21"/>
      <c r="AH3773" s="21"/>
      <c r="AI3773" s="26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</row>
    <row r="3774" spans="1:60" s="3" customFormat="1">
      <c r="A3774" s="20"/>
      <c r="B3774" s="20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21"/>
      <c r="AC3774" s="21"/>
      <c r="AD3774" s="21"/>
      <c r="AE3774" s="21"/>
      <c r="AF3774" s="21"/>
      <c r="AG3774" s="21"/>
      <c r="AH3774" s="21"/>
      <c r="AI3774" s="26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</row>
    <row r="3775" spans="1:60" s="3" customFormat="1">
      <c r="A3775" s="20"/>
      <c r="B3775" s="20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21"/>
      <c r="AC3775" s="21"/>
      <c r="AD3775" s="21"/>
      <c r="AE3775" s="21"/>
      <c r="AF3775" s="21"/>
      <c r="AG3775" s="21"/>
      <c r="AH3775" s="21"/>
      <c r="AI3775" s="26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</row>
    <row r="3776" spans="1:60" s="3" customFormat="1">
      <c r="A3776" s="20"/>
      <c r="B3776" s="20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21"/>
      <c r="AC3776" s="21"/>
      <c r="AD3776" s="21"/>
      <c r="AE3776" s="21"/>
      <c r="AF3776" s="21"/>
      <c r="AG3776" s="21"/>
      <c r="AH3776" s="21"/>
      <c r="AI3776" s="26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</row>
    <row r="3777" spans="1:60" s="3" customFormat="1">
      <c r="A3777" s="20"/>
      <c r="B3777" s="20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21"/>
      <c r="AC3777" s="21"/>
      <c r="AD3777" s="21"/>
      <c r="AE3777" s="21"/>
      <c r="AF3777" s="21"/>
      <c r="AG3777" s="21"/>
      <c r="AH3777" s="21"/>
      <c r="AI3777" s="26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</row>
    <row r="3778" spans="1:60" s="3" customFormat="1">
      <c r="A3778" s="20"/>
      <c r="B3778" s="20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21"/>
      <c r="AC3778" s="21"/>
      <c r="AD3778" s="21"/>
      <c r="AE3778" s="21"/>
      <c r="AF3778" s="21"/>
      <c r="AG3778" s="21"/>
      <c r="AH3778" s="21"/>
      <c r="AI3778" s="26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</row>
    <row r="3779" spans="1:60" s="3" customFormat="1">
      <c r="A3779" s="20"/>
      <c r="B3779" s="20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21"/>
      <c r="AC3779" s="21"/>
      <c r="AD3779" s="21"/>
      <c r="AE3779" s="21"/>
      <c r="AF3779" s="21"/>
      <c r="AG3779" s="21"/>
      <c r="AH3779" s="21"/>
      <c r="AI3779" s="26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</row>
    <row r="3780" spans="1:60" s="3" customFormat="1">
      <c r="A3780" s="20"/>
      <c r="B3780" s="20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21"/>
      <c r="AC3780" s="21"/>
      <c r="AD3780" s="21"/>
      <c r="AE3780" s="21"/>
      <c r="AF3780" s="21"/>
      <c r="AG3780" s="21"/>
      <c r="AH3780" s="21"/>
      <c r="AI3780" s="26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</row>
    <row r="3781" spans="1:60" s="3" customFormat="1">
      <c r="A3781" s="20"/>
      <c r="B3781" s="20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21"/>
      <c r="AC3781" s="21"/>
      <c r="AD3781" s="21"/>
      <c r="AE3781" s="21"/>
      <c r="AF3781" s="21"/>
      <c r="AG3781" s="21"/>
      <c r="AH3781" s="21"/>
      <c r="AI3781" s="26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</row>
    <row r="3782" spans="1:60" s="3" customFormat="1">
      <c r="A3782" s="20"/>
      <c r="B3782" s="20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21"/>
      <c r="AC3782" s="21"/>
      <c r="AD3782" s="21"/>
      <c r="AE3782" s="21"/>
      <c r="AF3782" s="21"/>
      <c r="AG3782" s="21"/>
      <c r="AH3782" s="21"/>
      <c r="AI3782" s="26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</row>
    <row r="3783" spans="1:60" s="3" customFormat="1">
      <c r="A3783" s="20"/>
      <c r="B3783" s="20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21"/>
      <c r="AC3783" s="21"/>
      <c r="AD3783" s="21"/>
      <c r="AE3783" s="21"/>
      <c r="AF3783" s="21"/>
      <c r="AG3783" s="21"/>
      <c r="AH3783" s="21"/>
      <c r="AI3783" s="26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</row>
    <row r="3784" spans="1:60" s="3" customFormat="1">
      <c r="A3784" s="20"/>
      <c r="B3784" s="20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21"/>
      <c r="AC3784" s="21"/>
      <c r="AD3784" s="21"/>
      <c r="AE3784" s="21"/>
      <c r="AF3784" s="21"/>
      <c r="AG3784" s="21"/>
      <c r="AH3784" s="21"/>
      <c r="AI3784" s="26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</row>
    <row r="3785" spans="1:60" s="3" customFormat="1">
      <c r="A3785" s="20"/>
      <c r="B3785" s="20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21"/>
      <c r="AC3785" s="21"/>
      <c r="AD3785" s="21"/>
      <c r="AE3785" s="21"/>
      <c r="AF3785" s="21"/>
      <c r="AG3785" s="21"/>
      <c r="AH3785" s="21"/>
      <c r="AI3785" s="26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</row>
    <row r="3786" spans="1:60" s="3" customFormat="1">
      <c r="A3786" s="20"/>
      <c r="B3786" s="20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21"/>
      <c r="AC3786" s="21"/>
      <c r="AD3786" s="21"/>
      <c r="AE3786" s="21"/>
      <c r="AF3786" s="21"/>
      <c r="AG3786" s="21"/>
      <c r="AH3786" s="21"/>
      <c r="AI3786" s="26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</row>
    <row r="3787" spans="1:60" s="3" customFormat="1">
      <c r="A3787" s="20"/>
      <c r="B3787" s="20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21"/>
      <c r="AC3787" s="21"/>
      <c r="AD3787" s="21"/>
      <c r="AE3787" s="21"/>
      <c r="AF3787" s="21"/>
      <c r="AG3787" s="21"/>
      <c r="AH3787" s="21"/>
      <c r="AI3787" s="26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</row>
    <row r="3788" spans="1:60" s="3" customFormat="1">
      <c r="A3788" s="20"/>
      <c r="B3788" s="20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21"/>
      <c r="AC3788" s="21"/>
      <c r="AD3788" s="21"/>
      <c r="AE3788" s="21"/>
      <c r="AF3788" s="21"/>
      <c r="AG3788" s="21"/>
      <c r="AH3788" s="21"/>
      <c r="AI3788" s="26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</row>
    <row r="3789" spans="1:60" s="3" customFormat="1">
      <c r="A3789" s="20"/>
      <c r="B3789" s="20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21"/>
      <c r="AC3789" s="21"/>
      <c r="AD3789" s="21"/>
      <c r="AE3789" s="21"/>
      <c r="AF3789" s="21"/>
      <c r="AG3789" s="21"/>
      <c r="AH3789" s="21"/>
      <c r="AI3789" s="26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</row>
    <row r="3790" spans="1:60" s="3" customFormat="1">
      <c r="A3790" s="20"/>
      <c r="B3790" s="20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21"/>
      <c r="AC3790" s="21"/>
      <c r="AD3790" s="21"/>
      <c r="AE3790" s="21"/>
      <c r="AF3790" s="21"/>
      <c r="AG3790" s="21"/>
      <c r="AH3790" s="21"/>
      <c r="AI3790" s="26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</row>
    <row r="3791" spans="1:60" s="3" customFormat="1">
      <c r="A3791" s="20"/>
      <c r="B3791" s="20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21"/>
      <c r="AC3791" s="21"/>
      <c r="AD3791" s="21"/>
      <c r="AE3791" s="21"/>
      <c r="AF3791" s="21"/>
      <c r="AG3791" s="21"/>
      <c r="AH3791" s="21"/>
      <c r="AI3791" s="26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</row>
    <row r="3792" spans="1:60" s="3" customFormat="1">
      <c r="A3792" s="20"/>
      <c r="B3792" s="20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21"/>
      <c r="AC3792" s="21"/>
      <c r="AD3792" s="21"/>
      <c r="AE3792" s="21"/>
      <c r="AF3792" s="21"/>
      <c r="AG3792" s="21"/>
      <c r="AH3792" s="21"/>
      <c r="AI3792" s="26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</row>
    <row r="3793" spans="1:60" s="3" customFormat="1">
      <c r="A3793" s="20"/>
      <c r="B3793" s="20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21"/>
      <c r="AC3793" s="21"/>
      <c r="AD3793" s="21"/>
      <c r="AE3793" s="21"/>
      <c r="AF3793" s="21"/>
      <c r="AG3793" s="21"/>
      <c r="AH3793" s="21"/>
      <c r="AI3793" s="26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</row>
    <row r="3794" spans="1:60" s="3" customFormat="1">
      <c r="A3794" s="20"/>
      <c r="B3794" s="20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21"/>
      <c r="AC3794" s="21"/>
      <c r="AD3794" s="21"/>
      <c r="AE3794" s="21"/>
      <c r="AF3794" s="21"/>
      <c r="AG3794" s="21"/>
      <c r="AH3794" s="21"/>
      <c r="AI3794" s="26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</row>
    <row r="3795" spans="1:60" s="3" customFormat="1">
      <c r="A3795" s="20"/>
      <c r="B3795" s="20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21"/>
      <c r="AC3795" s="21"/>
      <c r="AD3795" s="21"/>
      <c r="AE3795" s="21"/>
      <c r="AF3795" s="21"/>
      <c r="AG3795" s="21"/>
      <c r="AH3795" s="21"/>
      <c r="AI3795" s="26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</row>
    <row r="3796" spans="1:60" s="3" customFormat="1">
      <c r="A3796" s="20"/>
      <c r="B3796" s="20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21"/>
      <c r="AC3796" s="21"/>
      <c r="AD3796" s="21"/>
      <c r="AE3796" s="21"/>
      <c r="AF3796" s="21"/>
      <c r="AG3796" s="21"/>
      <c r="AH3796" s="21"/>
      <c r="AI3796" s="26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</row>
    <row r="3797" spans="1:60" s="3" customFormat="1">
      <c r="A3797" s="20"/>
      <c r="B3797" s="20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21"/>
      <c r="AC3797" s="21"/>
      <c r="AD3797" s="21"/>
      <c r="AE3797" s="21"/>
      <c r="AF3797" s="21"/>
      <c r="AG3797" s="21"/>
      <c r="AH3797" s="21"/>
      <c r="AI3797" s="26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</row>
    <row r="3798" spans="1:60" s="3" customFormat="1">
      <c r="A3798" s="20"/>
      <c r="B3798" s="20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21"/>
      <c r="AC3798" s="21"/>
      <c r="AD3798" s="21"/>
      <c r="AE3798" s="21"/>
      <c r="AF3798" s="21"/>
      <c r="AG3798" s="21"/>
      <c r="AH3798" s="21"/>
      <c r="AI3798" s="26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</row>
    <row r="3799" spans="1:60" s="3" customFormat="1">
      <c r="A3799" s="20"/>
      <c r="B3799" s="20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21"/>
      <c r="AC3799" s="21"/>
      <c r="AD3799" s="21"/>
      <c r="AE3799" s="21"/>
      <c r="AF3799" s="21"/>
      <c r="AG3799" s="21"/>
      <c r="AH3799" s="21"/>
      <c r="AI3799" s="26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</row>
    <row r="3800" spans="1:60" s="3" customFormat="1">
      <c r="A3800" s="20"/>
      <c r="B3800" s="20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21"/>
      <c r="AC3800" s="21"/>
      <c r="AD3800" s="21"/>
      <c r="AE3800" s="21"/>
      <c r="AF3800" s="21"/>
      <c r="AG3800" s="21"/>
      <c r="AH3800" s="21"/>
      <c r="AI3800" s="26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</row>
    <row r="3801" spans="1:60" s="3" customFormat="1">
      <c r="A3801" s="20"/>
      <c r="B3801" s="20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21"/>
      <c r="AC3801" s="21"/>
      <c r="AD3801" s="21"/>
      <c r="AE3801" s="21"/>
      <c r="AF3801" s="21"/>
      <c r="AG3801" s="21"/>
      <c r="AH3801" s="21"/>
      <c r="AI3801" s="26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</row>
    <row r="3802" spans="1:60" s="3" customFormat="1">
      <c r="A3802" s="20"/>
      <c r="B3802" s="20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21"/>
      <c r="AC3802" s="21"/>
      <c r="AD3802" s="21"/>
      <c r="AE3802" s="21"/>
      <c r="AF3802" s="21"/>
      <c r="AG3802" s="21"/>
      <c r="AH3802" s="21"/>
      <c r="AI3802" s="26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</row>
    <row r="3803" spans="1:60" s="3" customFormat="1">
      <c r="A3803" s="20"/>
      <c r="B3803" s="20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21"/>
      <c r="AC3803" s="21"/>
      <c r="AD3803" s="21"/>
      <c r="AE3803" s="21"/>
      <c r="AF3803" s="21"/>
      <c r="AG3803" s="21"/>
      <c r="AH3803" s="21"/>
      <c r="AI3803" s="26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</row>
    <row r="3804" spans="1:60" s="3" customFormat="1">
      <c r="A3804" s="20"/>
      <c r="B3804" s="20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21"/>
      <c r="AC3804" s="21"/>
      <c r="AD3804" s="21"/>
      <c r="AE3804" s="21"/>
      <c r="AF3804" s="21"/>
      <c r="AG3804" s="21"/>
      <c r="AH3804" s="21"/>
      <c r="AI3804" s="26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</row>
    <row r="3805" spans="1:60" s="3" customFormat="1">
      <c r="A3805" s="20"/>
      <c r="B3805" s="20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21"/>
      <c r="AC3805" s="21"/>
      <c r="AD3805" s="21"/>
      <c r="AE3805" s="21"/>
      <c r="AF3805" s="21"/>
      <c r="AG3805" s="21"/>
      <c r="AH3805" s="21"/>
      <c r="AI3805" s="26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</row>
    <row r="3806" spans="1:60" s="3" customFormat="1">
      <c r="A3806" s="20"/>
      <c r="B3806" s="20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21"/>
      <c r="AC3806" s="21"/>
      <c r="AD3806" s="21"/>
      <c r="AE3806" s="21"/>
      <c r="AF3806" s="21"/>
      <c r="AG3806" s="21"/>
      <c r="AH3806" s="21"/>
      <c r="AI3806" s="26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</row>
    <row r="3807" spans="1:60" s="3" customFormat="1">
      <c r="A3807" s="20"/>
      <c r="B3807" s="20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21"/>
      <c r="AC3807" s="21"/>
      <c r="AD3807" s="21"/>
      <c r="AE3807" s="21"/>
      <c r="AF3807" s="21"/>
      <c r="AG3807" s="21"/>
      <c r="AH3807" s="21"/>
      <c r="AI3807" s="26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</row>
    <row r="3808" spans="1:60" s="3" customFormat="1">
      <c r="A3808" s="20"/>
      <c r="B3808" s="20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21"/>
      <c r="AC3808" s="21"/>
      <c r="AD3808" s="21"/>
      <c r="AE3808" s="21"/>
      <c r="AF3808" s="21"/>
      <c r="AG3808" s="21"/>
      <c r="AH3808" s="21"/>
      <c r="AI3808" s="26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</row>
    <row r="3809" spans="1:60" s="3" customFormat="1">
      <c r="A3809" s="20"/>
      <c r="B3809" s="20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21"/>
      <c r="AC3809" s="21"/>
      <c r="AD3809" s="21"/>
      <c r="AE3809" s="21"/>
      <c r="AF3809" s="21"/>
      <c r="AG3809" s="21"/>
      <c r="AH3809" s="21"/>
      <c r="AI3809" s="26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</row>
    <row r="3810" spans="1:60" s="3" customFormat="1">
      <c r="A3810" s="20"/>
      <c r="B3810" s="20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21"/>
      <c r="AC3810" s="21"/>
      <c r="AD3810" s="21"/>
      <c r="AE3810" s="21"/>
      <c r="AF3810" s="21"/>
      <c r="AG3810" s="21"/>
      <c r="AH3810" s="21"/>
      <c r="AI3810" s="26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</row>
    <row r="3811" spans="1:60" s="3" customFormat="1">
      <c r="A3811" s="20"/>
      <c r="B3811" s="20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21"/>
      <c r="AC3811" s="21"/>
      <c r="AD3811" s="21"/>
      <c r="AE3811" s="21"/>
      <c r="AF3811" s="21"/>
      <c r="AG3811" s="21"/>
      <c r="AH3811" s="21"/>
      <c r="AI3811" s="26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</row>
    <row r="3812" spans="1:60" s="3" customFormat="1">
      <c r="A3812" s="20"/>
      <c r="B3812" s="20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21"/>
      <c r="AC3812" s="21"/>
      <c r="AD3812" s="21"/>
      <c r="AE3812" s="21"/>
      <c r="AF3812" s="21"/>
      <c r="AG3812" s="21"/>
      <c r="AH3812" s="21"/>
      <c r="AI3812" s="26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</row>
    <row r="3813" spans="1:60" s="3" customFormat="1">
      <c r="A3813" s="20"/>
      <c r="B3813" s="20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21"/>
      <c r="AC3813" s="21"/>
      <c r="AD3813" s="21"/>
      <c r="AE3813" s="21"/>
      <c r="AF3813" s="21"/>
      <c r="AG3813" s="21"/>
      <c r="AH3813" s="21"/>
      <c r="AI3813" s="26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</row>
    <row r="3814" spans="1:60" s="3" customFormat="1">
      <c r="A3814" s="20"/>
      <c r="B3814" s="20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21"/>
      <c r="AC3814" s="21"/>
      <c r="AD3814" s="21"/>
      <c r="AE3814" s="21"/>
      <c r="AF3814" s="21"/>
      <c r="AG3814" s="21"/>
      <c r="AH3814" s="21"/>
      <c r="AI3814" s="26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</row>
    <row r="3815" spans="1:60" s="3" customFormat="1">
      <c r="A3815" s="20"/>
      <c r="B3815" s="20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21"/>
      <c r="AC3815" s="21"/>
      <c r="AD3815" s="21"/>
      <c r="AE3815" s="21"/>
      <c r="AF3815" s="21"/>
      <c r="AG3815" s="21"/>
      <c r="AH3815" s="21"/>
      <c r="AI3815" s="26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</row>
    <row r="3816" spans="1:60" s="3" customFormat="1">
      <c r="A3816" s="20"/>
      <c r="B3816" s="20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21"/>
      <c r="AC3816" s="21"/>
      <c r="AD3816" s="21"/>
      <c r="AE3816" s="21"/>
      <c r="AF3816" s="21"/>
      <c r="AG3816" s="21"/>
      <c r="AH3816" s="21"/>
      <c r="AI3816" s="26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</row>
    <row r="3817" spans="1:60" s="3" customFormat="1">
      <c r="A3817" s="20"/>
      <c r="B3817" s="20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21"/>
      <c r="AC3817" s="21"/>
      <c r="AD3817" s="21"/>
      <c r="AE3817" s="21"/>
      <c r="AF3817" s="21"/>
      <c r="AG3817" s="21"/>
      <c r="AH3817" s="21"/>
      <c r="AI3817" s="26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</row>
    <row r="3818" spans="1:60" s="3" customFormat="1">
      <c r="A3818" s="20"/>
      <c r="B3818" s="20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21"/>
      <c r="AC3818" s="21"/>
      <c r="AD3818" s="21"/>
      <c r="AE3818" s="21"/>
      <c r="AF3818" s="21"/>
      <c r="AG3818" s="21"/>
      <c r="AH3818" s="21"/>
      <c r="AI3818" s="26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</row>
    <row r="3819" spans="1:60" s="3" customFormat="1">
      <c r="A3819" s="20"/>
      <c r="B3819" s="20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21"/>
      <c r="AC3819" s="21"/>
      <c r="AD3819" s="21"/>
      <c r="AE3819" s="21"/>
      <c r="AF3819" s="21"/>
      <c r="AG3819" s="21"/>
      <c r="AH3819" s="21"/>
      <c r="AI3819" s="26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</row>
    <row r="3820" spans="1:60" s="3" customFormat="1">
      <c r="A3820" s="20"/>
      <c r="B3820" s="20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21"/>
      <c r="AC3820" s="21"/>
      <c r="AD3820" s="21"/>
      <c r="AE3820" s="21"/>
      <c r="AF3820" s="21"/>
      <c r="AG3820" s="21"/>
      <c r="AH3820" s="21"/>
      <c r="AI3820" s="26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</row>
    <row r="3821" spans="1:60" s="3" customFormat="1">
      <c r="A3821" s="20"/>
      <c r="B3821" s="20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21"/>
      <c r="AC3821" s="21"/>
      <c r="AD3821" s="21"/>
      <c r="AE3821" s="21"/>
      <c r="AF3821" s="21"/>
      <c r="AG3821" s="21"/>
      <c r="AH3821" s="21"/>
      <c r="AI3821" s="26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</row>
    <row r="3822" spans="1:60" s="3" customFormat="1">
      <c r="A3822" s="20"/>
      <c r="B3822" s="20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21"/>
      <c r="AC3822" s="21"/>
      <c r="AD3822" s="21"/>
      <c r="AE3822" s="21"/>
      <c r="AF3822" s="21"/>
      <c r="AG3822" s="21"/>
      <c r="AH3822" s="21"/>
      <c r="AI3822" s="26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</row>
    <row r="3823" spans="1:60" s="3" customFormat="1">
      <c r="A3823" s="20"/>
      <c r="B3823" s="20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21"/>
      <c r="AC3823" s="21"/>
      <c r="AD3823" s="21"/>
      <c r="AE3823" s="21"/>
      <c r="AF3823" s="21"/>
      <c r="AG3823" s="21"/>
      <c r="AH3823" s="21"/>
      <c r="AI3823" s="26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</row>
    <row r="3824" spans="1:60" s="3" customFormat="1">
      <c r="A3824" s="20"/>
      <c r="B3824" s="20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21"/>
      <c r="AC3824" s="21"/>
      <c r="AD3824" s="21"/>
      <c r="AE3824" s="21"/>
      <c r="AF3824" s="21"/>
      <c r="AG3824" s="21"/>
      <c r="AH3824" s="21"/>
      <c r="AI3824" s="26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</row>
    <row r="3825" spans="1:60" s="3" customFormat="1">
      <c r="A3825" s="20"/>
      <c r="B3825" s="20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21"/>
      <c r="AC3825" s="21"/>
      <c r="AD3825" s="21"/>
      <c r="AE3825" s="21"/>
      <c r="AF3825" s="21"/>
      <c r="AG3825" s="21"/>
      <c r="AH3825" s="21"/>
      <c r="AI3825" s="26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</row>
    <row r="3826" spans="1:60" s="3" customFormat="1">
      <c r="A3826" s="20"/>
      <c r="B3826" s="20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21"/>
      <c r="AC3826" s="21"/>
      <c r="AD3826" s="21"/>
      <c r="AE3826" s="21"/>
      <c r="AF3826" s="21"/>
      <c r="AG3826" s="21"/>
      <c r="AH3826" s="21"/>
      <c r="AI3826" s="26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</row>
    <row r="3827" spans="1:60" s="3" customFormat="1">
      <c r="A3827" s="20"/>
      <c r="B3827" s="20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21"/>
      <c r="AC3827" s="21"/>
      <c r="AD3827" s="21"/>
      <c r="AE3827" s="21"/>
      <c r="AF3827" s="21"/>
      <c r="AG3827" s="21"/>
      <c r="AH3827" s="21"/>
      <c r="AI3827" s="26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</row>
    <row r="3828" spans="1:60" s="3" customFormat="1">
      <c r="A3828" s="20"/>
      <c r="B3828" s="20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21"/>
      <c r="AC3828" s="21"/>
      <c r="AD3828" s="21"/>
      <c r="AE3828" s="21"/>
      <c r="AF3828" s="21"/>
      <c r="AG3828" s="21"/>
      <c r="AH3828" s="21"/>
      <c r="AI3828" s="26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</row>
    <row r="3829" spans="1:60" s="3" customFormat="1">
      <c r="A3829" s="20"/>
      <c r="B3829" s="20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21"/>
      <c r="AC3829" s="21"/>
      <c r="AD3829" s="21"/>
      <c r="AE3829" s="21"/>
      <c r="AF3829" s="21"/>
      <c r="AG3829" s="21"/>
      <c r="AH3829" s="21"/>
      <c r="AI3829" s="26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</row>
    <row r="3830" spans="1:60" s="3" customFormat="1">
      <c r="A3830" s="20"/>
      <c r="B3830" s="20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21"/>
      <c r="AC3830" s="21"/>
      <c r="AD3830" s="21"/>
      <c r="AE3830" s="21"/>
      <c r="AF3830" s="21"/>
      <c r="AG3830" s="21"/>
      <c r="AH3830" s="21"/>
      <c r="AI3830" s="26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</row>
    <row r="3831" spans="1:60" s="3" customFormat="1">
      <c r="A3831" s="20"/>
      <c r="B3831" s="20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21"/>
      <c r="AC3831" s="21"/>
      <c r="AD3831" s="21"/>
      <c r="AE3831" s="21"/>
      <c r="AF3831" s="21"/>
      <c r="AG3831" s="21"/>
      <c r="AH3831" s="21"/>
      <c r="AI3831" s="26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</row>
    <row r="3832" spans="1:60" s="3" customFormat="1">
      <c r="A3832" s="20"/>
      <c r="B3832" s="20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21"/>
      <c r="AC3832" s="21"/>
      <c r="AD3832" s="21"/>
      <c r="AE3832" s="21"/>
      <c r="AF3832" s="21"/>
      <c r="AG3832" s="21"/>
      <c r="AH3832" s="21"/>
      <c r="AI3832" s="26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</row>
    <row r="3833" spans="1:60" s="3" customFormat="1">
      <c r="A3833" s="20"/>
      <c r="B3833" s="20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21"/>
      <c r="AC3833" s="21"/>
      <c r="AD3833" s="21"/>
      <c r="AE3833" s="21"/>
      <c r="AF3833" s="21"/>
      <c r="AG3833" s="21"/>
      <c r="AH3833" s="21"/>
      <c r="AI3833" s="26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</row>
    <row r="3834" spans="1:60" s="3" customFormat="1">
      <c r="A3834" s="20"/>
      <c r="B3834" s="20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21"/>
      <c r="AC3834" s="21"/>
      <c r="AD3834" s="21"/>
      <c r="AE3834" s="21"/>
      <c r="AF3834" s="21"/>
      <c r="AG3834" s="21"/>
      <c r="AH3834" s="21"/>
      <c r="AI3834" s="26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</row>
    <row r="3835" spans="1:60" s="3" customFormat="1">
      <c r="A3835" s="20"/>
      <c r="B3835" s="20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21"/>
      <c r="AC3835" s="21"/>
      <c r="AD3835" s="21"/>
      <c r="AE3835" s="21"/>
      <c r="AF3835" s="21"/>
      <c r="AG3835" s="21"/>
      <c r="AH3835" s="21"/>
      <c r="AI3835" s="26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</row>
    <row r="3836" spans="1:60" s="3" customFormat="1">
      <c r="A3836" s="20"/>
      <c r="B3836" s="20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21"/>
      <c r="AC3836" s="21"/>
      <c r="AD3836" s="21"/>
      <c r="AE3836" s="21"/>
      <c r="AF3836" s="21"/>
      <c r="AG3836" s="21"/>
      <c r="AH3836" s="21"/>
      <c r="AI3836" s="26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</row>
    <row r="3837" spans="1:60" s="3" customFormat="1">
      <c r="A3837" s="20"/>
      <c r="B3837" s="20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21"/>
      <c r="AC3837" s="21"/>
      <c r="AD3837" s="21"/>
      <c r="AE3837" s="21"/>
      <c r="AF3837" s="21"/>
      <c r="AG3837" s="21"/>
      <c r="AH3837" s="21"/>
      <c r="AI3837" s="26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</row>
    <row r="3838" spans="1:60" s="3" customFormat="1">
      <c r="A3838" s="20"/>
      <c r="B3838" s="20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21"/>
      <c r="AC3838" s="21"/>
      <c r="AD3838" s="21"/>
      <c r="AE3838" s="21"/>
      <c r="AF3838" s="21"/>
      <c r="AG3838" s="21"/>
      <c r="AH3838" s="21"/>
      <c r="AI3838" s="26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</row>
    <row r="3839" spans="1:60" s="3" customFormat="1">
      <c r="A3839" s="20"/>
      <c r="B3839" s="20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21"/>
      <c r="AC3839" s="21"/>
      <c r="AD3839" s="21"/>
      <c r="AE3839" s="21"/>
      <c r="AF3839" s="21"/>
      <c r="AG3839" s="21"/>
      <c r="AH3839" s="21"/>
      <c r="AI3839" s="26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</row>
    <row r="3840" spans="1:60" s="3" customFormat="1">
      <c r="A3840" s="20"/>
      <c r="B3840" s="20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21"/>
      <c r="AC3840" s="21"/>
      <c r="AD3840" s="21"/>
      <c r="AE3840" s="21"/>
      <c r="AF3840" s="21"/>
      <c r="AG3840" s="21"/>
      <c r="AH3840" s="21"/>
      <c r="AI3840" s="26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</row>
    <row r="3841" spans="1:60" s="3" customFormat="1">
      <c r="A3841" s="20"/>
      <c r="B3841" s="20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21"/>
      <c r="AC3841" s="21"/>
      <c r="AD3841" s="21"/>
      <c r="AE3841" s="21"/>
      <c r="AF3841" s="21"/>
      <c r="AG3841" s="21"/>
      <c r="AH3841" s="21"/>
      <c r="AI3841" s="26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</row>
    <row r="3842" spans="1:60" s="3" customFormat="1">
      <c r="A3842" s="20"/>
      <c r="B3842" s="20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21"/>
      <c r="AC3842" s="21"/>
      <c r="AD3842" s="21"/>
      <c r="AE3842" s="21"/>
      <c r="AF3842" s="21"/>
      <c r="AG3842" s="21"/>
      <c r="AH3842" s="21"/>
      <c r="AI3842" s="26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</row>
    <row r="3843" spans="1:60" s="3" customFormat="1">
      <c r="A3843" s="20"/>
      <c r="B3843" s="20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21"/>
      <c r="AC3843" s="21"/>
      <c r="AD3843" s="21"/>
      <c r="AE3843" s="21"/>
      <c r="AF3843" s="21"/>
      <c r="AG3843" s="21"/>
      <c r="AH3843" s="21"/>
      <c r="AI3843" s="26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</row>
    <row r="3844" spans="1:60" s="3" customFormat="1">
      <c r="A3844" s="20"/>
      <c r="B3844" s="20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21"/>
      <c r="AC3844" s="21"/>
      <c r="AD3844" s="21"/>
      <c r="AE3844" s="21"/>
      <c r="AF3844" s="21"/>
      <c r="AG3844" s="21"/>
      <c r="AH3844" s="21"/>
      <c r="AI3844" s="26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</row>
    <row r="3845" spans="1:60" s="3" customFormat="1">
      <c r="A3845" s="20"/>
      <c r="B3845" s="20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21"/>
      <c r="AC3845" s="21"/>
      <c r="AD3845" s="21"/>
      <c r="AE3845" s="21"/>
      <c r="AF3845" s="21"/>
      <c r="AG3845" s="21"/>
      <c r="AH3845" s="21"/>
      <c r="AI3845" s="26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</row>
    <row r="3846" spans="1:60" s="3" customFormat="1">
      <c r="A3846" s="20"/>
      <c r="B3846" s="20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21"/>
      <c r="AC3846" s="21"/>
      <c r="AD3846" s="21"/>
      <c r="AE3846" s="21"/>
      <c r="AF3846" s="21"/>
      <c r="AG3846" s="21"/>
      <c r="AH3846" s="21"/>
      <c r="AI3846" s="26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</row>
    <row r="3847" spans="1:60" s="3" customFormat="1">
      <c r="A3847" s="20"/>
      <c r="B3847" s="20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21"/>
      <c r="AC3847" s="21"/>
      <c r="AD3847" s="21"/>
      <c r="AE3847" s="21"/>
      <c r="AF3847" s="21"/>
      <c r="AG3847" s="21"/>
      <c r="AH3847" s="21"/>
      <c r="AI3847" s="26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</row>
    <row r="3848" spans="1:60" s="3" customFormat="1">
      <c r="A3848" s="20"/>
      <c r="B3848" s="20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21"/>
      <c r="AC3848" s="21"/>
      <c r="AD3848" s="21"/>
      <c r="AE3848" s="21"/>
      <c r="AF3848" s="21"/>
      <c r="AG3848" s="21"/>
      <c r="AH3848" s="21"/>
      <c r="AI3848" s="26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</row>
    <row r="3849" spans="1:60" s="3" customFormat="1">
      <c r="A3849" s="20"/>
      <c r="B3849" s="20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21"/>
      <c r="AC3849" s="21"/>
      <c r="AD3849" s="21"/>
      <c r="AE3849" s="21"/>
      <c r="AF3849" s="21"/>
      <c r="AG3849" s="21"/>
      <c r="AH3849" s="21"/>
      <c r="AI3849" s="26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</row>
    <row r="3850" spans="1:60" s="3" customFormat="1">
      <c r="A3850" s="20"/>
      <c r="B3850" s="20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21"/>
      <c r="AC3850" s="21"/>
      <c r="AD3850" s="21"/>
      <c r="AE3850" s="21"/>
      <c r="AF3850" s="21"/>
      <c r="AG3850" s="21"/>
      <c r="AH3850" s="21"/>
      <c r="AI3850" s="26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</row>
    <row r="3851" spans="1:60" s="3" customFormat="1">
      <c r="A3851" s="20"/>
      <c r="B3851" s="20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21"/>
      <c r="AC3851" s="21"/>
      <c r="AD3851" s="21"/>
      <c r="AE3851" s="21"/>
      <c r="AF3851" s="21"/>
      <c r="AG3851" s="21"/>
      <c r="AH3851" s="21"/>
      <c r="AI3851" s="26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</row>
    <row r="3852" spans="1:60" s="3" customFormat="1">
      <c r="A3852" s="20"/>
      <c r="B3852" s="20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21"/>
      <c r="AC3852" s="21"/>
      <c r="AD3852" s="21"/>
      <c r="AE3852" s="21"/>
      <c r="AF3852" s="21"/>
      <c r="AG3852" s="21"/>
      <c r="AH3852" s="21"/>
      <c r="AI3852" s="26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</row>
    <row r="3853" spans="1:60" s="3" customFormat="1">
      <c r="A3853" s="20"/>
      <c r="B3853" s="20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21"/>
      <c r="AC3853" s="21"/>
      <c r="AD3853" s="21"/>
      <c r="AE3853" s="21"/>
      <c r="AF3853" s="21"/>
      <c r="AG3853" s="21"/>
      <c r="AH3853" s="21"/>
      <c r="AI3853" s="26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</row>
    <row r="3854" spans="1:60" s="3" customFormat="1">
      <c r="A3854" s="20"/>
      <c r="B3854" s="20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21"/>
      <c r="AC3854" s="21"/>
      <c r="AD3854" s="21"/>
      <c r="AE3854" s="21"/>
      <c r="AF3854" s="21"/>
      <c r="AG3854" s="21"/>
      <c r="AH3854" s="21"/>
      <c r="AI3854" s="26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</row>
    <row r="3855" spans="1:60" s="3" customFormat="1">
      <c r="A3855" s="20"/>
      <c r="B3855" s="20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21"/>
      <c r="AC3855" s="21"/>
      <c r="AD3855" s="21"/>
      <c r="AE3855" s="21"/>
      <c r="AF3855" s="21"/>
      <c r="AG3855" s="21"/>
      <c r="AH3855" s="21"/>
      <c r="AI3855" s="26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</row>
    <row r="3856" spans="1:60" s="3" customFormat="1">
      <c r="A3856" s="20"/>
      <c r="B3856" s="20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21"/>
      <c r="AC3856" s="21"/>
      <c r="AD3856" s="21"/>
      <c r="AE3856" s="21"/>
      <c r="AF3856" s="21"/>
      <c r="AG3856" s="21"/>
      <c r="AH3856" s="21"/>
      <c r="AI3856" s="26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</row>
    <row r="3857" spans="1:60" s="3" customFormat="1">
      <c r="A3857" s="20"/>
      <c r="B3857" s="20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21"/>
      <c r="AC3857" s="21"/>
      <c r="AD3857" s="21"/>
      <c r="AE3857" s="21"/>
      <c r="AF3857" s="21"/>
      <c r="AG3857" s="21"/>
      <c r="AH3857" s="21"/>
      <c r="AI3857" s="26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</row>
    <row r="3858" spans="1:60" s="3" customFormat="1">
      <c r="A3858" s="20"/>
      <c r="B3858" s="20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21"/>
      <c r="AC3858" s="21"/>
      <c r="AD3858" s="21"/>
      <c r="AE3858" s="21"/>
      <c r="AF3858" s="21"/>
      <c r="AG3858" s="21"/>
      <c r="AH3858" s="21"/>
      <c r="AI3858" s="26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</row>
    <row r="3859" spans="1:60" s="3" customFormat="1">
      <c r="A3859" s="20"/>
      <c r="B3859" s="20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21"/>
      <c r="AC3859" s="21"/>
      <c r="AD3859" s="21"/>
      <c r="AE3859" s="21"/>
      <c r="AF3859" s="21"/>
      <c r="AG3859" s="21"/>
      <c r="AH3859" s="21"/>
      <c r="AI3859" s="26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</row>
    <row r="3860" spans="1:60" s="3" customFormat="1">
      <c r="A3860" s="20"/>
      <c r="B3860" s="20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21"/>
      <c r="AC3860" s="21"/>
      <c r="AD3860" s="21"/>
      <c r="AE3860" s="21"/>
      <c r="AF3860" s="21"/>
      <c r="AG3860" s="21"/>
      <c r="AH3860" s="21"/>
      <c r="AI3860" s="26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</row>
    <row r="3861" spans="1:60" s="3" customFormat="1">
      <c r="A3861" s="20"/>
      <c r="B3861" s="20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21"/>
      <c r="AC3861" s="21"/>
      <c r="AD3861" s="21"/>
      <c r="AE3861" s="21"/>
      <c r="AF3861" s="21"/>
      <c r="AG3861" s="21"/>
      <c r="AH3861" s="21"/>
      <c r="AI3861" s="26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</row>
    <row r="3862" spans="1:60" s="3" customFormat="1">
      <c r="A3862" s="20"/>
      <c r="B3862" s="20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21"/>
      <c r="AC3862" s="21"/>
      <c r="AD3862" s="21"/>
      <c r="AE3862" s="21"/>
      <c r="AF3862" s="21"/>
      <c r="AG3862" s="21"/>
      <c r="AH3862" s="21"/>
      <c r="AI3862" s="26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</row>
    <row r="3863" spans="1:60" s="3" customFormat="1">
      <c r="A3863" s="20"/>
      <c r="B3863" s="20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21"/>
      <c r="AC3863" s="21"/>
      <c r="AD3863" s="21"/>
      <c r="AE3863" s="21"/>
      <c r="AF3863" s="21"/>
      <c r="AG3863" s="21"/>
      <c r="AH3863" s="21"/>
      <c r="AI3863" s="26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</row>
    <row r="3864" spans="1:60" s="3" customFormat="1">
      <c r="A3864" s="20"/>
      <c r="B3864" s="20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21"/>
      <c r="AC3864" s="21"/>
      <c r="AD3864" s="21"/>
      <c r="AE3864" s="21"/>
      <c r="AF3864" s="21"/>
      <c r="AG3864" s="21"/>
      <c r="AH3864" s="21"/>
      <c r="AI3864" s="26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</row>
    <row r="3865" spans="1:60" s="3" customFormat="1">
      <c r="A3865" s="20"/>
      <c r="B3865" s="20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21"/>
      <c r="AC3865" s="21"/>
      <c r="AD3865" s="21"/>
      <c r="AE3865" s="21"/>
      <c r="AF3865" s="21"/>
      <c r="AG3865" s="21"/>
      <c r="AH3865" s="21"/>
      <c r="AI3865" s="26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</row>
    <row r="3866" spans="1:60" s="3" customFormat="1">
      <c r="A3866" s="20"/>
      <c r="B3866" s="20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21"/>
      <c r="AC3866" s="21"/>
      <c r="AD3866" s="21"/>
      <c r="AE3866" s="21"/>
      <c r="AF3866" s="21"/>
      <c r="AG3866" s="21"/>
      <c r="AH3866" s="21"/>
      <c r="AI3866" s="26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</row>
    <row r="3867" spans="1:60" s="3" customFormat="1">
      <c r="A3867" s="20"/>
      <c r="B3867" s="20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21"/>
      <c r="AC3867" s="21"/>
      <c r="AD3867" s="21"/>
      <c r="AE3867" s="21"/>
      <c r="AF3867" s="21"/>
      <c r="AG3867" s="21"/>
      <c r="AH3867" s="21"/>
      <c r="AI3867" s="26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</row>
    <row r="3868" spans="1:60" s="3" customFormat="1">
      <c r="A3868" s="20"/>
      <c r="B3868" s="20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21"/>
      <c r="AC3868" s="21"/>
      <c r="AD3868" s="21"/>
      <c r="AE3868" s="21"/>
      <c r="AF3868" s="21"/>
      <c r="AG3868" s="21"/>
      <c r="AH3868" s="21"/>
      <c r="AI3868" s="26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</row>
    <row r="3869" spans="1:60" s="3" customFormat="1">
      <c r="A3869" s="20"/>
      <c r="B3869" s="20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21"/>
      <c r="AC3869" s="21"/>
      <c r="AD3869" s="21"/>
      <c r="AE3869" s="21"/>
      <c r="AF3869" s="21"/>
      <c r="AG3869" s="21"/>
      <c r="AH3869" s="21"/>
      <c r="AI3869" s="26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</row>
    <row r="3870" spans="1:60" s="3" customFormat="1">
      <c r="A3870" s="20"/>
      <c r="B3870" s="20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21"/>
      <c r="AC3870" s="21"/>
      <c r="AD3870" s="21"/>
      <c r="AE3870" s="21"/>
      <c r="AF3870" s="21"/>
      <c r="AG3870" s="21"/>
      <c r="AH3870" s="21"/>
      <c r="AI3870" s="26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</row>
    <row r="3871" spans="1:60" s="3" customFormat="1">
      <c r="A3871" s="20"/>
      <c r="B3871" s="20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21"/>
      <c r="AC3871" s="21"/>
      <c r="AD3871" s="21"/>
      <c r="AE3871" s="21"/>
      <c r="AF3871" s="21"/>
      <c r="AG3871" s="21"/>
      <c r="AH3871" s="21"/>
      <c r="AI3871" s="26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</row>
    <row r="3872" spans="1:60" s="3" customFormat="1">
      <c r="A3872" s="20"/>
      <c r="B3872" s="20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21"/>
      <c r="AC3872" s="21"/>
      <c r="AD3872" s="21"/>
      <c r="AE3872" s="21"/>
      <c r="AF3872" s="21"/>
      <c r="AG3872" s="21"/>
      <c r="AH3872" s="21"/>
      <c r="AI3872" s="26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</row>
    <row r="3873" spans="1:60" s="3" customFormat="1">
      <c r="A3873" s="20"/>
      <c r="B3873" s="20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21"/>
      <c r="AC3873" s="21"/>
      <c r="AD3873" s="21"/>
      <c r="AE3873" s="21"/>
      <c r="AF3873" s="21"/>
      <c r="AG3873" s="21"/>
      <c r="AH3873" s="21"/>
      <c r="AI3873" s="26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</row>
    <row r="3874" spans="1:60" s="3" customFormat="1">
      <c r="A3874" s="20"/>
      <c r="B3874" s="20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21"/>
      <c r="AC3874" s="21"/>
      <c r="AD3874" s="21"/>
      <c r="AE3874" s="21"/>
      <c r="AF3874" s="21"/>
      <c r="AG3874" s="21"/>
      <c r="AH3874" s="21"/>
      <c r="AI3874" s="26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</row>
    <row r="3875" spans="1:60" s="3" customFormat="1">
      <c r="A3875" s="20"/>
      <c r="B3875" s="20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21"/>
      <c r="AC3875" s="21"/>
      <c r="AD3875" s="21"/>
      <c r="AE3875" s="21"/>
      <c r="AF3875" s="21"/>
      <c r="AG3875" s="21"/>
      <c r="AH3875" s="21"/>
      <c r="AI3875" s="26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</row>
    <row r="3876" spans="1:60" s="3" customFormat="1">
      <c r="A3876" s="20"/>
      <c r="B3876" s="20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21"/>
      <c r="AC3876" s="21"/>
      <c r="AD3876" s="21"/>
      <c r="AE3876" s="21"/>
      <c r="AF3876" s="21"/>
      <c r="AG3876" s="21"/>
      <c r="AH3876" s="21"/>
      <c r="AI3876" s="26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</row>
    <row r="3877" spans="1:60" s="3" customFormat="1">
      <c r="A3877" s="20"/>
      <c r="B3877" s="20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21"/>
      <c r="AC3877" s="21"/>
      <c r="AD3877" s="21"/>
      <c r="AE3877" s="21"/>
      <c r="AF3877" s="21"/>
      <c r="AG3877" s="21"/>
      <c r="AH3877" s="21"/>
      <c r="AI3877" s="26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</row>
    <row r="3878" spans="1:60" s="3" customFormat="1">
      <c r="A3878" s="20"/>
      <c r="B3878" s="20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21"/>
      <c r="AC3878" s="21"/>
      <c r="AD3878" s="21"/>
      <c r="AE3878" s="21"/>
      <c r="AF3878" s="21"/>
      <c r="AG3878" s="21"/>
      <c r="AH3878" s="21"/>
      <c r="AI3878" s="26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</row>
    <row r="3879" spans="1:60" s="3" customFormat="1">
      <c r="A3879" s="20"/>
      <c r="B3879" s="20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21"/>
      <c r="AC3879" s="21"/>
      <c r="AD3879" s="21"/>
      <c r="AE3879" s="21"/>
      <c r="AF3879" s="21"/>
      <c r="AG3879" s="21"/>
      <c r="AH3879" s="21"/>
      <c r="AI3879" s="26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</row>
    <row r="3880" spans="1:60" s="3" customFormat="1">
      <c r="A3880" s="20"/>
      <c r="B3880" s="20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21"/>
      <c r="AC3880" s="21"/>
      <c r="AD3880" s="21"/>
      <c r="AE3880" s="21"/>
      <c r="AF3880" s="21"/>
      <c r="AG3880" s="21"/>
      <c r="AH3880" s="21"/>
      <c r="AI3880" s="26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</row>
    <row r="3881" spans="1:60" s="3" customFormat="1">
      <c r="A3881" s="20"/>
      <c r="B3881" s="20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21"/>
      <c r="AC3881" s="21"/>
      <c r="AD3881" s="21"/>
      <c r="AE3881" s="21"/>
      <c r="AF3881" s="21"/>
      <c r="AG3881" s="21"/>
      <c r="AH3881" s="21"/>
      <c r="AI3881" s="26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</row>
    <row r="3882" spans="1:60" s="3" customFormat="1">
      <c r="A3882" s="20"/>
      <c r="B3882" s="20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21"/>
      <c r="AC3882" s="21"/>
      <c r="AD3882" s="21"/>
      <c r="AE3882" s="21"/>
      <c r="AF3882" s="21"/>
      <c r="AG3882" s="21"/>
      <c r="AH3882" s="21"/>
      <c r="AI3882" s="26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</row>
    <row r="3883" spans="1:60" s="3" customFormat="1">
      <c r="A3883" s="20"/>
      <c r="B3883" s="20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21"/>
      <c r="AC3883" s="21"/>
      <c r="AD3883" s="21"/>
      <c r="AE3883" s="21"/>
      <c r="AF3883" s="21"/>
      <c r="AG3883" s="21"/>
      <c r="AH3883" s="21"/>
      <c r="AI3883" s="26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</row>
    <row r="3884" spans="1:60" s="3" customFormat="1">
      <c r="A3884" s="20"/>
      <c r="B3884" s="20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21"/>
      <c r="AC3884" s="21"/>
      <c r="AD3884" s="21"/>
      <c r="AE3884" s="21"/>
      <c r="AF3884" s="21"/>
      <c r="AG3884" s="21"/>
      <c r="AH3884" s="21"/>
      <c r="AI3884" s="26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</row>
    <row r="3885" spans="1:60" s="3" customFormat="1">
      <c r="A3885" s="20"/>
      <c r="B3885" s="20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21"/>
      <c r="AC3885" s="21"/>
      <c r="AD3885" s="21"/>
      <c r="AE3885" s="21"/>
      <c r="AF3885" s="21"/>
      <c r="AG3885" s="21"/>
      <c r="AH3885" s="21"/>
      <c r="AI3885" s="26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</row>
    <row r="3886" spans="1:60" s="3" customFormat="1">
      <c r="A3886" s="20"/>
      <c r="B3886" s="20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21"/>
      <c r="AC3886" s="21"/>
      <c r="AD3886" s="21"/>
      <c r="AE3886" s="21"/>
      <c r="AF3886" s="21"/>
      <c r="AG3886" s="21"/>
      <c r="AH3886" s="21"/>
      <c r="AI3886" s="26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</row>
    <row r="3887" spans="1:60" s="3" customFormat="1">
      <c r="A3887" s="20"/>
      <c r="B3887" s="20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21"/>
      <c r="AC3887" s="21"/>
      <c r="AD3887" s="21"/>
      <c r="AE3887" s="21"/>
      <c r="AF3887" s="21"/>
      <c r="AG3887" s="21"/>
      <c r="AH3887" s="21"/>
      <c r="AI3887" s="26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</row>
    <row r="3888" spans="1:60" s="3" customFormat="1">
      <c r="A3888" s="20"/>
      <c r="B3888" s="20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21"/>
      <c r="AC3888" s="21"/>
      <c r="AD3888" s="21"/>
      <c r="AE3888" s="21"/>
      <c r="AF3888" s="21"/>
      <c r="AG3888" s="21"/>
      <c r="AH3888" s="21"/>
      <c r="AI3888" s="26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</row>
    <row r="3889" spans="1:60" s="3" customFormat="1">
      <c r="A3889" s="20"/>
      <c r="B3889" s="20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21"/>
      <c r="AC3889" s="21"/>
      <c r="AD3889" s="21"/>
      <c r="AE3889" s="21"/>
      <c r="AF3889" s="21"/>
      <c r="AG3889" s="21"/>
      <c r="AH3889" s="21"/>
      <c r="AI3889" s="26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</row>
    <row r="3890" spans="1:60" s="3" customFormat="1">
      <c r="A3890" s="20"/>
      <c r="B3890" s="20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21"/>
      <c r="AC3890" s="21"/>
      <c r="AD3890" s="21"/>
      <c r="AE3890" s="21"/>
      <c r="AF3890" s="21"/>
      <c r="AG3890" s="21"/>
      <c r="AH3890" s="21"/>
      <c r="AI3890" s="26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</row>
    <row r="3891" spans="1:60" s="3" customFormat="1">
      <c r="A3891" s="20"/>
      <c r="B3891" s="20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21"/>
      <c r="AC3891" s="21"/>
      <c r="AD3891" s="21"/>
      <c r="AE3891" s="21"/>
      <c r="AF3891" s="21"/>
      <c r="AG3891" s="21"/>
      <c r="AH3891" s="21"/>
      <c r="AI3891" s="26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</row>
    <row r="3892" spans="1:60" s="3" customFormat="1">
      <c r="A3892" s="20"/>
      <c r="B3892" s="20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21"/>
      <c r="AC3892" s="21"/>
      <c r="AD3892" s="21"/>
      <c r="AE3892" s="21"/>
      <c r="AF3892" s="21"/>
      <c r="AG3892" s="21"/>
      <c r="AH3892" s="21"/>
      <c r="AI3892" s="26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</row>
    <row r="3893" spans="1:60" s="3" customFormat="1">
      <c r="A3893" s="20"/>
      <c r="B3893" s="20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21"/>
      <c r="AC3893" s="21"/>
      <c r="AD3893" s="21"/>
      <c r="AE3893" s="21"/>
      <c r="AF3893" s="21"/>
      <c r="AG3893" s="21"/>
      <c r="AH3893" s="21"/>
      <c r="AI3893" s="26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</row>
    <row r="3894" spans="1:60" s="3" customFormat="1">
      <c r="A3894" s="20"/>
      <c r="B3894" s="20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21"/>
      <c r="AC3894" s="21"/>
      <c r="AD3894" s="21"/>
      <c r="AE3894" s="21"/>
      <c r="AF3894" s="21"/>
      <c r="AG3894" s="21"/>
      <c r="AH3894" s="21"/>
      <c r="AI3894" s="26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</row>
    <row r="3895" spans="1:60" s="3" customFormat="1">
      <c r="A3895" s="20"/>
      <c r="B3895" s="20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21"/>
      <c r="AC3895" s="21"/>
      <c r="AD3895" s="21"/>
      <c r="AE3895" s="21"/>
      <c r="AF3895" s="21"/>
      <c r="AG3895" s="21"/>
      <c r="AH3895" s="21"/>
      <c r="AI3895" s="26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</row>
    <row r="3896" spans="1:60" s="3" customFormat="1">
      <c r="A3896" s="20"/>
      <c r="B3896" s="20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21"/>
      <c r="AC3896" s="21"/>
      <c r="AD3896" s="21"/>
      <c r="AE3896" s="21"/>
      <c r="AF3896" s="21"/>
      <c r="AG3896" s="21"/>
      <c r="AH3896" s="21"/>
      <c r="AI3896" s="26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</row>
    <row r="3897" spans="1:60" s="3" customFormat="1">
      <c r="A3897" s="20"/>
      <c r="B3897" s="20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21"/>
      <c r="AC3897" s="21"/>
      <c r="AD3897" s="21"/>
      <c r="AE3897" s="21"/>
      <c r="AF3897" s="21"/>
      <c r="AG3897" s="21"/>
      <c r="AH3897" s="21"/>
      <c r="AI3897" s="26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</row>
    <row r="3898" spans="1:60" s="3" customFormat="1">
      <c r="A3898" s="20"/>
      <c r="B3898" s="20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21"/>
      <c r="AC3898" s="21"/>
      <c r="AD3898" s="21"/>
      <c r="AE3898" s="21"/>
      <c r="AF3898" s="21"/>
      <c r="AG3898" s="21"/>
      <c r="AH3898" s="21"/>
      <c r="AI3898" s="26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</row>
    <row r="3899" spans="1:60" s="3" customFormat="1">
      <c r="A3899" s="20"/>
      <c r="B3899" s="20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21"/>
      <c r="AC3899" s="21"/>
      <c r="AD3899" s="21"/>
      <c r="AE3899" s="21"/>
      <c r="AF3899" s="21"/>
      <c r="AG3899" s="21"/>
      <c r="AH3899" s="21"/>
      <c r="AI3899" s="26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</row>
    <row r="3900" spans="1:60" s="3" customFormat="1">
      <c r="A3900" s="20"/>
      <c r="B3900" s="20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21"/>
      <c r="AC3900" s="21"/>
      <c r="AD3900" s="21"/>
      <c r="AE3900" s="21"/>
      <c r="AF3900" s="21"/>
      <c r="AG3900" s="21"/>
      <c r="AH3900" s="21"/>
      <c r="AI3900" s="26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</row>
    <row r="3901" spans="1:60" s="3" customFormat="1">
      <c r="A3901" s="20"/>
      <c r="B3901" s="20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21"/>
      <c r="AC3901" s="21"/>
      <c r="AD3901" s="21"/>
      <c r="AE3901" s="21"/>
      <c r="AF3901" s="21"/>
      <c r="AG3901" s="21"/>
      <c r="AH3901" s="21"/>
      <c r="AI3901" s="26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1"/>
      <c r="AT3901" s="2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</row>
    <row r="3902" spans="1:60" s="3" customFormat="1">
      <c r="A3902" s="20"/>
      <c r="B3902" s="20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21"/>
      <c r="AC3902" s="21"/>
      <c r="AD3902" s="21"/>
      <c r="AE3902" s="21"/>
      <c r="AF3902" s="21"/>
      <c r="AG3902" s="21"/>
      <c r="AH3902" s="21"/>
      <c r="AI3902" s="26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1"/>
      <c r="AT3902" s="2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</row>
    <row r="3903" spans="1:60" s="3" customFormat="1">
      <c r="A3903" s="20"/>
      <c r="B3903" s="20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21"/>
      <c r="AC3903" s="21"/>
      <c r="AD3903" s="21"/>
      <c r="AE3903" s="21"/>
      <c r="AF3903" s="21"/>
      <c r="AG3903" s="21"/>
      <c r="AH3903" s="21"/>
      <c r="AI3903" s="26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1"/>
      <c r="AT3903" s="2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</row>
    <row r="3904" spans="1:60" s="3" customFormat="1">
      <c r="A3904" s="20"/>
      <c r="B3904" s="20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21"/>
      <c r="AC3904" s="21"/>
      <c r="AD3904" s="21"/>
      <c r="AE3904" s="21"/>
      <c r="AF3904" s="21"/>
      <c r="AG3904" s="21"/>
      <c r="AH3904" s="21"/>
      <c r="AI3904" s="26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1"/>
      <c r="AT3904" s="2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</row>
    <row r="3905" spans="1:60" s="3" customFormat="1">
      <c r="A3905" s="20"/>
      <c r="B3905" s="20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21"/>
      <c r="AC3905" s="21"/>
      <c r="AD3905" s="21"/>
      <c r="AE3905" s="21"/>
      <c r="AF3905" s="21"/>
      <c r="AG3905" s="21"/>
      <c r="AH3905" s="21"/>
      <c r="AI3905" s="26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1"/>
      <c r="AT3905" s="2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</row>
    <row r="3906" spans="1:60" s="3" customFormat="1">
      <c r="A3906" s="20"/>
      <c r="B3906" s="20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21"/>
      <c r="AC3906" s="21"/>
      <c r="AD3906" s="21"/>
      <c r="AE3906" s="21"/>
      <c r="AF3906" s="21"/>
      <c r="AG3906" s="21"/>
      <c r="AH3906" s="21"/>
      <c r="AI3906" s="26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1"/>
      <c r="AT3906" s="2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</row>
    <row r="3907" spans="1:60" s="3" customFormat="1">
      <c r="A3907" s="20"/>
      <c r="B3907" s="20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21"/>
      <c r="AC3907" s="21"/>
      <c r="AD3907" s="21"/>
      <c r="AE3907" s="21"/>
      <c r="AF3907" s="21"/>
      <c r="AG3907" s="21"/>
      <c r="AH3907" s="21"/>
      <c r="AI3907" s="26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1"/>
      <c r="AT3907" s="2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</row>
    <row r="3908" spans="1:60" s="3" customFormat="1">
      <c r="A3908" s="20"/>
      <c r="B3908" s="20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21"/>
      <c r="AC3908" s="21"/>
      <c r="AD3908" s="21"/>
      <c r="AE3908" s="21"/>
      <c r="AF3908" s="21"/>
      <c r="AG3908" s="21"/>
      <c r="AH3908" s="21"/>
      <c r="AI3908" s="26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1"/>
      <c r="AT3908" s="2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</row>
    <row r="3909" spans="1:60" s="3" customFormat="1">
      <c r="A3909" s="20"/>
      <c r="B3909" s="20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21"/>
      <c r="AC3909" s="21"/>
      <c r="AD3909" s="21"/>
      <c r="AE3909" s="21"/>
      <c r="AF3909" s="21"/>
      <c r="AG3909" s="21"/>
      <c r="AH3909" s="21"/>
      <c r="AI3909" s="26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1"/>
      <c r="AT3909" s="2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</row>
    <row r="3910" spans="1:60" s="3" customFormat="1">
      <c r="A3910" s="20"/>
      <c r="B3910" s="20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21"/>
      <c r="AC3910" s="21"/>
      <c r="AD3910" s="21"/>
      <c r="AE3910" s="21"/>
      <c r="AF3910" s="21"/>
      <c r="AG3910" s="21"/>
      <c r="AH3910" s="21"/>
      <c r="AI3910" s="26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1"/>
      <c r="AT3910" s="2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</row>
    <row r="3911" spans="1:60" s="3" customFormat="1">
      <c r="A3911" s="20"/>
      <c r="B3911" s="20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21"/>
      <c r="AC3911" s="21"/>
      <c r="AD3911" s="21"/>
      <c r="AE3911" s="21"/>
      <c r="AF3911" s="21"/>
      <c r="AG3911" s="21"/>
      <c r="AH3911" s="21"/>
      <c r="AI3911" s="26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1"/>
      <c r="AT3911" s="2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</row>
    <row r="3912" spans="1:60" s="3" customFormat="1">
      <c r="A3912" s="20"/>
      <c r="B3912" s="20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21"/>
      <c r="AC3912" s="21"/>
      <c r="AD3912" s="21"/>
      <c r="AE3912" s="21"/>
      <c r="AF3912" s="21"/>
      <c r="AG3912" s="21"/>
      <c r="AH3912" s="21"/>
      <c r="AI3912" s="26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1"/>
      <c r="AT3912" s="2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</row>
    <row r="3913" spans="1:60" s="3" customFormat="1">
      <c r="A3913" s="20"/>
      <c r="B3913" s="20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21"/>
      <c r="AC3913" s="21"/>
      <c r="AD3913" s="21"/>
      <c r="AE3913" s="21"/>
      <c r="AF3913" s="21"/>
      <c r="AG3913" s="21"/>
      <c r="AH3913" s="21"/>
      <c r="AI3913" s="26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1"/>
      <c r="AT3913" s="2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</row>
    <row r="3914" spans="1:60" s="3" customFormat="1">
      <c r="A3914" s="20"/>
      <c r="B3914" s="20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21"/>
      <c r="AC3914" s="21"/>
      <c r="AD3914" s="21"/>
      <c r="AE3914" s="21"/>
      <c r="AF3914" s="21"/>
      <c r="AG3914" s="21"/>
      <c r="AH3914" s="21"/>
      <c r="AI3914" s="26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1"/>
      <c r="AT3914" s="2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</row>
    <row r="3915" spans="1:60" s="3" customFormat="1">
      <c r="A3915" s="20"/>
      <c r="B3915" s="20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21"/>
      <c r="AC3915" s="21"/>
      <c r="AD3915" s="21"/>
      <c r="AE3915" s="21"/>
      <c r="AF3915" s="21"/>
      <c r="AG3915" s="21"/>
      <c r="AH3915" s="21"/>
      <c r="AI3915" s="26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1"/>
      <c r="AT3915" s="2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</row>
    <row r="3916" spans="1:60" s="3" customFormat="1">
      <c r="A3916" s="20"/>
      <c r="B3916" s="20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21"/>
      <c r="AC3916" s="21"/>
      <c r="AD3916" s="21"/>
      <c r="AE3916" s="21"/>
      <c r="AF3916" s="21"/>
      <c r="AG3916" s="21"/>
      <c r="AH3916" s="21"/>
      <c r="AI3916" s="26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1"/>
      <c r="AT3916" s="2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</row>
    <row r="3917" spans="1:60" s="3" customFormat="1">
      <c r="A3917" s="20"/>
      <c r="B3917" s="20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21"/>
      <c r="AC3917" s="21"/>
      <c r="AD3917" s="21"/>
      <c r="AE3917" s="21"/>
      <c r="AF3917" s="21"/>
      <c r="AG3917" s="21"/>
      <c r="AH3917" s="21"/>
      <c r="AI3917" s="26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1"/>
      <c r="AT3917" s="2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</row>
    <row r="3918" spans="1:60" s="3" customFormat="1">
      <c r="A3918" s="20"/>
      <c r="B3918" s="20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21"/>
      <c r="AC3918" s="21"/>
      <c r="AD3918" s="21"/>
      <c r="AE3918" s="21"/>
      <c r="AF3918" s="21"/>
      <c r="AG3918" s="21"/>
      <c r="AH3918" s="21"/>
      <c r="AI3918" s="26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1"/>
      <c r="AT3918" s="2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</row>
    <row r="3919" spans="1:60" s="3" customFormat="1">
      <c r="A3919" s="20"/>
      <c r="B3919" s="20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21"/>
      <c r="AC3919" s="21"/>
      <c r="AD3919" s="21"/>
      <c r="AE3919" s="21"/>
      <c r="AF3919" s="21"/>
      <c r="AG3919" s="21"/>
      <c r="AH3919" s="21"/>
      <c r="AI3919" s="26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1"/>
      <c r="AT3919" s="2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</row>
    <row r="3920" spans="1:60" s="3" customFormat="1">
      <c r="A3920" s="20"/>
      <c r="B3920" s="20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21"/>
      <c r="AC3920" s="21"/>
      <c r="AD3920" s="21"/>
      <c r="AE3920" s="21"/>
      <c r="AF3920" s="21"/>
      <c r="AG3920" s="21"/>
      <c r="AH3920" s="21"/>
      <c r="AI3920" s="26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1"/>
      <c r="AT3920" s="2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</row>
    <row r="3921" spans="1:60" s="3" customFormat="1">
      <c r="A3921" s="20"/>
      <c r="B3921" s="20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21"/>
      <c r="AC3921" s="21"/>
      <c r="AD3921" s="21"/>
      <c r="AE3921" s="21"/>
      <c r="AF3921" s="21"/>
      <c r="AG3921" s="21"/>
      <c r="AH3921" s="21"/>
      <c r="AI3921" s="26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1"/>
      <c r="AT3921" s="2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</row>
    <row r="3922" spans="1:60" s="3" customFormat="1">
      <c r="A3922" s="20"/>
      <c r="B3922" s="20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21"/>
      <c r="AC3922" s="21"/>
      <c r="AD3922" s="21"/>
      <c r="AE3922" s="21"/>
      <c r="AF3922" s="21"/>
      <c r="AG3922" s="21"/>
      <c r="AH3922" s="21"/>
      <c r="AI3922" s="26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1"/>
      <c r="AT3922" s="2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</row>
    <row r="3923" spans="1:60" s="3" customFormat="1">
      <c r="A3923" s="20"/>
      <c r="B3923" s="20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21"/>
      <c r="AC3923" s="21"/>
      <c r="AD3923" s="21"/>
      <c r="AE3923" s="21"/>
      <c r="AF3923" s="21"/>
      <c r="AG3923" s="21"/>
      <c r="AH3923" s="21"/>
      <c r="AI3923" s="26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1"/>
      <c r="AT3923" s="2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</row>
    <row r="3924" spans="1:60" s="3" customFormat="1">
      <c r="A3924" s="20"/>
      <c r="B3924" s="20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21"/>
      <c r="AC3924" s="21"/>
      <c r="AD3924" s="21"/>
      <c r="AE3924" s="21"/>
      <c r="AF3924" s="21"/>
      <c r="AG3924" s="21"/>
      <c r="AH3924" s="21"/>
      <c r="AI3924" s="26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1"/>
      <c r="AT3924" s="2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</row>
    <row r="3925" spans="1:60" s="3" customFormat="1">
      <c r="A3925" s="20"/>
      <c r="B3925" s="20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21"/>
      <c r="AC3925" s="21"/>
      <c r="AD3925" s="21"/>
      <c r="AE3925" s="21"/>
      <c r="AF3925" s="21"/>
      <c r="AG3925" s="21"/>
      <c r="AH3925" s="21"/>
      <c r="AI3925" s="26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1"/>
      <c r="AT3925" s="2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</row>
    <row r="3926" spans="1:60" s="3" customFormat="1">
      <c r="A3926" s="20"/>
      <c r="B3926" s="20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21"/>
      <c r="AC3926" s="21"/>
      <c r="AD3926" s="21"/>
      <c r="AE3926" s="21"/>
      <c r="AF3926" s="21"/>
      <c r="AG3926" s="21"/>
      <c r="AH3926" s="21"/>
      <c r="AI3926" s="26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1"/>
      <c r="AT3926" s="2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</row>
    <row r="3927" spans="1:60" s="3" customFormat="1">
      <c r="A3927" s="20"/>
      <c r="B3927" s="20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21"/>
      <c r="AC3927" s="21"/>
      <c r="AD3927" s="21"/>
      <c r="AE3927" s="21"/>
      <c r="AF3927" s="21"/>
      <c r="AG3927" s="21"/>
      <c r="AH3927" s="21"/>
      <c r="AI3927" s="26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1"/>
      <c r="AT3927" s="2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</row>
    <row r="3928" spans="1:60" s="3" customFormat="1">
      <c r="A3928" s="20"/>
      <c r="B3928" s="20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21"/>
      <c r="AC3928" s="21"/>
      <c r="AD3928" s="21"/>
      <c r="AE3928" s="21"/>
      <c r="AF3928" s="21"/>
      <c r="AG3928" s="21"/>
      <c r="AH3928" s="21"/>
      <c r="AI3928" s="26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1"/>
      <c r="AT3928" s="2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</row>
    <row r="3929" spans="1:60" s="3" customFormat="1">
      <c r="A3929" s="20"/>
      <c r="B3929" s="20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21"/>
      <c r="AC3929" s="21"/>
      <c r="AD3929" s="21"/>
      <c r="AE3929" s="21"/>
      <c r="AF3929" s="21"/>
      <c r="AG3929" s="21"/>
      <c r="AH3929" s="21"/>
      <c r="AI3929" s="26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1"/>
      <c r="AT3929" s="2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</row>
    <row r="3930" spans="1:60" s="3" customFormat="1">
      <c r="A3930" s="20"/>
      <c r="B3930" s="20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21"/>
      <c r="AC3930" s="21"/>
      <c r="AD3930" s="21"/>
      <c r="AE3930" s="21"/>
      <c r="AF3930" s="21"/>
      <c r="AG3930" s="21"/>
      <c r="AH3930" s="21"/>
      <c r="AI3930" s="26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1"/>
      <c r="AT3930" s="2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</row>
    <row r="3931" spans="1:60" s="3" customFormat="1">
      <c r="A3931" s="20"/>
      <c r="B3931" s="20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21"/>
      <c r="AC3931" s="21"/>
      <c r="AD3931" s="21"/>
      <c r="AE3931" s="21"/>
      <c r="AF3931" s="21"/>
      <c r="AG3931" s="21"/>
      <c r="AH3931" s="21"/>
      <c r="AI3931" s="26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1"/>
      <c r="AT3931" s="2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</row>
    <row r="3932" spans="1:60" s="3" customFormat="1">
      <c r="A3932" s="20"/>
      <c r="B3932" s="20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21"/>
      <c r="AC3932" s="21"/>
      <c r="AD3932" s="21"/>
      <c r="AE3932" s="21"/>
      <c r="AF3932" s="21"/>
      <c r="AG3932" s="21"/>
      <c r="AH3932" s="21"/>
      <c r="AI3932" s="26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1"/>
      <c r="AT3932" s="2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</row>
    <row r="3933" spans="1:60" s="3" customFormat="1">
      <c r="A3933" s="20"/>
      <c r="B3933" s="20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21"/>
      <c r="AC3933" s="21"/>
      <c r="AD3933" s="21"/>
      <c r="AE3933" s="21"/>
      <c r="AF3933" s="21"/>
      <c r="AG3933" s="21"/>
      <c r="AH3933" s="21"/>
      <c r="AI3933" s="26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1"/>
      <c r="AT3933" s="2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</row>
    <row r="3934" spans="1:60" s="3" customFormat="1">
      <c r="A3934" s="20"/>
      <c r="B3934" s="20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21"/>
      <c r="AC3934" s="21"/>
      <c r="AD3934" s="21"/>
      <c r="AE3934" s="21"/>
      <c r="AF3934" s="21"/>
      <c r="AG3934" s="21"/>
      <c r="AH3934" s="21"/>
      <c r="AI3934" s="26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1"/>
      <c r="AT3934" s="2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</row>
    <row r="3935" spans="1:60" s="3" customFormat="1">
      <c r="A3935" s="20"/>
      <c r="B3935" s="20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21"/>
      <c r="AC3935" s="21"/>
      <c r="AD3935" s="21"/>
      <c r="AE3935" s="21"/>
      <c r="AF3935" s="21"/>
      <c r="AG3935" s="21"/>
      <c r="AH3935" s="21"/>
      <c r="AI3935" s="26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1"/>
      <c r="AT3935" s="2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</row>
    <row r="3936" spans="1:60" s="3" customFormat="1">
      <c r="A3936" s="20"/>
      <c r="B3936" s="20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21"/>
      <c r="AC3936" s="21"/>
      <c r="AD3936" s="21"/>
      <c r="AE3936" s="21"/>
      <c r="AF3936" s="21"/>
      <c r="AG3936" s="21"/>
      <c r="AH3936" s="21"/>
      <c r="AI3936" s="26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1"/>
      <c r="AT3936" s="2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</row>
    <row r="3937" spans="1:60" s="3" customFormat="1">
      <c r="A3937" s="20"/>
      <c r="B3937" s="20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21"/>
      <c r="AC3937" s="21"/>
      <c r="AD3937" s="21"/>
      <c r="AE3937" s="21"/>
      <c r="AF3937" s="21"/>
      <c r="AG3937" s="21"/>
      <c r="AH3937" s="21"/>
      <c r="AI3937" s="26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1"/>
      <c r="AT3937" s="2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</row>
    <row r="3938" spans="1:60" s="3" customFormat="1">
      <c r="A3938" s="20"/>
      <c r="B3938" s="20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21"/>
      <c r="AC3938" s="21"/>
      <c r="AD3938" s="21"/>
      <c r="AE3938" s="21"/>
      <c r="AF3938" s="21"/>
      <c r="AG3938" s="21"/>
      <c r="AH3938" s="21"/>
      <c r="AI3938" s="26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1"/>
      <c r="AT3938" s="2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</row>
    <row r="3939" spans="1:60" s="3" customFormat="1">
      <c r="A3939" s="20"/>
      <c r="B3939" s="20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21"/>
      <c r="AC3939" s="21"/>
      <c r="AD3939" s="21"/>
      <c r="AE3939" s="21"/>
      <c r="AF3939" s="21"/>
      <c r="AG3939" s="21"/>
      <c r="AH3939" s="21"/>
      <c r="AI3939" s="26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1"/>
      <c r="AT3939" s="2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</row>
    <row r="3940" spans="1:60" s="3" customFormat="1">
      <c r="A3940" s="20"/>
      <c r="B3940" s="20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21"/>
      <c r="AC3940" s="21"/>
      <c r="AD3940" s="21"/>
      <c r="AE3940" s="21"/>
      <c r="AF3940" s="21"/>
      <c r="AG3940" s="21"/>
      <c r="AH3940" s="21"/>
      <c r="AI3940" s="26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1"/>
      <c r="AT3940" s="2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</row>
    <row r="3941" spans="1:60" s="3" customFormat="1">
      <c r="A3941" s="20"/>
      <c r="B3941" s="20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21"/>
      <c r="AC3941" s="21"/>
      <c r="AD3941" s="21"/>
      <c r="AE3941" s="21"/>
      <c r="AF3941" s="21"/>
      <c r="AG3941" s="21"/>
      <c r="AH3941" s="21"/>
      <c r="AI3941" s="26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1"/>
      <c r="AT3941" s="2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</row>
    <row r="3942" spans="1:60" s="3" customFormat="1">
      <c r="A3942" s="20"/>
      <c r="B3942" s="20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21"/>
      <c r="AC3942" s="21"/>
      <c r="AD3942" s="21"/>
      <c r="AE3942" s="21"/>
      <c r="AF3942" s="21"/>
      <c r="AG3942" s="21"/>
      <c r="AH3942" s="21"/>
      <c r="AI3942" s="26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1"/>
      <c r="AT3942" s="2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</row>
    <row r="3943" spans="1:60" s="3" customFormat="1">
      <c r="A3943" s="20"/>
      <c r="B3943" s="20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21"/>
      <c r="AC3943" s="21"/>
      <c r="AD3943" s="21"/>
      <c r="AE3943" s="21"/>
      <c r="AF3943" s="21"/>
      <c r="AG3943" s="21"/>
      <c r="AH3943" s="21"/>
      <c r="AI3943" s="26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1"/>
      <c r="AT3943" s="2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</row>
    <row r="3944" spans="1:60" s="3" customFormat="1">
      <c r="A3944" s="20"/>
      <c r="B3944" s="20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21"/>
      <c r="AC3944" s="21"/>
      <c r="AD3944" s="21"/>
      <c r="AE3944" s="21"/>
      <c r="AF3944" s="21"/>
      <c r="AG3944" s="21"/>
      <c r="AH3944" s="21"/>
      <c r="AI3944" s="26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1"/>
      <c r="AT3944" s="2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</row>
    <row r="3945" spans="1:60" s="3" customFormat="1">
      <c r="A3945" s="20"/>
      <c r="B3945" s="20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21"/>
      <c r="AC3945" s="21"/>
      <c r="AD3945" s="21"/>
      <c r="AE3945" s="21"/>
      <c r="AF3945" s="21"/>
      <c r="AG3945" s="21"/>
      <c r="AH3945" s="21"/>
      <c r="AI3945" s="26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1"/>
      <c r="AT3945" s="2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</row>
    <row r="3946" spans="1:60" s="3" customFormat="1">
      <c r="A3946" s="20"/>
      <c r="B3946" s="20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21"/>
      <c r="AC3946" s="21"/>
      <c r="AD3946" s="21"/>
      <c r="AE3946" s="21"/>
      <c r="AF3946" s="21"/>
      <c r="AG3946" s="21"/>
      <c r="AH3946" s="21"/>
      <c r="AI3946" s="26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1"/>
      <c r="AT3946" s="2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</row>
    <row r="3947" spans="1:60" s="3" customFormat="1">
      <c r="A3947" s="20"/>
      <c r="B3947" s="20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21"/>
      <c r="AC3947" s="21"/>
      <c r="AD3947" s="21"/>
      <c r="AE3947" s="21"/>
      <c r="AF3947" s="21"/>
      <c r="AG3947" s="21"/>
      <c r="AH3947" s="21"/>
      <c r="AI3947" s="26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1"/>
      <c r="AT3947" s="2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</row>
    <row r="3948" spans="1:60" s="3" customFormat="1">
      <c r="A3948" s="20"/>
      <c r="B3948" s="20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21"/>
      <c r="AC3948" s="21"/>
      <c r="AD3948" s="21"/>
      <c r="AE3948" s="21"/>
      <c r="AF3948" s="21"/>
      <c r="AG3948" s="21"/>
      <c r="AH3948" s="21"/>
      <c r="AI3948" s="26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1"/>
      <c r="AT3948" s="2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</row>
    <row r="3949" spans="1:60" s="3" customFormat="1">
      <c r="A3949" s="20"/>
      <c r="B3949" s="20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21"/>
      <c r="AC3949" s="21"/>
      <c r="AD3949" s="21"/>
      <c r="AE3949" s="21"/>
      <c r="AF3949" s="21"/>
      <c r="AG3949" s="21"/>
      <c r="AH3949" s="21"/>
      <c r="AI3949" s="26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1"/>
      <c r="AT3949" s="2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</row>
    <row r="3950" spans="1:60" s="3" customFormat="1">
      <c r="A3950" s="20"/>
      <c r="B3950" s="20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21"/>
      <c r="AC3950" s="21"/>
      <c r="AD3950" s="21"/>
      <c r="AE3950" s="21"/>
      <c r="AF3950" s="21"/>
      <c r="AG3950" s="21"/>
      <c r="AH3950" s="21"/>
      <c r="AI3950" s="26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1"/>
      <c r="AT3950" s="2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</row>
    <row r="3951" spans="1:60" s="3" customFormat="1">
      <c r="A3951" s="20"/>
      <c r="B3951" s="20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21"/>
      <c r="AC3951" s="21"/>
      <c r="AD3951" s="21"/>
      <c r="AE3951" s="21"/>
      <c r="AF3951" s="21"/>
      <c r="AG3951" s="21"/>
      <c r="AH3951" s="21"/>
      <c r="AI3951" s="26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</row>
    <row r="3952" spans="1:60" s="3" customFormat="1">
      <c r="A3952" s="20"/>
      <c r="B3952" s="20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21"/>
      <c r="AC3952" s="21"/>
      <c r="AD3952" s="21"/>
      <c r="AE3952" s="21"/>
      <c r="AF3952" s="21"/>
      <c r="AG3952" s="21"/>
      <c r="AH3952" s="21"/>
      <c r="AI3952" s="26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1"/>
      <c r="AT3952" s="2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</row>
    <row r="3953" spans="1:60" s="3" customFormat="1">
      <c r="A3953" s="20"/>
      <c r="B3953" s="20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21"/>
      <c r="AC3953" s="21"/>
      <c r="AD3953" s="21"/>
      <c r="AE3953" s="21"/>
      <c r="AF3953" s="21"/>
      <c r="AG3953" s="21"/>
      <c r="AH3953" s="21"/>
      <c r="AI3953" s="26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1"/>
      <c r="AT3953" s="2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</row>
    <row r="3954" spans="1:60" s="3" customFormat="1">
      <c r="A3954" s="20"/>
      <c r="B3954" s="20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21"/>
      <c r="AC3954" s="21"/>
      <c r="AD3954" s="21"/>
      <c r="AE3954" s="21"/>
      <c r="AF3954" s="21"/>
      <c r="AG3954" s="21"/>
      <c r="AH3954" s="21"/>
      <c r="AI3954" s="26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1"/>
      <c r="AT3954" s="2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</row>
    <row r="3955" spans="1:60" s="3" customFormat="1">
      <c r="A3955" s="20"/>
      <c r="B3955" s="20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21"/>
      <c r="AC3955" s="21"/>
      <c r="AD3955" s="21"/>
      <c r="AE3955" s="21"/>
      <c r="AF3955" s="21"/>
      <c r="AG3955" s="21"/>
      <c r="AH3955" s="21"/>
      <c r="AI3955" s="26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1"/>
      <c r="AT3955" s="2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</row>
    <row r="3956" spans="1:60" s="3" customFormat="1">
      <c r="A3956" s="20"/>
      <c r="B3956" s="20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21"/>
      <c r="AC3956" s="21"/>
      <c r="AD3956" s="21"/>
      <c r="AE3956" s="21"/>
      <c r="AF3956" s="21"/>
      <c r="AG3956" s="21"/>
      <c r="AH3956" s="21"/>
      <c r="AI3956" s="26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1"/>
      <c r="AT3956" s="2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</row>
    <row r="3957" spans="1:60" s="3" customFormat="1">
      <c r="A3957" s="20"/>
      <c r="B3957" s="20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21"/>
      <c r="AC3957" s="21"/>
      <c r="AD3957" s="21"/>
      <c r="AE3957" s="21"/>
      <c r="AF3957" s="21"/>
      <c r="AG3957" s="21"/>
      <c r="AH3957" s="21"/>
      <c r="AI3957" s="26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1"/>
      <c r="AT3957" s="2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</row>
    <row r="3958" spans="1:60" s="3" customFormat="1">
      <c r="A3958" s="20"/>
      <c r="B3958" s="20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21"/>
      <c r="AC3958" s="21"/>
      <c r="AD3958" s="21"/>
      <c r="AE3958" s="21"/>
      <c r="AF3958" s="21"/>
      <c r="AG3958" s="21"/>
      <c r="AH3958" s="21"/>
      <c r="AI3958" s="26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1"/>
      <c r="AT3958" s="2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</row>
    <row r="3959" spans="1:60" s="3" customFormat="1">
      <c r="A3959" s="20"/>
      <c r="B3959" s="20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21"/>
      <c r="AC3959" s="21"/>
      <c r="AD3959" s="21"/>
      <c r="AE3959" s="21"/>
      <c r="AF3959" s="21"/>
      <c r="AG3959" s="21"/>
      <c r="AH3959" s="21"/>
      <c r="AI3959" s="26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1"/>
      <c r="AT3959" s="2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</row>
    <row r="3960" spans="1:60" s="3" customFormat="1">
      <c r="A3960" s="20"/>
      <c r="B3960" s="20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21"/>
      <c r="AC3960" s="21"/>
      <c r="AD3960" s="21"/>
      <c r="AE3960" s="21"/>
      <c r="AF3960" s="21"/>
      <c r="AG3960" s="21"/>
      <c r="AH3960" s="21"/>
      <c r="AI3960" s="26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1"/>
      <c r="AT3960" s="2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</row>
    <row r="3961" spans="1:60" s="3" customFormat="1">
      <c r="A3961" s="20"/>
      <c r="B3961" s="20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21"/>
      <c r="AC3961" s="21"/>
      <c r="AD3961" s="21"/>
      <c r="AE3961" s="21"/>
      <c r="AF3961" s="21"/>
      <c r="AG3961" s="21"/>
      <c r="AH3961" s="21"/>
      <c r="AI3961" s="26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1"/>
      <c r="AT3961" s="2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</row>
    <row r="3962" spans="1:60" s="3" customFormat="1">
      <c r="A3962" s="20"/>
      <c r="B3962" s="20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21"/>
      <c r="AC3962" s="21"/>
      <c r="AD3962" s="21"/>
      <c r="AE3962" s="21"/>
      <c r="AF3962" s="21"/>
      <c r="AG3962" s="21"/>
      <c r="AH3962" s="21"/>
      <c r="AI3962" s="26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1"/>
      <c r="AT3962" s="2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</row>
    <row r="3963" spans="1:60" s="3" customFormat="1">
      <c r="A3963" s="20"/>
      <c r="B3963" s="20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21"/>
      <c r="AC3963" s="21"/>
      <c r="AD3963" s="21"/>
      <c r="AE3963" s="21"/>
      <c r="AF3963" s="21"/>
      <c r="AG3963" s="21"/>
      <c r="AH3963" s="21"/>
      <c r="AI3963" s="26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1"/>
      <c r="AT3963" s="2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</row>
    <row r="3964" spans="1:60" s="3" customFormat="1">
      <c r="A3964" s="20"/>
      <c r="B3964" s="20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21"/>
      <c r="AC3964" s="21"/>
      <c r="AD3964" s="21"/>
      <c r="AE3964" s="21"/>
      <c r="AF3964" s="21"/>
      <c r="AG3964" s="21"/>
      <c r="AH3964" s="21"/>
      <c r="AI3964" s="26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1"/>
      <c r="AT3964" s="2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</row>
    <row r="3965" spans="1:60" s="3" customFormat="1">
      <c r="A3965" s="20"/>
      <c r="B3965" s="20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21"/>
      <c r="AC3965" s="21"/>
      <c r="AD3965" s="21"/>
      <c r="AE3965" s="21"/>
      <c r="AF3965" s="21"/>
      <c r="AG3965" s="21"/>
      <c r="AH3965" s="21"/>
      <c r="AI3965" s="26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1"/>
      <c r="AT3965" s="2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</row>
    <row r="3966" spans="1:60" s="3" customFormat="1">
      <c r="A3966" s="20"/>
      <c r="B3966" s="20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21"/>
      <c r="AC3966" s="21"/>
      <c r="AD3966" s="21"/>
      <c r="AE3966" s="21"/>
      <c r="AF3966" s="21"/>
      <c r="AG3966" s="21"/>
      <c r="AH3966" s="21"/>
      <c r="AI3966" s="26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1"/>
      <c r="AT3966" s="2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</row>
    <row r="3967" spans="1:60" s="3" customFormat="1">
      <c r="A3967" s="20"/>
      <c r="B3967" s="20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21"/>
      <c r="AC3967" s="21"/>
      <c r="AD3967" s="21"/>
      <c r="AE3967" s="21"/>
      <c r="AF3967" s="21"/>
      <c r="AG3967" s="21"/>
      <c r="AH3967" s="21"/>
      <c r="AI3967" s="26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1"/>
      <c r="AT3967" s="2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</row>
    <row r="3968" spans="1:60" s="3" customFormat="1">
      <c r="A3968" s="20"/>
      <c r="B3968" s="20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21"/>
      <c r="AC3968" s="21"/>
      <c r="AD3968" s="21"/>
      <c r="AE3968" s="21"/>
      <c r="AF3968" s="21"/>
      <c r="AG3968" s="21"/>
      <c r="AH3968" s="21"/>
      <c r="AI3968" s="26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1"/>
      <c r="AT3968" s="2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</row>
    <row r="3969" spans="1:60" s="3" customFormat="1">
      <c r="A3969" s="20"/>
      <c r="B3969" s="20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21"/>
      <c r="AC3969" s="21"/>
      <c r="AD3969" s="21"/>
      <c r="AE3969" s="21"/>
      <c r="AF3969" s="21"/>
      <c r="AG3969" s="21"/>
      <c r="AH3969" s="21"/>
      <c r="AI3969" s="26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1"/>
      <c r="AT3969" s="2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</row>
    <row r="3970" spans="1:60" s="3" customFormat="1">
      <c r="A3970" s="20"/>
      <c r="B3970" s="20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21"/>
      <c r="AC3970" s="21"/>
      <c r="AD3970" s="21"/>
      <c r="AE3970" s="21"/>
      <c r="AF3970" s="21"/>
      <c r="AG3970" s="21"/>
      <c r="AH3970" s="21"/>
      <c r="AI3970" s="26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1"/>
      <c r="AT3970" s="2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</row>
    <row r="3971" spans="1:60" s="3" customFormat="1">
      <c r="A3971" s="20"/>
      <c r="B3971" s="20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21"/>
      <c r="AC3971" s="21"/>
      <c r="AD3971" s="21"/>
      <c r="AE3971" s="21"/>
      <c r="AF3971" s="21"/>
      <c r="AG3971" s="21"/>
      <c r="AH3971" s="21"/>
      <c r="AI3971" s="26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1"/>
      <c r="AT3971" s="2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</row>
    <row r="3972" spans="1:60" s="3" customFormat="1">
      <c r="A3972" s="20"/>
      <c r="B3972" s="20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21"/>
      <c r="AC3972" s="21"/>
      <c r="AD3972" s="21"/>
      <c r="AE3972" s="21"/>
      <c r="AF3972" s="21"/>
      <c r="AG3972" s="21"/>
      <c r="AH3972" s="21"/>
      <c r="AI3972" s="26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1"/>
      <c r="AT3972" s="2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</row>
    <row r="3973" spans="1:60" s="3" customFormat="1">
      <c r="A3973" s="20"/>
      <c r="B3973" s="20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21"/>
      <c r="AC3973" s="21"/>
      <c r="AD3973" s="21"/>
      <c r="AE3973" s="21"/>
      <c r="AF3973" s="21"/>
      <c r="AG3973" s="21"/>
      <c r="AH3973" s="21"/>
      <c r="AI3973" s="26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1"/>
      <c r="AT3973" s="2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</row>
    <row r="3974" spans="1:60" s="3" customFormat="1">
      <c r="A3974" s="20"/>
      <c r="B3974" s="20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21"/>
      <c r="AC3974" s="21"/>
      <c r="AD3974" s="21"/>
      <c r="AE3974" s="21"/>
      <c r="AF3974" s="21"/>
      <c r="AG3974" s="21"/>
      <c r="AH3974" s="21"/>
      <c r="AI3974" s="26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1"/>
      <c r="AT3974" s="2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</row>
    <row r="3975" spans="1:60" s="3" customFormat="1">
      <c r="A3975" s="20"/>
      <c r="B3975" s="20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21"/>
      <c r="AC3975" s="21"/>
      <c r="AD3975" s="21"/>
      <c r="AE3975" s="21"/>
      <c r="AF3975" s="21"/>
      <c r="AG3975" s="21"/>
      <c r="AH3975" s="21"/>
      <c r="AI3975" s="26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1"/>
      <c r="AT3975" s="2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</row>
    <row r="3976" spans="1:60" s="3" customFormat="1">
      <c r="A3976" s="20"/>
      <c r="B3976" s="20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21"/>
      <c r="AC3976" s="21"/>
      <c r="AD3976" s="21"/>
      <c r="AE3976" s="21"/>
      <c r="AF3976" s="21"/>
      <c r="AG3976" s="21"/>
      <c r="AH3976" s="21"/>
      <c r="AI3976" s="26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1"/>
      <c r="AT3976" s="2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</row>
    <row r="3977" spans="1:60" s="3" customFormat="1">
      <c r="A3977" s="20"/>
      <c r="B3977" s="20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21"/>
      <c r="AC3977" s="21"/>
      <c r="AD3977" s="21"/>
      <c r="AE3977" s="21"/>
      <c r="AF3977" s="21"/>
      <c r="AG3977" s="21"/>
      <c r="AH3977" s="21"/>
      <c r="AI3977" s="26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1"/>
      <c r="AT3977" s="2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</row>
    <row r="3978" spans="1:60" s="3" customFormat="1">
      <c r="A3978" s="20"/>
      <c r="B3978" s="20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21"/>
      <c r="AC3978" s="21"/>
      <c r="AD3978" s="21"/>
      <c r="AE3978" s="21"/>
      <c r="AF3978" s="21"/>
      <c r="AG3978" s="21"/>
      <c r="AH3978" s="21"/>
      <c r="AI3978" s="26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1"/>
      <c r="AT3978" s="2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</row>
    <row r="3979" spans="1:60" s="3" customFormat="1">
      <c r="A3979" s="20"/>
      <c r="B3979" s="20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21"/>
      <c r="AC3979" s="21"/>
      <c r="AD3979" s="21"/>
      <c r="AE3979" s="21"/>
      <c r="AF3979" s="21"/>
      <c r="AG3979" s="21"/>
      <c r="AH3979" s="21"/>
      <c r="AI3979" s="26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1"/>
      <c r="AT3979" s="2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</row>
    <row r="3980" spans="1:60" s="3" customFormat="1">
      <c r="A3980" s="20"/>
      <c r="B3980" s="20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21"/>
      <c r="AC3980" s="21"/>
      <c r="AD3980" s="21"/>
      <c r="AE3980" s="21"/>
      <c r="AF3980" s="21"/>
      <c r="AG3980" s="21"/>
      <c r="AH3980" s="21"/>
      <c r="AI3980" s="26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1"/>
      <c r="AT3980" s="2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</row>
    <row r="3981" spans="1:60" s="3" customFormat="1">
      <c r="A3981" s="20"/>
      <c r="B3981" s="20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21"/>
      <c r="AC3981" s="21"/>
      <c r="AD3981" s="21"/>
      <c r="AE3981" s="21"/>
      <c r="AF3981" s="21"/>
      <c r="AG3981" s="21"/>
      <c r="AH3981" s="21"/>
      <c r="AI3981" s="26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1"/>
      <c r="AT3981" s="2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</row>
    <row r="3982" spans="1:60" s="3" customFormat="1">
      <c r="A3982" s="20"/>
      <c r="B3982" s="20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21"/>
      <c r="AC3982" s="21"/>
      <c r="AD3982" s="21"/>
      <c r="AE3982" s="21"/>
      <c r="AF3982" s="21"/>
      <c r="AG3982" s="21"/>
      <c r="AH3982" s="21"/>
      <c r="AI3982" s="26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1"/>
      <c r="AT3982" s="2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</row>
    <row r="3983" spans="1:60" s="3" customFormat="1">
      <c r="A3983" s="20"/>
      <c r="B3983" s="20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21"/>
      <c r="AC3983" s="21"/>
      <c r="AD3983" s="21"/>
      <c r="AE3983" s="21"/>
      <c r="AF3983" s="21"/>
      <c r="AG3983" s="21"/>
      <c r="AH3983" s="21"/>
      <c r="AI3983" s="26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1"/>
      <c r="AT3983" s="2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</row>
    <row r="3984" spans="1:60" s="3" customFormat="1">
      <c r="A3984" s="20"/>
      <c r="B3984" s="20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21"/>
      <c r="AC3984" s="21"/>
      <c r="AD3984" s="21"/>
      <c r="AE3984" s="21"/>
      <c r="AF3984" s="21"/>
      <c r="AG3984" s="21"/>
      <c r="AH3984" s="21"/>
      <c r="AI3984" s="26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1"/>
      <c r="AT3984" s="2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</row>
    <row r="3985" spans="1:60" s="3" customFormat="1">
      <c r="A3985" s="20"/>
      <c r="B3985" s="20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21"/>
      <c r="AC3985" s="21"/>
      <c r="AD3985" s="21"/>
      <c r="AE3985" s="21"/>
      <c r="AF3985" s="21"/>
      <c r="AG3985" s="21"/>
      <c r="AH3985" s="21"/>
      <c r="AI3985" s="26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1"/>
      <c r="AT3985" s="2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</row>
    <row r="3986" spans="1:60" s="3" customFormat="1">
      <c r="A3986" s="20"/>
      <c r="B3986" s="20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21"/>
      <c r="AC3986" s="21"/>
      <c r="AD3986" s="21"/>
      <c r="AE3986" s="21"/>
      <c r="AF3986" s="21"/>
      <c r="AG3986" s="21"/>
      <c r="AH3986" s="21"/>
      <c r="AI3986" s="26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1"/>
      <c r="AT3986" s="2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</row>
    <row r="3987" spans="1:60" s="3" customFormat="1">
      <c r="A3987" s="20"/>
      <c r="B3987" s="20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21"/>
      <c r="AC3987" s="21"/>
      <c r="AD3987" s="21"/>
      <c r="AE3987" s="21"/>
      <c r="AF3987" s="21"/>
      <c r="AG3987" s="21"/>
      <c r="AH3987" s="21"/>
      <c r="AI3987" s="26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1"/>
      <c r="AT3987" s="2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</row>
    <row r="3988" spans="1:60" s="3" customFormat="1">
      <c r="A3988" s="20"/>
      <c r="B3988" s="20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21"/>
      <c r="AC3988" s="21"/>
      <c r="AD3988" s="21"/>
      <c r="AE3988" s="21"/>
      <c r="AF3988" s="21"/>
      <c r="AG3988" s="21"/>
      <c r="AH3988" s="21"/>
      <c r="AI3988" s="26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1"/>
      <c r="AT3988" s="2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</row>
    <row r="3989" spans="1:60" s="3" customFormat="1">
      <c r="A3989" s="20"/>
      <c r="B3989" s="20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21"/>
      <c r="AC3989" s="21"/>
      <c r="AD3989" s="21"/>
      <c r="AE3989" s="21"/>
      <c r="AF3989" s="21"/>
      <c r="AG3989" s="21"/>
      <c r="AH3989" s="21"/>
      <c r="AI3989" s="26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1"/>
      <c r="AT3989" s="2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</row>
    <row r="3990" spans="1:60" s="3" customFormat="1">
      <c r="A3990" s="20"/>
      <c r="B3990" s="20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21"/>
      <c r="AC3990" s="21"/>
      <c r="AD3990" s="21"/>
      <c r="AE3990" s="21"/>
      <c r="AF3990" s="21"/>
      <c r="AG3990" s="21"/>
      <c r="AH3990" s="21"/>
      <c r="AI3990" s="26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1"/>
      <c r="AT3990" s="2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</row>
    <row r="3991" spans="1:60" s="3" customFormat="1">
      <c r="A3991" s="20"/>
      <c r="B3991" s="20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21"/>
      <c r="AC3991" s="21"/>
      <c r="AD3991" s="21"/>
      <c r="AE3991" s="21"/>
      <c r="AF3991" s="21"/>
      <c r="AG3991" s="21"/>
      <c r="AH3991" s="21"/>
      <c r="AI3991" s="26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1"/>
      <c r="AT3991" s="2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</row>
    <row r="3992" spans="1:60" s="3" customFormat="1">
      <c r="A3992" s="20"/>
      <c r="B3992" s="20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21"/>
      <c r="AC3992" s="21"/>
      <c r="AD3992" s="21"/>
      <c r="AE3992" s="21"/>
      <c r="AF3992" s="21"/>
      <c r="AG3992" s="21"/>
      <c r="AH3992" s="21"/>
      <c r="AI3992" s="26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1"/>
      <c r="AT3992" s="2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</row>
    <row r="3993" spans="1:60" s="3" customFormat="1">
      <c r="A3993" s="20"/>
      <c r="B3993" s="20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21"/>
      <c r="AC3993" s="21"/>
      <c r="AD3993" s="21"/>
      <c r="AE3993" s="21"/>
      <c r="AF3993" s="21"/>
      <c r="AG3993" s="21"/>
      <c r="AH3993" s="21"/>
      <c r="AI3993" s="26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1"/>
      <c r="AT3993" s="2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</row>
    <row r="3994" spans="1:60" s="3" customFormat="1">
      <c r="A3994" s="20"/>
      <c r="B3994" s="20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21"/>
      <c r="AC3994" s="21"/>
      <c r="AD3994" s="21"/>
      <c r="AE3994" s="21"/>
      <c r="AF3994" s="21"/>
      <c r="AG3994" s="21"/>
      <c r="AH3994" s="21"/>
      <c r="AI3994" s="26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1"/>
      <c r="AT3994" s="2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</row>
    <row r="3995" spans="1:60" s="3" customFormat="1">
      <c r="A3995" s="20"/>
      <c r="B3995" s="20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21"/>
      <c r="AC3995" s="21"/>
      <c r="AD3995" s="21"/>
      <c r="AE3995" s="21"/>
      <c r="AF3995" s="21"/>
      <c r="AG3995" s="21"/>
      <c r="AH3995" s="21"/>
      <c r="AI3995" s="26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1"/>
      <c r="AT3995" s="2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</row>
    <row r="3996" spans="1:60" s="3" customFormat="1">
      <c r="A3996" s="20"/>
      <c r="B3996" s="20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21"/>
      <c r="AC3996" s="21"/>
      <c r="AD3996" s="21"/>
      <c r="AE3996" s="21"/>
      <c r="AF3996" s="21"/>
      <c r="AG3996" s="21"/>
      <c r="AH3996" s="21"/>
      <c r="AI3996" s="26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1"/>
      <c r="AT3996" s="2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</row>
    <row r="3997" spans="1:60" s="3" customFormat="1">
      <c r="A3997" s="20"/>
      <c r="B3997" s="20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21"/>
      <c r="AC3997" s="21"/>
      <c r="AD3997" s="21"/>
      <c r="AE3997" s="21"/>
      <c r="AF3997" s="21"/>
      <c r="AG3997" s="21"/>
      <c r="AH3997" s="21"/>
      <c r="AI3997" s="26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1"/>
      <c r="AT3997" s="2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</row>
    <row r="3998" spans="1:60" s="3" customFormat="1">
      <c r="A3998" s="20"/>
      <c r="B3998" s="20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21"/>
      <c r="AC3998" s="21"/>
      <c r="AD3998" s="21"/>
      <c r="AE3998" s="21"/>
      <c r="AF3998" s="21"/>
      <c r="AG3998" s="21"/>
      <c r="AH3998" s="21"/>
      <c r="AI3998" s="26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1"/>
      <c r="AT3998" s="2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</row>
    <row r="3999" spans="1:60" s="3" customFormat="1">
      <c r="A3999" s="20"/>
      <c r="B3999" s="20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21"/>
      <c r="AC3999" s="21"/>
      <c r="AD3999" s="21"/>
      <c r="AE3999" s="21"/>
      <c r="AF3999" s="21"/>
      <c r="AG3999" s="21"/>
      <c r="AH3999" s="21"/>
      <c r="AI3999" s="26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1"/>
      <c r="AT3999" s="2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</row>
    <row r="4000" spans="1:60" s="3" customFormat="1">
      <c r="A4000" s="20"/>
      <c r="B4000" s="20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21"/>
      <c r="AC4000" s="21"/>
      <c r="AD4000" s="21"/>
      <c r="AE4000" s="21"/>
      <c r="AF4000" s="21"/>
      <c r="AG4000" s="21"/>
      <c r="AH4000" s="21"/>
      <c r="AI4000" s="26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1"/>
      <c r="AT4000" s="2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</row>
    <row r="4001" spans="1:60" s="3" customFormat="1">
      <c r="A4001" s="20"/>
      <c r="B4001" s="20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21"/>
      <c r="AC4001" s="21"/>
      <c r="AD4001" s="21"/>
      <c r="AE4001" s="21"/>
      <c r="AF4001" s="21"/>
      <c r="AG4001" s="21"/>
      <c r="AH4001" s="21"/>
      <c r="AI4001" s="26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1"/>
      <c r="AT4001" s="2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</row>
    <row r="4002" spans="1:60" s="3" customFormat="1">
      <c r="A4002" s="20"/>
      <c r="B4002" s="20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21"/>
      <c r="AC4002" s="21"/>
      <c r="AD4002" s="21"/>
      <c r="AE4002" s="21"/>
      <c r="AF4002" s="21"/>
      <c r="AG4002" s="21"/>
      <c r="AH4002" s="21"/>
      <c r="AI4002" s="26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1"/>
      <c r="AT4002" s="2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</row>
    <row r="4003" spans="1:60" s="3" customFormat="1">
      <c r="A4003" s="20"/>
      <c r="B4003" s="20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21"/>
      <c r="AC4003" s="21"/>
      <c r="AD4003" s="21"/>
      <c r="AE4003" s="21"/>
      <c r="AF4003" s="21"/>
      <c r="AG4003" s="21"/>
      <c r="AH4003" s="21"/>
      <c r="AI4003" s="26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1"/>
      <c r="AT4003" s="2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</row>
    <row r="4004" spans="1:60" s="3" customFormat="1">
      <c r="A4004" s="20"/>
      <c r="B4004" s="20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21"/>
      <c r="AC4004" s="21"/>
      <c r="AD4004" s="21"/>
      <c r="AE4004" s="21"/>
      <c r="AF4004" s="21"/>
      <c r="AG4004" s="21"/>
      <c r="AH4004" s="21"/>
      <c r="AI4004" s="26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1"/>
      <c r="AT4004" s="2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</row>
    <row r="4005" spans="1:60" s="3" customFormat="1">
      <c r="A4005" s="20"/>
      <c r="B4005" s="20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21"/>
      <c r="AC4005" s="21"/>
      <c r="AD4005" s="21"/>
      <c r="AE4005" s="21"/>
      <c r="AF4005" s="21"/>
      <c r="AG4005" s="21"/>
      <c r="AH4005" s="21"/>
      <c r="AI4005" s="26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1"/>
      <c r="AT4005" s="2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</row>
    <row r="4006" spans="1:60" s="3" customFormat="1">
      <c r="A4006" s="20"/>
      <c r="B4006" s="20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21"/>
      <c r="AC4006" s="21"/>
      <c r="AD4006" s="21"/>
      <c r="AE4006" s="21"/>
      <c r="AF4006" s="21"/>
      <c r="AG4006" s="21"/>
      <c r="AH4006" s="21"/>
      <c r="AI4006" s="26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1"/>
      <c r="AT4006" s="2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</row>
    <row r="4007" spans="1:60" s="3" customFormat="1">
      <c r="A4007" s="20"/>
      <c r="B4007" s="20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21"/>
      <c r="AC4007" s="21"/>
      <c r="AD4007" s="21"/>
      <c r="AE4007" s="21"/>
      <c r="AF4007" s="21"/>
      <c r="AG4007" s="21"/>
      <c r="AH4007" s="21"/>
      <c r="AI4007" s="26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1"/>
      <c r="AT4007" s="2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</row>
    <row r="4008" spans="1:60" s="3" customFormat="1">
      <c r="A4008" s="20"/>
      <c r="B4008" s="20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21"/>
      <c r="AC4008" s="21"/>
      <c r="AD4008" s="21"/>
      <c r="AE4008" s="21"/>
      <c r="AF4008" s="21"/>
      <c r="AG4008" s="21"/>
      <c r="AH4008" s="21"/>
      <c r="AI4008" s="26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1"/>
      <c r="AT4008" s="2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</row>
    <row r="4009" spans="1:60" s="3" customFormat="1">
      <c r="A4009" s="20"/>
      <c r="B4009" s="20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21"/>
      <c r="AC4009" s="21"/>
      <c r="AD4009" s="21"/>
      <c r="AE4009" s="21"/>
      <c r="AF4009" s="21"/>
      <c r="AG4009" s="21"/>
      <c r="AH4009" s="21"/>
      <c r="AI4009" s="26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1"/>
      <c r="AT4009" s="2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</row>
    <row r="4010" spans="1:60" s="3" customFormat="1">
      <c r="A4010" s="20"/>
      <c r="B4010" s="20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21"/>
      <c r="AC4010" s="21"/>
      <c r="AD4010" s="21"/>
      <c r="AE4010" s="21"/>
      <c r="AF4010" s="21"/>
      <c r="AG4010" s="21"/>
      <c r="AH4010" s="21"/>
      <c r="AI4010" s="26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1"/>
      <c r="AT4010" s="2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</row>
    <row r="4011" spans="1:60" s="3" customFormat="1">
      <c r="A4011" s="20"/>
      <c r="B4011" s="20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21"/>
      <c r="AC4011" s="21"/>
      <c r="AD4011" s="21"/>
      <c r="AE4011" s="21"/>
      <c r="AF4011" s="21"/>
      <c r="AG4011" s="21"/>
      <c r="AH4011" s="21"/>
      <c r="AI4011" s="26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1"/>
      <c r="AT4011" s="2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</row>
    <row r="4012" spans="1:60" s="3" customFormat="1">
      <c r="A4012" s="20"/>
      <c r="B4012" s="20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21"/>
      <c r="AC4012" s="21"/>
      <c r="AD4012" s="21"/>
      <c r="AE4012" s="21"/>
      <c r="AF4012" s="21"/>
      <c r="AG4012" s="21"/>
      <c r="AH4012" s="21"/>
      <c r="AI4012" s="26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1"/>
      <c r="AT4012" s="2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</row>
    <row r="4013" spans="1:60" s="3" customFormat="1">
      <c r="A4013" s="20"/>
      <c r="B4013" s="20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21"/>
      <c r="AC4013" s="21"/>
      <c r="AD4013" s="21"/>
      <c r="AE4013" s="21"/>
      <c r="AF4013" s="21"/>
      <c r="AG4013" s="21"/>
      <c r="AH4013" s="21"/>
      <c r="AI4013" s="26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1"/>
      <c r="AT4013" s="2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</row>
    <row r="4014" spans="1:60" s="3" customFormat="1">
      <c r="A4014" s="20"/>
      <c r="B4014" s="20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21"/>
      <c r="AC4014" s="21"/>
      <c r="AD4014" s="21"/>
      <c r="AE4014" s="21"/>
      <c r="AF4014" s="21"/>
      <c r="AG4014" s="21"/>
      <c r="AH4014" s="21"/>
      <c r="AI4014" s="26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1"/>
      <c r="AT4014" s="2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</row>
    <row r="4015" spans="1:60" s="3" customFormat="1">
      <c r="A4015" s="20"/>
      <c r="B4015" s="20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21"/>
      <c r="AC4015" s="21"/>
      <c r="AD4015" s="21"/>
      <c r="AE4015" s="21"/>
      <c r="AF4015" s="21"/>
      <c r="AG4015" s="21"/>
      <c r="AH4015" s="21"/>
      <c r="AI4015" s="26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1"/>
      <c r="AT4015" s="2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</row>
    <row r="4016" spans="1:60" s="3" customFormat="1">
      <c r="A4016" s="20"/>
      <c r="B4016" s="20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21"/>
      <c r="AC4016" s="21"/>
      <c r="AD4016" s="21"/>
      <c r="AE4016" s="21"/>
      <c r="AF4016" s="21"/>
      <c r="AG4016" s="21"/>
      <c r="AH4016" s="21"/>
      <c r="AI4016" s="26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1"/>
      <c r="AT4016" s="2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</row>
    <row r="4017" spans="1:60" s="3" customFormat="1">
      <c r="A4017" s="20"/>
      <c r="B4017" s="20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21"/>
      <c r="AC4017" s="21"/>
      <c r="AD4017" s="21"/>
      <c r="AE4017" s="21"/>
      <c r="AF4017" s="21"/>
      <c r="AG4017" s="21"/>
      <c r="AH4017" s="21"/>
      <c r="AI4017" s="26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1"/>
      <c r="AT4017" s="2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</row>
    <row r="4018" spans="1:60" s="3" customFormat="1">
      <c r="A4018" s="20"/>
      <c r="B4018" s="20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21"/>
      <c r="AC4018" s="21"/>
      <c r="AD4018" s="21"/>
      <c r="AE4018" s="21"/>
      <c r="AF4018" s="21"/>
      <c r="AG4018" s="21"/>
      <c r="AH4018" s="21"/>
      <c r="AI4018" s="26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1"/>
      <c r="AT4018" s="2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</row>
    <row r="4019" spans="1:60" s="3" customFormat="1">
      <c r="A4019" s="20"/>
      <c r="B4019" s="20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21"/>
      <c r="AC4019" s="21"/>
      <c r="AD4019" s="21"/>
      <c r="AE4019" s="21"/>
      <c r="AF4019" s="21"/>
      <c r="AG4019" s="21"/>
      <c r="AH4019" s="21"/>
      <c r="AI4019" s="26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1"/>
      <c r="AT4019" s="2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</row>
    <row r="4020" spans="1:60" s="3" customFormat="1">
      <c r="A4020" s="20"/>
      <c r="B4020" s="20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21"/>
      <c r="AC4020" s="21"/>
      <c r="AD4020" s="21"/>
      <c r="AE4020" s="21"/>
      <c r="AF4020" s="21"/>
      <c r="AG4020" s="21"/>
      <c r="AH4020" s="21"/>
      <c r="AI4020" s="26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1"/>
      <c r="AT4020" s="2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</row>
    <row r="4021" spans="1:60" s="3" customFormat="1">
      <c r="A4021" s="20"/>
      <c r="B4021" s="20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21"/>
      <c r="AC4021" s="21"/>
      <c r="AD4021" s="21"/>
      <c r="AE4021" s="21"/>
      <c r="AF4021" s="21"/>
      <c r="AG4021" s="21"/>
      <c r="AH4021" s="21"/>
      <c r="AI4021" s="26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1"/>
      <c r="AT4021" s="2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</row>
    <row r="4022" spans="1:60" s="3" customFormat="1">
      <c r="A4022" s="20"/>
      <c r="B4022" s="20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21"/>
      <c r="AC4022" s="21"/>
      <c r="AD4022" s="21"/>
      <c r="AE4022" s="21"/>
      <c r="AF4022" s="21"/>
      <c r="AG4022" s="21"/>
      <c r="AH4022" s="21"/>
      <c r="AI4022" s="26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1"/>
      <c r="AT4022" s="2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</row>
    <row r="4023" spans="1:60" s="3" customFormat="1">
      <c r="A4023" s="20"/>
      <c r="B4023" s="20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21"/>
      <c r="AC4023" s="21"/>
      <c r="AD4023" s="21"/>
      <c r="AE4023" s="21"/>
      <c r="AF4023" s="21"/>
      <c r="AG4023" s="21"/>
      <c r="AH4023" s="21"/>
      <c r="AI4023" s="26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1"/>
      <c r="AT4023" s="2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</row>
    <row r="4024" spans="1:60" s="3" customFormat="1">
      <c r="A4024" s="20"/>
      <c r="B4024" s="20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21"/>
      <c r="AC4024" s="21"/>
      <c r="AD4024" s="21"/>
      <c r="AE4024" s="21"/>
      <c r="AF4024" s="21"/>
      <c r="AG4024" s="21"/>
      <c r="AH4024" s="21"/>
      <c r="AI4024" s="26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1"/>
      <c r="AT4024" s="2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</row>
    <row r="4025" spans="1:60" s="3" customFormat="1">
      <c r="A4025" s="20"/>
      <c r="B4025" s="20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21"/>
      <c r="AC4025" s="21"/>
      <c r="AD4025" s="21"/>
      <c r="AE4025" s="21"/>
      <c r="AF4025" s="21"/>
      <c r="AG4025" s="21"/>
      <c r="AH4025" s="21"/>
      <c r="AI4025" s="26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1"/>
      <c r="AT4025" s="2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</row>
    <row r="4026" spans="1:60" s="3" customFormat="1">
      <c r="A4026" s="20"/>
      <c r="B4026" s="20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21"/>
      <c r="AC4026" s="21"/>
      <c r="AD4026" s="21"/>
      <c r="AE4026" s="21"/>
      <c r="AF4026" s="21"/>
      <c r="AG4026" s="21"/>
      <c r="AH4026" s="21"/>
      <c r="AI4026" s="26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1"/>
      <c r="AT4026" s="2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</row>
    <row r="4027" spans="1:60" s="3" customFormat="1">
      <c r="A4027" s="20"/>
      <c r="B4027" s="20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21"/>
      <c r="AC4027" s="21"/>
      <c r="AD4027" s="21"/>
      <c r="AE4027" s="21"/>
      <c r="AF4027" s="21"/>
      <c r="AG4027" s="21"/>
      <c r="AH4027" s="21"/>
      <c r="AI4027" s="26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1"/>
      <c r="AT4027" s="2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</row>
    <row r="4028" spans="1:60" s="3" customFormat="1">
      <c r="A4028" s="20"/>
      <c r="B4028" s="20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21"/>
      <c r="AC4028" s="21"/>
      <c r="AD4028" s="21"/>
      <c r="AE4028" s="21"/>
      <c r="AF4028" s="21"/>
      <c r="AG4028" s="21"/>
      <c r="AH4028" s="21"/>
      <c r="AI4028" s="26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1"/>
      <c r="AT4028" s="2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</row>
    <row r="4029" spans="1:60" s="3" customFormat="1">
      <c r="A4029" s="20"/>
      <c r="B4029" s="20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21"/>
      <c r="AC4029" s="21"/>
      <c r="AD4029" s="21"/>
      <c r="AE4029" s="21"/>
      <c r="AF4029" s="21"/>
      <c r="AG4029" s="21"/>
      <c r="AH4029" s="21"/>
      <c r="AI4029" s="26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1"/>
      <c r="AT4029" s="2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</row>
    <row r="4030" spans="1:60" s="3" customFormat="1">
      <c r="A4030" s="20"/>
      <c r="B4030" s="20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21"/>
      <c r="AC4030" s="21"/>
      <c r="AD4030" s="21"/>
      <c r="AE4030" s="21"/>
      <c r="AF4030" s="21"/>
      <c r="AG4030" s="21"/>
      <c r="AH4030" s="21"/>
      <c r="AI4030" s="26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1"/>
      <c r="AT4030" s="2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</row>
    <row r="4031" spans="1:60" s="3" customFormat="1">
      <c r="A4031" s="20"/>
      <c r="B4031" s="20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21"/>
      <c r="AC4031" s="21"/>
      <c r="AD4031" s="21"/>
      <c r="AE4031" s="21"/>
      <c r="AF4031" s="21"/>
      <c r="AG4031" s="21"/>
      <c r="AH4031" s="21"/>
      <c r="AI4031" s="26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1"/>
      <c r="AT4031" s="2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</row>
    <row r="4032" spans="1:60" s="3" customFormat="1">
      <c r="A4032" s="20"/>
      <c r="B4032" s="20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21"/>
      <c r="AC4032" s="21"/>
      <c r="AD4032" s="21"/>
      <c r="AE4032" s="21"/>
      <c r="AF4032" s="21"/>
      <c r="AG4032" s="21"/>
      <c r="AH4032" s="21"/>
      <c r="AI4032" s="26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1"/>
      <c r="AT4032" s="2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</row>
    <row r="4033" spans="1:60" s="3" customFormat="1">
      <c r="A4033" s="20"/>
      <c r="B4033" s="20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21"/>
      <c r="AC4033" s="21"/>
      <c r="AD4033" s="21"/>
      <c r="AE4033" s="21"/>
      <c r="AF4033" s="21"/>
      <c r="AG4033" s="21"/>
      <c r="AH4033" s="21"/>
      <c r="AI4033" s="26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1"/>
      <c r="AT4033" s="2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</row>
    <row r="4034" spans="1:60" s="3" customFormat="1">
      <c r="A4034" s="20"/>
      <c r="B4034" s="20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21"/>
      <c r="AC4034" s="21"/>
      <c r="AD4034" s="21"/>
      <c r="AE4034" s="21"/>
      <c r="AF4034" s="21"/>
      <c r="AG4034" s="21"/>
      <c r="AH4034" s="21"/>
      <c r="AI4034" s="26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1"/>
      <c r="AT4034" s="2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</row>
    <row r="4035" spans="1:60" s="3" customFormat="1">
      <c r="A4035" s="20"/>
      <c r="B4035" s="20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21"/>
      <c r="AC4035" s="21"/>
      <c r="AD4035" s="21"/>
      <c r="AE4035" s="21"/>
      <c r="AF4035" s="21"/>
      <c r="AG4035" s="21"/>
      <c r="AH4035" s="21"/>
      <c r="AI4035" s="26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1"/>
      <c r="AT4035" s="2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</row>
    <row r="4036" spans="1:60" s="3" customFormat="1">
      <c r="A4036" s="20"/>
      <c r="B4036" s="20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21"/>
      <c r="AC4036" s="21"/>
      <c r="AD4036" s="21"/>
      <c r="AE4036" s="21"/>
      <c r="AF4036" s="21"/>
      <c r="AG4036" s="21"/>
      <c r="AH4036" s="21"/>
      <c r="AI4036" s="26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</row>
    <row r="4037" spans="1:60" s="3" customFormat="1">
      <c r="A4037" s="20"/>
      <c r="B4037" s="20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21"/>
      <c r="AC4037" s="21"/>
      <c r="AD4037" s="21"/>
      <c r="AE4037" s="21"/>
      <c r="AF4037" s="21"/>
      <c r="AG4037" s="21"/>
      <c r="AH4037" s="21"/>
      <c r="AI4037" s="26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1"/>
      <c r="AT4037" s="2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</row>
    <row r="4038" spans="1:60" s="3" customFormat="1">
      <c r="A4038" s="20"/>
      <c r="B4038" s="20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21"/>
      <c r="AC4038" s="21"/>
      <c r="AD4038" s="21"/>
      <c r="AE4038" s="21"/>
      <c r="AF4038" s="21"/>
      <c r="AG4038" s="21"/>
      <c r="AH4038" s="21"/>
      <c r="AI4038" s="26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1"/>
      <c r="AT4038" s="2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</row>
    <row r="4039" spans="1:60" s="3" customFormat="1">
      <c r="A4039" s="20"/>
      <c r="B4039" s="20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21"/>
      <c r="AC4039" s="21"/>
      <c r="AD4039" s="21"/>
      <c r="AE4039" s="21"/>
      <c r="AF4039" s="21"/>
      <c r="AG4039" s="21"/>
      <c r="AH4039" s="21"/>
      <c r="AI4039" s="26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1"/>
      <c r="AT4039" s="2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</row>
    <row r="4040" spans="1:60" s="3" customFormat="1">
      <c r="A4040" s="20"/>
      <c r="B4040" s="20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21"/>
      <c r="AC4040" s="21"/>
      <c r="AD4040" s="21"/>
      <c r="AE4040" s="21"/>
      <c r="AF4040" s="21"/>
      <c r="AG4040" s="21"/>
      <c r="AH4040" s="21"/>
      <c r="AI4040" s="26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1"/>
      <c r="AT4040" s="2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</row>
    <row r="4041" spans="1:60" s="3" customFormat="1">
      <c r="A4041" s="20"/>
      <c r="B4041" s="20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21"/>
      <c r="AC4041" s="21"/>
      <c r="AD4041" s="21"/>
      <c r="AE4041" s="21"/>
      <c r="AF4041" s="21"/>
      <c r="AG4041" s="21"/>
      <c r="AH4041" s="21"/>
      <c r="AI4041" s="26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1"/>
      <c r="AT4041" s="2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</row>
    <row r="4042" spans="1:60" s="3" customFormat="1">
      <c r="A4042" s="20"/>
      <c r="B4042" s="20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21"/>
      <c r="AC4042" s="21"/>
      <c r="AD4042" s="21"/>
      <c r="AE4042" s="21"/>
      <c r="AF4042" s="21"/>
      <c r="AG4042" s="21"/>
      <c r="AH4042" s="21"/>
      <c r="AI4042" s="26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1"/>
      <c r="AT4042" s="2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</row>
    <row r="4043" spans="1:60" s="3" customFormat="1">
      <c r="A4043" s="20"/>
      <c r="B4043" s="20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21"/>
      <c r="AC4043" s="21"/>
      <c r="AD4043" s="21"/>
      <c r="AE4043" s="21"/>
      <c r="AF4043" s="21"/>
      <c r="AG4043" s="21"/>
      <c r="AH4043" s="21"/>
      <c r="AI4043" s="26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1"/>
      <c r="AT4043" s="2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</row>
    <row r="4044" spans="1:60" s="3" customFormat="1">
      <c r="A4044" s="20"/>
      <c r="B4044" s="20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21"/>
      <c r="AC4044" s="21"/>
      <c r="AD4044" s="21"/>
      <c r="AE4044" s="21"/>
      <c r="AF4044" s="21"/>
      <c r="AG4044" s="21"/>
      <c r="AH4044" s="21"/>
      <c r="AI4044" s="26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1"/>
      <c r="AT4044" s="2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</row>
    <row r="4045" spans="1:60" s="3" customFormat="1">
      <c r="A4045" s="20"/>
      <c r="B4045" s="20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21"/>
      <c r="AC4045" s="21"/>
      <c r="AD4045" s="21"/>
      <c r="AE4045" s="21"/>
      <c r="AF4045" s="21"/>
      <c r="AG4045" s="21"/>
      <c r="AH4045" s="21"/>
      <c r="AI4045" s="26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1"/>
      <c r="AT4045" s="2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</row>
    <row r="4046" spans="1:60" s="3" customFormat="1">
      <c r="A4046" s="20"/>
      <c r="B4046" s="20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21"/>
      <c r="AC4046" s="21"/>
      <c r="AD4046" s="21"/>
      <c r="AE4046" s="21"/>
      <c r="AF4046" s="21"/>
      <c r="AG4046" s="21"/>
      <c r="AH4046" s="21"/>
      <c r="AI4046" s="26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1"/>
      <c r="AT4046" s="2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</row>
    <row r="4047" spans="1:60" s="3" customFormat="1">
      <c r="A4047" s="20"/>
      <c r="B4047" s="20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21"/>
      <c r="AC4047" s="21"/>
      <c r="AD4047" s="21"/>
      <c r="AE4047" s="21"/>
      <c r="AF4047" s="21"/>
      <c r="AG4047" s="21"/>
      <c r="AH4047" s="21"/>
      <c r="AI4047" s="26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1"/>
      <c r="AT4047" s="2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</row>
    <row r="4048" spans="1:60" s="3" customFormat="1">
      <c r="A4048" s="20"/>
      <c r="B4048" s="20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21"/>
      <c r="AC4048" s="21"/>
      <c r="AD4048" s="21"/>
      <c r="AE4048" s="21"/>
      <c r="AF4048" s="21"/>
      <c r="AG4048" s="21"/>
      <c r="AH4048" s="21"/>
      <c r="AI4048" s="26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1"/>
      <c r="AT4048" s="2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</row>
    <row r="4049" spans="1:60" s="3" customFormat="1">
      <c r="A4049" s="20"/>
      <c r="B4049" s="20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21"/>
      <c r="AC4049" s="21"/>
      <c r="AD4049" s="21"/>
      <c r="AE4049" s="21"/>
      <c r="AF4049" s="21"/>
      <c r="AG4049" s="21"/>
      <c r="AH4049" s="21"/>
      <c r="AI4049" s="26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1"/>
      <c r="AT4049" s="2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</row>
    <row r="4050" spans="1:60" s="3" customFormat="1">
      <c r="A4050" s="20"/>
      <c r="B4050" s="20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21"/>
      <c r="AC4050" s="21"/>
      <c r="AD4050" s="21"/>
      <c r="AE4050" s="21"/>
      <c r="AF4050" s="21"/>
      <c r="AG4050" s="21"/>
      <c r="AH4050" s="21"/>
      <c r="AI4050" s="26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1"/>
      <c r="AT4050" s="2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</row>
    <row r="4051" spans="1:60" s="3" customFormat="1">
      <c r="A4051" s="20"/>
      <c r="B4051" s="20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21"/>
      <c r="AC4051" s="21"/>
      <c r="AD4051" s="21"/>
      <c r="AE4051" s="21"/>
      <c r="AF4051" s="21"/>
      <c r="AG4051" s="21"/>
      <c r="AH4051" s="21"/>
      <c r="AI4051" s="26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1"/>
      <c r="AT4051" s="2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</row>
    <row r="4052" spans="1:60" s="3" customFormat="1">
      <c r="A4052" s="20"/>
      <c r="B4052" s="20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21"/>
      <c r="AC4052" s="21"/>
      <c r="AD4052" s="21"/>
      <c r="AE4052" s="21"/>
      <c r="AF4052" s="21"/>
      <c r="AG4052" s="21"/>
      <c r="AH4052" s="21"/>
      <c r="AI4052" s="26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1"/>
      <c r="AT4052" s="2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</row>
    <row r="4053" spans="1:60" s="3" customFormat="1">
      <c r="A4053" s="20"/>
      <c r="B4053" s="20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21"/>
      <c r="AC4053" s="21"/>
      <c r="AD4053" s="21"/>
      <c r="AE4053" s="21"/>
      <c r="AF4053" s="21"/>
      <c r="AG4053" s="21"/>
      <c r="AH4053" s="21"/>
      <c r="AI4053" s="26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1"/>
      <c r="AT4053" s="2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</row>
    <row r="4054" spans="1:60" s="3" customFormat="1">
      <c r="A4054" s="20"/>
      <c r="B4054" s="20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21"/>
      <c r="AC4054" s="21"/>
      <c r="AD4054" s="21"/>
      <c r="AE4054" s="21"/>
      <c r="AF4054" s="21"/>
      <c r="AG4054" s="21"/>
      <c r="AH4054" s="21"/>
      <c r="AI4054" s="26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1"/>
      <c r="AT4054" s="2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</row>
    <row r="4055" spans="1:60" s="3" customFormat="1">
      <c r="A4055" s="20"/>
      <c r="B4055" s="20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21"/>
      <c r="AC4055" s="21"/>
      <c r="AD4055" s="21"/>
      <c r="AE4055" s="21"/>
      <c r="AF4055" s="21"/>
      <c r="AG4055" s="21"/>
      <c r="AH4055" s="21"/>
      <c r="AI4055" s="26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1"/>
      <c r="AT4055" s="2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</row>
    <row r="4056" spans="1:60" s="3" customFormat="1">
      <c r="A4056" s="20"/>
      <c r="B4056" s="20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21"/>
      <c r="AC4056" s="21"/>
      <c r="AD4056" s="21"/>
      <c r="AE4056" s="21"/>
      <c r="AF4056" s="21"/>
      <c r="AG4056" s="21"/>
      <c r="AH4056" s="21"/>
      <c r="AI4056" s="26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1"/>
      <c r="AT4056" s="2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</row>
    <row r="4057" spans="1:60" s="3" customFormat="1">
      <c r="A4057" s="20"/>
      <c r="B4057" s="20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21"/>
      <c r="AC4057" s="21"/>
      <c r="AD4057" s="21"/>
      <c r="AE4057" s="21"/>
      <c r="AF4057" s="21"/>
      <c r="AG4057" s="21"/>
      <c r="AH4057" s="21"/>
      <c r="AI4057" s="26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1"/>
      <c r="AT4057" s="2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</row>
    <row r="4058" spans="1:60" s="3" customFormat="1">
      <c r="A4058" s="20"/>
      <c r="B4058" s="20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21"/>
      <c r="AC4058" s="21"/>
      <c r="AD4058" s="21"/>
      <c r="AE4058" s="21"/>
      <c r="AF4058" s="21"/>
      <c r="AG4058" s="21"/>
      <c r="AH4058" s="21"/>
      <c r="AI4058" s="26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1"/>
      <c r="AT4058" s="2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</row>
    <row r="4059" spans="1:60" s="3" customFormat="1">
      <c r="A4059" s="20"/>
      <c r="B4059" s="20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21"/>
      <c r="AC4059" s="21"/>
      <c r="AD4059" s="21"/>
      <c r="AE4059" s="21"/>
      <c r="AF4059" s="21"/>
      <c r="AG4059" s="21"/>
      <c r="AH4059" s="21"/>
      <c r="AI4059" s="26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1"/>
      <c r="AT4059" s="2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</row>
    <row r="4060" spans="1:60" s="3" customFormat="1">
      <c r="A4060" s="20"/>
      <c r="B4060" s="20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21"/>
      <c r="AC4060" s="21"/>
      <c r="AD4060" s="21"/>
      <c r="AE4060" s="21"/>
      <c r="AF4060" s="21"/>
      <c r="AG4060" s="21"/>
      <c r="AH4060" s="21"/>
      <c r="AI4060" s="26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1"/>
      <c r="AT4060" s="2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</row>
    <row r="4061" spans="1:60" s="3" customFormat="1">
      <c r="A4061" s="20"/>
      <c r="B4061" s="20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21"/>
      <c r="AC4061" s="21"/>
      <c r="AD4061" s="21"/>
      <c r="AE4061" s="21"/>
      <c r="AF4061" s="21"/>
      <c r="AG4061" s="21"/>
      <c r="AH4061" s="21"/>
      <c r="AI4061" s="26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1"/>
      <c r="AT4061" s="2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</row>
    <row r="4062" spans="1:60" s="3" customFormat="1">
      <c r="A4062" s="20"/>
      <c r="B4062" s="20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21"/>
      <c r="AC4062" s="21"/>
      <c r="AD4062" s="21"/>
      <c r="AE4062" s="21"/>
      <c r="AF4062" s="21"/>
      <c r="AG4062" s="21"/>
      <c r="AH4062" s="21"/>
      <c r="AI4062" s="26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1"/>
      <c r="AT4062" s="2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</row>
    <row r="4063" spans="1:60" s="3" customFormat="1">
      <c r="A4063" s="20"/>
      <c r="B4063" s="20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21"/>
      <c r="AC4063" s="21"/>
      <c r="AD4063" s="21"/>
      <c r="AE4063" s="21"/>
      <c r="AF4063" s="21"/>
      <c r="AG4063" s="21"/>
      <c r="AH4063" s="21"/>
      <c r="AI4063" s="26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1"/>
      <c r="AT4063" s="2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</row>
    <row r="4064" spans="1:60" s="3" customFormat="1">
      <c r="A4064" s="20"/>
      <c r="B4064" s="20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21"/>
      <c r="AC4064" s="21"/>
      <c r="AD4064" s="21"/>
      <c r="AE4064" s="21"/>
      <c r="AF4064" s="21"/>
      <c r="AG4064" s="21"/>
      <c r="AH4064" s="21"/>
      <c r="AI4064" s="26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1"/>
      <c r="AT4064" s="2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</row>
    <row r="4065" spans="1:60" s="3" customFormat="1">
      <c r="A4065" s="20"/>
      <c r="B4065" s="20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21"/>
      <c r="AC4065" s="21"/>
      <c r="AD4065" s="21"/>
      <c r="AE4065" s="21"/>
      <c r="AF4065" s="21"/>
      <c r="AG4065" s="21"/>
      <c r="AH4065" s="21"/>
      <c r="AI4065" s="26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1"/>
      <c r="AT4065" s="2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</row>
    <row r="4066" spans="1:60" s="3" customFormat="1">
      <c r="A4066" s="20"/>
      <c r="B4066" s="20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21"/>
      <c r="AC4066" s="21"/>
      <c r="AD4066" s="21"/>
      <c r="AE4066" s="21"/>
      <c r="AF4066" s="21"/>
      <c r="AG4066" s="21"/>
      <c r="AH4066" s="21"/>
      <c r="AI4066" s="26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1"/>
      <c r="AT4066" s="2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</row>
    <row r="4067" spans="1:60" s="3" customFormat="1">
      <c r="A4067" s="20"/>
      <c r="B4067" s="20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21"/>
      <c r="AC4067" s="21"/>
      <c r="AD4067" s="21"/>
      <c r="AE4067" s="21"/>
      <c r="AF4067" s="21"/>
      <c r="AG4067" s="21"/>
      <c r="AH4067" s="21"/>
      <c r="AI4067" s="26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1"/>
      <c r="AT4067" s="2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</row>
    <row r="4068" spans="1:60" s="3" customFormat="1">
      <c r="A4068" s="20"/>
      <c r="B4068" s="20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21"/>
      <c r="AC4068" s="21"/>
      <c r="AD4068" s="21"/>
      <c r="AE4068" s="21"/>
      <c r="AF4068" s="21"/>
      <c r="AG4068" s="21"/>
      <c r="AH4068" s="21"/>
      <c r="AI4068" s="26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1"/>
      <c r="AT4068" s="2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</row>
    <row r="4069" spans="1:60" s="3" customFormat="1">
      <c r="A4069" s="20"/>
      <c r="B4069" s="20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21"/>
      <c r="AC4069" s="21"/>
      <c r="AD4069" s="21"/>
      <c r="AE4069" s="21"/>
      <c r="AF4069" s="21"/>
      <c r="AG4069" s="21"/>
      <c r="AH4069" s="21"/>
      <c r="AI4069" s="26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1"/>
      <c r="AT4069" s="2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</row>
    <row r="4070" spans="1:60" s="3" customFormat="1">
      <c r="A4070" s="20"/>
      <c r="B4070" s="20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21"/>
      <c r="AC4070" s="21"/>
      <c r="AD4070" s="21"/>
      <c r="AE4070" s="21"/>
      <c r="AF4070" s="21"/>
      <c r="AG4070" s="21"/>
      <c r="AH4070" s="21"/>
      <c r="AI4070" s="26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1"/>
      <c r="AT4070" s="2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</row>
    <row r="4071" spans="1:60" s="3" customFormat="1">
      <c r="A4071" s="20"/>
      <c r="B4071" s="20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21"/>
      <c r="AC4071" s="21"/>
      <c r="AD4071" s="21"/>
      <c r="AE4071" s="21"/>
      <c r="AF4071" s="21"/>
      <c r="AG4071" s="21"/>
      <c r="AH4071" s="21"/>
      <c r="AI4071" s="26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1"/>
      <c r="AT4071" s="2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</row>
    <row r="4072" spans="1:60" s="3" customFormat="1">
      <c r="A4072" s="20"/>
      <c r="B4072" s="20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21"/>
      <c r="AC4072" s="21"/>
      <c r="AD4072" s="21"/>
      <c r="AE4072" s="21"/>
      <c r="AF4072" s="21"/>
      <c r="AG4072" s="21"/>
      <c r="AH4072" s="21"/>
      <c r="AI4072" s="26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1"/>
      <c r="AT4072" s="2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</row>
    <row r="4073" spans="1:60" s="3" customFormat="1">
      <c r="A4073" s="20"/>
      <c r="B4073" s="20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21"/>
      <c r="AC4073" s="21"/>
      <c r="AD4073" s="21"/>
      <c r="AE4073" s="21"/>
      <c r="AF4073" s="21"/>
      <c r="AG4073" s="21"/>
      <c r="AH4073" s="21"/>
      <c r="AI4073" s="26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1"/>
      <c r="AT4073" s="2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</row>
    <row r="4074" spans="1:60" s="3" customFormat="1">
      <c r="A4074" s="20"/>
      <c r="B4074" s="20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21"/>
      <c r="AC4074" s="21"/>
      <c r="AD4074" s="21"/>
      <c r="AE4074" s="21"/>
      <c r="AF4074" s="21"/>
      <c r="AG4074" s="21"/>
      <c r="AH4074" s="21"/>
      <c r="AI4074" s="26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1"/>
      <c r="AT4074" s="2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</row>
    <row r="4075" spans="1:60" s="3" customFormat="1">
      <c r="A4075" s="20"/>
      <c r="B4075" s="20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21"/>
      <c r="AC4075" s="21"/>
      <c r="AD4075" s="21"/>
      <c r="AE4075" s="21"/>
      <c r="AF4075" s="21"/>
      <c r="AG4075" s="21"/>
      <c r="AH4075" s="21"/>
      <c r="AI4075" s="26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1"/>
      <c r="AT4075" s="2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</row>
    <row r="4076" spans="1:60" s="3" customFormat="1">
      <c r="A4076" s="20"/>
      <c r="B4076" s="20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21"/>
      <c r="AC4076" s="21"/>
      <c r="AD4076" s="21"/>
      <c r="AE4076" s="21"/>
      <c r="AF4076" s="21"/>
      <c r="AG4076" s="21"/>
      <c r="AH4076" s="21"/>
      <c r="AI4076" s="26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1"/>
      <c r="AT4076" s="2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</row>
    <row r="4077" spans="1:60" s="3" customFormat="1">
      <c r="A4077" s="20"/>
      <c r="B4077" s="20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21"/>
      <c r="AC4077" s="21"/>
      <c r="AD4077" s="21"/>
      <c r="AE4077" s="21"/>
      <c r="AF4077" s="21"/>
      <c r="AG4077" s="21"/>
      <c r="AH4077" s="21"/>
      <c r="AI4077" s="26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1"/>
      <c r="AT4077" s="2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</row>
    <row r="4078" spans="1:60" s="3" customFormat="1">
      <c r="A4078" s="20"/>
      <c r="B4078" s="20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21"/>
      <c r="AC4078" s="21"/>
      <c r="AD4078" s="21"/>
      <c r="AE4078" s="21"/>
      <c r="AF4078" s="21"/>
      <c r="AG4078" s="21"/>
      <c r="AH4078" s="21"/>
      <c r="AI4078" s="26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1"/>
      <c r="AT4078" s="2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</row>
    <row r="4079" spans="1:60" s="3" customFormat="1">
      <c r="A4079" s="20"/>
      <c r="B4079" s="20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21"/>
      <c r="AC4079" s="21"/>
      <c r="AD4079" s="21"/>
      <c r="AE4079" s="21"/>
      <c r="AF4079" s="21"/>
      <c r="AG4079" s="21"/>
      <c r="AH4079" s="21"/>
      <c r="AI4079" s="26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1"/>
      <c r="AT4079" s="2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</row>
    <row r="4080" spans="1:60" s="3" customFormat="1">
      <c r="A4080" s="20"/>
      <c r="B4080" s="20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21"/>
      <c r="AC4080" s="21"/>
      <c r="AD4080" s="21"/>
      <c r="AE4080" s="21"/>
      <c r="AF4080" s="21"/>
      <c r="AG4080" s="21"/>
      <c r="AH4080" s="21"/>
      <c r="AI4080" s="26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1"/>
      <c r="AT4080" s="2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</row>
    <row r="4081" spans="1:60" s="3" customFormat="1">
      <c r="A4081" s="20"/>
      <c r="B4081" s="20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21"/>
      <c r="AC4081" s="21"/>
      <c r="AD4081" s="21"/>
      <c r="AE4081" s="21"/>
      <c r="AF4081" s="21"/>
      <c r="AG4081" s="21"/>
      <c r="AH4081" s="21"/>
      <c r="AI4081" s="26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1"/>
      <c r="AT4081" s="2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</row>
    <row r="4082" spans="1:60" s="3" customFormat="1">
      <c r="A4082" s="20"/>
      <c r="B4082" s="20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21"/>
      <c r="AC4082" s="21"/>
      <c r="AD4082" s="21"/>
      <c r="AE4082" s="21"/>
      <c r="AF4082" s="21"/>
      <c r="AG4082" s="21"/>
      <c r="AH4082" s="21"/>
      <c r="AI4082" s="26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1"/>
      <c r="AT4082" s="2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</row>
    <row r="4083" spans="1:60" s="3" customFormat="1">
      <c r="A4083" s="20"/>
      <c r="B4083" s="20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21"/>
      <c r="AC4083" s="21"/>
      <c r="AD4083" s="21"/>
      <c r="AE4083" s="21"/>
      <c r="AF4083" s="21"/>
      <c r="AG4083" s="21"/>
      <c r="AH4083" s="21"/>
      <c r="AI4083" s="26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1"/>
      <c r="AT4083" s="2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</row>
    <row r="4084" spans="1:60" s="3" customFormat="1">
      <c r="A4084" s="20"/>
      <c r="B4084" s="20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21"/>
      <c r="AC4084" s="21"/>
      <c r="AD4084" s="21"/>
      <c r="AE4084" s="21"/>
      <c r="AF4084" s="21"/>
      <c r="AG4084" s="21"/>
      <c r="AH4084" s="21"/>
      <c r="AI4084" s="26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1"/>
      <c r="AT4084" s="2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</row>
    <row r="4085" spans="1:60" s="3" customFormat="1">
      <c r="A4085" s="20"/>
      <c r="B4085" s="20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21"/>
      <c r="AC4085" s="21"/>
      <c r="AD4085" s="21"/>
      <c r="AE4085" s="21"/>
      <c r="AF4085" s="21"/>
      <c r="AG4085" s="21"/>
      <c r="AH4085" s="21"/>
      <c r="AI4085" s="26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1"/>
      <c r="AT4085" s="2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</row>
    <row r="4086" spans="1:60" s="3" customFormat="1">
      <c r="A4086" s="20"/>
      <c r="B4086" s="20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21"/>
      <c r="AC4086" s="21"/>
      <c r="AD4086" s="21"/>
      <c r="AE4086" s="21"/>
      <c r="AF4086" s="21"/>
      <c r="AG4086" s="21"/>
      <c r="AH4086" s="21"/>
      <c r="AI4086" s="26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1"/>
      <c r="AT4086" s="2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</row>
    <row r="4087" spans="1:60" s="3" customFormat="1">
      <c r="A4087" s="20"/>
      <c r="B4087" s="20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21"/>
      <c r="AC4087" s="21"/>
      <c r="AD4087" s="21"/>
      <c r="AE4087" s="21"/>
      <c r="AF4087" s="21"/>
      <c r="AG4087" s="21"/>
      <c r="AH4087" s="21"/>
      <c r="AI4087" s="26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1"/>
      <c r="AT4087" s="2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</row>
    <row r="4088" spans="1:60" s="3" customFormat="1">
      <c r="A4088" s="20"/>
      <c r="B4088" s="20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21"/>
      <c r="AC4088" s="21"/>
      <c r="AD4088" s="21"/>
      <c r="AE4088" s="21"/>
      <c r="AF4088" s="21"/>
      <c r="AG4088" s="21"/>
      <c r="AH4088" s="21"/>
      <c r="AI4088" s="26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1"/>
      <c r="AT4088" s="2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</row>
    <row r="4089" spans="1:60" s="3" customFormat="1">
      <c r="A4089" s="20"/>
      <c r="B4089" s="20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21"/>
      <c r="AC4089" s="21"/>
      <c r="AD4089" s="21"/>
      <c r="AE4089" s="21"/>
      <c r="AF4089" s="21"/>
      <c r="AG4089" s="21"/>
      <c r="AH4089" s="21"/>
      <c r="AI4089" s="26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1"/>
      <c r="AT4089" s="2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</row>
    <row r="4090" spans="1:60" s="3" customFormat="1">
      <c r="A4090" s="20"/>
      <c r="B4090" s="20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21"/>
      <c r="AC4090" s="21"/>
      <c r="AD4090" s="21"/>
      <c r="AE4090" s="21"/>
      <c r="AF4090" s="21"/>
      <c r="AG4090" s="21"/>
      <c r="AH4090" s="21"/>
      <c r="AI4090" s="26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1"/>
      <c r="AT4090" s="2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</row>
    <row r="4091" spans="1:60" s="3" customFormat="1">
      <c r="A4091" s="20"/>
      <c r="B4091" s="20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21"/>
      <c r="AC4091" s="21"/>
      <c r="AD4091" s="21"/>
      <c r="AE4091" s="21"/>
      <c r="AF4091" s="21"/>
      <c r="AG4091" s="21"/>
      <c r="AH4091" s="21"/>
      <c r="AI4091" s="26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1"/>
      <c r="AT4091" s="2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</row>
    <row r="4092" spans="1:60" s="3" customFormat="1">
      <c r="A4092" s="20"/>
      <c r="B4092" s="20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21"/>
      <c r="AC4092" s="21"/>
      <c r="AD4092" s="21"/>
      <c r="AE4092" s="21"/>
      <c r="AF4092" s="21"/>
      <c r="AG4092" s="21"/>
      <c r="AH4092" s="21"/>
      <c r="AI4092" s="26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1"/>
      <c r="AT4092" s="2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</row>
    <row r="4093" spans="1:60" s="3" customFormat="1">
      <c r="A4093" s="20"/>
      <c r="B4093" s="20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21"/>
      <c r="AC4093" s="21"/>
      <c r="AD4093" s="21"/>
      <c r="AE4093" s="21"/>
      <c r="AF4093" s="21"/>
      <c r="AG4093" s="21"/>
      <c r="AH4093" s="21"/>
      <c r="AI4093" s="26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1"/>
      <c r="AT4093" s="2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</row>
    <row r="4094" spans="1:60" s="3" customFormat="1">
      <c r="A4094" s="20"/>
      <c r="B4094" s="20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21"/>
      <c r="AC4094" s="21"/>
      <c r="AD4094" s="21"/>
      <c r="AE4094" s="21"/>
      <c r="AF4094" s="21"/>
      <c r="AG4094" s="21"/>
      <c r="AH4094" s="21"/>
      <c r="AI4094" s="26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1"/>
      <c r="AT4094" s="2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</row>
    <row r="4095" spans="1:60" s="3" customFormat="1">
      <c r="A4095" s="20"/>
      <c r="B4095" s="20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21"/>
      <c r="AC4095" s="21"/>
      <c r="AD4095" s="21"/>
      <c r="AE4095" s="21"/>
      <c r="AF4095" s="21"/>
      <c r="AG4095" s="21"/>
      <c r="AH4095" s="21"/>
      <c r="AI4095" s="26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1"/>
      <c r="AT4095" s="2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</row>
    <row r="4096" spans="1:60" s="3" customFormat="1">
      <c r="A4096" s="20"/>
      <c r="B4096" s="20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21"/>
      <c r="AC4096" s="21"/>
      <c r="AD4096" s="21"/>
      <c r="AE4096" s="21"/>
      <c r="AF4096" s="21"/>
      <c r="AG4096" s="21"/>
      <c r="AH4096" s="21"/>
      <c r="AI4096" s="26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1"/>
      <c r="AT4096" s="2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</row>
    <row r="4097" spans="1:60" s="3" customFormat="1">
      <c r="A4097" s="20"/>
      <c r="B4097" s="20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21"/>
      <c r="AC4097" s="21"/>
      <c r="AD4097" s="21"/>
      <c r="AE4097" s="21"/>
      <c r="AF4097" s="21"/>
      <c r="AG4097" s="21"/>
      <c r="AH4097" s="21"/>
      <c r="AI4097" s="26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1"/>
      <c r="AT4097" s="2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</row>
    <row r="4098" spans="1:60" s="3" customFormat="1">
      <c r="A4098" s="20"/>
      <c r="B4098" s="20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21"/>
      <c r="AC4098" s="21"/>
      <c r="AD4098" s="21"/>
      <c r="AE4098" s="21"/>
      <c r="AF4098" s="21"/>
      <c r="AG4098" s="21"/>
      <c r="AH4098" s="21"/>
      <c r="AI4098" s="26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1"/>
      <c r="AT4098" s="2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</row>
    <row r="4099" spans="1:60" s="3" customFormat="1">
      <c r="A4099" s="20"/>
      <c r="B4099" s="20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21"/>
      <c r="AC4099" s="21"/>
      <c r="AD4099" s="21"/>
      <c r="AE4099" s="21"/>
      <c r="AF4099" s="21"/>
      <c r="AG4099" s="21"/>
      <c r="AH4099" s="21"/>
      <c r="AI4099" s="26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1"/>
      <c r="AT4099" s="2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</row>
    <row r="4100" spans="1:60" s="3" customFormat="1">
      <c r="A4100" s="20"/>
      <c r="B4100" s="20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21"/>
      <c r="AC4100" s="21"/>
      <c r="AD4100" s="21"/>
      <c r="AE4100" s="21"/>
      <c r="AF4100" s="21"/>
      <c r="AG4100" s="21"/>
      <c r="AH4100" s="21"/>
      <c r="AI4100" s="26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1"/>
      <c r="AT4100" s="2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</row>
    <row r="4101" spans="1:60" s="3" customFormat="1">
      <c r="A4101" s="20"/>
      <c r="B4101" s="20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21"/>
      <c r="AC4101" s="21"/>
      <c r="AD4101" s="21"/>
      <c r="AE4101" s="21"/>
      <c r="AF4101" s="21"/>
      <c r="AG4101" s="21"/>
      <c r="AH4101" s="21"/>
      <c r="AI4101" s="26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1"/>
      <c r="AT4101" s="2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</row>
    <row r="4102" spans="1:60" s="3" customFormat="1">
      <c r="A4102" s="20"/>
      <c r="B4102" s="20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21"/>
      <c r="AC4102" s="21"/>
      <c r="AD4102" s="21"/>
      <c r="AE4102" s="21"/>
      <c r="AF4102" s="21"/>
      <c r="AG4102" s="21"/>
      <c r="AH4102" s="21"/>
      <c r="AI4102" s="26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1"/>
      <c r="AT4102" s="2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</row>
    <row r="4103" spans="1:60" s="3" customFormat="1">
      <c r="A4103" s="20"/>
      <c r="B4103" s="20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21"/>
      <c r="AC4103" s="21"/>
      <c r="AD4103" s="21"/>
      <c r="AE4103" s="21"/>
      <c r="AF4103" s="21"/>
      <c r="AG4103" s="21"/>
      <c r="AH4103" s="21"/>
      <c r="AI4103" s="26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1"/>
      <c r="AT4103" s="2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</row>
    <row r="4104" spans="1:60" s="3" customFormat="1">
      <c r="A4104" s="20"/>
      <c r="B4104" s="20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21"/>
      <c r="AC4104" s="21"/>
      <c r="AD4104" s="21"/>
      <c r="AE4104" s="21"/>
      <c r="AF4104" s="21"/>
      <c r="AG4104" s="21"/>
      <c r="AH4104" s="21"/>
      <c r="AI4104" s="26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1"/>
      <c r="AT4104" s="2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</row>
    <row r="4105" spans="1:60" s="3" customFormat="1">
      <c r="A4105" s="20"/>
      <c r="B4105" s="20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21"/>
      <c r="AC4105" s="21"/>
      <c r="AD4105" s="21"/>
      <c r="AE4105" s="21"/>
      <c r="AF4105" s="21"/>
      <c r="AG4105" s="21"/>
      <c r="AH4105" s="21"/>
      <c r="AI4105" s="26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1"/>
      <c r="AT4105" s="2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</row>
    <row r="4106" spans="1:60" s="3" customFormat="1">
      <c r="A4106" s="20"/>
      <c r="B4106" s="20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21"/>
      <c r="AC4106" s="21"/>
      <c r="AD4106" s="21"/>
      <c r="AE4106" s="21"/>
      <c r="AF4106" s="21"/>
      <c r="AG4106" s="21"/>
      <c r="AH4106" s="21"/>
      <c r="AI4106" s="26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1"/>
      <c r="AT4106" s="2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</row>
    <row r="4107" spans="1:60" s="3" customFormat="1">
      <c r="A4107" s="20"/>
      <c r="B4107" s="20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21"/>
      <c r="AC4107" s="21"/>
      <c r="AD4107" s="21"/>
      <c r="AE4107" s="21"/>
      <c r="AF4107" s="21"/>
      <c r="AG4107" s="21"/>
      <c r="AH4107" s="21"/>
      <c r="AI4107" s="26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1"/>
      <c r="AT4107" s="2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</row>
    <row r="4108" spans="1:60" s="3" customFormat="1">
      <c r="A4108" s="20"/>
      <c r="B4108" s="20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21"/>
      <c r="AC4108" s="21"/>
      <c r="AD4108" s="21"/>
      <c r="AE4108" s="21"/>
      <c r="AF4108" s="21"/>
      <c r="AG4108" s="21"/>
      <c r="AH4108" s="21"/>
      <c r="AI4108" s="26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1"/>
      <c r="AT4108" s="2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</row>
    <row r="4109" spans="1:60" s="3" customFormat="1">
      <c r="A4109" s="20"/>
      <c r="B4109" s="20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21"/>
      <c r="AC4109" s="21"/>
      <c r="AD4109" s="21"/>
      <c r="AE4109" s="21"/>
      <c r="AF4109" s="21"/>
      <c r="AG4109" s="21"/>
      <c r="AH4109" s="21"/>
      <c r="AI4109" s="26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1"/>
      <c r="AT4109" s="2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</row>
    <row r="4110" spans="1:60" s="3" customFormat="1">
      <c r="A4110" s="20"/>
      <c r="B4110" s="20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21"/>
      <c r="AC4110" s="21"/>
      <c r="AD4110" s="21"/>
      <c r="AE4110" s="21"/>
      <c r="AF4110" s="21"/>
      <c r="AG4110" s="21"/>
      <c r="AH4110" s="21"/>
      <c r="AI4110" s="26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1"/>
      <c r="AT4110" s="2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</row>
    <row r="4111" spans="1:60" s="3" customFormat="1">
      <c r="A4111" s="20"/>
      <c r="B4111" s="20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21"/>
      <c r="AC4111" s="21"/>
      <c r="AD4111" s="21"/>
      <c r="AE4111" s="21"/>
      <c r="AF4111" s="21"/>
      <c r="AG4111" s="21"/>
      <c r="AH4111" s="21"/>
      <c r="AI4111" s="26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1"/>
      <c r="AT4111" s="2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</row>
    <row r="4112" spans="1:60" s="3" customFormat="1">
      <c r="A4112" s="20"/>
      <c r="B4112" s="20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21"/>
      <c r="AC4112" s="21"/>
      <c r="AD4112" s="21"/>
      <c r="AE4112" s="21"/>
      <c r="AF4112" s="21"/>
      <c r="AG4112" s="21"/>
      <c r="AH4112" s="21"/>
      <c r="AI4112" s="26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1"/>
      <c r="AT4112" s="2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</row>
    <row r="4113" spans="1:60" s="3" customFormat="1">
      <c r="A4113" s="20"/>
      <c r="B4113" s="20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21"/>
      <c r="AC4113" s="21"/>
      <c r="AD4113" s="21"/>
      <c r="AE4113" s="21"/>
      <c r="AF4113" s="21"/>
      <c r="AG4113" s="21"/>
      <c r="AH4113" s="21"/>
      <c r="AI4113" s="26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1"/>
      <c r="AT4113" s="2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</row>
    <row r="4114" spans="1:60" s="3" customFormat="1">
      <c r="A4114" s="20"/>
      <c r="B4114" s="20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21"/>
      <c r="AC4114" s="21"/>
      <c r="AD4114" s="21"/>
      <c r="AE4114" s="21"/>
      <c r="AF4114" s="21"/>
      <c r="AG4114" s="21"/>
      <c r="AH4114" s="21"/>
      <c r="AI4114" s="26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1"/>
      <c r="AT4114" s="2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</row>
    <row r="4115" spans="1:60" s="3" customFormat="1">
      <c r="A4115" s="20"/>
      <c r="B4115" s="20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21"/>
      <c r="AC4115" s="21"/>
      <c r="AD4115" s="21"/>
      <c r="AE4115" s="21"/>
      <c r="AF4115" s="21"/>
      <c r="AG4115" s="21"/>
      <c r="AH4115" s="21"/>
      <c r="AI4115" s="26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1"/>
      <c r="AT4115" s="2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</row>
    <row r="4116" spans="1:60" s="3" customFormat="1">
      <c r="A4116" s="20"/>
      <c r="B4116" s="20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21"/>
      <c r="AC4116" s="21"/>
      <c r="AD4116" s="21"/>
      <c r="AE4116" s="21"/>
      <c r="AF4116" s="21"/>
      <c r="AG4116" s="21"/>
      <c r="AH4116" s="21"/>
      <c r="AI4116" s="26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1"/>
      <c r="AT4116" s="2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</row>
    <row r="4117" spans="1:60" s="3" customFormat="1">
      <c r="A4117" s="20"/>
      <c r="B4117" s="20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21"/>
      <c r="AC4117" s="21"/>
      <c r="AD4117" s="21"/>
      <c r="AE4117" s="21"/>
      <c r="AF4117" s="21"/>
      <c r="AG4117" s="21"/>
      <c r="AH4117" s="21"/>
      <c r="AI4117" s="26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1"/>
      <c r="AT4117" s="2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</row>
    <row r="4118" spans="1:60" s="3" customFormat="1">
      <c r="A4118" s="20"/>
      <c r="B4118" s="20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21"/>
      <c r="AC4118" s="21"/>
      <c r="AD4118" s="21"/>
      <c r="AE4118" s="21"/>
      <c r="AF4118" s="21"/>
      <c r="AG4118" s="21"/>
      <c r="AH4118" s="21"/>
      <c r="AI4118" s="26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1"/>
      <c r="AT4118" s="2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</row>
    <row r="4119" spans="1:60" s="3" customFormat="1">
      <c r="A4119" s="20"/>
      <c r="B4119" s="20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21"/>
      <c r="AC4119" s="21"/>
      <c r="AD4119" s="21"/>
      <c r="AE4119" s="21"/>
      <c r="AF4119" s="21"/>
      <c r="AG4119" s="21"/>
      <c r="AH4119" s="21"/>
      <c r="AI4119" s="26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1"/>
      <c r="AT4119" s="2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</row>
    <row r="4120" spans="1:60" s="3" customFormat="1">
      <c r="A4120" s="20"/>
      <c r="B4120" s="20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21"/>
      <c r="AC4120" s="21"/>
      <c r="AD4120" s="21"/>
      <c r="AE4120" s="21"/>
      <c r="AF4120" s="21"/>
      <c r="AG4120" s="21"/>
      <c r="AH4120" s="21"/>
      <c r="AI4120" s="26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1"/>
      <c r="AT4120" s="2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</row>
    <row r="4121" spans="1:60" s="3" customFormat="1">
      <c r="A4121" s="20"/>
      <c r="B4121" s="20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21"/>
      <c r="AC4121" s="21"/>
      <c r="AD4121" s="21"/>
      <c r="AE4121" s="21"/>
      <c r="AF4121" s="21"/>
      <c r="AG4121" s="21"/>
      <c r="AH4121" s="21"/>
      <c r="AI4121" s="26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1"/>
      <c r="AT4121" s="2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</row>
    <row r="4122" spans="1:60" s="3" customFormat="1">
      <c r="A4122" s="20"/>
      <c r="B4122" s="20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21"/>
      <c r="AC4122" s="21"/>
      <c r="AD4122" s="21"/>
      <c r="AE4122" s="21"/>
      <c r="AF4122" s="21"/>
      <c r="AG4122" s="21"/>
      <c r="AH4122" s="21"/>
      <c r="AI4122" s="26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1"/>
      <c r="AT4122" s="2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</row>
    <row r="4123" spans="1:60" s="3" customFormat="1">
      <c r="A4123" s="20"/>
      <c r="B4123" s="20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21"/>
      <c r="AC4123" s="21"/>
      <c r="AD4123" s="21"/>
      <c r="AE4123" s="21"/>
      <c r="AF4123" s="21"/>
      <c r="AG4123" s="21"/>
      <c r="AH4123" s="21"/>
      <c r="AI4123" s="26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1"/>
      <c r="AT4123" s="2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</row>
    <row r="4124" spans="1:60" s="3" customFormat="1">
      <c r="A4124" s="20"/>
      <c r="B4124" s="20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21"/>
      <c r="AC4124" s="21"/>
      <c r="AD4124" s="21"/>
      <c r="AE4124" s="21"/>
      <c r="AF4124" s="21"/>
      <c r="AG4124" s="21"/>
      <c r="AH4124" s="21"/>
      <c r="AI4124" s="26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1"/>
      <c r="AT4124" s="2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</row>
    <row r="4125" spans="1:60" s="3" customFormat="1">
      <c r="A4125" s="20"/>
      <c r="B4125" s="20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21"/>
      <c r="AC4125" s="21"/>
      <c r="AD4125" s="21"/>
      <c r="AE4125" s="21"/>
      <c r="AF4125" s="21"/>
      <c r="AG4125" s="21"/>
      <c r="AH4125" s="21"/>
      <c r="AI4125" s="26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1"/>
      <c r="AT4125" s="2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</row>
    <row r="4126" spans="1:60" s="3" customFormat="1">
      <c r="A4126" s="20"/>
      <c r="B4126" s="20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21"/>
      <c r="AC4126" s="21"/>
      <c r="AD4126" s="21"/>
      <c r="AE4126" s="21"/>
      <c r="AF4126" s="21"/>
      <c r="AG4126" s="21"/>
      <c r="AH4126" s="21"/>
      <c r="AI4126" s="26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1"/>
      <c r="AT4126" s="2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</row>
    <row r="4127" spans="1:60" s="3" customFormat="1">
      <c r="A4127" s="20"/>
      <c r="B4127" s="20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21"/>
      <c r="AC4127" s="21"/>
      <c r="AD4127" s="21"/>
      <c r="AE4127" s="21"/>
      <c r="AF4127" s="21"/>
      <c r="AG4127" s="21"/>
      <c r="AH4127" s="21"/>
      <c r="AI4127" s="26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1"/>
      <c r="AT4127" s="2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</row>
    <row r="4128" spans="1:60" s="3" customFormat="1">
      <c r="A4128" s="20"/>
      <c r="B4128" s="20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21"/>
      <c r="AC4128" s="21"/>
      <c r="AD4128" s="21"/>
      <c r="AE4128" s="21"/>
      <c r="AF4128" s="21"/>
      <c r="AG4128" s="21"/>
      <c r="AH4128" s="21"/>
      <c r="AI4128" s="26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1"/>
      <c r="AT4128" s="2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</row>
    <row r="4129" spans="1:60" s="3" customFormat="1">
      <c r="A4129" s="20"/>
      <c r="B4129" s="20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21"/>
      <c r="AC4129" s="21"/>
      <c r="AD4129" s="21"/>
      <c r="AE4129" s="21"/>
      <c r="AF4129" s="21"/>
      <c r="AG4129" s="21"/>
      <c r="AH4129" s="21"/>
      <c r="AI4129" s="26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1"/>
      <c r="AT4129" s="2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</row>
    <row r="4130" spans="1:60" s="3" customFormat="1">
      <c r="A4130" s="20"/>
      <c r="B4130" s="20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21"/>
      <c r="AC4130" s="21"/>
      <c r="AD4130" s="21"/>
      <c r="AE4130" s="21"/>
      <c r="AF4130" s="21"/>
      <c r="AG4130" s="21"/>
      <c r="AH4130" s="21"/>
      <c r="AI4130" s="26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1"/>
      <c r="AT4130" s="2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</row>
    <row r="4131" spans="1:60" s="3" customFormat="1">
      <c r="A4131" s="20"/>
      <c r="B4131" s="20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21"/>
      <c r="AC4131" s="21"/>
      <c r="AD4131" s="21"/>
      <c r="AE4131" s="21"/>
      <c r="AF4131" s="21"/>
      <c r="AG4131" s="21"/>
      <c r="AH4131" s="21"/>
      <c r="AI4131" s="26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1"/>
      <c r="AT4131" s="2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</row>
    <row r="4132" spans="1:60" s="3" customFormat="1">
      <c r="A4132" s="20"/>
      <c r="B4132" s="20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21"/>
      <c r="AC4132" s="21"/>
      <c r="AD4132" s="21"/>
      <c r="AE4132" s="21"/>
      <c r="AF4132" s="21"/>
      <c r="AG4132" s="21"/>
      <c r="AH4132" s="21"/>
      <c r="AI4132" s="26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1"/>
      <c r="AT4132" s="2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</row>
    <row r="4133" spans="1:60" s="3" customFormat="1">
      <c r="A4133" s="20"/>
      <c r="B4133" s="20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21"/>
      <c r="AC4133" s="21"/>
      <c r="AD4133" s="21"/>
      <c r="AE4133" s="21"/>
      <c r="AF4133" s="21"/>
      <c r="AG4133" s="21"/>
      <c r="AH4133" s="21"/>
      <c r="AI4133" s="26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1"/>
      <c r="AT4133" s="2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</row>
    <row r="4134" spans="1:60" s="3" customFormat="1">
      <c r="A4134" s="20"/>
      <c r="B4134" s="20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21"/>
      <c r="AC4134" s="21"/>
      <c r="AD4134" s="21"/>
      <c r="AE4134" s="21"/>
      <c r="AF4134" s="21"/>
      <c r="AG4134" s="21"/>
      <c r="AH4134" s="21"/>
      <c r="AI4134" s="26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1"/>
      <c r="AT4134" s="2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</row>
    <row r="4135" spans="1:60" s="3" customFormat="1">
      <c r="A4135" s="20"/>
      <c r="B4135" s="20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21"/>
      <c r="AC4135" s="21"/>
      <c r="AD4135" s="21"/>
      <c r="AE4135" s="21"/>
      <c r="AF4135" s="21"/>
      <c r="AG4135" s="21"/>
      <c r="AH4135" s="21"/>
      <c r="AI4135" s="26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1"/>
      <c r="AT4135" s="2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</row>
    <row r="4136" spans="1:60" s="3" customFormat="1">
      <c r="A4136" s="20"/>
      <c r="B4136" s="20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21"/>
      <c r="AC4136" s="21"/>
      <c r="AD4136" s="21"/>
      <c r="AE4136" s="21"/>
      <c r="AF4136" s="21"/>
      <c r="AG4136" s="21"/>
      <c r="AH4136" s="21"/>
      <c r="AI4136" s="26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1"/>
      <c r="AT4136" s="2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</row>
    <row r="4137" spans="1:60" s="3" customFormat="1">
      <c r="A4137" s="20"/>
      <c r="B4137" s="20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21"/>
      <c r="AC4137" s="21"/>
      <c r="AD4137" s="21"/>
      <c r="AE4137" s="21"/>
      <c r="AF4137" s="21"/>
      <c r="AG4137" s="21"/>
      <c r="AH4137" s="21"/>
      <c r="AI4137" s="26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1"/>
      <c r="AT4137" s="2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</row>
    <row r="4138" spans="1:60" s="3" customFormat="1">
      <c r="A4138" s="20"/>
      <c r="B4138" s="20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21"/>
      <c r="AC4138" s="21"/>
      <c r="AD4138" s="21"/>
      <c r="AE4138" s="21"/>
      <c r="AF4138" s="21"/>
      <c r="AG4138" s="21"/>
      <c r="AH4138" s="21"/>
      <c r="AI4138" s="26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1"/>
      <c r="AT4138" s="2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</row>
    <row r="4139" spans="1:60" s="3" customFormat="1">
      <c r="A4139" s="20"/>
      <c r="B4139" s="20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21"/>
      <c r="AC4139" s="21"/>
      <c r="AD4139" s="21"/>
      <c r="AE4139" s="21"/>
      <c r="AF4139" s="21"/>
      <c r="AG4139" s="21"/>
      <c r="AH4139" s="21"/>
      <c r="AI4139" s="26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1"/>
      <c r="AT4139" s="2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</row>
    <row r="4140" spans="1:60" s="3" customFormat="1">
      <c r="A4140" s="20"/>
      <c r="B4140" s="20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21"/>
      <c r="AC4140" s="21"/>
      <c r="AD4140" s="21"/>
      <c r="AE4140" s="21"/>
      <c r="AF4140" s="21"/>
      <c r="AG4140" s="21"/>
      <c r="AH4140" s="21"/>
      <c r="AI4140" s="26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1"/>
      <c r="AT4140" s="2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</row>
    <row r="4141" spans="1:60" s="3" customFormat="1">
      <c r="A4141" s="20"/>
      <c r="B4141" s="20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21"/>
      <c r="AC4141" s="21"/>
      <c r="AD4141" s="21"/>
      <c r="AE4141" s="21"/>
      <c r="AF4141" s="21"/>
      <c r="AG4141" s="21"/>
      <c r="AH4141" s="21"/>
      <c r="AI4141" s="26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1"/>
      <c r="AT4141" s="2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</row>
    <row r="4142" spans="1:60" s="3" customFormat="1">
      <c r="A4142" s="20"/>
      <c r="B4142" s="20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21"/>
      <c r="AC4142" s="21"/>
      <c r="AD4142" s="21"/>
      <c r="AE4142" s="21"/>
      <c r="AF4142" s="21"/>
      <c r="AG4142" s="21"/>
      <c r="AH4142" s="21"/>
      <c r="AI4142" s="26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1"/>
      <c r="AT4142" s="2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</row>
    <row r="4143" spans="1:60" s="3" customFormat="1">
      <c r="A4143" s="20"/>
      <c r="B4143" s="20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21"/>
      <c r="AC4143" s="21"/>
      <c r="AD4143" s="21"/>
      <c r="AE4143" s="21"/>
      <c r="AF4143" s="21"/>
      <c r="AG4143" s="21"/>
      <c r="AH4143" s="21"/>
      <c r="AI4143" s="26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1"/>
      <c r="AT4143" s="2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</row>
    <row r="4144" spans="1:60" s="3" customFormat="1">
      <c r="A4144" s="20"/>
      <c r="B4144" s="20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21"/>
      <c r="AC4144" s="21"/>
      <c r="AD4144" s="21"/>
      <c r="AE4144" s="21"/>
      <c r="AF4144" s="21"/>
      <c r="AG4144" s="21"/>
      <c r="AH4144" s="21"/>
      <c r="AI4144" s="26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1"/>
      <c r="AT4144" s="2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</row>
    <row r="4145" spans="1:60" s="3" customFormat="1">
      <c r="A4145" s="20"/>
      <c r="B4145" s="20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21"/>
      <c r="AC4145" s="21"/>
      <c r="AD4145" s="21"/>
      <c r="AE4145" s="21"/>
      <c r="AF4145" s="21"/>
      <c r="AG4145" s="21"/>
      <c r="AH4145" s="21"/>
      <c r="AI4145" s="26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1"/>
      <c r="AT4145" s="2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</row>
    <row r="4146" spans="1:60" s="3" customFormat="1">
      <c r="A4146" s="20"/>
      <c r="B4146" s="20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21"/>
      <c r="AC4146" s="21"/>
      <c r="AD4146" s="21"/>
      <c r="AE4146" s="21"/>
      <c r="AF4146" s="21"/>
      <c r="AG4146" s="21"/>
      <c r="AH4146" s="21"/>
      <c r="AI4146" s="26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1"/>
      <c r="AT4146" s="2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</row>
    <row r="4147" spans="1:60" s="3" customFormat="1">
      <c r="A4147" s="20"/>
      <c r="B4147" s="20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21"/>
      <c r="AC4147" s="21"/>
      <c r="AD4147" s="21"/>
      <c r="AE4147" s="21"/>
      <c r="AF4147" s="21"/>
      <c r="AG4147" s="21"/>
      <c r="AH4147" s="21"/>
      <c r="AI4147" s="26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</row>
    <row r="4148" spans="1:60" s="3" customFormat="1">
      <c r="A4148" s="20"/>
      <c r="B4148" s="20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21"/>
      <c r="AC4148" s="21"/>
      <c r="AD4148" s="21"/>
      <c r="AE4148" s="21"/>
      <c r="AF4148" s="21"/>
      <c r="AG4148" s="21"/>
      <c r="AH4148" s="21"/>
      <c r="AI4148" s="26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1"/>
      <c r="AT4148" s="2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</row>
    <row r="4149" spans="1:60" s="3" customFormat="1">
      <c r="A4149" s="20"/>
      <c r="B4149" s="20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21"/>
      <c r="AC4149" s="21"/>
      <c r="AD4149" s="21"/>
      <c r="AE4149" s="21"/>
      <c r="AF4149" s="21"/>
      <c r="AG4149" s="21"/>
      <c r="AH4149" s="21"/>
      <c r="AI4149" s="26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1"/>
      <c r="AT4149" s="2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</row>
    <row r="4150" spans="1:60" s="3" customFormat="1">
      <c r="A4150" s="20"/>
      <c r="B4150" s="20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21"/>
      <c r="AC4150" s="21"/>
      <c r="AD4150" s="21"/>
      <c r="AE4150" s="21"/>
      <c r="AF4150" s="21"/>
      <c r="AG4150" s="21"/>
      <c r="AH4150" s="21"/>
      <c r="AI4150" s="26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1"/>
      <c r="AT4150" s="2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</row>
    <row r="4151" spans="1:60" s="3" customFormat="1">
      <c r="A4151" s="20"/>
      <c r="B4151" s="20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21"/>
      <c r="AC4151" s="21"/>
      <c r="AD4151" s="21"/>
      <c r="AE4151" s="21"/>
      <c r="AF4151" s="21"/>
      <c r="AG4151" s="21"/>
      <c r="AH4151" s="21"/>
      <c r="AI4151" s="26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1"/>
      <c r="AT4151" s="2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</row>
    <row r="4152" spans="1:60" s="3" customFormat="1">
      <c r="A4152" s="20"/>
      <c r="B4152" s="20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21"/>
      <c r="AC4152" s="21"/>
      <c r="AD4152" s="21"/>
      <c r="AE4152" s="21"/>
      <c r="AF4152" s="21"/>
      <c r="AG4152" s="21"/>
      <c r="AH4152" s="21"/>
      <c r="AI4152" s="26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1"/>
      <c r="AT4152" s="2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</row>
    <row r="4153" spans="1:60" s="3" customFormat="1">
      <c r="A4153" s="20"/>
      <c r="B4153" s="20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21"/>
      <c r="AC4153" s="21"/>
      <c r="AD4153" s="21"/>
      <c r="AE4153" s="21"/>
      <c r="AF4153" s="21"/>
      <c r="AG4153" s="21"/>
      <c r="AH4153" s="21"/>
      <c r="AI4153" s="26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1"/>
      <c r="AT4153" s="2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</row>
    <row r="4154" spans="1:60" s="3" customFormat="1">
      <c r="A4154" s="20"/>
      <c r="B4154" s="20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21"/>
      <c r="AC4154" s="21"/>
      <c r="AD4154" s="21"/>
      <c r="AE4154" s="21"/>
      <c r="AF4154" s="21"/>
      <c r="AG4154" s="21"/>
      <c r="AH4154" s="21"/>
      <c r="AI4154" s="26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1"/>
      <c r="AT4154" s="2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</row>
    <row r="4155" spans="1:60" s="3" customFormat="1">
      <c r="A4155" s="20"/>
      <c r="B4155" s="20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21"/>
      <c r="AC4155" s="21"/>
      <c r="AD4155" s="21"/>
      <c r="AE4155" s="21"/>
      <c r="AF4155" s="21"/>
      <c r="AG4155" s="21"/>
      <c r="AH4155" s="21"/>
      <c r="AI4155" s="26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1"/>
      <c r="AT4155" s="2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</row>
    <row r="4156" spans="1:60" s="3" customFormat="1">
      <c r="A4156" s="20"/>
      <c r="B4156" s="20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21"/>
      <c r="AC4156" s="21"/>
      <c r="AD4156" s="21"/>
      <c r="AE4156" s="21"/>
      <c r="AF4156" s="21"/>
      <c r="AG4156" s="21"/>
      <c r="AH4156" s="21"/>
      <c r="AI4156" s="26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1"/>
      <c r="AT4156" s="2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</row>
    <row r="4157" spans="1:60" s="3" customFormat="1">
      <c r="A4157" s="20"/>
      <c r="B4157" s="20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21"/>
      <c r="AC4157" s="21"/>
      <c r="AD4157" s="21"/>
      <c r="AE4157" s="21"/>
      <c r="AF4157" s="21"/>
      <c r="AG4157" s="21"/>
      <c r="AH4157" s="21"/>
      <c r="AI4157" s="26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1"/>
      <c r="AT4157" s="2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</row>
    <row r="4158" spans="1:60" s="3" customFormat="1">
      <c r="A4158" s="20"/>
      <c r="B4158" s="20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21"/>
      <c r="AC4158" s="21"/>
      <c r="AD4158" s="21"/>
      <c r="AE4158" s="21"/>
      <c r="AF4158" s="21"/>
      <c r="AG4158" s="21"/>
      <c r="AH4158" s="21"/>
      <c r="AI4158" s="26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1"/>
      <c r="AT4158" s="2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</row>
    <row r="4159" spans="1:60" s="3" customFormat="1">
      <c r="A4159" s="20"/>
      <c r="B4159" s="20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21"/>
      <c r="AC4159" s="21"/>
      <c r="AD4159" s="21"/>
      <c r="AE4159" s="21"/>
      <c r="AF4159" s="21"/>
      <c r="AG4159" s="21"/>
      <c r="AH4159" s="21"/>
      <c r="AI4159" s="26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1"/>
      <c r="AT4159" s="2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</row>
    <row r="4160" spans="1:60" s="3" customFormat="1">
      <c r="A4160" s="20"/>
      <c r="B4160" s="20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21"/>
      <c r="AC4160" s="21"/>
      <c r="AD4160" s="21"/>
      <c r="AE4160" s="21"/>
      <c r="AF4160" s="21"/>
      <c r="AG4160" s="21"/>
      <c r="AH4160" s="21"/>
      <c r="AI4160" s="26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1"/>
      <c r="AT4160" s="2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</row>
    <row r="4161" spans="1:60" s="3" customFormat="1">
      <c r="A4161" s="20"/>
      <c r="B4161" s="20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21"/>
      <c r="AC4161" s="21"/>
      <c r="AD4161" s="21"/>
      <c r="AE4161" s="21"/>
      <c r="AF4161" s="21"/>
      <c r="AG4161" s="21"/>
      <c r="AH4161" s="21"/>
      <c r="AI4161" s="26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1"/>
      <c r="AT4161" s="2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</row>
    <row r="4162" spans="1:60" s="3" customFormat="1">
      <c r="A4162" s="20"/>
      <c r="B4162" s="20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21"/>
      <c r="AC4162" s="21"/>
      <c r="AD4162" s="21"/>
      <c r="AE4162" s="21"/>
      <c r="AF4162" s="21"/>
      <c r="AG4162" s="21"/>
      <c r="AH4162" s="21"/>
      <c r="AI4162" s="26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1"/>
      <c r="AT4162" s="2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</row>
    <row r="4163" spans="1:60" s="3" customFormat="1">
      <c r="A4163" s="20"/>
      <c r="B4163" s="20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21"/>
      <c r="AC4163" s="21"/>
      <c r="AD4163" s="21"/>
      <c r="AE4163" s="21"/>
      <c r="AF4163" s="21"/>
      <c r="AG4163" s="21"/>
      <c r="AH4163" s="21"/>
      <c r="AI4163" s="26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1"/>
      <c r="AT4163" s="2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</row>
    <row r="4164" spans="1:60" s="3" customFormat="1">
      <c r="A4164" s="20"/>
      <c r="B4164" s="20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21"/>
      <c r="AC4164" s="21"/>
      <c r="AD4164" s="21"/>
      <c r="AE4164" s="21"/>
      <c r="AF4164" s="21"/>
      <c r="AG4164" s="21"/>
      <c r="AH4164" s="21"/>
      <c r="AI4164" s="26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1"/>
      <c r="AT4164" s="2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</row>
    <row r="4165" spans="1:60" s="3" customFormat="1">
      <c r="A4165" s="20"/>
      <c r="B4165" s="20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21"/>
      <c r="AC4165" s="21"/>
      <c r="AD4165" s="21"/>
      <c r="AE4165" s="21"/>
      <c r="AF4165" s="21"/>
      <c r="AG4165" s="21"/>
      <c r="AH4165" s="21"/>
      <c r="AI4165" s="26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1"/>
      <c r="AT4165" s="2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</row>
    <row r="4166" spans="1:60" s="3" customFormat="1">
      <c r="A4166" s="20"/>
      <c r="B4166" s="20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21"/>
      <c r="AC4166" s="21"/>
      <c r="AD4166" s="21"/>
      <c r="AE4166" s="21"/>
      <c r="AF4166" s="21"/>
      <c r="AG4166" s="21"/>
      <c r="AH4166" s="21"/>
      <c r="AI4166" s="26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1"/>
      <c r="AT4166" s="2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</row>
    <row r="4167" spans="1:60" s="3" customFormat="1">
      <c r="A4167" s="20"/>
      <c r="B4167" s="20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21"/>
      <c r="AC4167" s="21"/>
      <c r="AD4167" s="21"/>
      <c r="AE4167" s="21"/>
      <c r="AF4167" s="21"/>
      <c r="AG4167" s="21"/>
      <c r="AH4167" s="21"/>
      <c r="AI4167" s="26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1"/>
      <c r="AT4167" s="2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</row>
    <row r="4168" spans="1:60" s="3" customFormat="1">
      <c r="A4168" s="20"/>
      <c r="B4168" s="20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21"/>
      <c r="AC4168" s="21"/>
      <c r="AD4168" s="21"/>
      <c r="AE4168" s="21"/>
      <c r="AF4168" s="21"/>
      <c r="AG4168" s="21"/>
      <c r="AH4168" s="21"/>
      <c r="AI4168" s="26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</row>
    <row r="4169" spans="1:60" s="3" customFormat="1">
      <c r="A4169" s="20"/>
      <c r="B4169" s="20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21"/>
      <c r="AC4169" s="21"/>
      <c r="AD4169" s="21"/>
      <c r="AE4169" s="21"/>
      <c r="AF4169" s="21"/>
      <c r="AG4169" s="21"/>
      <c r="AH4169" s="21"/>
      <c r="AI4169" s="26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1"/>
      <c r="AT4169" s="2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</row>
    <row r="4170" spans="1:60" s="3" customFormat="1">
      <c r="A4170" s="20"/>
      <c r="B4170" s="20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21"/>
      <c r="AC4170" s="21"/>
      <c r="AD4170" s="21"/>
      <c r="AE4170" s="21"/>
      <c r="AF4170" s="21"/>
      <c r="AG4170" s="21"/>
      <c r="AH4170" s="21"/>
      <c r="AI4170" s="26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1"/>
      <c r="AT4170" s="2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</row>
    <row r="4171" spans="1:60" s="3" customFormat="1">
      <c r="A4171" s="20"/>
      <c r="B4171" s="20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21"/>
      <c r="AC4171" s="21"/>
      <c r="AD4171" s="21"/>
      <c r="AE4171" s="21"/>
      <c r="AF4171" s="21"/>
      <c r="AG4171" s="21"/>
      <c r="AH4171" s="21"/>
      <c r="AI4171" s="26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1"/>
      <c r="AT4171" s="2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</row>
    <row r="4172" spans="1:60" s="3" customFormat="1">
      <c r="A4172" s="20"/>
      <c r="B4172" s="20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21"/>
      <c r="AC4172" s="21"/>
      <c r="AD4172" s="21"/>
      <c r="AE4172" s="21"/>
      <c r="AF4172" s="21"/>
      <c r="AG4172" s="21"/>
      <c r="AH4172" s="21"/>
      <c r="AI4172" s="26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1"/>
      <c r="AT4172" s="2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</row>
    <row r="4173" spans="1:60" s="3" customFormat="1">
      <c r="A4173" s="20"/>
      <c r="B4173" s="20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21"/>
      <c r="AC4173" s="21"/>
      <c r="AD4173" s="21"/>
      <c r="AE4173" s="21"/>
      <c r="AF4173" s="21"/>
      <c r="AG4173" s="21"/>
      <c r="AH4173" s="21"/>
      <c r="AI4173" s="26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1"/>
      <c r="AT4173" s="2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</row>
    <row r="4174" spans="1:60" s="3" customFormat="1">
      <c r="A4174" s="20"/>
      <c r="B4174" s="20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21"/>
      <c r="AC4174" s="21"/>
      <c r="AD4174" s="21"/>
      <c r="AE4174" s="21"/>
      <c r="AF4174" s="21"/>
      <c r="AG4174" s="21"/>
      <c r="AH4174" s="21"/>
      <c r="AI4174" s="26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1"/>
      <c r="AT4174" s="2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</row>
    <row r="4175" spans="1:60" s="3" customFormat="1">
      <c r="A4175" s="20"/>
      <c r="B4175" s="20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21"/>
      <c r="AC4175" s="21"/>
      <c r="AD4175" s="21"/>
      <c r="AE4175" s="21"/>
      <c r="AF4175" s="21"/>
      <c r="AG4175" s="21"/>
      <c r="AH4175" s="21"/>
      <c r="AI4175" s="26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1"/>
      <c r="AT4175" s="2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</row>
    <row r="4176" spans="1:60" s="3" customFormat="1">
      <c r="A4176" s="20"/>
      <c r="B4176" s="20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21"/>
      <c r="AC4176" s="21"/>
      <c r="AD4176" s="21"/>
      <c r="AE4176" s="21"/>
      <c r="AF4176" s="21"/>
      <c r="AG4176" s="21"/>
      <c r="AH4176" s="21"/>
      <c r="AI4176" s="26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1"/>
      <c r="AT4176" s="2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</row>
    <row r="4177" spans="1:60" s="3" customFormat="1">
      <c r="A4177" s="20"/>
      <c r="B4177" s="20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21"/>
      <c r="AC4177" s="21"/>
      <c r="AD4177" s="21"/>
      <c r="AE4177" s="21"/>
      <c r="AF4177" s="21"/>
      <c r="AG4177" s="21"/>
      <c r="AH4177" s="21"/>
      <c r="AI4177" s="26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1"/>
      <c r="AT4177" s="2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</row>
    <row r="4178" spans="1:60" s="3" customFormat="1">
      <c r="A4178" s="20"/>
      <c r="B4178" s="20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21"/>
      <c r="AC4178" s="21"/>
      <c r="AD4178" s="21"/>
      <c r="AE4178" s="21"/>
      <c r="AF4178" s="21"/>
      <c r="AG4178" s="21"/>
      <c r="AH4178" s="21"/>
      <c r="AI4178" s="26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1"/>
      <c r="AT4178" s="2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</row>
    <row r="4179" spans="1:60" s="3" customFormat="1">
      <c r="A4179" s="20"/>
      <c r="B4179" s="20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21"/>
      <c r="AC4179" s="21"/>
      <c r="AD4179" s="21"/>
      <c r="AE4179" s="21"/>
      <c r="AF4179" s="21"/>
      <c r="AG4179" s="21"/>
      <c r="AH4179" s="21"/>
      <c r="AI4179" s="26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1"/>
      <c r="AT4179" s="2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</row>
    <row r="4180" spans="1:60" s="3" customFormat="1">
      <c r="A4180" s="20"/>
      <c r="B4180" s="20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21"/>
      <c r="AC4180" s="21"/>
      <c r="AD4180" s="21"/>
      <c r="AE4180" s="21"/>
      <c r="AF4180" s="21"/>
      <c r="AG4180" s="21"/>
      <c r="AH4180" s="21"/>
      <c r="AI4180" s="26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1"/>
      <c r="AT4180" s="2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</row>
    <row r="4181" spans="1:60" s="3" customFormat="1">
      <c r="A4181" s="20"/>
      <c r="B4181" s="20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21"/>
      <c r="AC4181" s="21"/>
      <c r="AD4181" s="21"/>
      <c r="AE4181" s="21"/>
      <c r="AF4181" s="21"/>
      <c r="AG4181" s="21"/>
      <c r="AH4181" s="21"/>
      <c r="AI4181" s="26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1"/>
      <c r="AT4181" s="2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</row>
    <row r="4182" spans="1:60" s="3" customFormat="1">
      <c r="A4182" s="20"/>
      <c r="B4182" s="20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21"/>
      <c r="AC4182" s="21"/>
      <c r="AD4182" s="21"/>
      <c r="AE4182" s="21"/>
      <c r="AF4182" s="21"/>
      <c r="AG4182" s="21"/>
      <c r="AH4182" s="21"/>
      <c r="AI4182" s="26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1"/>
      <c r="AT4182" s="2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</row>
    <row r="4183" spans="1:60" s="3" customFormat="1">
      <c r="A4183" s="20"/>
      <c r="B4183" s="20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21"/>
      <c r="AC4183" s="21"/>
      <c r="AD4183" s="21"/>
      <c r="AE4183" s="21"/>
      <c r="AF4183" s="21"/>
      <c r="AG4183" s="21"/>
      <c r="AH4183" s="21"/>
      <c r="AI4183" s="26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1"/>
      <c r="AT4183" s="2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</row>
    <row r="4184" spans="1:60" s="3" customFormat="1">
      <c r="A4184" s="20"/>
      <c r="B4184" s="20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21"/>
      <c r="AC4184" s="21"/>
      <c r="AD4184" s="21"/>
      <c r="AE4184" s="21"/>
      <c r="AF4184" s="21"/>
      <c r="AG4184" s="21"/>
      <c r="AH4184" s="21"/>
      <c r="AI4184" s="26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1"/>
      <c r="AT4184" s="2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</row>
    <row r="4185" spans="1:60" s="3" customFormat="1">
      <c r="A4185" s="20"/>
      <c r="B4185" s="20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21"/>
      <c r="AC4185" s="21"/>
      <c r="AD4185" s="21"/>
      <c r="AE4185" s="21"/>
      <c r="AF4185" s="21"/>
      <c r="AG4185" s="21"/>
      <c r="AH4185" s="21"/>
      <c r="AI4185" s="26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1"/>
      <c r="AT4185" s="2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</row>
    <row r="4186" spans="1:60" s="3" customFormat="1">
      <c r="A4186" s="20"/>
      <c r="B4186" s="20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21"/>
      <c r="AC4186" s="21"/>
      <c r="AD4186" s="21"/>
      <c r="AE4186" s="21"/>
      <c r="AF4186" s="21"/>
      <c r="AG4186" s="21"/>
      <c r="AH4186" s="21"/>
      <c r="AI4186" s="26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1"/>
      <c r="AT4186" s="2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</row>
    <row r="4187" spans="1:60" s="3" customFormat="1">
      <c r="A4187" s="20"/>
      <c r="B4187" s="20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21"/>
      <c r="AC4187" s="21"/>
      <c r="AD4187" s="21"/>
      <c r="AE4187" s="21"/>
      <c r="AF4187" s="21"/>
      <c r="AG4187" s="21"/>
      <c r="AH4187" s="21"/>
      <c r="AI4187" s="26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1"/>
      <c r="AT4187" s="2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</row>
    <row r="4188" spans="1:60" s="3" customFormat="1">
      <c r="A4188" s="20"/>
      <c r="B4188" s="20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21"/>
      <c r="AC4188" s="21"/>
      <c r="AD4188" s="21"/>
      <c r="AE4188" s="21"/>
      <c r="AF4188" s="21"/>
      <c r="AG4188" s="21"/>
      <c r="AH4188" s="21"/>
      <c r="AI4188" s="26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1"/>
      <c r="AT4188" s="2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</row>
    <row r="4189" spans="1:60" s="3" customFormat="1">
      <c r="A4189" s="20"/>
      <c r="B4189" s="20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21"/>
      <c r="AC4189" s="21"/>
      <c r="AD4189" s="21"/>
      <c r="AE4189" s="21"/>
      <c r="AF4189" s="21"/>
      <c r="AG4189" s="21"/>
      <c r="AH4189" s="21"/>
      <c r="AI4189" s="26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1"/>
      <c r="AT4189" s="2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</row>
    <row r="4190" spans="1:60" s="3" customFormat="1">
      <c r="A4190" s="20"/>
      <c r="B4190" s="20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21"/>
      <c r="AC4190" s="21"/>
      <c r="AD4190" s="21"/>
      <c r="AE4190" s="21"/>
      <c r="AF4190" s="21"/>
      <c r="AG4190" s="21"/>
      <c r="AH4190" s="21"/>
      <c r="AI4190" s="26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1"/>
      <c r="AT4190" s="2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</row>
    <row r="4191" spans="1:60" s="3" customFormat="1">
      <c r="A4191" s="20"/>
      <c r="B4191" s="20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21"/>
      <c r="AC4191" s="21"/>
      <c r="AD4191" s="21"/>
      <c r="AE4191" s="21"/>
      <c r="AF4191" s="21"/>
      <c r="AG4191" s="21"/>
      <c r="AH4191" s="21"/>
      <c r="AI4191" s="26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1"/>
      <c r="AT4191" s="2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</row>
    <row r="4192" spans="1:60" s="3" customFormat="1">
      <c r="A4192" s="20"/>
      <c r="B4192" s="20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21"/>
      <c r="AC4192" s="21"/>
      <c r="AD4192" s="21"/>
      <c r="AE4192" s="21"/>
      <c r="AF4192" s="21"/>
      <c r="AG4192" s="21"/>
      <c r="AH4192" s="21"/>
      <c r="AI4192" s="26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1"/>
      <c r="AT4192" s="2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</row>
    <row r="4193" spans="1:60" s="3" customFormat="1">
      <c r="A4193" s="20"/>
      <c r="B4193" s="20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21"/>
      <c r="AC4193" s="21"/>
      <c r="AD4193" s="21"/>
      <c r="AE4193" s="21"/>
      <c r="AF4193" s="21"/>
      <c r="AG4193" s="21"/>
      <c r="AH4193" s="21"/>
      <c r="AI4193" s="26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1"/>
      <c r="AT4193" s="2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</row>
    <row r="4194" spans="1:60" s="3" customFormat="1">
      <c r="A4194" s="20"/>
      <c r="B4194" s="20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21"/>
      <c r="AC4194" s="21"/>
      <c r="AD4194" s="21"/>
      <c r="AE4194" s="21"/>
      <c r="AF4194" s="21"/>
      <c r="AG4194" s="21"/>
      <c r="AH4194" s="21"/>
      <c r="AI4194" s="26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1"/>
      <c r="AT4194" s="2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</row>
    <row r="4195" spans="1:60" s="3" customFormat="1">
      <c r="A4195" s="20"/>
      <c r="B4195" s="20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21"/>
      <c r="AC4195" s="21"/>
      <c r="AD4195" s="21"/>
      <c r="AE4195" s="21"/>
      <c r="AF4195" s="21"/>
      <c r="AG4195" s="21"/>
      <c r="AH4195" s="21"/>
      <c r="AI4195" s="26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1"/>
      <c r="AT4195" s="2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</row>
    <row r="4196" spans="1:60" s="3" customFormat="1">
      <c r="A4196" s="20"/>
      <c r="B4196" s="20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21"/>
      <c r="AC4196" s="21"/>
      <c r="AD4196" s="21"/>
      <c r="AE4196" s="21"/>
      <c r="AF4196" s="21"/>
      <c r="AG4196" s="21"/>
      <c r="AH4196" s="21"/>
      <c r="AI4196" s="26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1"/>
      <c r="AT4196" s="2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</row>
    <row r="4197" spans="1:60" s="3" customFormat="1">
      <c r="A4197" s="20"/>
      <c r="B4197" s="20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21"/>
      <c r="AC4197" s="21"/>
      <c r="AD4197" s="21"/>
      <c r="AE4197" s="21"/>
      <c r="AF4197" s="21"/>
      <c r="AG4197" s="21"/>
      <c r="AH4197" s="21"/>
      <c r="AI4197" s="26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1"/>
      <c r="AT4197" s="2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</row>
    <row r="4198" spans="1:60" s="3" customFormat="1">
      <c r="A4198" s="20"/>
      <c r="B4198" s="20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21"/>
      <c r="AC4198" s="21"/>
      <c r="AD4198" s="21"/>
      <c r="AE4198" s="21"/>
      <c r="AF4198" s="21"/>
      <c r="AG4198" s="21"/>
      <c r="AH4198" s="21"/>
      <c r="AI4198" s="26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1"/>
      <c r="AT4198" s="2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</row>
    <row r="4199" spans="1:60" s="3" customFormat="1">
      <c r="A4199" s="20"/>
      <c r="B4199" s="20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21"/>
      <c r="AC4199" s="21"/>
      <c r="AD4199" s="21"/>
      <c r="AE4199" s="21"/>
      <c r="AF4199" s="21"/>
      <c r="AG4199" s="21"/>
      <c r="AH4199" s="21"/>
      <c r="AI4199" s="26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1"/>
      <c r="AT4199" s="2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</row>
    <row r="4200" spans="1:60" s="3" customFormat="1">
      <c r="A4200" s="20"/>
      <c r="B4200" s="20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21"/>
      <c r="AC4200" s="21"/>
      <c r="AD4200" s="21"/>
      <c r="AE4200" s="21"/>
      <c r="AF4200" s="21"/>
      <c r="AG4200" s="21"/>
      <c r="AH4200" s="21"/>
      <c r="AI4200" s="26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1"/>
      <c r="AT4200" s="2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</row>
    <row r="4201" spans="1:60" s="3" customFormat="1">
      <c r="A4201" s="20"/>
      <c r="B4201" s="20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21"/>
      <c r="AC4201" s="21"/>
      <c r="AD4201" s="21"/>
      <c r="AE4201" s="21"/>
      <c r="AF4201" s="21"/>
      <c r="AG4201" s="21"/>
      <c r="AH4201" s="21"/>
      <c r="AI4201" s="26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1"/>
      <c r="AT4201" s="2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</row>
    <row r="4202" spans="1:60" s="3" customFormat="1">
      <c r="A4202" s="20"/>
      <c r="B4202" s="20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21"/>
      <c r="AC4202" s="21"/>
      <c r="AD4202" s="21"/>
      <c r="AE4202" s="21"/>
      <c r="AF4202" s="21"/>
      <c r="AG4202" s="21"/>
      <c r="AH4202" s="21"/>
      <c r="AI4202" s="26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1"/>
      <c r="AT4202" s="2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</row>
    <row r="4203" spans="1:60" s="3" customFormat="1">
      <c r="A4203" s="20"/>
      <c r="B4203" s="20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21"/>
      <c r="AC4203" s="21"/>
      <c r="AD4203" s="21"/>
      <c r="AE4203" s="21"/>
      <c r="AF4203" s="21"/>
      <c r="AG4203" s="21"/>
      <c r="AH4203" s="21"/>
      <c r="AI4203" s="26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1"/>
      <c r="AT4203" s="2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</row>
    <row r="4204" spans="1:60" s="3" customFormat="1">
      <c r="A4204" s="20"/>
      <c r="B4204" s="20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21"/>
      <c r="AC4204" s="21"/>
      <c r="AD4204" s="21"/>
      <c r="AE4204" s="21"/>
      <c r="AF4204" s="21"/>
      <c r="AG4204" s="21"/>
      <c r="AH4204" s="21"/>
      <c r="AI4204" s="26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1"/>
      <c r="AT4204" s="2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</row>
    <row r="4205" spans="1:60" s="3" customFormat="1">
      <c r="A4205" s="20"/>
      <c r="B4205" s="20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21"/>
      <c r="AC4205" s="21"/>
      <c r="AD4205" s="21"/>
      <c r="AE4205" s="21"/>
      <c r="AF4205" s="21"/>
      <c r="AG4205" s="21"/>
      <c r="AH4205" s="21"/>
      <c r="AI4205" s="26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1"/>
      <c r="AT4205" s="2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</row>
    <row r="4206" spans="1:60" s="3" customFormat="1">
      <c r="A4206" s="20"/>
      <c r="B4206" s="20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21"/>
      <c r="AC4206" s="21"/>
      <c r="AD4206" s="21"/>
      <c r="AE4206" s="21"/>
      <c r="AF4206" s="21"/>
      <c r="AG4206" s="21"/>
      <c r="AH4206" s="21"/>
      <c r="AI4206" s="26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1"/>
      <c r="AT4206" s="2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</row>
    <row r="4207" spans="1:60" s="3" customFormat="1">
      <c r="A4207" s="20"/>
      <c r="B4207" s="20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21"/>
      <c r="AC4207" s="21"/>
      <c r="AD4207" s="21"/>
      <c r="AE4207" s="21"/>
      <c r="AF4207" s="21"/>
      <c r="AG4207" s="21"/>
      <c r="AH4207" s="21"/>
      <c r="AI4207" s="26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1"/>
      <c r="AT4207" s="2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</row>
    <row r="4208" spans="1:60" s="3" customFormat="1">
      <c r="A4208" s="20"/>
      <c r="B4208" s="20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21"/>
      <c r="AC4208" s="21"/>
      <c r="AD4208" s="21"/>
      <c r="AE4208" s="21"/>
      <c r="AF4208" s="21"/>
      <c r="AG4208" s="21"/>
      <c r="AH4208" s="21"/>
      <c r="AI4208" s="26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1"/>
      <c r="AT4208" s="2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</row>
    <row r="4209" spans="1:60" s="3" customFormat="1">
      <c r="A4209" s="20"/>
      <c r="B4209" s="20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21"/>
      <c r="AC4209" s="21"/>
      <c r="AD4209" s="21"/>
      <c r="AE4209" s="21"/>
      <c r="AF4209" s="21"/>
      <c r="AG4209" s="21"/>
      <c r="AH4209" s="21"/>
      <c r="AI4209" s="26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1"/>
      <c r="AT4209" s="2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</row>
    <row r="4210" spans="1:60" s="3" customFormat="1">
      <c r="A4210" s="20"/>
      <c r="B4210" s="20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21"/>
      <c r="AC4210" s="21"/>
      <c r="AD4210" s="21"/>
      <c r="AE4210" s="21"/>
      <c r="AF4210" s="21"/>
      <c r="AG4210" s="21"/>
      <c r="AH4210" s="21"/>
      <c r="AI4210" s="26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1"/>
      <c r="AT4210" s="2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</row>
    <row r="4211" spans="1:60" s="3" customFormat="1">
      <c r="A4211" s="20"/>
      <c r="B4211" s="20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21"/>
      <c r="AC4211" s="21"/>
      <c r="AD4211" s="21"/>
      <c r="AE4211" s="21"/>
      <c r="AF4211" s="21"/>
      <c r="AG4211" s="21"/>
      <c r="AH4211" s="21"/>
      <c r="AI4211" s="26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1"/>
      <c r="AT4211" s="2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</row>
    <row r="4212" spans="1:60" s="3" customFormat="1">
      <c r="A4212" s="20"/>
      <c r="B4212" s="20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21"/>
      <c r="AC4212" s="21"/>
      <c r="AD4212" s="21"/>
      <c r="AE4212" s="21"/>
      <c r="AF4212" s="21"/>
      <c r="AG4212" s="21"/>
      <c r="AH4212" s="21"/>
      <c r="AI4212" s="26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1"/>
      <c r="AT4212" s="2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</row>
    <row r="4213" spans="1:60" s="3" customFormat="1">
      <c r="A4213" s="20"/>
      <c r="B4213" s="20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21"/>
      <c r="AC4213" s="21"/>
      <c r="AD4213" s="21"/>
      <c r="AE4213" s="21"/>
      <c r="AF4213" s="21"/>
      <c r="AG4213" s="21"/>
      <c r="AH4213" s="21"/>
      <c r="AI4213" s="26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1"/>
      <c r="AT4213" s="2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</row>
    <row r="4214" spans="1:60" s="3" customFormat="1">
      <c r="A4214" s="20"/>
      <c r="B4214" s="20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21"/>
      <c r="AC4214" s="21"/>
      <c r="AD4214" s="21"/>
      <c r="AE4214" s="21"/>
      <c r="AF4214" s="21"/>
      <c r="AG4214" s="21"/>
      <c r="AH4214" s="21"/>
      <c r="AI4214" s="26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1"/>
      <c r="AT4214" s="2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</row>
    <row r="4215" spans="1:60" s="3" customFormat="1">
      <c r="A4215" s="20"/>
      <c r="B4215" s="20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21"/>
      <c r="AC4215" s="21"/>
      <c r="AD4215" s="21"/>
      <c r="AE4215" s="21"/>
      <c r="AF4215" s="21"/>
      <c r="AG4215" s="21"/>
      <c r="AH4215" s="21"/>
      <c r="AI4215" s="26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1"/>
      <c r="AT4215" s="2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</row>
    <row r="4216" spans="1:60" s="3" customFormat="1">
      <c r="A4216" s="20"/>
      <c r="B4216" s="20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21"/>
      <c r="AC4216" s="21"/>
      <c r="AD4216" s="21"/>
      <c r="AE4216" s="21"/>
      <c r="AF4216" s="21"/>
      <c r="AG4216" s="21"/>
      <c r="AH4216" s="21"/>
      <c r="AI4216" s="26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1"/>
      <c r="AT4216" s="2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</row>
    <row r="4217" spans="1:60" s="3" customFormat="1">
      <c r="A4217" s="20"/>
      <c r="B4217" s="20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21"/>
      <c r="AC4217" s="21"/>
      <c r="AD4217" s="21"/>
      <c r="AE4217" s="21"/>
      <c r="AF4217" s="21"/>
      <c r="AG4217" s="21"/>
      <c r="AH4217" s="21"/>
      <c r="AI4217" s="26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1"/>
      <c r="AT4217" s="2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</row>
    <row r="4218" spans="1:60" s="3" customFormat="1">
      <c r="A4218" s="20"/>
      <c r="B4218" s="20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21"/>
      <c r="AC4218" s="21"/>
      <c r="AD4218" s="21"/>
      <c r="AE4218" s="21"/>
      <c r="AF4218" s="21"/>
      <c r="AG4218" s="21"/>
      <c r="AH4218" s="21"/>
      <c r="AI4218" s="26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1"/>
      <c r="AT4218" s="2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</row>
    <row r="4219" spans="1:60" s="3" customFormat="1">
      <c r="A4219" s="20"/>
      <c r="B4219" s="20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21"/>
      <c r="AC4219" s="21"/>
      <c r="AD4219" s="21"/>
      <c r="AE4219" s="21"/>
      <c r="AF4219" s="21"/>
      <c r="AG4219" s="21"/>
      <c r="AH4219" s="21"/>
      <c r="AI4219" s="26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1"/>
      <c r="AT4219" s="2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</row>
    <row r="4220" spans="1:60" s="3" customFormat="1">
      <c r="A4220" s="20"/>
      <c r="B4220" s="20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21"/>
      <c r="AC4220" s="21"/>
      <c r="AD4220" s="21"/>
      <c r="AE4220" s="21"/>
      <c r="AF4220" s="21"/>
      <c r="AG4220" s="21"/>
      <c r="AH4220" s="21"/>
      <c r="AI4220" s="26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1"/>
      <c r="AT4220" s="2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</row>
    <row r="4221" spans="1:60" s="3" customFormat="1">
      <c r="A4221" s="20"/>
      <c r="B4221" s="20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21"/>
      <c r="AC4221" s="21"/>
      <c r="AD4221" s="21"/>
      <c r="AE4221" s="21"/>
      <c r="AF4221" s="21"/>
      <c r="AG4221" s="21"/>
      <c r="AH4221" s="21"/>
      <c r="AI4221" s="26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1"/>
      <c r="AT4221" s="2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</row>
    <row r="4222" spans="1:60" s="3" customFormat="1">
      <c r="A4222" s="20"/>
      <c r="B4222" s="20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21"/>
      <c r="AC4222" s="21"/>
      <c r="AD4222" s="21"/>
      <c r="AE4222" s="21"/>
      <c r="AF4222" s="21"/>
      <c r="AG4222" s="21"/>
      <c r="AH4222" s="21"/>
      <c r="AI4222" s="26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1"/>
      <c r="AT4222" s="2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</row>
    <row r="4223" spans="1:60" s="3" customFormat="1">
      <c r="A4223" s="20"/>
      <c r="B4223" s="20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21"/>
      <c r="AC4223" s="21"/>
      <c r="AD4223" s="21"/>
      <c r="AE4223" s="21"/>
      <c r="AF4223" s="21"/>
      <c r="AG4223" s="21"/>
      <c r="AH4223" s="21"/>
      <c r="AI4223" s="26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1"/>
      <c r="AT4223" s="2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</row>
    <row r="4224" spans="1:60" s="3" customFormat="1">
      <c r="A4224" s="20"/>
      <c r="B4224" s="20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21"/>
      <c r="AC4224" s="21"/>
      <c r="AD4224" s="21"/>
      <c r="AE4224" s="21"/>
      <c r="AF4224" s="21"/>
      <c r="AG4224" s="21"/>
      <c r="AH4224" s="21"/>
      <c r="AI4224" s="26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1"/>
      <c r="AT4224" s="2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</row>
    <row r="4225" spans="1:60" s="3" customFormat="1">
      <c r="A4225" s="20"/>
      <c r="B4225" s="20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21"/>
      <c r="AC4225" s="21"/>
      <c r="AD4225" s="21"/>
      <c r="AE4225" s="21"/>
      <c r="AF4225" s="21"/>
      <c r="AG4225" s="21"/>
      <c r="AH4225" s="21"/>
      <c r="AI4225" s="26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1"/>
      <c r="AT4225" s="2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</row>
    <row r="4226" spans="1:60" s="3" customFormat="1">
      <c r="A4226" s="20"/>
      <c r="B4226" s="20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21"/>
      <c r="AC4226" s="21"/>
      <c r="AD4226" s="21"/>
      <c r="AE4226" s="21"/>
      <c r="AF4226" s="21"/>
      <c r="AG4226" s="21"/>
      <c r="AH4226" s="21"/>
      <c r="AI4226" s="26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1"/>
      <c r="AT4226" s="2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</row>
    <row r="4227" spans="1:60" s="3" customFormat="1">
      <c r="A4227" s="20"/>
      <c r="B4227" s="20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21"/>
      <c r="AC4227" s="21"/>
      <c r="AD4227" s="21"/>
      <c r="AE4227" s="21"/>
      <c r="AF4227" s="21"/>
      <c r="AG4227" s="21"/>
      <c r="AH4227" s="21"/>
      <c r="AI4227" s="26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1"/>
      <c r="AT4227" s="2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</row>
    <row r="4228" spans="1:60" s="3" customFormat="1">
      <c r="A4228" s="20"/>
      <c r="B4228" s="20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21"/>
      <c r="AC4228" s="21"/>
      <c r="AD4228" s="21"/>
      <c r="AE4228" s="21"/>
      <c r="AF4228" s="21"/>
      <c r="AG4228" s="21"/>
      <c r="AH4228" s="21"/>
      <c r="AI4228" s="26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1"/>
      <c r="AT4228" s="2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</row>
    <row r="4229" spans="1:60" s="3" customFormat="1">
      <c r="A4229" s="20"/>
      <c r="B4229" s="20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21"/>
      <c r="AC4229" s="21"/>
      <c r="AD4229" s="21"/>
      <c r="AE4229" s="21"/>
      <c r="AF4229" s="21"/>
      <c r="AG4229" s="21"/>
      <c r="AH4229" s="21"/>
      <c r="AI4229" s="26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1"/>
      <c r="AT4229" s="2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</row>
    <row r="4230" spans="1:60" s="3" customFormat="1">
      <c r="A4230" s="20"/>
      <c r="B4230" s="20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21"/>
      <c r="AC4230" s="21"/>
      <c r="AD4230" s="21"/>
      <c r="AE4230" s="21"/>
      <c r="AF4230" s="21"/>
      <c r="AG4230" s="21"/>
      <c r="AH4230" s="21"/>
      <c r="AI4230" s="26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1"/>
      <c r="AT4230" s="2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</row>
    <row r="4231" spans="1:60" s="3" customFormat="1">
      <c r="A4231" s="20"/>
      <c r="B4231" s="20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21"/>
      <c r="AC4231" s="21"/>
      <c r="AD4231" s="21"/>
      <c r="AE4231" s="21"/>
      <c r="AF4231" s="21"/>
      <c r="AG4231" s="21"/>
      <c r="AH4231" s="21"/>
      <c r="AI4231" s="26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1"/>
      <c r="AT4231" s="2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</row>
    <row r="4232" spans="1:60" s="3" customFormat="1">
      <c r="A4232" s="20"/>
      <c r="B4232" s="20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21"/>
      <c r="AC4232" s="21"/>
      <c r="AD4232" s="21"/>
      <c r="AE4232" s="21"/>
      <c r="AF4232" s="21"/>
      <c r="AG4232" s="21"/>
      <c r="AH4232" s="21"/>
      <c r="AI4232" s="26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1"/>
      <c r="AT4232" s="2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</row>
    <row r="4233" spans="1:60" s="3" customFormat="1">
      <c r="A4233" s="20"/>
      <c r="B4233" s="20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21"/>
      <c r="AC4233" s="21"/>
      <c r="AD4233" s="21"/>
      <c r="AE4233" s="21"/>
      <c r="AF4233" s="21"/>
      <c r="AG4233" s="21"/>
      <c r="AH4233" s="21"/>
      <c r="AI4233" s="26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1"/>
      <c r="AT4233" s="2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</row>
    <row r="4234" spans="1:60" s="3" customFormat="1">
      <c r="A4234" s="20"/>
      <c r="B4234" s="20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21"/>
      <c r="AC4234" s="21"/>
      <c r="AD4234" s="21"/>
      <c r="AE4234" s="21"/>
      <c r="AF4234" s="21"/>
      <c r="AG4234" s="21"/>
      <c r="AH4234" s="21"/>
      <c r="AI4234" s="26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1"/>
      <c r="AT4234" s="2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</row>
    <row r="4235" spans="1:60" s="3" customFormat="1">
      <c r="A4235" s="20"/>
      <c r="B4235" s="20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21"/>
      <c r="AC4235" s="21"/>
      <c r="AD4235" s="21"/>
      <c r="AE4235" s="21"/>
      <c r="AF4235" s="21"/>
      <c r="AG4235" s="21"/>
      <c r="AH4235" s="21"/>
      <c r="AI4235" s="26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1"/>
      <c r="AT4235" s="2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</row>
    <row r="4236" spans="1:60" s="3" customFormat="1">
      <c r="A4236" s="20"/>
      <c r="B4236" s="20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21"/>
      <c r="AC4236" s="21"/>
      <c r="AD4236" s="21"/>
      <c r="AE4236" s="21"/>
      <c r="AF4236" s="21"/>
      <c r="AG4236" s="21"/>
      <c r="AH4236" s="21"/>
      <c r="AI4236" s="26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1"/>
      <c r="AT4236" s="2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</row>
    <row r="4237" spans="1:60" s="3" customFormat="1">
      <c r="A4237" s="20"/>
      <c r="B4237" s="20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21"/>
      <c r="AC4237" s="21"/>
      <c r="AD4237" s="21"/>
      <c r="AE4237" s="21"/>
      <c r="AF4237" s="21"/>
      <c r="AG4237" s="21"/>
      <c r="AH4237" s="21"/>
      <c r="AI4237" s="26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1"/>
      <c r="AT4237" s="2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</row>
    <row r="4238" spans="1:60" s="3" customFormat="1">
      <c r="A4238" s="20"/>
      <c r="B4238" s="20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21"/>
      <c r="AC4238" s="21"/>
      <c r="AD4238" s="21"/>
      <c r="AE4238" s="21"/>
      <c r="AF4238" s="21"/>
      <c r="AG4238" s="21"/>
      <c r="AH4238" s="21"/>
      <c r="AI4238" s="26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1"/>
      <c r="AT4238" s="2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</row>
    <row r="4239" spans="1:60" s="3" customFormat="1">
      <c r="A4239" s="20"/>
      <c r="B4239" s="20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21"/>
      <c r="AC4239" s="21"/>
      <c r="AD4239" s="21"/>
      <c r="AE4239" s="21"/>
      <c r="AF4239" s="21"/>
      <c r="AG4239" s="21"/>
      <c r="AH4239" s="21"/>
      <c r="AI4239" s="26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1"/>
      <c r="AT4239" s="2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</row>
    <row r="4240" spans="1:60" s="3" customFormat="1">
      <c r="A4240" s="20"/>
      <c r="B4240" s="20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21"/>
      <c r="AC4240" s="21"/>
      <c r="AD4240" s="21"/>
      <c r="AE4240" s="21"/>
      <c r="AF4240" s="21"/>
      <c r="AG4240" s="21"/>
      <c r="AH4240" s="21"/>
      <c r="AI4240" s="26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1"/>
      <c r="AT4240" s="2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</row>
    <row r="4241" spans="1:60" s="3" customFormat="1">
      <c r="A4241" s="20"/>
      <c r="B4241" s="20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21"/>
      <c r="AC4241" s="21"/>
      <c r="AD4241" s="21"/>
      <c r="AE4241" s="21"/>
      <c r="AF4241" s="21"/>
      <c r="AG4241" s="21"/>
      <c r="AH4241" s="21"/>
      <c r="AI4241" s="26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1"/>
      <c r="AT4241" s="2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</row>
    <row r="4242" spans="1:60" s="3" customFormat="1">
      <c r="A4242" s="20"/>
      <c r="B4242" s="20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21"/>
      <c r="AC4242" s="21"/>
      <c r="AD4242" s="21"/>
      <c r="AE4242" s="21"/>
      <c r="AF4242" s="21"/>
      <c r="AG4242" s="21"/>
      <c r="AH4242" s="21"/>
      <c r="AI4242" s="26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1"/>
      <c r="AT4242" s="2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</row>
    <row r="4243" spans="1:60" s="3" customFormat="1">
      <c r="A4243" s="20"/>
      <c r="B4243" s="20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21"/>
      <c r="AC4243" s="21"/>
      <c r="AD4243" s="21"/>
      <c r="AE4243" s="21"/>
      <c r="AF4243" s="21"/>
      <c r="AG4243" s="21"/>
      <c r="AH4243" s="21"/>
      <c r="AI4243" s="26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1"/>
      <c r="AT4243" s="2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</row>
    <row r="4244" spans="1:60" s="3" customFormat="1">
      <c r="A4244" s="20"/>
      <c r="B4244" s="20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21"/>
      <c r="AC4244" s="21"/>
      <c r="AD4244" s="21"/>
      <c r="AE4244" s="21"/>
      <c r="AF4244" s="21"/>
      <c r="AG4244" s="21"/>
      <c r="AH4244" s="21"/>
      <c r="AI4244" s="26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1"/>
      <c r="AT4244" s="2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</row>
    <row r="4245" spans="1:60" s="3" customFormat="1">
      <c r="A4245" s="20"/>
      <c r="B4245" s="20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21"/>
      <c r="AC4245" s="21"/>
      <c r="AD4245" s="21"/>
      <c r="AE4245" s="21"/>
      <c r="AF4245" s="21"/>
      <c r="AG4245" s="21"/>
      <c r="AH4245" s="21"/>
      <c r="AI4245" s="26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1"/>
      <c r="AT4245" s="2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</row>
    <row r="4246" spans="1:60" s="3" customFormat="1">
      <c r="A4246" s="20"/>
      <c r="B4246" s="20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21"/>
      <c r="AC4246" s="21"/>
      <c r="AD4246" s="21"/>
      <c r="AE4246" s="21"/>
      <c r="AF4246" s="21"/>
      <c r="AG4246" s="21"/>
      <c r="AH4246" s="21"/>
      <c r="AI4246" s="26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1"/>
      <c r="AT4246" s="2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</row>
    <row r="4247" spans="1:60" s="3" customFormat="1">
      <c r="A4247" s="20"/>
      <c r="B4247" s="20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21"/>
      <c r="AC4247" s="21"/>
      <c r="AD4247" s="21"/>
      <c r="AE4247" s="21"/>
      <c r="AF4247" s="21"/>
      <c r="AG4247" s="21"/>
      <c r="AH4247" s="21"/>
      <c r="AI4247" s="26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1"/>
      <c r="AT4247" s="2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</row>
    <row r="4248" spans="1:60" s="3" customFormat="1">
      <c r="A4248" s="20"/>
      <c r="B4248" s="20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21"/>
      <c r="AC4248" s="21"/>
      <c r="AD4248" s="21"/>
      <c r="AE4248" s="21"/>
      <c r="AF4248" s="21"/>
      <c r="AG4248" s="21"/>
      <c r="AH4248" s="21"/>
      <c r="AI4248" s="26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1"/>
      <c r="AT4248" s="2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</row>
    <row r="4249" spans="1:60" s="3" customFormat="1">
      <c r="A4249" s="20"/>
      <c r="B4249" s="20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21"/>
      <c r="AC4249" s="21"/>
      <c r="AD4249" s="21"/>
      <c r="AE4249" s="21"/>
      <c r="AF4249" s="21"/>
      <c r="AG4249" s="21"/>
      <c r="AH4249" s="21"/>
      <c r="AI4249" s="26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1"/>
      <c r="AT4249" s="2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</row>
    <row r="4250" spans="1:60" s="3" customFormat="1">
      <c r="A4250" s="20"/>
      <c r="B4250" s="20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21"/>
      <c r="AC4250" s="21"/>
      <c r="AD4250" s="21"/>
      <c r="AE4250" s="21"/>
      <c r="AF4250" s="21"/>
      <c r="AG4250" s="21"/>
      <c r="AH4250" s="21"/>
      <c r="AI4250" s="26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1"/>
      <c r="AT4250" s="2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</row>
    <row r="4251" spans="1:60" s="3" customFormat="1">
      <c r="A4251" s="20"/>
      <c r="B4251" s="20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21"/>
      <c r="AC4251" s="21"/>
      <c r="AD4251" s="21"/>
      <c r="AE4251" s="21"/>
      <c r="AF4251" s="21"/>
      <c r="AG4251" s="21"/>
      <c r="AH4251" s="21"/>
      <c r="AI4251" s="26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1"/>
      <c r="AT4251" s="2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</row>
    <row r="4252" spans="1:60" s="3" customFormat="1">
      <c r="A4252" s="20"/>
      <c r="B4252" s="20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21"/>
      <c r="AC4252" s="21"/>
      <c r="AD4252" s="21"/>
      <c r="AE4252" s="21"/>
      <c r="AF4252" s="21"/>
      <c r="AG4252" s="21"/>
      <c r="AH4252" s="21"/>
      <c r="AI4252" s="26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1"/>
      <c r="AT4252" s="2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</row>
    <row r="4253" spans="1:60" s="3" customFormat="1">
      <c r="A4253" s="20"/>
      <c r="B4253" s="20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21"/>
      <c r="AC4253" s="21"/>
      <c r="AD4253" s="21"/>
      <c r="AE4253" s="21"/>
      <c r="AF4253" s="21"/>
      <c r="AG4253" s="21"/>
      <c r="AH4253" s="21"/>
      <c r="AI4253" s="26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1"/>
      <c r="AT4253" s="2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</row>
    <row r="4254" spans="1:60" s="3" customFormat="1">
      <c r="A4254" s="20"/>
      <c r="B4254" s="20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21"/>
      <c r="AC4254" s="21"/>
      <c r="AD4254" s="21"/>
      <c r="AE4254" s="21"/>
      <c r="AF4254" s="21"/>
      <c r="AG4254" s="21"/>
      <c r="AH4254" s="21"/>
      <c r="AI4254" s="26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1"/>
      <c r="AT4254" s="2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</row>
    <row r="4255" spans="1:60" s="3" customFormat="1">
      <c r="A4255" s="20"/>
      <c r="B4255" s="20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21"/>
      <c r="AC4255" s="21"/>
      <c r="AD4255" s="21"/>
      <c r="AE4255" s="21"/>
      <c r="AF4255" s="21"/>
      <c r="AG4255" s="21"/>
      <c r="AH4255" s="21"/>
      <c r="AI4255" s="26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1"/>
      <c r="AT4255" s="2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</row>
    <row r="4256" spans="1:60" s="3" customFormat="1">
      <c r="A4256" s="20"/>
      <c r="B4256" s="20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21"/>
      <c r="AC4256" s="21"/>
      <c r="AD4256" s="21"/>
      <c r="AE4256" s="21"/>
      <c r="AF4256" s="21"/>
      <c r="AG4256" s="21"/>
      <c r="AH4256" s="21"/>
      <c r="AI4256" s="26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1"/>
      <c r="AT4256" s="2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</row>
    <row r="4257" spans="1:60" s="3" customFormat="1">
      <c r="A4257" s="20"/>
      <c r="B4257" s="20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21"/>
      <c r="AC4257" s="21"/>
      <c r="AD4257" s="21"/>
      <c r="AE4257" s="21"/>
      <c r="AF4257" s="21"/>
      <c r="AG4257" s="21"/>
      <c r="AH4257" s="21"/>
      <c r="AI4257" s="26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1"/>
      <c r="AT4257" s="2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</row>
    <row r="4258" spans="1:60" s="3" customFormat="1">
      <c r="A4258" s="20"/>
      <c r="B4258" s="20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21"/>
      <c r="AC4258" s="21"/>
      <c r="AD4258" s="21"/>
      <c r="AE4258" s="21"/>
      <c r="AF4258" s="21"/>
      <c r="AG4258" s="21"/>
      <c r="AH4258" s="21"/>
      <c r="AI4258" s="26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1"/>
      <c r="AT4258" s="2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</row>
    <row r="4259" spans="1:60" s="3" customFormat="1">
      <c r="A4259" s="20"/>
      <c r="B4259" s="20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21"/>
      <c r="AC4259" s="21"/>
      <c r="AD4259" s="21"/>
      <c r="AE4259" s="21"/>
      <c r="AF4259" s="21"/>
      <c r="AG4259" s="21"/>
      <c r="AH4259" s="21"/>
      <c r="AI4259" s="26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1"/>
      <c r="AT4259" s="2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</row>
    <row r="4260" spans="1:60" s="3" customFormat="1">
      <c r="A4260" s="20"/>
      <c r="B4260" s="20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21"/>
      <c r="AC4260" s="21"/>
      <c r="AD4260" s="21"/>
      <c r="AE4260" s="21"/>
      <c r="AF4260" s="21"/>
      <c r="AG4260" s="21"/>
      <c r="AH4260" s="21"/>
      <c r="AI4260" s="26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1"/>
      <c r="AT4260" s="2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</row>
    <row r="4261" spans="1:60" s="3" customFormat="1">
      <c r="A4261" s="20"/>
      <c r="B4261" s="20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21"/>
      <c r="AC4261" s="21"/>
      <c r="AD4261" s="21"/>
      <c r="AE4261" s="21"/>
      <c r="AF4261" s="21"/>
      <c r="AG4261" s="21"/>
      <c r="AH4261" s="21"/>
      <c r="AI4261" s="26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1"/>
      <c r="AT4261" s="2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</row>
    <row r="4262" spans="1:60" s="3" customFormat="1">
      <c r="A4262" s="20"/>
      <c r="B4262" s="20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21"/>
      <c r="AC4262" s="21"/>
      <c r="AD4262" s="21"/>
      <c r="AE4262" s="21"/>
      <c r="AF4262" s="21"/>
      <c r="AG4262" s="21"/>
      <c r="AH4262" s="21"/>
      <c r="AI4262" s="26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1"/>
      <c r="AT4262" s="2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</row>
    <row r="4263" spans="1:60" s="3" customFormat="1">
      <c r="A4263" s="20"/>
      <c r="B4263" s="20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21"/>
      <c r="AC4263" s="21"/>
      <c r="AD4263" s="21"/>
      <c r="AE4263" s="21"/>
      <c r="AF4263" s="21"/>
      <c r="AG4263" s="21"/>
      <c r="AH4263" s="21"/>
      <c r="AI4263" s="26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1"/>
      <c r="AT4263" s="2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</row>
    <row r="4264" spans="1:60" s="3" customFormat="1">
      <c r="A4264" s="20"/>
      <c r="B4264" s="20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21"/>
      <c r="AC4264" s="21"/>
      <c r="AD4264" s="21"/>
      <c r="AE4264" s="21"/>
      <c r="AF4264" s="21"/>
      <c r="AG4264" s="21"/>
      <c r="AH4264" s="21"/>
      <c r="AI4264" s="26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1"/>
      <c r="AT4264" s="2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</row>
    <row r="4265" spans="1:60" s="3" customFormat="1">
      <c r="A4265" s="20"/>
      <c r="B4265" s="20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21"/>
      <c r="AC4265" s="21"/>
      <c r="AD4265" s="21"/>
      <c r="AE4265" s="21"/>
      <c r="AF4265" s="21"/>
      <c r="AG4265" s="21"/>
      <c r="AH4265" s="21"/>
      <c r="AI4265" s="26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1"/>
      <c r="AT4265" s="2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</row>
    <row r="4266" spans="1:60" s="3" customFormat="1">
      <c r="A4266" s="20"/>
      <c r="B4266" s="20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21"/>
      <c r="AC4266" s="21"/>
      <c r="AD4266" s="21"/>
      <c r="AE4266" s="21"/>
      <c r="AF4266" s="21"/>
      <c r="AG4266" s="21"/>
      <c r="AH4266" s="21"/>
      <c r="AI4266" s="26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1"/>
      <c r="AT4266" s="2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</row>
    <row r="4267" spans="1:60" s="3" customFormat="1">
      <c r="A4267" s="20"/>
      <c r="B4267" s="20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21"/>
      <c r="AC4267" s="21"/>
      <c r="AD4267" s="21"/>
      <c r="AE4267" s="21"/>
      <c r="AF4267" s="21"/>
      <c r="AG4267" s="21"/>
      <c r="AH4267" s="21"/>
      <c r="AI4267" s="26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1"/>
      <c r="AT4267" s="2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</row>
    <row r="4268" spans="1:60" s="3" customFormat="1">
      <c r="A4268" s="20"/>
      <c r="B4268" s="20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21"/>
      <c r="AC4268" s="21"/>
      <c r="AD4268" s="21"/>
      <c r="AE4268" s="21"/>
      <c r="AF4268" s="21"/>
      <c r="AG4268" s="21"/>
      <c r="AH4268" s="21"/>
      <c r="AI4268" s="26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1"/>
      <c r="AT4268" s="2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</row>
    <row r="4269" spans="1:60" s="3" customFormat="1">
      <c r="A4269" s="20"/>
      <c r="B4269" s="20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21"/>
      <c r="AC4269" s="21"/>
      <c r="AD4269" s="21"/>
      <c r="AE4269" s="21"/>
      <c r="AF4269" s="21"/>
      <c r="AG4269" s="21"/>
      <c r="AH4269" s="21"/>
      <c r="AI4269" s="26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1"/>
      <c r="AT4269" s="2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</row>
    <row r="4270" spans="1:60" s="3" customFormat="1">
      <c r="A4270" s="20"/>
      <c r="B4270" s="20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21"/>
      <c r="AC4270" s="21"/>
      <c r="AD4270" s="21"/>
      <c r="AE4270" s="21"/>
      <c r="AF4270" s="21"/>
      <c r="AG4270" s="21"/>
      <c r="AH4270" s="21"/>
      <c r="AI4270" s="26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1"/>
      <c r="AT4270" s="2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</row>
    <row r="4271" spans="1:60" s="3" customFormat="1">
      <c r="A4271" s="20"/>
      <c r="B4271" s="20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21"/>
      <c r="AC4271" s="21"/>
      <c r="AD4271" s="21"/>
      <c r="AE4271" s="21"/>
      <c r="AF4271" s="21"/>
      <c r="AG4271" s="21"/>
      <c r="AH4271" s="21"/>
      <c r="AI4271" s="26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1"/>
      <c r="AT4271" s="2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</row>
    <row r="4272" spans="1:60" s="3" customFormat="1">
      <c r="A4272" s="20"/>
      <c r="B4272" s="20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21"/>
      <c r="AC4272" s="21"/>
      <c r="AD4272" s="21"/>
      <c r="AE4272" s="21"/>
      <c r="AF4272" s="21"/>
      <c r="AG4272" s="21"/>
      <c r="AH4272" s="21"/>
      <c r="AI4272" s="26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1"/>
      <c r="AT4272" s="2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</row>
    <row r="4273" spans="1:60" s="3" customFormat="1">
      <c r="A4273" s="20"/>
      <c r="B4273" s="20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21"/>
      <c r="AC4273" s="21"/>
      <c r="AD4273" s="21"/>
      <c r="AE4273" s="21"/>
      <c r="AF4273" s="21"/>
      <c r="AG4273" s="21"/>
      <c r="AH4273" s="21"/>
      <c r="AI4273" s="26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1"/>
      <c r="AT4273" s="2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</row>
    <row r="4274" spans="1:60" s="3" customFormat="1">
      <c r="A4274" s="20"/>
      <c r="B4274" s="20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21"/>
      <c r="AC4274" s="21"/>
      <c r="AD4274" s="21"/>
      <c r="AE4274" s="21"/>
      <c r="AF4274" s="21"/>
      <c r="AG4274" s="21"/>
      <c r="AH4274" s="21"/>
      <c r="AI4274" s="26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1"/>
      <c r="AT4274" s="2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</row>
    <row r="4275" spans="1:60" s="3" customFormat="1">
      <c r="A4275" s="20"/>
      <c r="B4275" s="20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21"/>
      <c r="AC4275" s="21"/>
      <c r="AD4275" s="21"/>
      <c r="AE4275" s="21"/>
      <c r="AF4275" s="21"/>
      <c r="AG4275" s="21"/>
      <c r="AH4275" s="21"/>
      <c r="AI4275" s="26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1"/>
      <c r="AT4275" s="2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</row>
    <row r="4276" spans="1:60" s="3" customFormat="1">
      <c r="A4276" s="20"/>
      <c r="B4276" s="20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21"/>
      <c r="AC4276" s="21"/>
      <c r="AD4276" s="21"/>
      <c r="AE4276" s="21"/>
      <c r="AF4276" s="21"/>
      <c r="AG4276" s="21"/>
      <c r="AH4276" s="21"/>
      <c r="AI4276" s="26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1"/>
      <c r="AT4276" s="2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</row>
    <row r="4277" spans="1:60" s="3" customFormat="1">
      <c r="A4277" s="20"/>
      <c r="B4277" s="20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21"/>
      <c r="AC4277" s="21"/>
      <c r="AD4277" s="21"/>
      <c r="AE4277" s="21"/>
      <c r="AF4277" s="21"/>
      <c r="AG4277" s="21"/>
      <c r="AH4277" s="21"/>
      <c r="AI4277" s="26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1"/>
      <c r="AT4277" s="2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</row>
    <row r="4278" spans="1:60" s="3" customFormat="1">
      <c r="A4278" s="20"/>
      <c r="B4278" s="20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21"/>
      <c r="AC4278" s="21"/>
      <c r="AD4278" s="21"/>
      <c r="AE4278" s="21"/>
      <c r="AF4278" s="21"/>
      <c r="AG4278" s="21"/>
      <c r="AH4278" s="21"/>
      <c r="AI4278" s="26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1"/>
      <c r="AT4278" s="2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</row>
    <row r="4279" spans="1:60" s="3" customFormat="1">
      <c r="A4279" s="20"/>
      <c r="B4279" s="20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21"/>
      <c r="AC4279" s="21"/>
      <c r="AD4279" s="21"/>
      <c r="AE4279" s="21"/>
      <c r="AF4279" s="21"/>
      <c r="AG4279" s="21"/>
      <c r="AH4279" s="21"/>
      <c r="AI4279" s="26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1"/>
      <c r="AT4279" s="2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</row>
    <row r="4280" spans="1:60" s="3" customFormat="1">
      <c r="A4280" s="20"/>
      <c r="B4280" s="20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21"/>
      <c r="AC4280" s="21"/>
      <c r="AD4280" s="21"/>
      <c r="AE4280" s="21"/>
      <c r="AF4280" s="21"/>
      <c r="AG4280" s="21"/>
      <c r="AH4280" s="21"/>
      <c r="AI4280" s="26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1"/>
      <c r="AT4280" s="2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</row>
    <row r="4281" spans="1:60" s="3" customFormat="1">
      <c r="A4281" s="20"/>
      <c r="B4281" s="20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21"/>
      <c r="AC4281" s="21"/>
      <c r="AD4281" s="21"/>
      <c r="AE4281" s="21"/>
      <c r="AF4281" s="21"/>
      <c r="AG4281" s="21"/>
      <c r="AH4281" s="21"/>
      <c r="AI4281" s="26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1"/>
      <c r="AT4281" s="2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</row>
    <row r="4282" spans="1:60" s="3" customFormat="1">
      <c r="A4282" s="20"/>
      <c r="B4282" s="20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21"/>
      <c r="AC4282" s="21"/>
      <c r="AD4282" s="21"/>
      <c r="AE4282" s="21"/>
      <c r="AF4282" s="21"/>
      <c r="AG4282" s="21"/>
      <c r="AH4282" s="21"/>
      <c r="AI4282" s="26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1"/>
      <c r="AT4282" s="2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</row>
    <row r="4283" spans="1:60" s="3" customFormat="1">
      <c r="A4283" s="20"/>
      <c r="B4283" s="20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21"/>
      <c r="AC4283" s="21"/>
      <c r="AD4283" s="21"/>
      <c r="AE4283" s="21"/>
      <c r="AF4283" s="21"/>
      <c r="AG4283" s="21"/>
      <c r="AH4283" s="21"/>
      <c r="AI4283" s="26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1"/>
      <c r="AT4283" s="2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</row>
    <row r="4284" spans="1:60" s="3" customFormat="1">
      <c r="A4284" s="20"/>
      <c r="B4284" s="20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21"/>
      <c r="AC4284" s="21"/>
      <c r="AD4284" s="21"/>
      <c r="AE4284" s="21"/>
      <c r="AF4284" s="21"/>
      <c r="AG4284" s="21"/>
      <c r="AH4284" s="21"/>
      <c r="AI4284" s="26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1"/>
      <c r="AT4284" s="2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</row>
    <row r="4285" spans="1:60" s="3" customFormat="1">
      <c r="A4285" s="20"/>
      <c r="B4285" s="20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21"/>
      <c r="AC4285" s="21"/>
      <c r="AD4285" s="21"/>
      <c r="AE4285" s="21"/>
      <c r="AF4285" s="21"/>
      <c r="AG4285" s="21"/>
      <c r="AH4285" s="21"/>
      <c r="AI4285" s="26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1"/>
      <c r="AT4285" s="2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</row>
    <row r="4286" spans="1:60" s="3" customFormat="1">
      <c r="A4286" s="20"/>
      <c r="B4286" s="20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21"/>
      <c r="AC4286" s="21"/>
      <c r="AD4286" s="21"/>
      <c r="AE4286" s="21"/>
      <c r="AF4286" s="21"/>
      <c r="AG4286" s="21"/>
      <c r="AH4286" s="21"/>
      <c r="AI4286" s="26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1"/>
      <c r="AT4286" s="2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</row>
    <row r="4287" spans="1:60" s="3" customFormat="1">
      <c r="A4287" s="20"/>
      <c r="B4287" s="20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21"/>
      <c r="AC4287" s="21"/>
      <c r="AD4287" s="21"/>
      <c r="AE4287" s="21"/>
      <c r="AF4287" s="21"/>
      <c r="AG4287" s="21"/>
      <c r="AH4287" s="21"/>
      <c r="AI4287" s="26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1"/>
      <c r="AT4287" s="2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</row>
    <row r="4288" spans="1:60" s="3" customFormat="1">
      <c r="A4288" s="20"/>
      <c r="B4288" s="20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21"/>
      <c r="AC4288" s="21"/>
      <c r="AD4288" s="21"/>
      <c r="AE4288" s="21"/>
      <c r="AF4288" s="21"/>
      <c r="AG4288" s="21"/>
      <c r="AH4288" s="21"/>
      <c r="AI4288" s="26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1"/>
      <c r="AT4288" s="2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</row>
    <row r="4289" spans="1:60" s="3" customFormat="1">
      <c r="A4289" s="20"/>
      <c r="B4289" s="20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21"/>
      <c r="AC4289" s="21"/>
      <c r="AD4289" s="21"/>
      <c r="AE4289" s="21"/>
      <c r="AF4289" s="21"/>
      <c r="AG4289" s="21"/>
      <c r="AH4289" s="21"/>
      <c r="AI4289" s="26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1"/>
      <c r="AT4289" s="2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</row>
    <row r="4290" spans="1:60" s="3" customFormat="1">
      <c r="A4290" s="20"/>
      <c r="B4290" s="20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21"/>
      <c r="AC4290" s="21"/>
      <c r="AD4290" s="21"/>
      <c r="AE4290" s="21"/>
      <c r="AF4290" s="21"/>
      <c r="AG4290" s="21"/>
      <c r="AH4290" s="21"/>
      <c r="AI4290" s="26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1"/>
      <c r="AT4290" s="2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</row>
    <row r="4291" spans="1:60" s="3" customFormat="1">
      <c r="A4291" s="20"/>
      <c r="B4291" s="20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21"/>
      <c r="AC4291" s="21"/>
      <c r="AD4291" s="21"/>
      <c r="AE4291" s="21"/>
      <c r="AF4291" s="21"/>
      <c r="AG4291" s="21"/>
      <c r="AH4291" s="21"/>
      <c r="AI4291" s="26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1"/>
      <c r="AT4291" s="2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</row>
    <row r="4292" spans="1:60" s="3" customFormat="1">
      <c r="A4292" s="20"/>
      <c r="B4292" s="20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21"/>
      <c r="AC4292" s="21"/>
      <c r="AD4292" s="21"/>
      <c r="AE4292" s="21"/>
      <c r="AF4292" s="21"/>
      <c r="AG4292" s="21"/>
      <c r="AH4292" s="21"/>
      <c r="AI4292" s="26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1"/>
      <c r="AT4292" s="2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</row>
    <row r="4293" spans="1:60" s="3" customFormat="1">
      <c r="A4293" s="20"/>
      <c r="B4293" s="20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21"/>
      <c r="AC4293" s="21"/>
      <c r="AD4293" s="21"/>
      <c r="AE4293" s="21"/>
      <c r="AF4293" s="21"/>
      <c r="AG4293" s="21"/>
      <c r="AH4293" s="21"/>
      <c r="AI4293" s="26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1"/>
      <c r="AT4293" s="2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</row>
    <row r="4294" spans="1:60" s="3" customFormat="1">
      <c r="A4294" s="20"/>
      <c r="B4294" s="20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21"/>
      <c r="AC4294" s="21"/>
      <c r="AD4294" s="21"/>
      <c r="AE4294" s="21"/>
      <c r="AF4294" s="21"/>
      <c r="AG4294" s="21"/>
      <c r="AH4294" s="21"/>
      <c r="AI4294" s="26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1"/>
      <c r="AT4294" s="2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</row>
    <row r="4295" spans="1:60" s="3" customFormat="1">
      <c r="A4295" s="20"/>
      <c r="B4295" s="20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21"/>
      <c r="AC4295" s="21"/>
      <c r="AD4295" s="21"/>
      <c r="AE4295" s="21"/>
      <c r="AF4295" s="21"/>
      <c r="AG4295" s="21"/>
      <c r="AH4295" s="21"/>
      <c r="AI4295" s="26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1"/>
      <c r="AT4295" s="2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</row>
    <row r="4296" spans="1:60" s="3" customFormat="1">
      <c r="A4296" s="20"/>
      <c r="B4296" s="20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21"/>
      <c r="AC4296" s="21"/>
      <c r="AD4296" s="21"/>
      <c r="AE4296" s="21"/>
      <c r="AF4296" s="21"/>
      <c r="AG4296" s="21"/>
      <c r="AH4296" s="21"/>
      <c r="AI4296" s="26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1"/>
      <c r="AT4296" s="2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</row>
    <row r="4297" spans="1:60" s="3" customFormat="1">
      <c r="A4297" s="20"/>
      <c r="B4297" s="20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21"/>
      <c r="AC4297" s="21"/>
      <c r="AD4297" s="21"/>
      <c r="AE4297" s="21"/>
      <c r="AF4297" s="21"/>
      <c r="AG4297" s="21"/>
      <c r="AH4297" s="21"/>
      <c r="AI4297" s="26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1"/>
      <c r="AT4297" s="2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</row>
    <row r="4298" spans="1:60" s="3" customFormat="1">
      <c r="A4298" s="20"/>
      <c r="B4298" s="20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21"/>
      <c r="AC4298" s="21"/>
      <c r="AD4298" s="21"/>
      <c r="AE4298" s="21"/>
      <c r="AF4298" s="21"/>
      <c r="AG4298" s="21"/>
      <c r="AH4298" s="21"/>
      <c r="AI4298" s="26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1"/>
      <c r="AT4298" s="2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</row>
    <row r="4299" spans="1:60" s="3" customFormat="1">
      <c r="A4299" s="20"/>
      <c r="B4299" s="20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21"/>
      <c r="AC4299" s="21"/>
      <c r="AD4299" s="21"/>
      <c r="AE4299" s="21"/>
      <c r="AF4299" s="21"/>
      <c r="AG4299" s="21"/>
      <c r="AH4299" s="21"/>
      <c r="AI4299" s="26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1"/>
      <c r="AT4299" s="2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</row>
    <row r="4300" spans="1:60" s="3" customFormat="1">
      <c r="A4300" s="20"/>
      <c r="B4300" s="20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21"/>
      <c r="AC4300" s="21"/>
      <c r="AD4300" s="21"/>
      <c r="AE4300" s="21"/>
      <c r="AF4300" s="21"/>
      <c r="AG4300" s="21"/>
      <c r="AH4300" s="21"/>
      <c r="AI4300" s="26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1"/>
      <c r="AT4300" s="2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</row>
    <row r="4301" spans="1:60" s="3" customFormat="1">
      <c r="A4301" s="20"/>
      <c r="B4301" s="20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21"/>
      <c r="AC4301" s="21"/>
      <c r="AD4301" s="21"/>
      <c r="AE4301" s="21"/>
      <c r="AF4301" s="21"/>
      <c r="AG4301" s="21"/>
      <c r="AH4301" s="21"/>
      <c r="AI4301" s="26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1"/>
      <c r="AT4301" s="2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</row>
    <row r="4302" spans="1:60" s="3" customFormat="1">
      <c r="A4302" s="20"/>
      <c r="B4302" s="20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21"/>
      <c r="AC4302" s="21"/>
      <c r="AD4302" s="21"/>
      <c r="AE4302" s="21"/>
      <c r="AF4302" s="21"/>
      <c r="AG4302" s="21"/>
      <c r="AH4302" s="21"/>
      <c r="AI4302" s="26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1"/>
      <c r="AT4302" s="2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</row>
    <row r="4303" spans="1:60" s="3" customFormat="1">
      <c r="A4303" s="20"/>
      <c r="B4303" s="20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21"/>
      <c r="AC4303" s="21"/>
      <c r="AD4303" s="21"/>
      <c r="AE4303" s="21"/>
      <c r="AF4303" s="21"/>
      <c r="AG4303" s="21"/>
      <c r="AH4303" s="21"/>
      <c r="AI4303" s="26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1"/>
      <c r="AT4303" s="2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</row>
    <row r="4304" spans="1:60" s="3" customFormat="1">
      <c r="A4304" s="20"/>
      <c r="B4304" s="20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21"/>
      <c r="AC4304" s="21"/>
      <c r="AD4304" s="21"/>
      <c r="AE4304" s="21"/>
      <c r="AF4304" s="21"/>
      <c r="AG4304" s="21"/>
      <c r="AH4304" s="21"/>
      <c r="AI4304" s="26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1"/>
      <c r="AT4304" s="2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</row>
    <row r="4305" spans="1:60" s="3" customFormat="1">
      <c r="A4305" s="20"/>
      <c r="B4305" s="20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21"/>
      <c r="AC4305" s="21"/>
      <c r="AD4305" s="21"/>
      <c r="AE4305" s="21"/>
      <c r="AF4305" s="21"/>
      <c r="AG4305" s="21"/>
      <c r="AH4305" s="21"/>
      <c r="AI4305" s="26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1"/>
      <c r="AT4305" s="2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</row>
    <row r="4306" spans="1:60" s="3" customFormat="1">
      <c r="A4306" s="20"/>
      <c r="B4306" s="20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21"/>
      <c r="AC4306" s="21"/>
      <c r="AD4306" s="21"/>
      <c r="AE4306" s="21"/>
      <c r="AF4306" s="21"/>
      <c r="AG4306" s="21"/>
      <c r="AH4306" s="21"/>
      <c r="AI4306" s="26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1"/>
      <c r="AT4306" s="2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</row>
    <row r="4307" spans="1:60" s="3" customFormat="1">
      <c r="A4307" s="20"/>
      <c r="B4307" s="20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21"/>
      <c r="AC4307" s="21"/>
      <c r="AD4307" s="21"/>
      <c r="AE4307" s="21"/>
      <c r="AF4307" s="21"/>
      <c r="AG4307" s="21"/>
      <c r="AH4307" s="21"/>
      <c r="AI4307" s="26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1"/>
      <c r="AT4307" s="2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</row>
    <row r="4308" spans="1:60" s="3" customFormat="1">
      <c r="A4308" s="20"/>
      <c r="B4308" s="20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21"/>
      <c r="AC4308" s="21"/>
      <c r="AD4308" s="21"/>
      <c r="AE4308" s="21"/>
      <c r="AF4308" s="21"/>
      <c r="AG4308" s="21"/>
      <c r="AH4308" s="21"/>
      <c r="AI4308" s="26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1"/>
      <c r="AT4308" s="2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</row>
    <row r="4309" spans="1:60" s="3" customFormat="1">
      <c r="A4309" s="20"/>
      <c r="B4309" s="20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21"/>
      <c r="AC4309" s="21"/>
      <c r="AD4309" s="21"/>
      <c r="AE4309" s="21"/>
      <c r="AF4309" s="21"/>
      <c r="AG4309" s="21"/>
      <c r="AH4309" s="21"/>
      <c r="AI4309" s="26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1"/>
      <c r="AT4309" s="2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</row>
    <row r="4310" spans="1:60" s="3" customFormat="1">
      <c r="A4310" s="20"/>
      <c r="B4310" s="20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21"/>
      <c r="AC4310" s="21"/>
      <c r="AD4310" s="21"/>
      <c r="AE4310" s="21"/>
      <c r="AF4310" s="21"/>
      <c r="AG4310" s="21"/>
      <c r="AH4310" s="21"/>
      <c r="AI4310" s="26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1"/>
      <c r="AT4310" s="2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</row>
    <row r="4311" spans="1:60" s="3" customFormat="1">
      <c r="A4311" s="20"/>
      <c r="B4311" s="20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21"/>
      <c r="AC4311" s="21"/>
      <c r="AD4311" s="21"/>
      <c r="AE4311" s="21"/>
      <c r="AF4311" s="21"/>
      <c r="AG4311" s="21"/>
      <c r="AH4311" s="21"/>
      <c r="AI4311" s="26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1"/>
      <c r="AT4311" s="2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</row>
    <row r="4312" spans="1:60" s="3" customFormat="1">
      <c r="A4312" s="20"/>
      <c r="B4312" s="20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21"/>
      <c r="AC4312" s="21"/>
      <c r="AD4312" s="21"/>
      <c r="AE4312" s="21"/>
      <c r="AF4312" s="21"/>
      <c r="AG4312" s="21"/>
      <c r="AH4312" s="21"/>
      <c r="AI4312" s="26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1"/>
      <c r="AT4312" s="2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</row>
    <row r="4313" spans="1:60" s="3" customFormat="1">
      <c r="A4313" s="20"/>
      <c r="B4313" s="20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21"/>
      <c r="AC4313" s="21"/>
      <c r="AD4313" s="21"/>
      <c r="AE4313" s="21"/>
      <c r="AF4313" s="21"/>
      <c r="AG4313" s="21"/>
      <c r="AH4313" s="21"/>
      <c r="AI4313" s="26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1"/>
      <c r="AT4313" s="2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</row>
    <row r="4314" spans="1:60" s="3" customFormat="1">
      <c r="A4314" s="20"/>
      <c r="B4314" s="20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21"/>
      <c r="AC4314" s="21"/>
      <c r="AD4314" s="21"/>
      <c r="AE4314" s="21"/>
      <c r="AF4314" s="21"/>
      <c r="AG4314" s="21"/>
      <c r="AH4314" s="21"/>
      <c r="AI4314" s="26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1"/>
      <c r="AT4314" s="2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</row>
    <row r="4315" spans="1:60" s="3" customFormat="1">
      <c r="A4315" s="20"/>
      <c r="B4315" s="20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21"/>
      <c r="AC4315" s="21"/>
      <c r="AD4315" s="21"/>
      <c r="AE4315" s="21"/>
      <c r="AF4315" s="21"/>
      <c r="AG4315" s="21"/>
      <c r="AH4315" s="21"/>
      <c r="AI4315" s="26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1"/>
      <c r="AT4315" s="2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</row>
    <row r="4316" spans="1:60" s="3" customFormat="1">
      <c r="A4316" s="20"/>
      <c r="B4316" s="20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21"/>
      <c r="AC4316" s="21"/>
      <c r="AD4316" s="21"/>
      <c r="AE4316" s="21"/>
      <c r="AF4316" s="21"/>
      <c r="AG4316" s="21"/>
      <c r="AH4316" s="21"/>
      <c r="AI4316" s="26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1"/>
      <c r="AT4316" s="2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</row>
    <row r="4317" spans="1:60" s="3" customFormat="1">
      <c r="A4317" s="20"/>
      <c r="B4317" s="20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21"/>
      <c r="AC4317" s="21"/>
      <c r="AD4317" s="21"/>
      <c r="AE4317" s="21"/>
      <c r="AF4317" s="21"/>
      <c r="AG4317" s="21"/>
      <c r="AH4317" s="21"/>
      <c r="AI4317" s="26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1"/>
      <c r="AT4317" s="2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</row>
    <row r="4318" spans="1:60" s="3" customFormat="1">
      <c r="A4318" s="20"/>
      <c r="B4318" s="20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21"/>
      <c r="AC4318" s="21"/>
      <c r="AD4318" s="21"/>
      <c r="AE4318" s="21"/>
      <c r="AF4318" s="21"/>
      <c r="AG4318" s="21"/>
      <c r="AH4318" s="21"/>
      <c r="AI4318" s="26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1"/>
      <c r="AT4318" s="2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</row>
    <row r="4319" spans="1:60" s="3" customFormat="1">
      <c r="A4319" s="20"/>
      <c r="B4319" s="20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21"/>
      <c r="AC4319" s="21"/>
      <c r="AD4319" s="21"/>
      <c r="AE4319" s="21"/>
      <c r="AF4319" s="21"/>
      <c r="AG4319" s="21"/>
      <c r="AH4319" s="21"/>
      <c r="AI4319" s="26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1"/>
      <c r="AT4319" s="2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</row>
    <row r="4320" spans="1:60" s="3" customFormat="1">
      <c r="A4320" s="20"/>
      <c r="B4320" s="20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21"/>
      <c r="AC4320" s="21"/>
      <c r="AD4320" s="21"/>
      <c r="AE4320" s="21"/>
      <c r="AF4320" s="21"/>
      <c r="AG4320" s="21"/>
      <c r="AH4320" s="21"/>
      <c r="AI4320" s="26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1"/>
      <c r="AT4320" s="2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</row>
    <row r="4321" spans="1:60" s="3" customFormat="1">
      <c r="A4321" s="20"/>
      <c r="B4321" s="20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21"/>
      <c r="AC4321" s="21"/>
      <c r="AD4321" s="21"/>
      <c r="AE4321" s="21"/>
      <c r="AF4321" s="21"/>
      <c r="AG4321" s="21"/>
      <c r="AH4321" s="21"/>
      <c r="AI4321" s="26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1"/>
      <c r="AT4321" s="2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</row>
    <row r="4322" spans="1:60" s="3" customFormat="1">
      <c r="A4322" s="20"/>
      <c r="B4322" s="20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21"/>
      <c r="AC4322" s="21"/>
      <c r="AD4322" s="21"/>
      <c r="AE4322" s="21"/>
      <c r="AF4322" s="21"/>
      <c r="AG4322" s="21"/>
      <c r="AH4322" s="21"/>
      <c r="AI4322" s="26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1"/>
      <c r="AT4322" s="2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</row>
    <row r="4323" spans="1:60" s="3" customFormat="1">
      <c r="A4323" s="20"/>
      <c r="B4323" s="20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21"/>
      <c r="AC4323" s="21"/>
      <c r="AD4323" s="21"/>
      <c r="AE4323" s="21"/>
      <c r="AF4323" s="21"/>
      <c r="AG4323" s="21"/>
      <c r="AH4323" s="21"/>
      <c r="AI4323" s="26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1"/>
      <c r="AT4323" s="2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</row>
    <row r="4324" spans="1:60" s="3" customFormat="1">
      <c r="A4324" s="20"/>
      <c r="B4324" s="20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21"/>
      <c r="AC4324" s="21"/>
      <c r="AD4324" s="21"/>
      <c r="AE4324" s="21"/>
      <c r="AF4324" s="21"/>
      <c r="AG4324" s="21"/>
      <c r="AH4324" s="21"/>
      <c r="AI4324" s="26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1"/>
      <c r="AT4324" s="2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</row>
    <row r="4325" spans="1:60" s="3" customFormat="1">
      <c r="A4325" s="20"/>
      <c r="B4325" s="20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21"/>
      <c r="AC4325" s="21"/>
      <c r="AD4325" s="21"/>
      <c r="AE4325" s="21"/>
      <c r="AF4325" s="21"/>
      <c r="AG4325" s="21"/>
      <c r="AH4325" s="21"/>
      <c r="AI4325" s="26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1"/>
      <c r="AT4325" s="2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</row>
    <row r="4326" spans="1:60" s="3" customFormat="1">
      <c r="A4326" s="20"/>
      <c r="B4326" s="20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21"/>
      <c r="AC4326" s="21"/>
      <c r="AD4326" s="21"/>
      <c r="AE4326" s="21"/>
      <c r="AF4326" s="21"/>
      <c r="AG4326" s="21"/>
      <c r="AH4326" s="21"/>
      <c r="AI4326" s="26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1"/>
      <c r="AT4326" s="2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</row>
    <row r="4327" spans="1:60" s="3" customFormat="1">
      <c r="A4327" s="20"/>
      <c r="B4327" s="20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21"/>
      <c r="AC4327" s="21"/>
      <c r="AD4327" s="21"/>
      <c r="AE4327" s="21"/>
      <c r="AF4327" s="21"/>
      <c r="AG4327" s="21"/>
      <c r="AH4327" s="21"/>
      <c r="AI4327" s="26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</row>
    <row r="4328" spans="1:60" s="3" customFormat="1">
      <c r="A4328" s="20"/>
      <c r="B4328" s="20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21"/>
      <c r="AC4328" s="21"/>
      <c r="AD4328" s="21"/>
      <c r="AE4328" s="21"/>
      <c r="AF4328" s="21"/>
      <c r="AG4328" s="21"/>
      <c r="AH4328" s="21"/>
      <c r="AI4328" s="26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1"/>
      <c r="AT4328" s="2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</row>
    <row r="4329" spans="1:60" s="3" customFormat="1">
      <c r="A4329" s="20"/>
      <c r="B4329" s="20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21"/>
      <c r="AC4329" s="21"/>
      <c r="AD4329" s="21"/>
      <c r="AE4329" s="21"/>
      <c r="AF4329" s="21"/>
      <c r="AG4329" s="21"/>
      <c r="AH4329" s="21"/>
      <c r="AI4329" s="26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1"/>
      <c r="AT4329" s="2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</row>
    <row r="4330" spans="1:60" s="3" customFormat="1">
      <c r="A4330" s="20"/>
      <c r="B4330" s="20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21"/>
      <c r="AC4330" s="21"/>
      <c r="AD4330" s="21"/>
      <c r="AE4330" s="21"/>
      <c r="AF4330" s="21"/>
      <c r="AG4330" s="21"/>
      <c r="AH4330" s="21"/>
      <c r="AI4330" s="26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1"/>
      <c r="AT4330" s="2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</row>
    <row r="4331" spans="1:60" s="3" customFormat="1">
      <c r="A4331" s="20"/>
      <c r="B4331" s="20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21"/>
      <c r="AC4331" s="21"/>
      <c r="AD4331" s="21"/>
      <c r="AE4331" s="21"/>
      <c r="AF4331" s="21"/>
      <c r="AG4331" s="21"/>
      <c r="AH4331" s="21"/>
      <c r="AI4331" s="26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1"/>
      <c r="AT4331" s="2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</row>
    <row r="4332" spans="1:60" s="3" customFormat="1">
      <c r="A4332" s="20"/>
      <c r="B4332" s="20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21"/>
      <c r="AC4332" s="21"/>
      <c r="AD4332" s="21"/>
      <c r="AE4332" s="21"/>
      <c r="AF4332" s="21"/>
      <c r="AG4332" s="21"/>
      <c r="AH4332" s="21"/>
      <c r="AI4332" s="26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1"/>
      <c r="AT4332" s="2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</row>
    <row r="4333" spans="1:60" s="3" customFormat="1">
      <c r="A4333" s="20"/>
      <c r="B4333" s="20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21"/>
      <c r="AC4333" s="21"/>
      <c r="AD4333" s="21"/>
      <c r="AE4333" s="21"/>
      <c r="AF4333" s="21"/>
      <c r="AG4333" s="21"/>
      <c r="AH4333" s="21"/>
      <c r="AI4333" s="26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1"/>
      <c r="AT4333" s="2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</row>
    <row r="4334" spans="1:60" s="3" customFormat="1">
      <c r="A4334" s="20"/>
      <c r="B4334" s="20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21"/>
      <c r="AC4334" s="21"/>
      <c r="AD4334" s="21"/>
      <c r="AE4334" s="21"/>
      <c r="AF4334" s="21"/>
      <c r="AG4334" s="21"/>
      <c r="AH4334" s="21"/>
      <c r="AI4334" s="26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1"/>
      <c r="AT4334" s="2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</row>
    <row r="4335" spans="1:60" s="3" customFormat="1">
      <c r="A4335" s="20"/>
      <c r="B4335" s="20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21"/>
      <c r="AC4335" s="21"/>
      <c r="AD4335" s="21"/>
      <c r="AE4335" s="21"/>
      <c r="AF4335" s="21"/>
      <c r="AG4335" s="21"/>
      <c r="AH4335" s="21"/>
      <c r="AI4335" s="26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1"/>
      <c r="AT4335" s="2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</row>
    <row r="4336" spans="1:60" s="3" customFormat="1">
      <c r="A4336" s="20"/>
      <c r="B4336" s="20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21"/>
      <c r="AC4336" s="21"/>
      <c r="AD4336" s="21"/>
      <c r="AE4336" s="21"/>
      <c r="AF4336" s="21"/>
      <c r="AG4336" s="21"/>
      <c r="AH4336" s="21"/>
      <c r="AI4336" s="26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1"/>
      <c r="AT4336" s="2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</row>
    <row r="4337" spans="1:60" s="3" customFormat="1">
      <c r="A4337" s="20"/>
      <c r="B4337" s="20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21"/>
      <c r="AC4337" s="21"/>
      <c r="AD4337" s="21"/>
      <c r="AE4337" s="21"/>
      <c r="AF4337" s="21"/>
      <c r="AG4337" s="21"/>
      <c r="AH4337" s="21"/>
      <c r="AI4337" s="26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1"/>
      <c r="AT4337" s="2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</row>
    <row r="4338" spans="1:60" s="3" customFormat="1">
      <c r="A4338" s="20"/>
      <c r="B4338" s="20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21"/>
      <c r="AC4338" s="21"/>
      <c r="AD4338" s="21"/>
      <c r="AE4338" s="21"/>
      <c r="AF4338" s="21"/>
      <c r="AG4338" s="21"/>
      <c r="AH4338" s="21"/>
      <c r="AI4338" s="26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1"/>
      <c r="AT4338" s="2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</row>
    <row r="4339" spans="1:60" s="3" customFormat="1">
      <c r="A4339" s="20"/>
      <c r="B4339" s="20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21"/>
      <c r="AC4339" s="21"/>
      <c r="AD4339" s="21"/>
      <c r="AE4339" s="21"/>
      <c r="AF4339" s="21"/>
      <c r="AG4339" s="21"/>
      <c r="AH4339" s="21"/>
      <c r="AI4339" s="26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1"/>
      <c r="AT4339" s="2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</row>
    <row r="4340" spans="1:60" s="3" customFormat="1">
      <c r="A4340" s="20"/>
      <c r="B4340" s="20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21"/>
      <c r="AC4340" s="21"/>
      <c r="AD4340" s="21"/>
      <c r="AE4340" s="21"/>
      <c r="AF4340" s="21"/>
      <c r="AG4340" s="21"/>
      <c r="AH4340" s="21"/>
      <c r="AI4340" s="26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1"/>
      <c r="AT4340" s="2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</row>
    <row r="4341" spans="1:60" s="3" customFormat="1">
      <c r="A4341" s="20"/>
      <c r="B4341" s="20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21"/>
      <c r="AC4341" s="21"/>
      <c r="AD4341" s="21"/>
      <c r="AE4341" s="21"/>
      <c r="AF4341" s="21"/>
      <c r="AG4341" s="21"/>
      <c r="AH4341" s="21"/>
      <c r="AI4341" s="26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1"/>
      <c r="AT4341" s="2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</row>
    <row r="4342" spans="1:60" s="3" customFormat="1">
      <c r="A4342" s="20"/>
      <c r="B4342" s="20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21"/>
      <c r="AC4342" s="21"/>
      <c r="AD4342" s="21"/>
      <c r="AE4342" s="21"/>
      <c r="AF4342" s="21"/>
      <c r="AG4342" s="21"/>
      <c r="AH4342" s="21"/>
      <c r="AI4342" s="26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1"/>
      <c r="AT4342" s="2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</row>
    <row r="4343" spans="1:60" s="3" customFormat="1">
      <c r="A4343" s="20"/>
      <c r="B4343" s="20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21"/>
      <c r="AC4343" s="21"/>
      <c r="AD4343" s="21"/>
      <c r="AE4343" s="21"/>
      <c r="AF4343" s="21"/>
      <c r="AG4343" s="21"/>
      <c r="AH4343" s="21"/>
      <c r="AI4343" s="26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1"/>
      <c r="AT4343" s="2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</row>
    <row r="4344" spans="1:60" s="3" customFormat="1">
      <c r="A4344" s="20"/>
      <c r="B4344" s="20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21"/>
      <c r="AC4344" s="21"/>
      <c r="AD4344" s="21"/>
      <c r="AE4344" s="21"/>
      <c r="AF4344" s="21"/>
      <c r="AG4344" s="21"/>
      <c r="AH4344" s="21"/>
      <c r="AI4344" s="26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1"/>
      <c r="AT4344" s="2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</row>
    <row r="4345" spans="1:60" s="3" customFormat="1">
      <c r="A4345" s="20"/>
      <c r="B4345" s="20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21"/>
      <c r="AC4345" s="21"/>
      <c r="AD4345" s="21"/>
      <c r="AE4345" s="21"/>
      <c r="AF4345" s="21"/>
      <c r="AG4345" s="21"/>
      <c r="AH4345" s="21"/>
      <c r="AI4345" s="26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1"/>
      <c r="AT4345" s="2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</row>
    <row r="4346" spans="1:60" s="3" customFormat="1">
      <c r="A4346" s="20"/>
      <c r="B4346" s="20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21"/>
      <c r="AC4346" s="21"/>
      <c r="AD4346" s="21"/>
      <c r="AE4346" s="21"/>
      <c r="AF4346" s="21"/>
      <c r="AG4346" s="21"/>
      <c r="AH4346" s="21"/>
      <c r="AI4346" s="26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1"/>
      <c r="AT4346" s="2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</row>
    <row r="4347" spans="1:60" s="3" customFormat="1">
      <c r="A4347" s="20"/>
      <c r="B4347" s="20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21"/>
      <c r="AC4347" s="21"/>
      <c r="AD4347" s="21"/>
      <c r="AE4347" s="21"/>
      <c r="AF4347" s="21"/>
      <c r="AG4347" s="21"/>
      <c r="AH4347" s="21"/>
      <c r="AI4347" s="26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1"/>
      <c r="AT4347" s="2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</row>
    <row r="4348" spans="1:60" s="3" customFormat="1">
      <c r="A4348" s="20"/>
      <c r="B4348" s="20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21"/>
      <c r="AC4348" s="21"/>
      <c r="AD4348" s="21"/>
      <c r="AE4348" s="21"/>
      <c r="AF4348" s="21"/>
      <c r="AG4348" s="21"/>
      <c r="AH4348" s="21"/>
      <c r="AI4348" s="26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1"/>
      <c r="AT4348" s="2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</row>
    <row r="4349" spans="1:60" s="3" customFormat="1">
      <c r="A4349" s="20"/>
      <c r="B4349" s="20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21"/>
      <c r="AC4349" s="21"/>
      <c r="AD4349" s="21"/>
      <c r="AE4349" s="21"/>
      <c r="AF4349" s="21"/>
      <c r="AG4349" s="21"/>
      <c r="AH4349" s="21"/>
      <c r="AI4349" s="26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1"/>
      <c r="AT4349" s="2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</row>
    <row r="4350" spans="1:60" s="3" customFormat="1">
      <c r="A4350" s="20"/>
      <c r="B4350" s="20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21"/>
      <c r="AC4350" s="21"/>
      <c r="AD4350" s="21"/>
      <c r="AE4350" s="21"/>
      <c r="AF4350" s="21"/>
      <c r="AG4350" s="21"/>
      <c r="AH4350" s="21"/>
      <c r="AI4350" s="26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1"/>
      <c r="AT4350" s="2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</row>
    <row r="4351" spans="1:60" s="3" customFormat="1">
      <c r="A4351" s="20"/>
      <c r="B4351" s="20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21"/>
      <c r="AC4351" s="21"/>
      <c r="AD4351" s="21"/>
      <c r="AE4351" s="21"/>
      <c r="AF4351" s="21"/>
      <c r="AG4351" s="21"/>
      <c r="AH4351" s="21"/>
      <c r="AI4351" s="26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1"/>
      <c r="AT4351" s="2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</row>
    <row r="4352" spans="1:60" s="3" customFormat="1">
      <c r="A4352" s="20"/>
      <c r="B4352" s="20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21"/>
      <c r="AC4352" s="21"/>
      <c r="AD4352" s="21"/>
      <c r="AE4352" s="21"/>
      <c r="AF4352" s="21"/>
      <c r="AG4352" s="21"/>
      <c r="AH4352" s="21"/>
      <c r="AI4352" s="26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1"/>
      <c r="AT4352" s="2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</row>
    <row r="4353" spans="1:60" s="3" customFormat="1">
      <c r="A4353" s="20"/>
      <c r="B4353" s="20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21"/>
      <c r="AC4353" s="21"/>
      <c r="AD4353" s="21"/>
      <c r="AE4353" s="21"/>
      <c r="AF4353" s="21"/>
      <c r="AG4353" s="21"/>
      <c r="AH4353" s="21"/>
      <c r="AI4353" s="26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1"/>
      <c r="AT4353" s="2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</row>
    <row r="4354" spans="1:60" s="3" customFormat="1">
      <c r="A4354" s="20"/>
      <c r="B4354" s="20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21"/>
      <c r="AC4354" s="21"/>
      <c r="AD4354" s="21"/>
      <c r="AE4354" s="21"/>
      <c r="AF4354" s="21"/>
      <c r="AG4354" s="21"/>
      <c r="AH4354" s="21"/>
      <c r="AI4354" s="26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1"/>
      <c r="AT4354" s="2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</row>
    <row r="4355" spans="1:60" s="3" customFormat="1">
      <c r="A4355" s="20"/>
      <c r="B4355" s="20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21"/>
      <c r="AC4355" s="21"/>
      <c r="AD4355" s="21"/>
      <c r="AE4355" s="21"/>
      <c r="AF4355" s="21"/>
      <c r="AG4355" s="21"/>
      <c r="AH4355" s="21"/>
      <c r="AI4355" s="26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1"/>
      <c r="AT4355" s="2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</row>
    <row r="4356" spans="1:60" s="3" customFormat="1">
      <c r="A4356" s="20"/>
      <c r="B4356" s="20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21"/>
      <c r="AC4356" s="21"/>
      <c r="AD4356" s="21"/>
      <c r="AE4356" s="21"/>
      <c r="AF4356" s="21"/>
      <c r="AG4356" s="21"/>
      <c r="AH4356" s="21"/>
      <c r="AI4356" s="26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1"/>
      <c r="AT4356" s="2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</row>
    <row r="4357" spans="1:60" s="3" customFormat="1">
      <c r="A4357" s="20"/>
      <c r="B4357" s="20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21"/>
      <c r="AC4357" s="21"/>
      <c r="AD4357" s="21"/>
      <c r="AE4357" s="21"/>
      <c r="AF4357" s="21"/>
      <c r="AG4357" s="21"/>
      <c r="AH4357" s="21"/>
      <c r="AI4357" s="26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1"/>
      <c r="AT4357" s="2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</row>
    <row r="4358" spans="1:60" s="3" customFormat="1">
      <c r="A4358" s="20"/>
      <c r="B4358" s="20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21"/>
      <c r="AC4358" s="21"/>
      <c r="AD4358" s="21"/>
      <c r="AE4358" s="21"/>
      <c r="AF4358" s="21"/>
      <c r="AG4358" s="21"/>
      <c r="AH4358" s="21"/>
      <c r="AI4358" s="26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1"/>
      <c r="AT4358" s="2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</row>
    <row r="4359" spans="1:60" s="3" customFormat="1">
      <c r="A4359" s="20"/>
      <c r="B4359" s="20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21"/>
      <c r="AC4359" s="21"/>
      <c r="AD4359" s="21"/>
      <c r="AE4359" s="21"/>
      <c r="AF4359" s="21"/>
      <c r="AG4359" s="21"/>
      <c r="AH4359" s="21"/>
      <c r="AI4359" s="26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1"/>
      <c r="AT4359" s="2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</row>
    <row r="4360" spans="1:60" s="3" customFormat="1">
      <c r="A4360" s="20"/>
      <c r="B4360" s="20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21"/>
      <c r="AC4360" s="21"/>
      <c r="AD4360" s="21"/>
      <c r="AE4360" s="21"/>
      <c r="AF4360" s="21"/>
      <c r="AG4360" s="21"/>
      <c r="AH4360" s="21"/>
      <c r="AI4360" s="26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1"/>
      <c r="AT4360" s="2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</row>
    <row r="4361" spans="1:60" s="3" customFormat="1">
      <c r="A4361" s="20"/>
      <c r="B4361" s="20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21"/>
      <c r="AC4361" s="21"/>
      <c r="AD4361" s="21"/>
      <c r="AE4361" s="21"/>
      <c r="AF4361" s="21"/>
      <c r="AG4361" s="21"/>
      <c r="AH4361" s="21"/>
      <c r="AI4361" s="26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1"/>
      <c r="AT4361" s="2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</row>
    <row r="4362" spans="1:60" s="3" customFormat="1">
      <c r="A4362" s="20"/>
      <c r="B4362" s="20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21"/>
      <c r="AC4362" s="21"/>
      <c r="AD4362" s="21"/>
      <c r="AE4362" s="21"/>
      <c r="AF4362" s="21"/>
      <c r="AG4362" s="21"/>
      <c r="AH4362" s="21"/>
      <c r="AI4362" s="26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1"/>
      <c r="AT4362" s="2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</row>
    <row r="4363" spans="1:60" s="3" customFormat="1">
      <c r="A4363" s="20"/>
      <c r="B4363" s="20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21"/>
      <c r="AC4363" s="21"/>
      <c r="AD4363" s="21"/>
      <c r="AE4363" s="21"/>
      <c r="AF4363" s="21"/>
      <c r="AG4363" s="21"/>
      <c r="AH4363" s="21"/>
      <c r="AI4363" s="26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1"/>
      <c r="AT4363" s="2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</row>
    <row r="4364" spans="1:60" s="3" customFormat="1">
      <c r="A4364" s="20"/>
      <c r="B4364" s="20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21"/>
      <c r="AC4364" s="21"/>
      <c r="AD4364" s="21"/>
      <c r="AE4364" s="21"/>
      <c r="AF4364" s="21"/>
      <c r="AG4364" s="21"/>
      <c r="AH4364" s="21"/>
      <c r="AI4364" s="26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1"/>
      <c r="AT4364" s="2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</row>
    <row r="4365" spans="1:60" s="3" customFormat="1">
      <c r="A4365" s="20"/>
      <c r="B4365" s="20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21"/>
      <c r="AC4365" s="21"/>
      <c r="AD4365" s="21"/>
      <c r="AE4365" s="21"/>
      <c r="AF4365" s="21"/>
      <c r="AG4365" s="21"/>
      <c r="AH4365" s="21"/>
      <c r="AI4365" s="26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1"/>
      <c r="AT4365" s="2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</row>
    <row r="4366" spans="1:60" s="3" customFormat="1">
      <c r="A4366" s="20"/>
      <c r="B4366" s="20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21"/>
      <c r="AC4366" s="21"/>
      <c r="AD4366" s="21"/>
      <c r="AE4366" s="21"/>
      <c r="AF4366" s="21"/>
      <c r="AG4366" s="21"/>
      <c r="AH4366" s="21"/>
      <c r="AI4366" s="26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1"/>
      <c r="AT4366" s="2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</row>
    <row r="4367" spans="1:60" s="3" customFormat="1">
      <c r="A4367" s="20"/>
      <c r="B4367" s="20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21"/>
      <c r="AC4367" s="21"/>
      <c r="AD4367" s="21"/>
      <c r="AE4367" s="21"/>
      <c r="AF4367" s="21"/>
      <c r="AG4367" s="21"/>
      <c r="AH4367" s="21"/>
      <c r="AI4367" s="26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1"/>
      <c r="AT4367" s="2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</row>
    <row r="4368" spans="1:60" s="3" customFormat="1">
      <c r="A4368" s="20"/>
      <c r="B4368" s="20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21"/>
      <c r="AC4368" s="21"/>
      <c r="AD4368" s="21"/>
      <c r="AE4368" s="21"/>
      <c r="AF4368" s="21"/>
      <c r="AG4368" s="21"/>
      <c r="AH4368" s="21"/>
      <c r="AI4368" s="26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1"/>
      <c r="AT4368" s="2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</row>
    <row r="4369" spans="1:60" s="3" customFormat="1">
      <c r="A4369" s="20"/>
      <c r="B4369" s="20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21"/>
      <c r="AC4369" s="21"/>
      <c r="AD4369" s="21"/>
      <c r="AE4369" s="21"/>
      <c r="AF4369" s="21"/>
      <c r="AG4369" s="21"/>
      <c r="AH4369" s="21"/>
      <c r="AI4369" s="26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1"/>
      <c r="AT4369" s="2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</row>
    <row r="4370" spans="1:60" s="3" customFormat="1">
      <c r="A4370" s="20"/>
      <c r="B4370" s="20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21"/>
      <c r="AC4370" s="21"/>
      <c r="AD4370" s="21"/>
      <c r="AE4370" s="21"/>
      <c r="AF4370" s="21"/>
      <c r="AG4370" s="21"/>
      <c r="AH4370" s="21"/>
      <c r="AI4370" s="26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1"/>
      <c r="AT4370" s="2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</row>
    <row r="4371" spans="1:60" s="3" customFormat="1">
      <c r="A4371" s="20"/>
      <c r="B4371" s="20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21"/>
      <c r="AC4371" s="21"/>
      <c r="AD4371" s="21"/>
      <c r="AE4371" s="21"/>
      <c r="AF4371" s="21"/>
      <c r="AG4371" s="21"/>
      <c r="AH4371" s="21"/>
      <c r="AI4371" s="26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1"/>
      <c r="AT4371" s="2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</row>
    <row r="4372" spans="1:60" s="3" customFormat="1">
      <c r="A4372" s="20"/>
      <c r="B4372" s="20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21"/>
      <c r="AC4372" s="21"/>
      <c r="AD4372" s="21"/>
      <c r="AE4372" s="21"/>
      <c r="AF4372" s="21"/>
      <c r="AG4372" s="21"/>
      <c r="AH4372" s="21"/>
      <c r="AI4372" s="26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1"/>
      <c r="AT4372" s="2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</row>
    <row r="4373" spans="1:60" s="3" customFormat="1">
      <c r="A4373" s="20"/>
      <c r="B4373" s="20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21"/>
      <c r="AC4373" s="21"/>
      <c r="AD4373" s="21"/>
      <c r="AE4373" s="21"/>
      <c r="AF4373" s="21"/>
      <c r="AG4373" s="21"/>
      <c r="AH4373" s="21"/>
      <c r="AI4373" s="26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1"/>
      <c r="AT4373" s="2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</row>
    <row r="4374" spans="1:60" s="3" customFormat="1">
      <c r="A4374" s="20"/>
      <c r="B4374" s="20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21"/>
      <c r="AC4374" s="21"/>
      <c r="AD4374" s="21"/>
      <c r="AE4374" s="21"/>
      <c r="AF4374" s="21"/>
      <c r="AG4374" s="21"/>
      <c r="AH4374" s="21"/>
      <c r="AI4374" s="26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1"/>
      <c r="AT4374" s="2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</row>
    <row r="4375" spans="1:60" s="3" customFormat="1">
      <c r="A4375" s="20"/>
      <c r="B4375" s="20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21"/>
      <c r="AC4375" s="21"/>
      <c r="AD4375" s="21"/>
      <c r="AE4375" s="21"/>
      <c r="AF4375" s="21"/>
      <c r="AG4375" s="21"/>
      <c r="AH4375" s="21"/>
      <c r="AI4375" s="26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1"/>
      <c r="AT4375" s="2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</row>
    <row r="4376" spans="1:60" s="3" customFormat="1">
      <c r="A4376" s="20"/>
      <c r="B4376" s="20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21"/>
      <c r="AC4376" s="21"/>
      <c r="AD4376" s="21"/>
      <c r="AE4376" s="21"/>
      <c r="AF4376" s="21"/>
      <c r="AG4376" s="21"/>
      <c r="AH4376" s="21"/>
      <c r="AI4376" s="26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1"/>
      <c r="AT4376" s="2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</row>
    <row r="4377" spans="1:60" s="3" customFormat="1">
      <c r="A4377" s="20"/>
      <c r="B4377" s="20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21"/>
      <c r="AC4377" s="21"/>
      <c r="AD4377" s="21"/>
      <c r="AE4377" s="21"/>
      <c r="AF4377" s="21"/>
      <c r="AG4377" s="21"/>
      <c r="AH4377" s="21"/>
      <c r="AI4377" s="26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1"/>
      <c r="AT4377" s="2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</row>
    <row r="4378" spans="1:60" s="3" customFormat="1">
      <c r="A4378" s="20"/>
      <c r="B4378" s="20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21"/>
      <c r="AC4378" s="21"/>
      <c r="AD4378" s="21"/>
      <c r="AE4378" s="21"/>
      <c r="AF4378" s="21"/>
      <c r="AG4378" s="21"/>
      <c r="AH4378" s="21"/>
      <c r="AI4378" s="26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1"/>
      <c r="AT4378" s="2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</row>
    <row r="4379" spans="1:60" s="3" customFormat="1">
      <c r="A4379" s="20"/>
      <c r="B4379" s="20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21"/>
      <c r="AC4379" s="21"/>
      <c r="AD4379" s="21"/>
      <c r="AE4379" s="21"/>
      <c r="AF4379" s="21"/>
      <c r="AG4379" s="21"/>
      <c r="AH4379" s="21"/>
      <c r="AI4379" s="26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1"/>
      <c r="AT4379" s="2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</row>
    <row r="4380" spans="1:60" s="3" customFormat="1">
      <c r="A4380" s="20"/>
      <c r="B4380" s="20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21"/>
      <c r="AC4380" s="21"/>
      <c r="AD4380" s="21"/>
      <c r="AE4380" s="21"/>
      <c r="AF4380" s="21"/>
      <c r="AG4380" s="21"/>
      <c r="AH4380" s="21"/>
      <c r="AI4380" s="26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1"/>
      <c r="AT4380" s="2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</row>
    <row r="4381" spans="1:60" s="3" customFormat="1">
      <c r="A4381" s="20"/>
      <c r="B4381" s="20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21"/>
      <c r="AC4381" s="21"/>
      <c r="AD4381" s="21"/>
      <c r="AE4381" s="21"/>
      <c r="AF4381" s="21"/>
      <c r="AG4381" s="21"/>
      <c r="AH4381" s="21"/>
      <c r="AI4381" s="26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1"/>
      <c r="AT4381" s="2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</row>
    <row r="4382" spans="1:60" s="3" customFormat="1">
      <c r="A4382" s="20"/>
      <c r="B4382" s="20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21"/>
      <c r="AC4382" s="21"/>
      <c r="AD4382" s="21"/>
      <c r="AE4382" s="21"/>
      <c r="AF4382" s="21"/>
      <c r="AG4382" s="21"/>
      <c r="AH4382" s="21"/>
      <c r="AI4382" s="26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1"/>
      <c r="AT4382" s="2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</row>
    <row r="4383" spans="1:60" s="3" customFormat="1">
      <c r="A4383" s="20"/>
      <c r="B4383" s="20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21"/>
      <c r="AC4383" s="21"/>
      <c r="AD4383" s="21"/>
      <c r="AE4383" s="21"/>
      <c r="AF4383" s="21"/>
      <c r="AG4383" s="21"/>
      <c r="AH4383" s="21"/>
      <c r="AI4383" s="26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1"/>
      <c r="AT4383" s="2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</row>
    <row r="4384" spans="1:60" s="3" customFormat="1">
      <c r="A4384" s="20"/>
      <c r="B4384" s="20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21"/>
      <c r="AC4384" s="21"/>
      <c r="AD4384" s="21"/>
      <c r="AE4384" s="21"/>
      <c r="AF4384" s="21"/>
      <c r="AG4384" s="21"/>
      <c r="AH4384" s="21"/>
      <c r="AI4384" s="26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1"/>
      <c r="AT4384" s="2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</row>
    <row r="4385" spans="1:60" s="3" customFormat="1">
      <c r="A4385" s="20"/>
      <c r="B4385" s="20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21"/>
      <c r="AC4385" s="21"/>
      <c r="AD4385" s="21"/>
      <c r="AE4385" s="21"/>
      <c r="AF4385" s="21"/>
      <c r="AG4385" s="21"/>
      <c r="AH4385" s="21"/>
      <c r="AI4385" s="26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1"/>
      <c r="AT4385" s="2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</row>
    <row r="4386" spans="1:60" s="3" customFormat="1">
      <c r="A4386" s="20"/>
      <c r="B4386" s="20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21"/>
      <c r="AC4386" s="21"/>
      <c r="AD4386" s="21"/>
      <c r="AE4386" s="21"/>
      <c r="AF4386" s="21"/>
      <c r="AG4386" s="21"/>
      <c r="AH4386" s="21"/>
      <c r="AI4386" s="26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1"/>
      <c r="AT4386" s="2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</row>
    <row r="4387" spans="1:60" s="3" customFormat="1">
      <c r="A4387" s="20"/>
      <c r="B4387" s="20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21"/>
      <c r="AC4387" s="21"/>
      <c r="AD4387" s="21"/>
      <c r="AE4387" s="21"/>
      <c r="AF4387" s="21"/>
      <c r="AG4387" s="21"/>
      <c r="AH4387" s="21"/>
      <c r="AI4387" s="26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1"/>
      <c r="AT4387" s="2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</row>
    <row r="4388" spans="1:60" s="3" customFormat="1">
      <c r="A4388" s="20"/>
      <c r="B4388" s="20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21"/>
      <c r="AC4388" s="21"/>
      <c r="AD4388" s="21"/>
      <c r="AE4388" s="21"/>
      <c r="AF4388" s="21"/>
      <c r="AG4388" s="21"/>
      <c r="AH4388" s="21"/>
      <c r="AI4388" s="26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1"/>
      <c r="AT4388" s="2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</row>
    <row r="4389" spans="1:60" s="3" customFormat="1">
      <c r="A4389" s="20"/>
      <c r="B4389" s="20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21"/>
      <c r="AC4389" s="21"/>
      <c r="AD4389" s="21"/>
      <c r="AE4389" s="21"/>
      <c r="AF4389" s="21"/>
      <c r="AG4389" s="21"/>
      <c r="AH4389" s="21"/>
      <c r="AI4389" s="26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1"/>
      <c r="AT4389" s="2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</row>
    <row r="4390" spans="1:60" s="3" customFormat="1">
      <c r="A4390" s="20"/>
      <c r="B4390" s="20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21"/>
      <c r="AC4390" s="21"/>
      <c r="AD4390" s="21"/>
      <c r="AE4390" s="21"/>
      <c r="AF4390" s="21"/>
      <c r="AG4390" s="21"/>
      <c r="AH4390" s="21"/>
      <c r="AI4390" s="26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1"/>
      <c r="AT4390" s="2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</row>
    <row r="4391" spans="1:60" s="3" customFormat="1">
      <c r="A4391" s="20"/>
      <c r="B4391" s="20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21"/>
      <c r="AC4391" s="21"/>
      <c r="AD4391" s="21"/>
      <c r="AE4391" s="21"/>
      <c r="AF4391" s="21"/>
      <c r="AG4391" s="21"/>
      <c r="AH4391" s="21"/>
      <c r="AI4391" s="26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1"/>
      <c r="AT4391" s="2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</row>
    <row r="4392" spans="1:60" s="3" customFormat="1">
      <c r="A4392" s="20"/>
      <c r="B4392" s="20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21"/>
      <c r="AC4392" s="21"/>
      <c r="AD4392" s="21"/>
      <c r="AE4392" s="21"/>
      <c r="AF4392" s="21"/>
      <c r="AG4392" s="21"/>
      <c r="AH4392" s="21"/>
      <c r="AI4392" s="26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1"/>
      <c r="AT4392" s="2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</row>
    <row r="4393" spans="1:60" s="3" customFormat="1">
      <c r="A4393" s="20"/>
      <c r="B4393" s="20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21"/>
      <c r="AC4393" s="21"/>
      <c r="AD4393" s="21"/>
      <c r="AE4393" s="21"/>
      <c r="AF4393" s="21"/>
      <c r="AG4393" s="21"/>
      <c r="AH4393" s="21"/>
      <c r="AI4393" s="26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1"/>
      <c r="AT4393" s="2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</row>
    <row r="4394" spans="1:60" s="3" customFormat="1">
      <c r="A4394" s="20"/>
      <c r="B4394" s="20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21"/>
      <c r="AC4394" s="21"/>
      <c r="AD4394" s="21"/>
      <c r="AE4394" s="21"/>
      <c r="AF4394" s="21"/>
      <c r="AG4394" s="21"/>
      <c r="AH4394" s="21"/>
      <c r="AI4394" s="26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1"/>
      <c r="AT4394" s="2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</row>
    <row r="4395" spans="1:60" s="3" customFormat="1">
      <c r="A4395" s="20"/>
      <c r="B4395" s="20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21"/>
      <c r="AC4395" s="21"/>
      <c r="AD4395" s="21"/>
      <c r="AE4395" s="21"/>
      <c r="AF4395" s="21"/>
      <c r="AG4395" s="21"/>
      <c r="AH4395" s="21"/>
      <c r="AI4395" s="26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1"/>
      <c r="AT4395" s="2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</row>
    <row r="4396" spans="1:60" s="3" customFormat="1">
      <c r="A4396" s="20"/>
      <c r="B4396" s="20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21"/>
      <c r="AC4396" s="21"/>
      <c r="AD4396" s="21"/>
      <c r="AE4396" s="21"/>
      <c r="AF4396" s="21"/>
      <c r="AG4396" s="21"/>
      <c r="AH4396" s="21"/>
      <c r="AI4396" s="26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1"/>
      <c r="AT4396" s="2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</row>
    <row r="4397" spans="1:60" s="3" customFormat="1">
      <c r="A4397" s="20"/>
      <c r="B4397" s="20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21"/>
      <c r="AC4397" s="21"/>
      <c r="AD4397" s="21"/>
      <c r="AE4397" s="21"/>
      <c r="AF4397" s="21"/>
      <c r="AG4397" s="21"/>
      <c r="AH4397" s="21"/>
      <c r="AI4397" s="26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1"/>
      <c r="AT4397" s="2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</row>
    <row r="4398" spans="1:60" s="3" customFormat="1">
      <c r="A4398" s="20"/>
      <c r="B4398" s="20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21"/>
      <c r="AC4398" s="21"/>
      <c r="AD4398" s="21"/>
      <c r="AE4398" s="21"/>
      <c r="AF4398" s="21"/>
      <c r="AG4398" s="21"/>
      <c r="AH4398" s="21"/>
      <c r="AI4398" s="26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1"/>
      <c r="AT4398" s="2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</row>
    <row r="4399" spans="1:60" s="3" customFormat="1">
      <c r="A4399" s="20"/>
      <c r="B4399" s="20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21"/>
      <c r="AC4399" s="21"/>
      <c r="AD4399" s="21"/>
      <c r="AE4399" s="21"/>
      <c r="AF4399" s="21"/>
      <c r="AG4399" s="21"/>
      <c r="AH4399" s="21"/>
      <c r="AI4399" s="26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1"/>
      <c r="AT4399" s="2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</row>
    <row r="4400" spans="1:60" s="3" customFormat="1">
      <c r="A4400" s="20"/>
      <c r="B4400" s="20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21"/>
      <c r="AC4400" s="21"/>
      <c r="AD4400" s="21"/>
      <c r="AE4400" s="21"/>
      <c r="AF4400" s="21"/>
      <c r="AG4400" s="21"/>
      <c r="AH4400" s="21"/>
      <c r="AI4400" s="26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1"/>
      <c r="AT4400" s="2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</row>
    <row r="4401" spans="1:60" s="3" customFormat="1">
      <c r="A4401" s="20"/>
      <c r="B4401" s="20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21"/>
      <c r="AC4401" s="21"/>
      <c r="AD4401" s="21"/>
      <c r="AE4401" s="21"/>
      <c r="AF4401" s="21"/>
      <c r="AG4401" s="21"/>
      <c r="AH4401" s="21"/>
      <c r="AI4401" s="26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1"/>
      <c r="AT4401" s="2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</row>
    <row r="4402" spans="1:60" s="3" customFormat="1">
      <c r="A4402" s="20"/>
      <c r="B4402" s="20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21"/>
      <c r="AC4402" s="21"/>
      <c r="AD4402" s="21"/>
      <c r="AE4402" s="21"/>
      <c r="AF4402" s="21"/>
      <c r="AG4402" s="21"/>
      <c r="AH4402" s="21"/>
      <c r="AI4402" s="26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1"/>
      <c r="AT4402" s="2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</row>
    <row r="4403" spans="1:60" s="3" customFormat="1">
      <c r="A4403" s="20"/>
      <c r="B4403" s="20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21"/>
      <c r="AC4403" s="21"/>
      <c r="AD4403" s="21"/>
      <c r="AE4403" s="21"/>
      <c r="AF4403" s="21"/>
      <c r="AG4403" s="21"/>
      <c r="AH4403" s="21"/>
      <c r="AI4403" s="26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1"/>
      <c r="AT4403" s="2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</row>
    <row r="4404" spans="1:60" s="3" customFormat="1">
      <c r="A4404" s="20"/>
      <c r="B4404" s="20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21"/>
      <c r="AC4404" s="21"/>
      <c r="AD4404" s="21"/>
      <c r="AE4404" s="21"/>
      <c r="AF4404" s="21"/>
      <c r="AG4404" s="21"/>
      <c r="AH4404" s="21"/>
      <c r="AI4404" s="26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1"/>
      <c r="AT4404" s="2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</row>
    <row r="4405" spans="1:60" s="3" customFormat="1">
      <c r="A4405" s="20"/>
      <c r="B4405" s="20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21"/>
      <c r="AC4405" s="21"/>
      <c r="AD4405" s="21"/>
      <c r="AE4405" s="21"/>
      <c r="AF4405" s="21"/>
      <c r="AG4405" s="21"/>
      <c r="AH4405" s="21"/>
      <c r="AI4405" s="26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1"/>
      <c r="AT4405" s="2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</row>
    <row r="4406" spans="1:60" s="3" customFormat="1">
      <c r="A4406" s="20"/>
      <c r="B4406" s="20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21"/>
      <c r="AC4406" s="21"/>
      <c r="AD4406" s="21"/>
      <c r="AE4406" s="21"/>
      <c r="AF4406" s="21"/>
      <c r="AG4406" s="21"/>
      <c r="AH4406" s="21"/>
      <c r="AI4406" s="26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1"/>
      <c r="AT4406" s="2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</row>
    <row r="4407" spans="1:60" s="3" customFormat="1">
      <c r="A4407" s="20"/>
      <c r="B4407" s="20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21"/>
      <c r="AC4407" s="21"/>
      <c r="AD4407" s="21"/>
      <c r="AE4407" s="21"/>
      <c r="AF4407" s="21"/>
      <c r="AG4407" s="21"/>
      <c r="AH4407" s="21"/>
      <c r="AI4407" s="26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1"/>
      <c r="AT4407" s="2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</row>
    <row r="4408" spans="1:60" s="3" customFormat="1">
      <c r="A4408" s="20"/>
      <c r="B4408" s="20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21"/>
      <c r="AC4408" s="21"/>
      <c r="AD4408" s="21"/>
      <c r="AE4408" s="21"/>
      <c r="AF4408" s="21"/>
      <c r="AG4408" s="21"/>
      <c r="AH4408" s="21"/>
      <c r="AI4408" s="26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1"/>
      <c r="AT4408" s="2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</row>
    <row r="4409" spans="1:60" s="3" customFormat="1">
      <c r="A4409" s="20"/>
      <c r="B4409" s="20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21"/>
      <c r="AC4409" s="21"/>
      <c r="AD4409" s="21"/>
      <c r="AE4409" s="21"/>
      <c r="AF4409" s="21"/>
      <c r="AG4409" s="21"/>
      <c r="AH4409" s="21"/>
      <c r="AI4409" s="26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1"/>
      <c r="AT4409" s="2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</row>
    <row r="4410" spans="1:60" s="3" customFormat="1">
      <c r="A4410" s="20"/>
      <c r="B4410" s="20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21"/>
      <c r="AC4410" s="21"/>
      <c r="AD4410" s="21"/>
      <c r="AE4410" s="21"/>
      <c r="AF4410" s="21"/>
      <c r="AG4410" s="21"/>
      <c r="AH4410" s="21"/>
      <c r="AI4410" s="26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1"/>
      <c r="AT4410" s="2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</row>
    <row r="4411" spans="1:60" s="3" customFormat="1">
      <c r="A4411" s="20"/>
      <c r="B4411" s="20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21"/>
      <c r="AC4411" s="21"/>
      <c r="AD4411" s="21"/>
      <c r="AE4411" s="21"/>
      <c r="AF4411" s="21"/>
      <c r="AG4411" s="21"/>
      <c r="AH4411" s="21"/>
      <c r="AI4411" s="26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1"/>
      <c r="AT4411" s="2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</row>
    <row r="4412" spans="1:60" s="3" customFormat="1">
      <c r="A4412" s="20"/>
      <c r="B4412" s="20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21"/>
      <c r="AC4412" s="21"/>
      <c r="AD4412" s="21"/>
      <c r="AE4412" s="21"/>
      <c r="AF4412" s="21"/>
      <c r="AG4412" s="21"/>
      <c r="AH4412" s="21"/>
      <c r="AI4412" s="26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1"/>
      <c r="AT4412" s="2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</row>
    <row r="4413" spans="1:60" s="3" customFormat="1">
      <c r="A4413" s="20"/>
      <c r="B4413" s="20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21"/>
      <c r="AC4413" s="21"/>
      <c r="AD4413" s="21"/>
      <c r="AE4413" s="21"/>
      <c r="AF4413" s="21"/>
      <c r="AG4413" s="21"/>
      <c r="AH4413" s="21"/>
      <c r="AI4413" s="26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1"/>
      <c r="AT4413" s="2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</row>
    <row r="4414" spans="1:60" s="3" customFormat="1">
      <c r="A4414" s="20"/>
      <c r="B4414" s="20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21"/>
      <c r="AC4414" s="21"/>
      <c r="AD4414" s="21"/>
      <c r="AE4414" s="21"/>
      <c r="AF4414" s="21"/>
      <c r="AG4414" s="21"/>
      <c r="AH4414" s="21"/>
      <c r="AI4414" s="26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1"/>
      <c r="AT4414" s="2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</row>
    <row r="4415" spans="1:60" s="3" customFormat="1">
      <c r="A4415" s="20"/>
      <c r="B4415" s="20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21"/>
      <c r="AC4415" s="21"/>
      <c r="AD4415" s="21"/>
      <c r="AE4415" s="21"/>
      <c r="AF4415" s="21"/>
      <c r="AG4415" s="21"/>
      <c r="AH4415" s="21"/>
      <c r="AI4415" s="26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1"/>
      <c r="AT4415" s="2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</row>
    <row r="4416" spans="1:60" s="3" customFormat="1">
      <c r="A4416" s="20"/>
      <c r="B4416" s="20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21"/>
      <c r="AC4416" s="21"/>
      <c r="AD4416" s="21"/>
      <c r="AE4416" s="21"/>
      <c r="AF4416" s="21"/>
      <c r="AG4416" s="21"/>
      <c r="AH4416" s="21"/>
      <c r="AI4416" s="26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1"/>
      <c r="AT4416" s="2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</row>
    <row r="4417" spans="1:60" s="3" customFormat="1">
      <c r="A4417" s="20"/>
      <c r="B4417" s="20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21"/>
      <c r="AC4417" s="21"/>
      <c r="AD4417" s="21"/>
      <c r="AE4417" s="21"/>
      <c r="AF4417" s="21"/>
      <c r="AG4417" s="21"/>
      <c r="AH4417" s="21"/>
      <c r="AI4417" s="26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1"/>
      <c r="AT4417" s="2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</row>
    <row r="4418" spans="1:60" s="3" customFormat="1">
      <c r="A4418" s="20"/>
      <c r="B4418" s="20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21"/>
      <c r="AC4418" s="21"/>
      <c r="AD4418" s="21"/>
      <c r="AE4418" s="21"/>
      <c r="AF4418" s="21"/>
      <c r="AG4418" s="21"/>
      <c r="AH4418" s="21"/>
      <c r="AI4418" s="26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1"/>
      <c r="AT4418" s="2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</row>
    <row r="4419" spans="1:60" s="3" customFormat="1">
      <c r="A4419" s="20"/>
      <c r="B4419" s="20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21"/>
      <c r="AC4419" s="21"/>
      <c r="AD4419" s="21"/>
      <c r="AE4419" s="21"/>
      <c r="AF4419" s="21"/>
      <c r="AG4419" s="21"/>
      <c r="AH4419" s="21"/>
      <c r="AI4419" s="26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1"/>
      <c r="AT4419" s="2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</row>
    <row r="4420" spans="1:60" s="3" customFormat="1">
      <c r="A4420" s="20"/>
      <c r="B4420" s="20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21"/>
      <c r="AC4420" s="21"/>
      <c r="AD4420" s="21"/>
      <c r="AE4420" s="21"/>
      <c r="AF4420" s="21"/>
      <c r="AG4420" s="21"/>
      <c r="AH4420" s="21"/>
      <c r="AI4420" s="26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1"/>
      <c r="AT4420" s="2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</row>
    <row r="4421" spans="1:60" s="3" customFormat="1">
      <c r="A4421" s="20"/>
      <c r="B4421" s="20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21"/>
      <c r="AC4421" s="21"/>
      <c r="AD4421" s="21"/>
      <c r="AE4421" s="21"/>
      <c r="AF4421" s="21"/>
      <c r="AG4421" s="21"/>
      <c r="AH4421" s="21"/>
      <c r="AI4421" s="26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1"/>
      <c r="AT4421" s="2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</row>
    <row r="4422" spans="1:60" s="3" customFormat="1">
      <c r="A4422" s="20"/>
      <c r="B4422" s="20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21"/>
      <c r="AC4422" s="21"/>
      <c r="AD4422" s="21"/>
      <c r="AE4422" s="21"/>
      <c r="AF4422" s="21"/>
      <c r="AG4422" s="21"/>
      <c r="AH4422" s="21"/>
      <c r="AI4422" s="26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1"/>
      <c r="AT4422" s="2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</row>
    <row r="4423" spans="1:60" s="3" customFormat="1">
      <c r="A4423" s="20"/>
      <c r="B4423" s="20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21"/>
      <c r="AC4423" s="21"/>
      <c r="AD4423" s="21"/>
      <c r="AE4423" s="21"/>
      <c r="AF4423" s="21"/>
      <c r="AG4423" s="21"/>
      <c r="AH4423" s="21"/>
      <c r="AI4423" s="26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1"/>
      <c r="AT4423" s="2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</row>
    <row r="4424" spans="1:60" s="3" customFormat="1">
      <c r="A4424" s="20"/>
      <c r="B4424" s="20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21"/>
      <c r="AC4424" s="21"/>
      <c r="AD4424" s="21"/>
      <c r="AE4424" s="21"/>
      <c r="AF4424" s="21"/>
      <c r="AG4424" s="21"/>
      <c r="AH4424" s="21"/>
      <c r="AI4424" s="26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1"/>
      <c r="AT4424" s="2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</row>
    <row r="4425" spans="1:60" s="3" customFormat="1">
      <c r="A4425" s="20"/>
      <c r="B4425" s="20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21"/>
      <c r="AC4425" s="21"/>
      <c r="AD4425" s="21"/>
      <c r="AE4425" s="21"/>
      <c r="AF4425" s="21"/>
      <c r="AG4425" s="21"/>
      <c r="AH4425" s="21"/>
      <c r="AI4425" s="26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1"/>
      <c r="AT4425" s="2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</row>
    <row r="4426" spans="1:60" s="3" customFormat="1">
      <c r="A4426" s="20"/>
      <c r="B4426" s="20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21"/>
      <c r="AC4426" s="21"/>
      <c r="AD4426" s="21"/>
      <c r="AE4426" s="21"/>
      <c r="AF4426" s="21"/>
      <c r="AG4426" s="21"/>
      <c r="AH4426" s="21"/>
      <c r="AI4426" s="26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1"/>
      <c r="AT4426" s="2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</row>
    <row r="4427" spans="1:60" s="3" customFormat="1">
      <c r="A4427" s="20"/>
      <c r="B4427" s="20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21"/>
      <c r="AC4427" s="21"/>
      <c r="AD4427" s="21"/>
      <c r="AE4427" s="21"/>
      <c r="AF4427" s="21"/>
      <c r="AG4427" s="21"/>
      <c r="AH4427" s="21"/>
      <c r="AI4427" s="26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1"/>
      <c r="AT4427" s="2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</row>
    <row r="4428" spans="1:60" s="3" customFormat="1">
      <c r="A4428" s="20"/>
      <c r="B4428" s="20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21"/>
      <c r="AC4428" s="21"/>
      <c r="AD4428" s="21"/>
      <c r="AE4428" s="21"/>
      <c r="AF4428" s="21"/>
      <c r="AG4428" s="21"/>
      <c r="AH4428" s="21"/>
      <c r="AI4428" s="26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1"/>
      <c r="AT4428" s="2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</row>
    <row r="4429" spans="1:60" s="3" customFormat="1">
      <c r="A4429" s="20"/>
      <c r="B4429" s="20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21"/>
      <c r="AC4429" s="21"/>
      <c r="AD4429" s="21"/>
      <c r="AE4429" s="21"/>
      <c r="AF4429" s="21"/>
      <c r="AG4429" s="21"/>
      <c r="AH4429" s="21"/>
      <c r="AI4429" s="26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1"/>
      <c r="AT4429" s="2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</row>
    <row r="4430" spans="1:60" s="3" customFormat="1">
      <c r="A4430" s="20"/>
      <c r="B4430" s="20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21"/>
      <c r="AC4430" s="21"/>
      <c r="AD4430" s="21"/>
      <c r="AE4430" s="21"/>
      <c r="AF4430" s="21"/>
      <c r="AG4430" s="21"/>
      <c r="AH4430" s="21"/>
      <c r="AI4430" s="26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1"/>
      <c r="AT4430" s="2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</row>
    <row r="4431" spans="1:60" s="3" customFormat="1">
      <c r="A4431" s="20"/>
      <c r="B4431" s="20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21"/>
      <c r="AC4431" s="21"/>
      <c r="AD4431" s="21"/>
      <c r="AE4431" s="21"/>
      <c r="AF4431" s="21"/>
      <c r="AG4431" s="21"/>
      <c r="AH4431" s="21"/>
      <c r="AI4431" s="26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1"/>
      <c r="AT4431" s="2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</row>
    <row r="4432" spans="1:60" s="3" customFormat="1">
      <c r="A4432" s="20"/>
      <c r="B4432" s="20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21"/>
      <c r="AC4432" s="21"/>
      <c r="AD4432" s="21"/>
      <c r="AE4432" s="21"/>
      <c r="AF4432" s="21"/>
      <c r="AG4432" s="21"/>
      <c r="AH4432" s="21"/>
      <c r="AI4432" s="26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1"/>
      <c r="AT4432" s="2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</row>
    <row r="4433" spans="1:60" s="3" customFormat="1">
      <c r="A4433" s="20"/>
      <c r="B4433" s="20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21"/>
      <c r="AC4433" s="21"/>
      <c r="AD4433" s="21"/>
      <c r="AE4433" s="21"/>
      <c r="AF4433" s="21"/>
      <c r="AG4433" s="21"/>
      <c r="AH4433" s="21"/>
      <c r="AI4433" s="26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1"/>
      <c r="AT4433" s="2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</row>
    <row r="4434" spans="1:60" s="3" customFormat="1">
      <c r="A4434" s="20"/>
      <c r="B4434" s="20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21"/>
      <c r="AC4434" s="21"/>
      <c r="AD4434" s="21"/>
      <c r="AE4434" s="21"/>
      <c r="AF4434" s="21"/>
      <c r="AG4434" s="21"/>
      <c r="AH4434" s="21"/>
      <c r="AI4434" s="26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1"/>
      <c r="AT4434" s="2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</row>
    <row r="4435" spans="1:60" s="3" customFormat="1">
      <c r="A4435" s="20"/>
      <c r="B4435" s="20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21"/>
      <c r="AC4435" s="21"/>
      <c r="AD4435" s="21"/>
      <c r="AE4435" s="21"/>
      <c r="AF4435" s="21"/>
      <c r="AG4435" s="21"/>
      <c r="AH4435" s="21"/>
      <c r="AI4435" s="26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1"/>
      <c r="AT4435" s="2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</row>
    <row r="4436" spans="1:60" s="3" customFormat="1">
      <c r="A4436" s="20"/>
      <c r="B4436" s="20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21"/>
      <c r="AC4436" s="21"/>
      <c r="AD4436" s="21"/>
      <c r="AE4436" s="21"/>
      <c r="AF4436" s="21"/>
      <c r="AG4436" s="21"/>
      <c r="AH4436" s="21"/>
      <c r="AI4436" s="26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1"/>
      <c r="AT4436" s="2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</row>
    <row r="4437" spans="1:60" s="3" customFormat="1">
      <c r="A4437" s="20"/>
      <c r="B4437" s="20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21"/>
      <c r="AC4437" s="21"/>
      <c r="AD4437" s="21"/>
      <c r="AE4437" s="21"/>
      <c r="AF4437" s="21"/>
      <c r="AG4437" s="21"/>
      <c r="AH4437" s="21"/>
      <c r="AI4437" s="26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1"/>
      <c r="AT4437" s="2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</row>
    <row r="4438" spans="1:60" s="3" customFormat="1">
      <c r="A4438" s="20"/>
      <c r="B4438" s="20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21"/>
      <c r="AC4438" s="21"/>
      <c r="AD4438" s="21"/>
      <c r="AE4438" s="21"/>
      <c r="AF4438" s="21"/>
      <c r="AG4438" s="21"/>
      <c r="AH4438" s="21"/>
      <c r="AI4438" s="26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1"/>
      <c r="AT4438" s="2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</row>
    <row r="4439" spans="1:60" s="3" customFormat="1">
      <c r="A4439" s="20"/>
      <c r="B4439" s="20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21"/>
      <c r="AC4439" s="21"/>
      <c r="AD4439" s="21"/>
      <c r="AE4439" s="21"/>
      <c r="AF4439" s="21"/>
      <c r="AG4439" s="21"/>
      <c r="AH4439" s="21"/>
      <c r="AI4439" s="26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1"/>
      <c r="AT4439" s="2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</row>
    <row r="4440" spans="1:60" s="3" customFormat="1">
      <c r="A4440" s="20"/>
      <c r="B4440" s="20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21"/>
      <c r="AC4440" s="21"/>
      <c r="AD4440" s="21"/>
      <c r="AE4440" s="21"/>
      <c r="AF4440" s="21"/>
      <c r="AG4440" s="21"/>
      <c r="AH4440" s="21"/>
      <c r="AI4440" s="26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1"/>
      <c r="AT4440" s="2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</row>
    <row r="4441" spans="1:60" s="3" customFormat="1">
      <c r="A4441" s="20"/>
      <c r="B4441" s="20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21"/>
      <c r="AC4441" s="21"/>
      <c r="AD4441" s="21"/>
      <c r="AE4441" s="21"/>
      <c r="AF4441" s="21"/>
      <c r="AG4441" s="21"/>
      <c r="AH4441" s="21"/>
      <c r="AI4441" s="26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1"/>
      <c r="AT4441" s="2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</row>
    <row r="4442" spans="1:60" s="3" customFormat="1">
      <c r="A4442" s="20"/>
      <c r="B4442" s="20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21"/>
      <c r="AC4442" s="21"/>
      <c r="AD4442" s="21"/>
      <c r="AE4442" s="21"/>
      <c r="AF4442" s="21"/>
      <c r="AG4442" s="21"/>
      <c r="AH4442" s="21"/>
      <c r="AI4442" s="26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1"/>
      <c r="AT4442" s="2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</row>
    <row r="4443" spans="1:60" s="3" customFormat="1">
      <c r="A4443" s="20"/>
      <c r="B4443" s="20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21"/>
      <c r="AC4443" s="21"/>
      <c r="AD4443" s="21"/>
      <c r="AE4443" s="21"/>
      <c r="AF4443" s="21"/>
      <c r="AG4443" s="21"/>
      <c r="AH4443" s="21"/>
      <c r="AI4443" s="26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1"/>
      <c r="AT4443" s="2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</row>
    <row r="4444" spans="1:60" s="3" customFormat="1">
      <c r="A4444" s="20"/>
      <c r="B4444" s="20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21"/>
      <c r="AC4444" s="21"/>
      <c r="AD4444" s="21"/>
      <c r="AE4444" s="21"/>
      <c r="AF4444" s="21"/>
      <c r="AG4444" s="21"/>
      <c r="AH4444" s="21"/>
      <c r="AI4444" s="26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1"/>
      <c r="AT4444" s="2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</row>
    <row r="4445" spans="1:60" s="3" customFormat="1">
      <c r="A4445" s="20"/>
      <c r="B4445" s="20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21"/>
      <c r="AC4445" s="21"/>
      <c r="AD4445" s="21"/>
      <c r="AE4445" s="21"/>
      <c r="AF4445" s="21"/>
      <c r="AG4445" s="21"/>
      <c r="AH4445" s="21"/>
      <c r="AI4445" s="26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1"/>
      <c r="AT4445" s="2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</row>
    <row r="4446" spans="1:60" s="3" customFormat="1">
      <c r="A4446" s="20"/>
      <c r="B4446" s="20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21"/>
      <c r="AC4446" s="21"/>
      <c r="AD4446" s="21"/>
      <c r="AE4446" s="21"/>
      <c r="AF4446" s="21"/>
      <c r="AG4446" s="21"/>
      <c r="AH4446" s="21"/>
      <c r="AI4446" s="26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1"/>
      <c r="AT4446" s="2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</row>
    <row r="4447" spans="1:60" s="3" customFormat="1">
      <c r="A4447" s="20"/>
      <c r="B4447" s="20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21"/>
      <c r="AC4447" s="21"/>
      <c r="AD4447" s="21"/>
      <c r="AE4447" s="21"/>
      <c r="AF4447" s="21"/>
      <c r="AG4447" s="21"/>
      <c r="AH4447" s="21"/>
      <c r="AI4447" s="26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1"/>
      <c r="AT4447" s="2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</row>
    <row r="4448" spans="1:60" s="3" customFormat="1">
      <c r="A4448" s="20"/>
      <c r="B4448" s="20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21"/>
      <c r="AC4448" s="21"/>
      <c r="AD4448" s="21"/>
      <c r="AE4448" s="21"/>
      <c r="AF4448" s="21"/>
      <c r="AG4448" s="21"/>
      <c r="AH4448" s="21"/>
      <c r="AI4448" s="26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1"/>
      <c r="AT4448" s="2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</row>
    <row r="4449" spans="1:60" s="3" customFormat="1">
      <c r="A4449" s="20"/>
      <c r="B4449" s="20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21"/>
      <c r="AC4449" s="21"/>
      <c r="AD4449" s="21"/>
      <c r="AE4449" s="21"/>
      <c r="AF4449" s="21"/>
      <c r="AG4449" s="21"/>
      <c r="AH4449" s="21"/>
      <c r="AI4449" s="26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1"/>
      <c r="AT4449" s="2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</row>
    <row r="4450" spans="1:60" s="3" customFormat="1">
      <c r="A4450" s="20"/>
      <c r="B4450" s="20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21"/>
      <c r="AC4450" s="21"/>
      <c r="AD4450" s="21"/>
      <c r="AE4450" s="21"/>
      <c r="AF4450" s="21"/>
      <c r="AG4450" s="21"/>
      <c r="AH4450" s="21"/>
      <c r="AI4450" s="26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1"/>
      <c r="AT4450" s="2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</row>
    <row r="4451" spans="1:60" s="3" customFormat="1">
      <c r="A4451" s="20"/>
      <c r="B4451" s="20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21"/>
      <c r="AC4451" s="21"/>
      <c r="AD4451" s="21"/>
      <c r="AE4451" s="21"/>
      <c r="AF4451" s="21"/>
      <c r="AG4451" s="21"/>
      <c r="AH4451" s="21"/>
      <c r="AI4451" s="26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1"/>
      <c r="AT4451" s="2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</row>
    <row r="4452" spans="1:60" s="3" customFormat="1">
      <c r="A4452" s="20"/>
      <c r="B4452" s="20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21"/>
      <c r="AC4452" s="21"/>
      <c r="AD4452" s="21"/>
      <c r="AE4452" s="21"/>
      <c r="AF4452" s="21"/>
      <c r="AG4452" s="21"/>
      <c r="AH4452" s="21"/>
      <c r="AI4452" s="26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1"/>
      <c r="AT4452" s="2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</row>
    <row r="4453" spans="1:60" s="3" customFormat="1">
      <c r="A4453" s="20"/>
      <c r="B4453" s="20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21"/>
      <c r="AC4453" s="21"/>
      <c r="AD4453" s="21"/>
      <c r="AE4453" s="21"/>
      <c r="AF4453" s="21"/>
      <c r="AG4453" s="21"/>
      <c r="AH4453" s="21"/>
      <c r="AI4453" s="26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1"/>
      <c r="AT4453" s="2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</row>
    <row r="4454" spans="1:60" s="3" customFormat="1">
      <c r="A4454" s="20"/>
      <c r="B4454" s="20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21"/>
      <c r="AC4454" s="21"/>
      <c r="AD4454" s="21"/>
      <c r="AE4454" s="21"/>
      <c r="AF4454" s="21"/>
      <c r="AG4454" s="21"/>
      <c r="AH4454" s="21"/>
      <c r="AI4454" s="26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1"/>
      <c r="AT4454" s="2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</row>
    <row r="4455" spans="1:60" s="3" customFormat="1">
      <c r="A4455" s="20"/>
      <c r="B4455" s="20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21"/>
      <c r="AC4455" s="21"/>
      <c r="AD4455" s="21"/>
      <c r="AE4455" s="21"/>
      <c r="AF4455" s="21"/>
      <c r="AG4455" s="21"/>
      <c r="AH4455" s="21"/>
      <c r="AI4455" s="26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1"/>
      <c r="AT4455" s="2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</row>
    <row r="4456" spans="1:60" s="3" customFormat="1">
      <c r="A4456" s="20"/>
      <c r="B4456" s="20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21"/>
      <c r="AC4456" s="21"/>
      <c r="AD4456" s="21"/>
      <c r="AE4456" s="21"/>
      <c r="AF4456" s="21"/>
      <c r="AG4456" s="21"/>
      <c r="AH4456" s="21"/>
      <c r="AI4456" s="26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1"/>
      <c r="AT4456" s="2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</row>
    <row r="4457" spans="1:60" s="3" customFormat="1">
      <c r="A4457" s="20"/>
      <c r="B4457" s="20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21"/>
      <c r="AC4457" s="21"/>
      <c r="AD4457" s="21"/>
      <c r="AE4457" s="21"/>
      <c r="AF4457" s="21"/>
      <c r="AG4457" s="21"/>
      <c r="AH4457" s="21"/>
      <c r="AI4457" s="26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1"/>
      <c r="AT4457" s="2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</row>
    <row r="4458" spans="1:60" s="3" customFormat="1">
      <c r="A4458" s="20"/>
      <c r="B4458" s="20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21"/>
      <c r="AC4458" s="21"/>
      <c r="AD4458" s="21"/>
      <c r="AE4458" s="21"/>
      <c r="AF4458" s="21"/>
      <c r="AG4458" s="21"/>
      <c r="AH4458" s="21"/>
      <c r="AI4458" s="26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1"/>
      <c r="AT4458" s="2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</row>
    <row r="4459" spans="1:60" s="3" customFormat="1">
      <c r="A4459" s="20"/>
      <c r="B4459" s="20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21"/>
      <c r="AC4459" s="21"/>
      <c r="AD4459" s="21"/>
      <c r="AE4459" s="21"/>
      <c r="AF4459" s="21"/>
      <c r="AG4459" s="21"/>
      <c r="AH4459" s="21"/>
      <c r="AI4459" s="26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1"/>
      <c r="AT4459" s="2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</row>
    <row r="4460" spans="1:60" s="3" customFormat="1">
      <c r="A4460" s="20"/>
      <c r="B4460" s="20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21"/>
      <c r="AC4460" s="21"/>
      <c r="AD4460" s="21"/>
      <c r="AE4460" s="21"/>
      <c r="AF4460" s="21"/>
      <c r="AG4460" s="21"/>
      <c r="AH4460" s="21"/>
      <c r="AI4460" s="26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1"/>
      <c r="AT4460" s="2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</row>
    <row r="4461" spans="1:60" s="3" customFormat="1">
      <c r="A4461" s="20"/>
      <c r="B4461" s="20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21"/>
      <c r="AC4461" s="21"/>
      <c r="AD4461" s="21"/>
      <c r="AE4461" s="21"/>
      <c r="AF4461" s="21"/>
      <c r="AG4461" s="21"/>
      <c r="AH4461" s="21"/>
      <c r="AI4461" s="26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1"/>
      <c r="AT4461" s="2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</row>
    <row r="4462" spans="1:60" s="3" customFormat="1">
      <c r="A4462" s="20"/>
      <c r="B4462" s="20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21"/>
      <c r="AC4462" s="21"/>
      <c r="AD4462" s="21"/>
      <c r="AE4462" s="21"/>
      <c r="AF4462" s="21"/>
      <c r="AG4462" s="21"/>
      <c r="AH4462" s="21"/>
      <c r="AI4462" s="26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1"/>
      <c r="AT4462" s="2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</row>
    <row r="4463" spans="1:60" s="3" customFormat="1">
      <c r="A4463" s="20"/>
      <c r="B4463" s="20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21"/>
      <c r="AC4463" s="21"/>
      <c r="AD4463" s="21"/>
      <c r="AE4463" s="21"/>
      <c r="AF4463" s="21"/>
      <c r="AG4463" s="21"/>
      <c r="AH4463" s="21"/>
      <c r="AI4463" s="26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1"/>
      <c r="AT4463" s="2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</row>
    <row r="4464" spans="1:60" s="3" customFormat="1">
      <c r="A4464" s="20"/>
      <c r="B4464" s="20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21"/>
      <c r="AC4464" s="21"/>
      <c r="AD4464" s="21"/>
      <c r="AE4464" s="21"/>
      <c r="AF4464" s="21"/>
      <c r="AG4464" s="21"/>
      <c r="AH4464" s="21"/>
      <c r="AI4464" s="26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1"/>
      <c r="AT4464" s="2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</row>
    <row r="4465" spans="1:60" s="3" customFormat="1">
      <c r="A4465" s="20"/>
      <c r="B4465" s="20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21"/>
      <c r="AC4465" s="21"/>
      <c r="AD4465" s="21"/>
      <c r="AE4465" s="21"/>
      <c r="AF4465" s="21"/>
      <c r="AG4465" s="21"/>
      <c r="AH4465" s="21"/>
      <c r="AI4465" s="26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1"/>
      <c r="AT4465" s="2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</row>
    <row r="4466" spans="1:60" s="3" customFormat="1">
      <c r="A4466" s="20"/>
      <c r="B4466" s="20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21"/>
      <c r="AC4466" s="21"/>
      <c r="AD4466" s="21"/>
      <c r="AE4466" s="21"/>
      <c r="AF4466" s="21"/>
      <c r="AG4466" s="21"/>
      <c r="AH4466" s="21"/>
      <c r="AI4466" s="26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1"/>
      <c r="AT4466" s="2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</row>
    <row r="4467" spans="1:60" s="3" customFormat="1">
      <c r="A4467" s="20"/>
      <c r="B4467" s="20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21"/>
      <c r="AC4467" s="21"/>
      <c r="AD4467" s="21"/>
      <c r="AE4467" s="21"/>
      <c r="AF4467" s="21"/>
      <c r="AG4467" s="21"/>
      <c r="AH4467" s="21"/>
      <c r="AI4467" s="26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1"/>
      <c r="AT4467" s="2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</row>
    <row r="4468" spans="1:60" s="3" customFormat="1">
      <c r="A4468" s="20"/>
      <c r="B4468" s="20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21"/>
      <c r="AC4468" s="21"/>
      <c r="AD4468" s="21"/>
      <c r="AE4468" s="21"/>
      <c r="AF4468" s="21"/>
      <c r="AG4468" s="21"/>
      <c r="AH4468" s="21"/>
      <c r="AI4468" s="26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1"/>
      <c r="AT4468" s="2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</row>
    <row r="4469" spans="1:60" s="3" customFormat="1">
      <c r="A4469" s="20"/>
      <c r="B4469" s="20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21"/>
      <c r="AC4469" s="21"/>
      <c r="AD4469" s="21"/>
      <c r="AE4469" s="21"/>
      <c r="AF4469" s="21"/>
      <c r="AG4469" s="21"/>
      <c r="AH4469" s="21"/>
      <c r="AI4469" s="26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1"/>
      <c r="AT4469" s="2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</row>
    <row r="4470" spans="1:60" s="3" customFormat="1">
      <c r="A4470" s="20"/>
      <c r="B4470" s="20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21"/>
      <c r="AC4470" s="21"/>
      <c r="AD4470" s="21"/>
      <c r="AE4470" s="21"/>
      <c r="AF4470" s="21"/>
      <c r="AG4470" s="21"/>
      <c r="AH4470" s="21"/>
      <c r="AI4470" s="26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1"/>
      <c r="AT4470" s="2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</row>
    <row r="4471" spans="1:60" s="3" customFormat="1">
      <c r="A4471" s="20"/>
      <c r="B4471" s="20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21"/>
      <c r="AC4471" s="21"/>
      <c r="AD4471" s="21"/>
      <c r="AE4471" s="21"/>
      <c r="AF4471" s="21"/>
      <c r="AG4471" s="21"/>
      <c r="AH4471" s="21"/>
      <c r="AI4471" s="26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1"/>
      <c r="AT4471" s="2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</row>
    <row r="4472" spans="1:60" s="3" customFormat="1">
      <c r="A4472" s="20"/>
      <c r="B4472" s="20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21"/>
      <c r="AC4472" s="21"/>
      <c r="AD4472" s="21"/>
      <c r="AE4472" s="21"/>
      <c r="AF4472" s="21"/>
      <c r="AG4472" s="21"/>
      <c r="AH4472" s="21"/>
      <c r="AI4472" s="26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1"/>
      <c r="AT4472" s="2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</row>
    <row r="4473" spans="1:60" s="3" customFormat="1">
      <c r="A4473" s="20"/>
      <c r="B4473" s="20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21"/>
      <c r="AC4473" s="21"/>
      <c r="AD4473" s="21"/>
      <c r="AE4473" s="21"/>
      <c r="AF4473" s="21"/>
      <c r="AG4473" s="21"/>
      <c r="AH4473" s="21"/>
      <c r="AI4473" s="26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1"/>
      <c r="AT4473" s="2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</row>
    <row r="4474" spans="1:60" s="3" customFormat="1">
      <c r="A4474" s="20"/>
      <c r="B4474" s="20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21"/>
      <c r="AC4474" s="21"/>
      <c r="AD4474" s="21"/>
      <c r="AE4474" s="21"/>
      <c r="AF4474" s="21"/>
      <c r="AG4474" s="21"/>
      <c r="AH4474" s="21"/>
      <c r="AI4474" s="26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1"/>
      <c r="AT4474" s="2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</row>
    <row r="4475" spans="1:60" s="3" customFormat="1">
      <c r="A4475" s="20"/>
      <c r="B4475" s="20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21"/>
      <c r="AC4475" s="21"/>
      <c r="AD4475" s="21"/>
      <c r="AE4475" s="21"/>
      <c r="AF4475" s="21"/>
      <c r="AG4475" s="21"/>
      <c r="AH4475" s="21"/>
      <c r="AI4475" s="26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1"/>
      <c r="AT4475" s="2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</row>
    <row r="4476" spans="1:60" s="3" customFormat="1">
      <c r="A4476" s="20"/>
      <c r="B4476" s="20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21"/>
      <c r="AC4476" s="21"/>
      <c r="AD4476" s="21"/>
      <c r="AE4476" s="21"/>
      <c r="AF4476" s="21"/>
      <c r="AG4476" s="21"/>
      <c r="AH4476" s="21"/>
      <c r="AI4476" s="26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1"/>
      <c r="AT4476" s="2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</row>
    <row r="4477" spans="1:60" s="3" customFormat="1">
      <c r="A4477" s="20"/>
      <c r="B4477" s="20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21"/>
      <c r="AC4477" s="21"/>
      <c r="AD4477" s="21"/>
      <c r="AE4477" s="21"/>
      <c r="AF4477" s="21"/>
      <c r="AG4477" s="21"/>
      <c r="AH4477" s="21"/>
      <c r="AI4477" s="26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1"/>
      <c r="AT4477" s="2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</row>
    <row r="4478" spans="1:60" s="3" customFormat="1">
      <c r="A4478" s="20"/>
      <c r="B4478" s="20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21"/>
      <c r="AC4478" s="21"/>
      <c r="AD4478" s="21"/>
      <c r="AE4478" s="21"/>
      <c r="AF4478" s="21"/>
      <c r="AG4478" s="21"/>
      <c r="AH4478" s="21"/>
      <c r="AI4478" s="26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1"/>
      <c r="AT4478" s="2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</row>
    <row r="4479" spans="1:60" s="3" customFormat="1">
      <c r="A4479" s="20"/>
      <c r="B4479" s="20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21"/>
      <c r="AC4479" s="21"/>
      <c r="AD4479" s="21"/>
      <c r="AE4479" s="21"/>
      <c r="AF4479" s="21"/>
      <c r="AG4479" s="21"/>
      <c r="AH4479" s="21"/>
      <c r="AI4479" s="26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1"/>
      <c r="AT4479" s="2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</row>
    <row r="4480" spans="1:60" s="3" customFormat="1">
      <c r="A4480" s="20"/>
      <c r="B4480" s="20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21"/>
      <c r="AC4480" s="21"/>
      <c r="AD4480" s="21"/>
      <c r="AE4480" s="21"/>
      <c r="AF4480" s="21"/>
      <c r="AG4480" s="21"/>
      <c r="AH4480" s="21"/>
      <c r="AI4480" s="26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1"/>
      <c r="AT4480" s="2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</row>
    <row r="4481" spans="1:60" s="3" customFormat="1">
      <c r="A4481" s="20"/>
      <c r="B4481" s="20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21"/>
      <c r="AC4481" s="21"/>
      <c r="AD4481" s="21"/>
      <c r="AE4481" s="21"/>
      <c r="AF4481" s="21"/>
      <c r="AG4481" s="21"/>
      <c r="AH4481" s="21"/>
      <c r="AI4481" s="26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1"/>
      <c r="AT4481" s="2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</row>
    <row r="4482" spans="1:60" s="3" customFormat="1">
      <c r="A4482" s="20"/>
      <c r="B4482" s="20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21"/>
      <c r="AC4482" s="21"/>
      <c r="AD4482" s="21"/>
      <c r="AE4482" s="21"/>
      <c r="AF4482" s="21"/>
      <c r="AG4482" s="21"/>
      <c r="AH4482" s="21"/>
      <c r="AI4482" s="26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1"/>
      <c r="AT4482" s="2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</row>
    <row r="4483" spans="1:60" s="3" customFormat="1">
      <c r="A4483" s="20"/>
      <c r="B4483" s="20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21"/>
      <c r="AC4483" s="21"/>
      <c r="AD4483" s="21"/>
      <c r="AE4483" s="21"/>
      <c r="AF4483" s="21"/>
      <c r="AG4483" s="21"/>
      <c r="AH4483" s="21"/>
      <c r="AI4483" s="26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1"/>
      <c r="AT4483" s="2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</row>
    <row r="4484" spans="1:60" s="3" customFormat="1">
      <c r="A4484" s="20"/>
      <c r="B4484" s="20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21"/>
      <c r="AC4484" s="21"/>
      <c r="AD4484" s="21"/>
      <c r="AE4484" s="21"/>
      <c r="AF4484" s="21"/>
      <c r="AG4484" s="21"/>
      <c r="AH4484" s="21"/>
      <c r="AI4484" s="26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1"/>
      <c r="AT4484" s="2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</row>
    <row r="4485" spans="1:60" s="3" customFormat="1">
      <c r="A4485" s="20"/>
      <c r="B4485" s="20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21"/>
      <c r="AC4485" s="21"/>
      <c r="AD4485" s="21"/>
      <c r="AE4485" s="21"/>
      <c r="AF4485" s="21"/>
      <c r="AG4485" s="21"/>
      <c r="AH4485" s="21"/>
      <c r="AI4485" s="26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1"/>
      <c r="AT4485" s="2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</row>
    <row r="4486" spans="1:60" s="3" customFormat="1">
      <c r="A4486" s="20"/>
      <c r="B4486" s="20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21"/>
      <c r="AC4486" s="21"/>
      <c r="AD4486" s="21"/>
      <c r="AE4486" s="21"/>
      <c r="AF4486" s="21"/>
      <c r="AG4486" s="21"/>
      <c r="AH4486" s="21"/>
      <c r="AI4486" s="26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1"/>
      <c r="AT4486" s="2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</row>
    <row r="4487" spans="1:60" s="3" customFormat="1">
      <c r="A4487" s="20"/>
      <c r="B4487" s="20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21"/>
      <c r="AC4487" s="21"/>
      <c r="AD4487" s="21"/>
      <c r="AE4487" s="21"/>
      <c r="AF4487" s="21"/>
      <c r="AG4487" s="21"/>
      <c r="AH4487" s="21"/>
      <c r="AI4487" s="26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1"/>
      <c r="AT4487" s="2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</row>
    <row r="4488" spans="1:60" s="3" customFormat="1">
      <c r="A4488" s="20"/>
      <c r="B4488" s="20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21"/>
      <c r="AC4488" s="21"/>
      <c r="AD4488" s="21"/>
      <c r="AE4488" s="21"/>
      <c r="AF4488" s="21"/>
      <c r="AG4488" s="21"/>
      <c r="AH4488" s="21"/>
      <c r="AI4488" s="26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1"/>
      <c r="AT4488" s="2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</row>
    <row r="4489" spans="1:60" s="3" customFormat="1">
      <c r="A4489" s="20"/>
      <c r="B4489" s="20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21"/>
      <c r="AC4489" s="21"/>
      <c r="AD4489" s="21"/>
      <c r="AE4489" s="21"/>
      <c r="AF4489" s="21"/>
      <c r="AG4489" s="21"/>
      <c r="AH4489" s="21"/>
      <c r="AI4489" s="26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1"/>
      <c r="AT4489" s="2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</row>
    <row r="4490" spans="1:60" s="3" customFormat="1">
      <c r="A4490" s="20"/>
      <c r="B4490" s="20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21"/>
      <c r="AC4490" s="21"/>
      <c r="AD4490" s="21"/>
      <c r="AE4490" s="21"/>
      <c r="AF4490" s="21"/>
      <c r="AG4490" s="21"/>
      <c r="AH4490" s="21"/>
      <c r="AI4490" s="26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1"/>
      <c r="AT4490" s="2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</row>
    <row r="4491" spans="1:60" s="3" customFormat="1">
      <c r="A4491" s="20"/>
      <c r="B4491" s="20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21"/>
      <c r="AC4491" s="21"/>
      <c r="AD4491" s="21"/>
      <c r="AE4491" s="21"/>
      <c r="AF4491" s="21"/>
      <c r="AG4491" s="21"/>
      <c r="AH4491" s="21"/>
      <c r="AI4491" s="26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1"/>
      <c r="AT4491" s="2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</row>
    <row r="4492" spans="1:60" s="3" customFormat="1">
      <c r="A4492" s="20"/>
      <c r="B4492" s="20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21"/>
      <c r="AC4492" s="21"/>
      <c r="AD4492" s="21"/>
      <c r="AE4492" s="21"/>
      <c r="AF4492" s="21"/>
      <c r="AG4492" s="21"/>
      <c r="AH4492" s="21"/>
      <c r="AI4492" s="26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1"/>
      <c r="AT4492" s="2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</row>
    <row r="4493" spans="1:60" s="3" customFormat="1">
      <c r="A4493" s="20"/>
      <c r="B4493" s="20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21"/>
      <c r="AC4493" s="21"/>
      <c r="AD4493" s="21"/>
      <c r="AE4493" s="21"/>
      <c r="AF4493" s="21"/>
      <c r="AG4493" s="21"/>
      <c r="AH4493" s="21"/>
      <c r="AI4493" s="26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1"/>
      <c r="AT4493" s="2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</row>
    <row r="4494" spans="1:60" s="3" customFormat="1">
      <c r="A4494" s="20"/>
      <c r="B4494" s="20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21"/>
      <c r="AC4494" s="21"/>
      <c r="AD4494" s="21"/>
      <c r="AE4494" s="21"/>
      <c r="AF4494" s="21"/>
      <c r="AG4494" s="21"/>
      <c r="AH4494" s="21"/>
      <c r="AI4494" s="26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1"/>
      <c r="AT4494" s="2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</row>
    <row r="4495" spans="1:60" s="3" customFormat="1">
      <c r="A4495" s="20"/>
      <c r="B4495" s="20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21"/>
      <c r="AC4495" s="21"/>
      <c r="AD4495" s="21"/>
      <c r="AE4495" s="21"/>
      <c r="AF4495" s="21"/>
      <c r="AG4495" s="21"/>
      <c r="AH4495" s="21"/>
      <c r="AI4495" s="26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1"/>
      <c r="AT4495" s="2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</row>
    <row r="4496" spans="1:60" s="3" customFormat="1">
      <c r="A4496" s="20"/>
      <c r="B4496" s="20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21"/>
      <c r="AC4496" s="21"/>
      <c r="AD4496" s="21"/>
      <c r="AE4496" s="21"/>
      <c r="AF4496" s="21"/>
      <c r="AG4496" s="21"/>
      <c r="AH4496" s="21"/>
      <c r="AI4496" s="26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1"/>
      <c r="AT4496" s="2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</row>
    <row r="4497" spans="1:60" s="3" customFormat="1">
      <c r="A4497" s="20"/>
      <c r="B4497" s="20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21"/>
      <c r="AC4497" s="21"/>
      <c r="AD4497" s="21"/>
      <c r="AE4497" s="21"/>
      <c r="AF4497" s="21"/>
      <c r="AG4497" s="21"/>
      <c r="AH4497" s="21"/>
      <c r="AI4497" s="26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1"/>
      <c r="AT4497" s="2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</row>
    <row r="4498" spans="1:60" s="3" customFormat="1">
      <c r="A4498" s="20"/>
      <c r="B4498" s="20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21"/>
      <c r="AC4498" s="21"/>
      <c r="AD4498" s="21"/>
      <c r="AE4498" s="21"/>
      <c r="AF4498" s="21"/>
      <c r="AG4498" s="21"/>
      <c r="AH4498" s="21"/>
      <c r="AI4498" s="26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1"/>
      <c r="AT4498" s="2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</row>
    <row r="4499" spans="1:60" s="3" customFormat="1">
      <c r="A4499" s="20"/>
      <c r="B4499" s="20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21"/>
      <c r="AC4499" s="21"/>
      <c r="AD4499" s="21"/>
      <c r="AE4499" s="21"/>
      <c r="AF4499" s="21"/>
      <c r="AG4499" s="21"/>
      <c r="AH4499" s="21"/>
      <c r="AI4499" s="26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1"/>
      <c r="AT4499" s="2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</row>
    <row r="4500" spans="1:60" s="3" customFormat="1">
      <c r="A4500" s="20"/>
      <c r="B4500" s="20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21"/>
      <c r="AC4500" s="21"/>
      <c r="AD4500" s="21"/>
      <c r="AE4500" s="21"/>
      <c r="AF4500" s="21"/>
      <c r="AG4500" s="21"/>
      <c r="AH4500" s="21"/>
      <c r="AI4500" s="26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1"/>
      <c r="AT4500" s="2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</row>
    <row r="4501" spans="1:60" s="3" customFormat="1">
      <c r="A4501" s="20"/>
      <c r="B4501" s="20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21"/>
      <c r="AC4501" s="21"/>
      <c r="AD4501" s="21"/>
      <c r="AE4501" s="21"/>
      <c r="AF4501" s="21"/>
      <c r="AG4501" s="21"/>
      <c r="AH4501" s="21"/>
      <c r="AI4501" s="26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1"/>
      <c r="AT4501" s="2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</row>
    <row r="4502" spans="1:60" s="3" customFormat="1">
      <c r="A4502" s="20"/>
      <c r="B4502" s="20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21"/>
      <c r="AC4502" s="21"/>
      <c r="AD4502" s="21"/>
      <c r="AE4502" s="21"/>
      <c r="AF4502" s="21"/>
      <c r="AG4502" s="21"/>
      <c r="AH4502" s="21"/>
      <c r="AI4502" s="26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1"/>
      <c r="AT4502" s="2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</row>
    <row r="4503" spans="1:60" s="3" customFormat="1">
      <c r="A4503" s="20"/>
      <c r="B4503" s="20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21"/>
      <c r="AC4503" s="21"/>
      <c r="AD4503" s="21"/>
      <c r="AE4503" s="21"/>
      <c r="AF4503" s="21"/>
      <c r="AG4503" s="21"/>
      <c r="AH4503" s="21"/>
      <c r="AI4503" s="26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1"/>
      <c r="AT4503" s="2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</row>
    <row r="4504" spans="1:60" s="3" customFormat="1">
      <c r="A4504" s="20"/>
      <c r="B4504" s="20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21"/>
      <c r="AC4504" s="21"/>
      <c r="AD4504" s="21"/>
      <c r="AE4504" s="21"/>
      <c r="AF4504" s="21"/>
      <c r="AG4504" s="21"/>
      <c r="AH4504" s="21"/>
      <c r="AI4504" s="26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1"/>
      <c r="AT4504" s="2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</row>
    <row r="4505" spans="1:60" s="3" customFormat="1">
      <c r="A4505" s="20"/>
      <c r="B4505" s="20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21"/>
      <c r="AC4505" s="21"/>
      <c r="AD4505" s="21"/>
      <c r="AE4505" s="21"/>
      <c r="AF4505" s="21"/>
      <c r="AG4505" s="21"/>
      <c r="AH4505" s="21"/>
      <c r="AI4505" s="26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1"/>
      <c r="AT4505" s="2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</row>
    <row r="4506" spans="1:60" s="3" customFormat="1">
      <c r="A4506" s="20"/>
      <c r="B4506" s="20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21"/>
      <c r="AC4506" s="21"/>
      <c r="AD4506" s="21"/>
      <c r="AE4506" s="21"/>
      <c r="AF4506" s="21"/>
      <c r="AG4506" s="21"/>
      <c r="AH4506" s="21"/>
      <c r="AI4506" s="26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1"/>
      <c r="AT4506" s="2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</row>
    <row r="4507" spans="1:60" s="3" customFormat="1">
      <c r="A4507" s="20"/>
      <c r="B4507" s="20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21"/>
      <c r="AC4507" s="21"/>
      <c r="AD4507" s="21"/>
      <c r="AE4507" s="21"/>
      <c r="AF4507" s="21"/>
      <c r="AG4507" s="21"/>
      <c r="AH4507" s="21"/>
      <c r="AI4507" s="26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</row>
    <row r="4508" spans="1:60" s="3" customFormat="1">
      <c r="A4508" s="20"/>
      <c r="B4508" s="20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21"/>
      <c r="AC4508" s="21"/>
      <c r="AD4508" s="21"/>
      <c r="AE4508" s="21"/>
      <c r="AF4508" s="21"/>
      <c r="AG4508" s="21"/>
      <c r="AH4508" s="21"/>
      <c r="AI4508" s="26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1"/>
      <c r="AT4508" s="2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</row>
    <row r="4509" spans="1:60" s="3" customFormat="1">
      <c r="A4509" s="20"/>
      <c r="B4509" s="20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21"/>
      <c r="AC4509" s="21"/>
      <c r="AD4509" s="21"/>
      <c r="AE4509" s="21"/>
      <c r="AF4509" s="21"/>
      <c r="AG4509" s="21"/>
      <c r="AH4509" s="21"/>
      <c r="AI4509" s="26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1"/>
      <c r="AT4509" s="2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</row>
    <row r="4510" spans="1:60" s="3" customFormat="1">
      <c r="A4510" s="20"/>
      <c r="B4510" s="20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21"/>
      <c r="AC4510" s="21"/>
      <c r="AD4510" s="21"/>
      <c r="AE4510" s="21"/>
      <c r="AF4510" s="21"/>
      <c r="AG4510" s="21"/>
      <c r="AH4510" s="21"/>
      <c r="AI4510" s="26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1"/>
      <c r="AT4510" s="2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</row>
    <row r="4511" spans="1:60" s="3" customFormat="1">
      <c r="A4511" s="20"/>
      <c r="B4511" s="20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21"/>
      <c r="AC4511" s="21"/>
      <c r="AD4511" s="21"/>
      <c r="AE4511" s="21"/>
      <c r="AF4511" s="21"/>
      <c r="AG4511" s="21"/>
      <c r="AH4511" s="21"/>
      <c r="AI4511" s="26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1"/>
      <c r="AT4511" s="2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</row>
    <row r="4512" spans="1:60" s="3" customFormat="1">
      <c r="A4512" s="20"/>
      <c r="B4512" s="20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21"/>
      <c r="AC4512" s="21"/>
      <c r="AD4512" s="21"/>
      <c r="AE4512" s="21"/>
      <c r="AF4512" s="21"/>
      <c r="AG4512" s="21"/>
      <c r="AH4512" s="21"/>
      <c r="AI4512" s="26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1"/>
      <c r="AT4512" s="2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</row>
    <row r="4513" spans="1:60" s="3" customFormat="1">
      <c r="A4513" s="20"/>
      <c r="B4513" s="20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21"/>
      <c r="AC4513" s="21"/>
      <c r="AD4513" s="21"/>
      <c r="AE4513" s="21"/>
      <c r="AF4513" s="21"/>
      <c r="AG4513" s="21"/>
      <c r="AH4513" s="21"/>
      <c r="AI4513" s="26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1"/>
      <c r="AT4513" s="2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</row>
    <row r="4514" spans="1:60" s="3" customFormat="1">
      <c r="A4514" s="20"/>
      <c r="B4514" s="20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21"/>
      <c r="AC4514" s="21"/>
      <c r="AD4514" s="21"/>
      <c r="AE4514" s="21"/>
      <c r="AF4514" s="21"/>
      <c r="AG4514" s="21"/>
      <c r="AH4514" s="21"/>
      <c r="AI4514" s="26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1"/>
      <c r="AT4514" s="2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</row>
    <row r="4515" spans="1:60" s="3" customFormat="1">
      <c r="A4515" s="20"/>
      <c r="B4515" s="20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21"/>
      <c r="AC4515" s="21"/>
      <c r="AD4515" s="21"/>
      <c r="AE4515" s="21"/>
      <c r="AF4515" s="21"/>
      <c r="AG4515" s="21"/>
      <c r="AH4515" s="21"/>
      <c r="AI4515" s="26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1"/>
      <c r="AT4515" s="2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</row>
    <row r="4516" spans="1:60" s="3" customFormat="1">
      <c r="A4516" s="20"/>
      <c r="B4516" s="20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21"/>
      <c r="AC4516" s="21"/>
      <c r="AD4516" s="21"/>
      <c r="AE4516" s="21"/>
      <c r="AF4516" s="21"/>
      <c r="AG4516" s="21"/>
      <c r="AH4516" s="21"/>
      <c r="AI4516" s="26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1"/>
      <c r="AT4516" s="2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</row>
    <row r="4517" spans="1:60" s="3" customFormat="1">
      <c r="A4517" s="20"/>
      <c r="B4517" s="20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21"/>
      <c r="AC4517" s="21"/>
      <c r="AD4517" s="21"/>
      <c r="AE4517" s="21"/>
      <c r="AF4517" s="21"/>
      <c r="AG4517" s="21"/>
      <c r="AH4517" s="21"/>
      <c r="AI4517" s="26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1"/>
      <c r="AT4517" s="2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</row>
    <row r="4518" spans="1:60" s="3" customFormat="1">
      <c r="A4518" s="20"/>
      <c r="B4518" s="20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21"/>
      <c r="AC4518" s="21"/>
      <c r="AD4518" s="21"/>
      <c r="AE4518" s="21"/>
      <c r="AF4518" s="21"/>
      <c r="AG4518" s="21"/>
      <c r="AH4518" s="21"/>
      <c r="AI4518" s="26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1"/>
      <c r="AT4518" s="2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</row>
    <row r="4519" spans="1:60" s="3" customFormat="1">
      <c r="A4519" s="20"/>
      <c r="B4519" s="20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21"/>
      <c r="AC4519" s="21"/>
      <c r="AD4519" s="21"/>
      <c r="AE4519" s="21"/>
      <c r="AF4519" s="21"/>
      <c r="AG4519" s="21"/>
      <c r="AH4519" s="21"/>
      <c r="AI4519" s="26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1"/>
      <c r="AT4519" s="2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</row>
    <row r="4520" spans="1:60" s="3" customFormat="1">
      <c r="A4520" s="20"/>
      <c r="B4520" s="20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21"/>
      <c r="AC4520" s="21"/>
      <c r="AD4520" s="21"/>
      <c r="AE4520" s="21"/>
      <c r="AF4520" s="21"/>
      <c r="AG4520" s="21"/>
      <c r="AH4520" s="21"/>
      <c r="AI4520" s="26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1"/>
      <c r="AT4520" s="2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</row>
    <row r="4521" spans="1:60" s="3" customFormat="1">
      <c r="A4521" s="20"/>
      <c r="B4521" s="20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21"/>
      <c r="AC4521" s="21"/>
      <c r="AD4521" s="21"/>
      <c r="AE4521" s="21"/>
      <c r="AF4521" s="21"/>
      <c r="AG4521" s="21"/>
      <c r="AH4521" s="21"/>
      <c r="AI4521" s="26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1"/>
      <c r="AT4521" s="2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</row>
    <row r="4522" spans="1:60" s="3" customFormat="1">
      <c r="A4522" s="20"/>
      <c r="B4522" s="20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21"/>
      <c r="AC4522" s="21"/>
      <c r="AD4522" s="21"/>
      <c r="AE4522" s="21"/>
      <c r="AF4522" s="21"/>
      <c r="AG4522" s="21"/>
      <c r="AH4522" s="21"/>
      <c r="AI4522" s="26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1"/>
      <c r="AT4522" s="2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</row>
    <row r="4523" spans="1:60" s="3" customFormat="1">
      <c r="A4523" s="20"/>
      <c r="B4523" s="20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21"/>
      <c r="AC4523" s="21"/>
      <c r="AD4523" s="21"/>
      <c r="AE4523" s="21"/>
      <c r="AF4523" s="21"/>
      <c r="AG4523" s="21"/>
      <c r="AH4523" s="21"/>
      <c r="AI4523" s="26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1"/>
      <c r="AT4523" s="2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</row>
    <row r="4524" spans="1:60" s="3" customFormat="1">
      <c r="A4524" s="20"/>
      <c r="B4524" s="20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21"/>
      <c r="AC4524" s="21"/>
      <c r="AD4524" s="21"/>
      <c r="AE4524" s="21"/>
      <c r="AF4524" s="21"/>
      <c r="AG4524" s="21"/>
      <c r="AH4524" s="21"/>
      <c r="AI4524" s="26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1"/>
      <c r="AT4524" s="2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</row>
    <row r="4525" spans="1:60" s="3" customFormat="1">
      <c r="A4525" s="20"/>
      <c r="B4525" s="20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21"/>
      <c r="AC4525" s="21"/>
      <c r="AD4525" s="21"/>
      <c r="AE4525" s="21"/>
      <c r="AF4525" s="21"/>
      <c r="AG4525" s="21"/>
      <c r="AH4525" s="21"/>
      <c r="AI4525" s="26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1"/>
      <c r="AT4525" s="2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</row>
    <row r="4526" spans="1:60" s="3" customFormat="1">
      <c r="A4526" s="20"/>
      <c r="B4526" s="20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21"/>
      <c r="AC4526" s="21"/>
      <c r="AD4526" s="21"/>
      <c r="AE4526" s="21"/>
      <c r="AF4526" s="21"/>
      <c r="AG4526" s="21"/>
      <c r="AH4526" s="21"/>
      <c r="AI4526" s="26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1"/>
      <c r="AT4526" s="2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</row>
    <row r="4527" spans="1:60" s="3" customFormat="1">
      <c r="A4527" s="20"/>
      <c r="B4527" s="20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21"/>
      <c r="AC4527" s="21"/>
      <c r="AD4527" s="21"/>
      <c r="AE4527" s="21"/>
      <c r="AF4527" s="21"/>
      <c r="AG4527" s="21"/>
      <c r="AH4527" s="21"/>
      <c r="AI4527" s="26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1"/>
      <c r="AT4527" s="2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</row>
    <row r="4528" spans="1:60" s="3" customFormat="1">
      <c r="A4528" s="20"/>
      <c r="B4528" s="20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21"/>
      <c r="AC4528" s="21"/>
      <c r="AD4528" s="21"/>
      <c r="AE4528" s="21"/>
      <c r="AF4528" s="21"/>
      <c r="AG4528" s="21"/>
      <c r="AH4528" s="21"/>
      <c r="AI4528" s="26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1"/>
      <c r="AT4528" s="2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</row>
    <row r="4529" spans="1:60" s="3" customFormat="1">
      <c r="A4529" s="20"/>
      <c r="B4529" s="20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21"/>
      <c r="AC4529" s="21"/>
      <c r="AD4529" s="21"/>
      <c r="AE4529" s="21"/>
      <c r="AF4529" s="21"/>
      <c r="AG4529" s="21"/>
      <c r="AH4529" s="21"/>
      <c r="AI4529" s="26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1"/>
      <c r="AT4529" s="2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</row>
    <row r="4530" spans="1:60" s="3" customFormat="1">
      <c r="A4530" s="20"/>
      <c r="B4530" s="20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21"/>
      <c r="AC4530" s="21"/>
      <c r="AD4530" s="21"/>
      <c r="AE4530" s="21"/>
      <c r="AF4530" s="21"/>
      <c r="AG4530" s="21"/>
      <c r="AH4530" s="21"/>
      <c r="AI4530" s="26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1"/>
      <c r="AT4530" s="2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</row>
    <row r="4531" spans="1:60" s="3" customFormat="1">
      <c r="A4531" s="20"/>
      <c r="B4531" s="20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21"/>
      <c r="AC4531" s="21"/>
      <c r="AD4531" s="21"/>
      <c r="AE4531" s="21"/>
      <c r="AF4531" s="21"/>
      <c r="AG4531" s="21"/>
      <c r="AH4531" s="21"/>
      <c r="AI4531" s="26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1"/>
      <c r="AT4531" s="2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</row>
    <row r="4532" spans="1:60" s="3" customFormat="1">
      <c r="A4532" s="20"/>
      <c r="B4532" s="20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21"/>
      <c r="AC4532" s="21"/>
      <c r="AD4532" s="21"/>
      <c r="AE4532" s="21"/>
      <c r="AF4532" s="21"/>
      <c r="AG4532" s="21"/>
      <c r="AH4532" s="21"/>
      <c r="AI4532" s="26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1"/>
      <c r="AT4532" s="2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</row>
    <row r="4533" spans="1:60" s="3" customFormat="1">
      <c r="A4533" s="20"/>
      <c r="B4533" s="20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21"/>
      <c r="AC4533" s="21"/>
      <c r="AD4533" s="21"/>
      <c r="AE4533" s="21"/>
      <c r="AF4533" s="21"/>
      <c r="AG4533" s="21"/>
      <c r="AH4533" s="21"/>
      <c r="AI4533" s="26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1"/>
      <c r="AT4533" s="2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</row>
    <row r="4534" spans="1:60" s="3" customFormat="1">
      <c r="A4534" s="20"/>
      <c r="B4534" s="20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21"/>
      <c r="AC4534" s="21"/>
      <c r="AD4534" s="21"/>
      <c r="AE4534" s="21"/>
      <c r="AF4534" s="21"/>
      <c r="AG4534" s="21"/>
      <c r="AH4534" s="21"/>
      <c r="AI4534" s="26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1"/>
      <c r="AT4534" s="2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</row>
    <row r="4535" spans="1:60" s="3" customFormat="1">
      <c r="A4535" s="20"/>
      <c r="B4535" s="20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21"/>
      <c r="AC4535" s="21"/>
      <c r="AD4535" s="21"/>
      <c r="AE4535" s="21"/>
      <c r="AF4535" s="21"/>
      <c r="AG4535" s="21"/>
      <c r="AH4535" s="21"/>
      <c r="AI4535" s="26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1"/>
      <c r="AT4535" s="2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</row>
    <row r="4536" spans="1:60" s="3" customFormat="1">
      <c r="A4536" s="20"/>
      <c r="B4536" s="20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21"/>
      <c r="AC4536" s="21"/>
      <c r="AD4536" s="21"/>
      <c r="AE4536" s="21"/>
      <c r="AF4536" s="21"/>
      <c r="AG4536" s="21"/>
      <c r="AH4536" s="21"/>
      <c r="AI4536" s="26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1"/>
      <c r="AT4536" s="2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</row>
    <row r="4537" spans="1:60" s="3" customFormat="1">
      <c r="A4537" s="20"/>
      <c r="B4537" s="20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21"/>
      <c r="AC4537" s="21"/>
      <c r="AD4537" s="21"/>
      <c r="AE4537" s="21"/>
      <c r="AF4537" s="21"/>
      <c r="AG4537" s="21"/>
      <c r="AH4537" s="21"/>
      <c r="AI4537" s="26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1"/>
      <c r="AT4537" s="2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</row>
    <row r="4538" spans="1:60" s="3" customFormat="1">
      <c r="A4538" s="20"/>
      <c r="B4538" s="20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21"/>
      <c r="AC4538" s="21"/>
      <c r="AD4538" s="21"/>
      <c r="AE4538" s="21"/>
      <c r="AF4538" s="21"/>
      <c r="AG4538" s="21"/>
      <c r="AH4538" s="21"/>
      <c r="AI4538" s="26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1"/>
      <c r="AT4538" s="2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</row>
    <row r="4539" spans="1:60" s="3" customFormat="1">
      <c r="A4539" s="20"/>
      <c r="B4539" s="20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21"/>
      <c r="AC4539" s="21"/>
      <c r="AD4539" s="21"/>
      <c r="AE4539" s="21"/>
      <c r="AF4539" s="21"/>
      <c r="AG4539" s="21"/>
      <c r="AH4539" s="21"/>
      <c r="AI4539" s="26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1"/>
      <c r="AT4539" s="2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</row>
    <row r="4540" spans="1:60" s="3" customFormat="1">
      <c r="A4540" s="20"/>
      <c r="B4540" s="20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21"/>
      <c r="AC4540" s="21"/>
      <c r="AD4540" s="21"/>
      <c r="AE4540" s="21"/>
      <c r="AF4540" s="21"/>
      <c r="AG4540" s="21"/>
      <c r="AH4540" s="21"/>
      <c r="AI4540" s="26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1"/>
      <c r="AT4540" s="2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</row>
    <row r="4541" spans="1:60" s="3" customFormat="1">
      <c r="A4541" s="20"/>
      <c r="B4541" s="20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21"/>
      <c r="AC4541" s="21"/>
      <c r="AD4541" s="21"/>
      <c r="AE4541" s="21"/>
      <c r="AF4541" s="21"/>
      <c r="AG4541" s="21"/>
      <c r="AH4541" s="21"/>
      <c r="AI4541" s="26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1"/>
      <c r="AT4541" s="2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</row>
    <row r="4542" spans="1:60" s="3" customFormat="1">
      <c r="A4542" s="20"/>
      <c r="B4542" s="20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21"/>
      <c r="AC4542" s="21"/>
      <c r="AD4542" s="21"/>
      <c r="AE4542" s="21"/>
      <c r="AF4542" s="21"/>
      <c r="AG4542" s="21"/>
      <c r="AH4542" s="21"/>
      <c r="AI4542" s="26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1"/>
      <c r="AT4542" s="2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</row>
    <row r="4543" spans="1:60" s="3" customFormat="1">
      <c r="A4543" s="20"/>
      <c r="B4543" s="20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21"/>
      <c r="AC4543" s="21"/>
      <c r="AD4543" s="21"/>
      <c r="AE4543" s="21"/>
      <c r="AF4543" s="21"/>
      <c r="AG4543" s="21"/>
      <c r="AH4543" s="21"/>
      <c r="AI4543" s="26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1"/>
      <c r="AT4543" s="2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</row>
    <row r="4544" spans="1:60" s="3" customFormat="1">
      <c r="A4544" s="20"/>
      <c r="B4544" s="20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21"/>
      <c r="AC4544" s="21"/>
      <c r="AD4544" s="21"/>
      <c r="AE4544" s="21"/>
      <c r="AF4544" s="21"/>
      <c r="AG4544" s="21"/>
      <c r="AH4544" s="21"/>
      <c r="AI4544" s="26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1"/>
      <c r="AT4544" s="2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</row>
    <row r="4545" spans="1:60" s="3" customFormat="1">
      <c r="A4545" s="20"/>
      <c r="B4545" s="20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21"/>
      <c r="AC4545" s="21"/>
      <c r="AD4545" s="21"/>
      <c r="AE4545" s="21"/>
      <c r="AF4545" s="21"/>
      <c r="AG4545" s="21"/>
      <c r="AH4545" s="21"/>
      <c r="AI4545" s="26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1"/>
      <c r="AT4545" s="2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</row>
    <row r="4546" spans="1:60" s="3" customFormat="1">
      <c r="A4546" s="20"/>
      <c r="B4546" s="20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21"/>
      <c r="AC4546" s="21"/>
      <c r="AD4546" s="21"/>
      <c r="AE4546" s="21"/>
      <c r="AF4546" s="21"/>
      <c r="AG4546" s="21"/>
      <c r="AH4546" s="21"/>
      <c r="AI4546" s="26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1"/>
      <c r="AT4546" s="2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</row>
    <row r="4547" spans="1:60" s="3" customFormat="1">
      <c r="A4547" s="20"/>
      <c r="B4547" s="20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21"/>
      <c r="AC4547" s="21"/>
      <c r="AD4547" s="21"/>
      <c r="AE4547" s="21"/>
      <c r="AF4547" s="21"/>
      <c r="AG4547" s="21"/>
      <c r="AH4547" s="21"/>
      <c r="AI4547" s="26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1"/>
      <c r="AT4547" s="2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</row>
    <row r="4548" spans="1:60" s="3" customFormat="1">
      <c r="A4548" s="20"/>
      <c r="B4548" s="20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21"/>
      <c r="AC4548" s="21"/>
      <c r="AD4548" s="21"/>
      <c r="AE4548" s="21"/>
      <c r="AF4548" s="21"/>
      <c r="AG4548" s="21"/>
      <c r="AH4548" s="21"/>
      <c r="AI4548" s="26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1"/>
      <c r="AT4548" s="2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</row>
    <row r="4549" spans="1:60" s="3" customFormat="1">
      <c r="A4549" s="20"/>
      <c r="B4549" s="20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21"/>
      <c r="AC4549" s="21"/>
      <c r="AD4549" s="21"/>
      <c r="AE4549" s="21"/>
      <c r="AF4549" s="21"/>
      <c r="AG4549" s="21"/>
      <c r="AH4549" s="21"/>
      <c r="AI4549" s="26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1"/>
      <c r="AT4549" s="2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</row>
    <row r="4550" spans="1:60" s="3" customFormat="1">
      <c r="A4550" s="20"/>
      <c r="B4550" s="20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21"/>
      <c r="AC4550" s="21"/>
      <c r="AD4550" s="21"/>
      <c r="AE4550" s="21"/>
      <c r="AF4550" s="21"/>
      <c r="AG4550" s="21"/>
      <c r="AH4550" s="21"/>
      <c r="AI4550" s="26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</row>
    <row r="4551" spans="1:60" s="3" customFormat="1">
      <c r="A4551" s="20"/>
      <c r="B4551" s="20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21"/>
      <c r="AC4551" s="21"/>
      <c r="AD4551" s="21"/>
      <c r="AE4551" s="21"/>
      <c r="AF4551" s="21"/>
      <c r="AG4551" s="21"/>
      <c r="AH4551" s="21"/>
      <c r="AI4551" s="26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1"/>
      <c r="AT4551" s="2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</row>
    <row r="4552" spans="1:60" s="3" customFormat="1">
      <c r="A4552" s="20"/>
      <c r="B4552" s="20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21"/>
      <c r="AC4552" s="21"/>
      <c r="AD4552" s="21"/>
      <c r="AE4552" s="21"/>
      <c r="AF4552" s="21"/>
      <c r="AG4552" s="21"/>
      <c r="AH4552" s="21"/>
      <c r="AI4552" s="26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1"/>
      <c r="AT4552" s="2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</row>
    <row r="4553" spans="1:60" s="3" customFormat="1">
      <c r="A4553" s="20"/>
      <c r="B4553" s="20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21"/>
      <c r="AC4553" s="21"/>
      <c r="AD4553" s="21"/>
      <c r="AE4553" s="21"/>
      <c r="AF4553" s="21"/>
      <c r="AG4553" s="21"/>
      <c r="AH4553" s="21"/>
      <c r="AI4553" s="26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1"/>
      <c r="AT4553" s="2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</row>
    <row r="4554" spans="1:60" s="3" customFormat="1">
      <c r="A4554" s="20"/>
      <c r="B4554" s="20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21"/>
      <c r="AC4554" s="21"/>
      <c r="AD4554" s="21"/>
      <c r="AE4554" s="21"/>
      <c r="AF4554" s="21"/>
      <c r="AG4554" s="21"/>
      <c r="AH4554" s="21"/>
      <c r="AI4554" s="26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1"/>
      <c r="AT4554" s="2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</row>
    <row r="4555" spans="1:60" s="3" customFormat="1">
      <c r="A4555" s="20"/>
      <c r="B4555" s="20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21"/>
      <c r="AC4555" s="21"/>
      <c r="AD4555" s="21"/>
      <c r="AE4555" s="21"/>
      <c r="AF4555" s="21"/>
      <c r="AG4555" s="21"/>
      <c r="AH4555" s="21"/>
      <c r="AI4555" s="26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1"/>
      <c r="AT4555" s="2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</row>
    <row r="4556" spans="1:60" s="3" customFormat="1">
      <c r="A4556" s="20"/>
      <c r="B4556" s="20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21"/>
      <c r="AC4556" s="21"/>
      <c r="AD4556" s="21"/>
      <c r="AE4556" s="21"/>
      <c r="AF4556" s="21"/>
      <c r="AG4556" s="21"/>
      <c r="AH4556" s="21"/>
      <c r="AI4556" s="26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1"/>
      <c r="AT4556" s="2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</row>
    <row r="4557" spans="1:60" s="3" customFormat="1">
      <c r="A4557" s="20"/>
      <c r="B4557" s="20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21"/>
      <c r="AC4557" s="21"/>
      <c r="AD4557" s="21"/>
      <c r="AE4557" s="21"/>
      <c r="AF4557" s="21"/>
      <c r="AG4557" s="21"/>
      <c r="AH4557" s="21"/>
      <c r="AI4557" s="26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1"/>
      <c r="AT4557" s="2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</row>
    <row r="4558" spans="1:60" s="3" customFormat="1">
      <c r="A4558" s="20"/>
      <c r="B4558" s="20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21"/>
      <c r="AC4558" s="21"/>
      <c r="AD4558" s="21"/>
      <c r="AE4558" s="21"/>
      <c r="AF4558" s="21"/>
      <c r="AG4558" s="21"/>
      <c r="AH4558" s="21"/>
      <c r="AI4558" s="26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1"/>
      <c r="AT4558" s="2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</row>
    <row r="4559" spans="1:60" s="3" customFormat="1">
      <c r="A4559" s="20"/>
      <c r="B4559" s="20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21"/>
      <c r="AC4559" s="21"/>
      <c r="AD4559" s="21"/>
      <c r="AE4559" s="21"/>
      <c r="AF4559" s="21"/>
      <c r="AG4559" s="21"/>
      <c r="AH4559" s="21"/>
      <c r="AI4559" s="26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1"/>
      <c r="AT4559" s="2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</row>
    <row r="4560" spans="1:60" s="3" customFormat="1">
      <c r="A4560" s="20"/>
      <c r="B4560" s="20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21"/>
      <c r="AC4560" s="21"/>
      <c r="AD4560" s="21"/>
      <c r="AE4560" s="21"/>
      <c r="AF4560" s="21"/>
      <c r="AG4560" s="21"/>
      <c r="AH4560" s="21"/>
      <c r="AI4560" s="26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1"/>
      <c r="AT4560" s="2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</row>
    <row r="4561" spans="1:60" s="3" customFormat="1">
      <c r="A4561" s="20"/>
      <c r="B4561" s="20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21"/>
      <c r="AC4561" s="21"/>
      <c r="AD4561" s="21"/>
      <c r="AE4561" s="21"/>
      <c r="AF4561" s="21"/>
      <c r="AG4561" s="21"/>
      <c r="AH4561" s="21"/>
      <c r="AI4561" s="26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1"/>
      <c r="AT4561" s="2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</row>
    <row r="4562" spans="1:60" s="3" customFormat="1">
      <c r="A4562" s="20"/>
      <c r="B4562" s="20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21"/>
      <c r="AC4562" s="21"/>
      <c r="AD4562" s="21"/>
      <c r="AE4562" s="21"/>
      <c r="AF4562" s="21"/>
      <c r="AG4562" s="21"/>
      <c r="AH4562" s="21"/>
      <c r="AI4562" s="26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1"/>
      <c r="AT4562" s="2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</row>
    <row r="4563" spans="1:60" s="3" customFormat="1">
      <c r="A4563" s="20"/>
      <c r="B4563" s="20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21"/>
      <c r="AC4563" s="21"/>
      <c r="AD4563" s="21"/>
      <c r="AE4563" s="21"/>
      <c r="AF4563" s="21"/>
      <c r="AG4563" s="21"/>
      <c r="AH4563" s="21"/>
      <c r="AI4563" s="26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1"/>
      <c r="AT4563" s="2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</row>
    <row r="4564" spans="1:60" s="3" customFormat="1">
      <c r="A4564" s="20"/>
      <c r="B4564" s="20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21"/>
      <c r="AC4564" s="21"/>
      <c r="AD4564" s="21"/>
      <c r="AE4564" s="21"/>
      <c r="AF4564" s="21"/>
      <c r="AG4564" s="21"/>
      <c r="AH4564" s="21"/>
      <c r="AI4564" s="26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1"/>
      <c r="AT4564" s="2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</row>
    <row r="4565" spans="1:60" s="3" customFormat="1">
      <c r="A4565" s="20"/>
      <c r="B4565" s="20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21"/>
      <c r="AC4565" s="21"/>
      <c r="AD4565" s="21"/>
      <c r="AE4565" s="21"/>
      <c r="AF4565" s="21"/>
      <c r="AG4565" s="21"/>
      <c r="AH4565" s="21"/>
      <c r="AI4565" s="26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1"/>
      <c r="AT4565" s="2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</row>
    <row r="4566" spans="1:60" s="3" customFormat="1">
      <c r="A4566" s="20"/>
      <c r="B4566" s="20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21"/>
      <c r="AC4566" s="21"/>
      <c r="AD4566" s="21"/>
      <c r="AE4566" s="21"/>
      <c r="AF4566" s="21"/>
      <c r="AG4566" s="21"/>
      <c r="AH4566" s="21"/>
      <c r="AI4566" s="26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1"/>
      <c r="AT4566" s="2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</row>
    <row r="4567" spans="1:60" s="3" customFormat="1">
      <c r="A4567" s="20"/>
      <c r="B4567" s="20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21"/>
      <c r="AC4567" s="21"/>
      <c r="AD4567" s="21"/>
      <c r="AE4567" s="21"/>
      <c r="AF4567" s="21"/>
      <c r="AG4567" s="21"/>
      <c r="AH4567" s="21"/>
      <c r="AI4567" s="26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1"/>
      <c r="AT4567" s="2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</row>
    <row r="4568" spans="1:60" s="3" customFormat="1">
      <c r="A4568" s="20"/>
      <c r="B4568" s="20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21"/>
      <c r="AC4568" s="21"/>
      <c r="AD4568" s="21"/>
      <c r="AE4568" s="21"/>
      <c r="AF4568" s="21"/>
      <c r="AG4568" s="21"/>
      <c r="AH4568" s="21"/>
      <c r="AI4568" s="26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1"/>
      <c r="AT4568" s="2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</row>
    <row r="4569" spans="1:60" s="3" customFormat="1">
      <c r="A4569" s="20"/>
      <c r="B4569" s="20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21"/>
      <c r="AC4569" s="21"/>
      <c r="AD4569" s="21"/>
      <c r="AE4569" s="21"/>
      <c r="AF4569" s="21"/>
      <c r="AG4569" s="21"/>
      <c r="AH4569" s="21"/>
      <c r="AI4569" s="26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1"/>
      <c r="AT4569" s="2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</row>
    <row r="4570" spans="1:60" s="3" customFormat="1">
      <c r="A4570" s="20"/>
      <c r="B4570" s="20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21"/>
      <c r="AC4570" s="21"/>
      <c r="AD4570" s="21"/>
      <c r="AE4570" s="21"/>
      <c r="AF4570" s="21"/>
      <c r="AG4570" s="21"/>
      <c r="AH4570" s="21"/>
      <c r="AI4570" s="26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1"/>
      <c r="AT4570" s="2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</row>
    <row r="4571" spans="1:60" s="3" customFormat="1">
      <c r="A4571" s="20"/>
      <c r="B4571" s="20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21"/>
      <c r="AC4571" s="21"/>
      <c r="AD4571" s="21"/>
      <c r="AE4571" s="21"/>
      <c r="AF4571" s="21"/>
      <c r="AG4571" s="21"/>
      <c r="AH4571" s="21"/>
      <c r="AI4571" s="26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1"/>
      <c r="AT4571" s="2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</row>
    <row r="4572" spans="1:60" s="3" customFormat="1">
      <c r="A4572" s="20"/>
      <c r="B4572" s="20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21"/>
      <c r="AC4572" s="21"/>
      <c r="AD4572" s="21"/>
      <c r="AE4572" s="21"/>
      <c r="AF4572" s="21"/>
      <c r="AG4572" s="21"/>
      <c r="AH4572" s="21"/>
      <c r="AI4572" s="26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1"/>
      <c r="AT4572" s="2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</row>
    <row r="4573" spans="1:60" s="3" customFormat="1">
      <c r="A4573" s="20"/>
      <c r="B4573" s="20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21"/>
      <c r="AC4573" s="21"/>
      <c r="AD4573" s="21"/>
      <c r="AE4573" s="21"/>
      <c r="AF4573" s="21"/>
      <c r="AG4573" s="21"/>
      <c r="AH4573" s="21"/>
      <c r="AI4573" s="26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1"/>
      <c r="AT4573" s="2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</row>
    <row r="4574" spans="1:60" s="3" customFormat="1">
      <c r="A4574" s="20"/>
      <c r="B4574" s="20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21"/>
      <c r="AC4574" s="21"/>
      <c r="AD4574" s="21"/>
      <c r="AE4574" s="21"/>
      <c r="AF4574" s="21"/>
      <c r="AG4574" s="21"/>
      <c r="AH4574" s="21"/>
      <c r="AI4574" s="26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1"/>
      <c r="AT4574" s="2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</row>
    <row r="4575" spans="1:60" s="3" customFormat="1">
      <c r="A4575" s="20"/>
      <c r="B4575" s="20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21"/>
      <c r="AC4575" s="21"/>
      <c r="AD4575" s="21"/>
      <c r="AE4575" s="21"/>
      <c r="AF4575" s="21"/>
      <c r="AG4575" s="21"/>
      <c r="AH4575" s="21"/>
      <c r="AI4575" s="26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1"/>
      <c r="AT4575" s="2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</row>
    <row r="4576" spans="1:60" s="3" customFormat="1">
      <c r="A4576" s="20"/>
      <c r="B4576" s="20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21"/>
      <c r="AC4576" s="21"/>
      <c r="AD4576" s="21"/>
      <c r="AE4576" s="21"/>
      <c r="AF4576" s="21"/>
      <c r="AG4576" s="21"/>
      <c r="AH4576" s="21"/>
      <c r="AI4576" s="26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1"/>
      <c r="AT4576" s="2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</row>
    <row r="4577" spans="1:60" s="3" customFormat="1">
      <c r="A4577" s="20"/>
      <c r="B4577" s="20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21"/>
      <c r="AC4577" s="21"/>
      <c r="AD4577" s="21"/>
      <c r="AE4577" s="21"/>
      <c r="AF4577" s="21"/>
      <c r="AG4577" s="21"/>
      <c r="AH4577" s="21"/>
      <c r="AI4577" s="26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1"/>
      <c r="AT4577" s="2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</row>
    <row r="4578" spans="1:60" s="3" customFormat="1">
      <c r="A4578" s="20"/>
      <c r="B4578" s="20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21"/>
      <c r="AC4578" s="21"/>
      <c r="AD4578" s="21"/>
      <c r="AE4578" s="21"/>
      <c r="AF4578" s="21"/>
      <c r="AG4578" s="21"/>
      <c r="AH4578" s="21"/>
      <c r="AI4578" s="26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1"/>
      <c r="AT4578" s="2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</row>
    <row r="4579" spans="1:60" s="3" customFormat="1">
      <c r="A4579" s="20"/>
      <c r="B4579" s="20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21"/>
      <c r="AC4579" s="21"/>
      <c r="AD4579" s="21"/>
      <c r="AE4579" s="21"/>
      <c r="AF4579" s="21"/>
      <c r="AG4579" s="21"/>
      <c r="AH4579" s="21"/>
      <c r="AI4579" s="26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1"/>
      <c r="AT4579" s="2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</row>
    <row r="4580" spans="1:60" s="3" customFormat="1">
      <c r="A4580" s="20"/>
      <c r="B4580" s="20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21"/>
      <c r="AC4580" s="21"/>
      <c r="AD4580" s="21"/>
      <c r="AE4580" s="21"/>
      <c r="AF4580" s="21"/>
      <c r="AG4580" s="21"/>
      <c r="AH4580" s="21"/>
      <c r="AI4580" s="26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1"/>
      <c r="AT4580" s="2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</row>
    <row r="4581" spans="1:60" s="3" customFormat="1">
      <c r="A4581" s="20"/>
      <c r="B4581" s="20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21"/>
      <c r="AC4581" s="21"/>
      <c r="AD4581" s="21"/>
      <c r="AE4581" s="21"/>
      <c r="AF4581" s="21"/>
      <c r="AG4581" s="21"/>
      <c r="AH4581" s="21"/>
      <c r="AI4581" s="26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1"/>
      <c r="AT4581" s="2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</row>
    <row r="4582" spans="1:60" s="3" customFormat="1">
      <c r="A4582" s="20"/>
      <c r="B4582" s="20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21"/>
      <c r="AC4582" s="21"/>
      <c r="AD4582" s="21"/>
      <c r="AE4582" s="21"/>
      <c r="AF4582" s="21"/>
      <c r="AG4582" s="21"/>
      <c r="AH4582" s="21"/>
      <c r="AI4582" s="26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1"/>
      <c r="AT4582" s="2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</row>
    <row r="4583" spans="1:60" s="3" customFormat="1">
      <c r="A4583" s="20"/>
      <c r="B4583" s="20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21"/>
      <c r="AC4583" s="21"/>
      <c r="AD4583" s="21"/>
      <c r="AE4583" s="21"/>
      <c r="AF4583" s="21"/>
      <c r="AG4583" s="21"/>
      <c r="AH4583" s="21"/>
      <c r="AI4583" s="26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1"/>
      <c r="AT4583" s="2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</row>
    <row r="4584" spans="1:60" s="3" customFormat="1">
      <c r="A4584" s="20"/>
      <c r="B4584" s="20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21"/>
      <c r="AC4584" s="21"/>
      <c r="AD4584" s="21"/>
      <c r="AE4584" s="21"/>
      <c r="AF4584" s="21"/>
      <c r="AG4584" s="21"/>
      <c r="AH4584" s="21"/>
      <c r="AI4584" s="26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1"/>
      <c r="AT4584" s="2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</row>
    <row r="4585" spans="1:60" s="3" customFormat="1">
      <c r="A4585" s="20"/>
      <c r="B4585" s="20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21"/>
      <c r="AC4585" s="21"/>
      <c r="AD4585" s="21"/>
      <c r="AE4585" s="21"/>
      <c r="AF4585" s="21"/>
      <c r="AG4585" s="21"/>
      <c r="AH4585" s="21"/>
      <c r="AI4585" s="26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1"/>
      <c r="AT4585" s="2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</row>
    <row r="4586" spans="1:60" s="3" customFormat="1">
      <c r="A4586" s="20"/>
      <c r="B4586" s="20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21"/>
      <c r="AC4586" s="21"/>
      <c r="AD4586" s="21"/>
      <c r="AE4586" s="21"/>
      <c r="AF4586" s="21"/>
      <c r="AG4586" s="21"/>
      <c r="AH4586" s="21"/>
      <c r="AI4586" s="26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1"/>
      <c r="AT4586" s="2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</row>
    <row r="4587" spans="1:60" s="3" customFormat="1">
      <c r="A4587" s="20"/>
      <c r="B4587" s="20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21"/>
      <c r="AC4587" s="21"/>
      <c r="AD4587" s="21"/>
      <c r="AE4587" s="21"/>
      <c r="AF4587" s="21"/>
      <c r="AG4587" s="21"/>
      <c r="AH4587" s="21"/>
      <c r="AI4587" s="26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1"/>
      <c r="AT4587" s="2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</row>
    <row r="4588" spans="1:60" s="3" customFormat="1">
      <c r="A4588" s="20"/>
      <c r="B4588" s="20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21"/>
      <c r="AC4588" s="21"/>
      <c r="AD4588" s="21"/>
      <c r="AE4588" s="21"/>
      <c r="AF4588" s="21"/>
      <c r="AG4588" s="21"/>
      <c r="AH4588" s="21"/>
      <c r="AI4588" s="26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1"/>
      <c r="AT4588" s="2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</row>
    <row r="4589" spans="1:60" s="3" customFormat="1">
      <c r="A4589" s="20"/>
      <c r="B4589" s="20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21"/>
      <c r="AC4589" s="21"/>
      <c r="AD4589" s="21"/>
      <c r="AE4589" s="21"/>
      <c r="AF4589" s="21"/>
      <c r="AG4589" s="21"/>
      <c r="AH4589" s="21"/>
      <c r="AI4589" s="26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1"/>
      <c r="AT4589" s="2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</row>
    <row r="4590" spans="1:60" s="3" customFormat="1">
      <c r="A4590" s="20"/>
      <c r="B4590" s="20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21"/>
      <c r="AC4590" s="21"/>
      <c r="AD4590" s="21"/>
      <c r="AE4590" s="21"/>
      <c r="AF4590" s="21"/>
      <c r="AG4590" s="21"/>
      <c r="AH4590" s="21"/>
      <c r="AI4590" s="26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1"/>
      <c r="AT4590" s="2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</row>
    <row r="4591" spans="1:60" s="3" customFormat="1">
      <c r="A4591" s="20"/>
      <c r="B4591" s="20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21"/>
      <c r="AC4591" s="21"/>
      <c r="AD4591" s="21"/>
      <c r="AE4591" s="21"/>
      <c r="AF4591" s="21"/>
      <c r="AG4591" s="21"/>
      <c r="AH4591" s="21"/>
      <c r="AI4591" s="26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1"/>
      <c r="AT4591" s="2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</row>
    <row r="4592" spans="1:60" s="3" customFormat="1">
      <c r="A4592" s="20"/>
      <c r="B4592" s="20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21"/>
      <c r="AC4592" s="21"/>
      <c r="AD4592" s="21"/>
      <c r="AE4592" s="21"/>
      <c r="AF4592" s="21"/>
      <c r="AG4592" s="21"/>
      <c r="AH4592" s="21"/>
      <c r="AI4592" s="26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1"/>
      <c r="AT4592" s="2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</row>
    <row r="4593" spans="1:60" s="3" customFormat="1">
      <c r="A4593" s="20"/>
      <c r="B4593" s="20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21"/>
      <c r="AC4593" s="21"/>
      <c r="AD4593" s="21"/>
      <c r="AE4593" s="21"/>
      <c r="AF4593" s="21"/>
      <c r="AG4593" s="21"/>
      <c r="AH4593" s="21"/>
      <c r="AI4593" s="26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1"/>
      <c r="AT4593" s="2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</row>
    <row r="4594" spans="1:60" s="3" customFormat="1">
      <c r="A4594" s="20"/>
      <c r="B4594" s="20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21"/>
      <c r="AC4594" s="21"/>
      <c r="AD4594" s="21"/>
      <c r="AE4594" s="21"/>
      <c r="AF4594" s="21"/>
      <c r="AG4594" s="21"/>
      <c r="AH4594" s="21"/>
      <c r="AI4594" s="26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1"/>
      <c r="AT4594" s="2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</row>
    <row r="4595" spans="1:60" s="3" customFormat="1">
      <c r="A4595" s="20"/>
      <c r="B4595" s="20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21"/>
      <c r="AC4595" s="21"/>
      <c r="AD4595" s="21"/>
      <c r="AE4595" s="21"/>
      <c r="AF4595" s="21"/>
      <c r="AG4595" s="21"/>
      <c r="AH4595" s="21"/>
      <c r="AI4595" s="26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1"/>
      <c r="AT4595" s="2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</row>
    <row r="4596" spans="1:60" s="3" customFormat="1">
      <c r="A4596" s="20"/>
      <c r="B4596" s="20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21"/>
      <c r="AC4596" s="21"/>
      <c r="AD4596" s="21"/>
      <c r="AE4596" s="21"/>
      <c r="AF4596" s="21"/>
      <c r="AG4596" s="21"/>
      <c r="AH4596" s="21"/>
      <c r="AI4596" s="26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1"/>
      <c r="AT4596" s="2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</row>
    <row r="4597" spans="1:60" s="3" customFormat="1">
      <c r="A4597" s="20"/>
      <c r="B4597" s="20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21"/>
      <c r="AC4597" s="21"/>
      <c r="AD4597" s="21"/>
      <c r="AE4597" s="21"/>
      <c r="AF4597" s="21"/>
      <c r="AG4597" s="21"/>
      <c r="AH4597" s="21"/>
      <c r="AI4597" s="26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1"/>
      <c r="AT4597" s="2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</row>
    <row r="4598" spans="1:60" s="3" customFormat="1">
      <c r="A4598" s="20"/>
      <c r="B4598" s="20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21"/>
      <c r="AC4598" s="21"/>
      <c r="AD4598" s="21"/>
      <c r="AE4598" s="21"/>
      <c r="AF4598" s="21"/>
      <c r="AG4598" s="21"/>
      <c r="AH4598" s="21"/>
      <c r="AI4598" s="26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1"/>
      <c r="AT4598" s="2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</row>
    <row r="4599" spans="1:60" s="3" customFormat="1">
      <c r="A4599" s="20"/>
      <c r="B4599" s="20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21"/>
      <c r="AC4599" s="21"/>
      <c r="AD4599" s="21"/>
      <c r="AE4599" s="21"/>
      <c r="AF4599" s="21"/>
      <c r="AG4599" s="21"/>
      <c r="AH4599" s="21"/>
      <c r="AI4599" s="26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1"/>
      <c r="AT4599" s="2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</row>
    <row r="4600" spans="1:60" s="3" customFormat="1">
      <c r="A4600" s="20"/>
      <c r="B4600" s="20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21"/>
      <c r="AC4600" s="21"/>
      <c r="AD4600" s="21"/>
      <c r="AE4600" s="21"/>
      <c r="AF4600" s="21"/>
      <c r="AG4600" s="21"/>
      <c r="AH4600" s="21"/>
      <c r="AI4600" s="26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1"/>
      <c r="AT4600" s="2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</row>
    <row r="4601" spans="1:60" s="3" customFormat="1">
      <c r="A4601" s="20"/>
      <c r="B4601" s="20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21"/>
      <c r="AC4601" s="21"/>
      <c r="AD4601" s="21"/>
      <c r="AE4601" s="21"/>
      <c r="AF4601" s="21"/>
      <c r="AG4601" s="21"/>
      <c r="AH4601" s="21"/>
      <c r="AI4601" s="26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1"/>
      <c r="AT4601" s="2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</row>
    <row r="4602" spans="1:60" s="3" customFormat="1">
      <c r="A4602" s="20"/>
      <c r="B4602" s="20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21"/>
      <c r="AC4602" s="21"/>
      <c r="AD4602" s="21"/>
      <c r="AE4602" s="21"/>
      <c r="AF4602" s="21"/>
      <c r="AG4602" s="21"/>
      <c r="AH4602" s="21"/>
      <c r="AI4602" s="26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1"/>
      <c r="AT4602" s="2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</row>
    <row r="4603" spans="1:60" s="3" customFormat="1">
      <c r="A4603" s="20"/>
      <c r="B4603" s="20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21"/>
      <c r="AC4603" s="21"/>
      <c r="AD4603" s="21"/>
      <c r="AE4603" s="21"/>
      <c r="AF4603" s="21"/>
      <c r="AG4603" s="21"/>
      <c r="AH4603" s="21"/>
      <c r="AI4603" s="26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1"/>
      <c r="AT4603" s="2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</row>
    <row r="4604" spans="1:60" s="3" customFormat="1">
      <c r="A4604" s="20"/>
      <c r="B4604" s="20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21"/>
      <c r="AC4604" s="21"/>
      <c r="AD4604" s="21"/>
      <c r="AE4604" s="21"/>
      <c r="AF4604" s="21"/>
      <c r="AG4604" s="21"/>
      <c r="AH4604" s="21"/>
      <c r="AI4604" s="26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1"/>
      <c r="AT4604" s="2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</row>
    <row r="4605" spans="1:60" s="3" customFormat="1">
      <c r="A4605" s="20"/>
      <c r="B4605" s="20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21"/>
      <c r="AC4605" s="21"/>
      <c r="AD4605" s="21"/>
      <c r="AE4605" s="21"/>
      <c r="AF4605" s="21"/>
      <c r="AG4605" s="21"/>
      <c r="AH4605" s="21"/>
      <c r="AI4605" s="26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1"/>
      <c r="AT4605" s="2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</row>
    <row r="4606" spans="1:60" s="3" customFormat="1">
      <c r="A4606" s="20"/>
      <c r="B4606" s="20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21"/>
      <c r="AC4606" s="21"/>
      <c r="AD4606" s="21"/>
      <c r="AE4606" s="21"/>
      <c r="AF4606" s="21"/>
      <c r="AG4606" s="21"/>
      <c r="AH4606" s="21"/>
      <c r="AI4606" s="26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1"/>
      <c r="AT4606" s="2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</row>
    <row r="4607" spans="1:60" s="3" customFormat="1">
      <c r="A4607" s="20"/>
      <c r="B4607" s="20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21"/>
      <c r="AC4607" s="21"/>
      <c r="AD4607" s="21"/>
      <c r="AE4607" s="21"/>
      <c r="AF4607" s="21"/>
      <c r="AG4607" s="21"/>
      <c r="AH4607" s="21"/>
      <c r="AI4607" s="26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1"/>
      <c r="AT4607" s="2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</row>
    <row r="4608" spans="1:60" s="3" customFormat="1">
      <c r="A4608" s="20"/>
      <c r="B4608" s="20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21"/>
      <c r="AC4608" s="21"/>
      <c r="AD4608" s="21"/>
      <c r="AE4608" s="21"/>
      <c r="AF4608" s="21"/>
      <c r="AG4608" s="21"/>
      <c r="AH4608" s="21"/>
      <c r="AI4608" s="26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1"/>
      <c r="AT4608" s="2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</row>
    <row r="4609" spans="1:60" s="3" customFormat="1">
      <c r="A4609" s="20"/>
      <c r="B4609" s="20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21"/>
      <c r="AC4609" s="21"/>
      <c r="AD4609" s="21"/>
      <c r="AE4609" s="21"/>
      <c r="AF4609" s="21"/>
      <c r="AG4609" s="21"/>
      <c r="AH4609" s="21"/>
      <c r="AI4609" s="26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1"/>
      <c r="AT4609" s="2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</row>
    <row r="4610" spans="1:60" s="3" customFormat="1">
      <c r="A4610" s="20"/>
      <c r="B4610" s="20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21"/>
      <c r="AC4610" s="21"/>
      <c r="AD4610" s="21"/>
      <c r="AE4610" s="21"/>
      <c r="AF4610" s="21"/>
      <c r="AG4610" s="21"/>
      <c r="AH4610" s="21"/>
      <c r="AI4610" s="26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1"/>
      <c r="AT4610" s="2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</row>
    <row r="4611" spans="1:60" s="3" customFormat="1">
      <c r="A4611" s="20"/>
      <c r="B4611" s="20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21"/>
      <c r="AC4611" s="21"/>
      <c r="AD4611" s="21"/>
      <c r="AE4611" s="21"/>
      <c r="AF4611" s="21"/>
      <c r="AG4611" s="21"/>
      <c r="AH4611" s="21"/>
      <c r="AI4611" s="26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1"/>
      <c r="AT4611" s="2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</row>
    <row r="4612" spans="1:60" s="3" customFormat="1">
      <c r="A4612" s="20"/>
      <c r="B4612" s="20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21"/>
      <c r="AC4612" s="21"/>
      <c r="AD4612" s="21"/>
      <c r="AE4612" s="21"/>
      <c r="AF4612" s="21"/>
      <c r="AG4612" s="21"/>
      <c r="AH4612" s="21"/>
      <c r="AI4612" s="26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1"/>
      <c r="AT4612" s="2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</row>
    <row r="4613" spans="1:60" s="3" customFormat="1">
      <c r="A4613" s="20"/>
      <c r="B4613" s="20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21"/>
      <c r="AC4613" s="21"/>
      <c r="AD4613" s="21"/>
      <c r="AE4613" s="21"/>
      <c r="AF4613" s="21"/>
      <c r="AG4613" s="21"/>
      <c r="AH4613" s="21"/>
      <c r="AI4613" s="26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1"/>
      <c r="AT4613" s="2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</row>
    <row r="4614" spans="1:60" s="3" customFormat="1">
      <c r="A4614" s="20"/>
      <c r="B4614" s="20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21"/>
      <c r="AC4614" s="21"/>
      <c r="AD4614" s="21"/>
      <c r="AE4614" s="21"/>
      <c r="AF4614" s="21"/>
      <c r="AG4614" s="21"/>
      <c r="AH4614" s="21"/>
      <c r="AI4614" s="26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1"/>
      <c r="AT4614" s="2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</row>
    <row r="4615" spans="1:60" s="3" customFormat="1">
      <c r="A4615" s="20"/>
      <c r="B4615" s="20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21"/>
      <c r="AC4615" s="21"/>
      <c r="AD4615" s="21"/>
      <c r="AE4615" s="21"/>
      <c r="AF4615" s="21"/>
      <c r="AG4615" s="21"/>
      <c r="AH4615" s="21"/>
      <c r="AI4615" s="26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1"/>
      <c r="AT4615" s="2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</row>
    <row r="4616" spans="1:60" s="3" customFormat="1">
      <c r="A4616" s="20"/>
      <c r="B4616" s="20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21"/>
      <c r="AC4616" s="21"/>
      <c r="AD4616" s="21"/>
      <c r="AE4616" s="21"/>
      <c r="AF4616" s="21"/>
      <c r="AG4616" s="21"/>
      <c r="AH4616" s="21"/>
      <c r="AI4616" s="26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1"/>
      <c r="AT4616" s="2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</row>
    <row r="4617" spans="1:60" s="3" customFormat="1">
      <c r="A4617" s="20"/>
      <c r="B4617" s="20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21"/>
      <c r="AC4617" s="21"/>
      <c r="AD4617" s="21"/>
      <c r="AE4617" s="21"/>
      <c r="AF4617" s="21"/>
      <c r="AG4617" s="21"/>
      <c r="AH4617" s="21"/>
      <c r="AI4617" s="26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1"/>
      <c r="AT4617" s="2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</row>
    <row r="4618" spans="1:60" s="3" customFormat="1">
      <c r="A4618" s="20"/>
      <c r="B4618" s="20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21"/>
      <c r="AC4618" s="21"/>
      <c r="AD4618" s="21"/>
      <c r="AE4618" s="21"/>
      <c r="AF4618" s="21"/>
      <c r="AG4618" s="21"/>
      <c r="AH4618" s="21"/>
      <c r="AI4618" s="26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1"/>
      <c r="AT4618" s="2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</row>
    <row r="4619" spans="1:60" s="3" customFormat="1">
      <c r="A4619" s="20"/>
      <c r="B4619" s="20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21"/>
      <c r="AC4619" s="21"/>
      <c r="AD4619" s="21"/>
      <c r="AE4619" s="21"/>
      <c r="AF4619" s="21"/>
      <c r="AG4619" s="21"/>
      <c r="AH4619" s="21"/>
      <c r="AI4619" s="26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1"/>
      <c r="AT4619" s="2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</row>
    <row r="4620" spans="1:60" s="3" customFormat="1">
      <c r="A4620" s="20"/>
      <c r="B4620" s="20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21"/>
      <c r="AC4620" s="21"/>
      <c r="AD4620" s="21"/>
      <c r="AE4620" s="21"/>
      <c r="AF4620" s="21"/>
      <c r="AG4620" s="21"/>
      <c r="AH4620" s="21"/>
      <c r="AI4620" s="26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1"/>
      <c r="AT4620" s="2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</row>
    <row r="4621" spans="1:60" s="3" customFormat="1">
      <c r="A4621" s="20"/>
      <c r="B4621" s="20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21"/>
      <c r="AC4621" s="21"/>
      <c r="AD4621" s="21"/>
      <c r="AE4621" s="21"/>
      <c r="AF4621" s="21"/>
      <c r="AG4621" s="21"/>
      <c r="AH4621" s="21"/>
      <c r="AI4621" s="26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1"/>
      <c r="AT4621" s="2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</row>
    <row r="4622" spans="1:60" s="3" customFormat="1">
      <c r="A4622" s="20"/>
      <c r="B4622" s="20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21"/>
      <c r="AC4622" s="21"/>
      <c r="AD4622" s="21"/>
      <c r="AE4622" s="21"/>
      <c r="AF4622" s="21"/>
      <c r="AG4622" s="21"/>
      <c r="AH4622" s="21"/>
      <c r="AI4622" s="26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1"/>
      <c r="AT4622" s="2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</row>
    <row r="4623" spans="1:60" s="3" customFormat="1">
      <c r="A4623" s="20"/>
      <c r="B4623" s="20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21"/>
      <c r="AC4623" s="21"/>
      <c r="AD4623" s="21"/>
      <c r="AE4623" s="21"/>
      <c r="AF4623" s="21"/>
      <c r="AG4623" s="21"/>
      <c r="AH4623" s="21"/>
      <c r="AI4623" s="26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1"/>
      <c r="AT4623" s="2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</row>
    <row r="4624" spans="1:60" s="3" customFormat="1">
      <c r="A4624" s="20"/>
      <c r="B4624" s="20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21"/>
      <c r="AC4624" s="21"/>
      <c r="AD4624" s="21"/>
      <c r="AE4624" s="21"/>
      <c r="AF4624" s="21"/>
      <c r="AG4624" s="21"/>
      <c r="AH4624" s="21"/>
      <c r="AI4624" s="26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1"/>
      <c r="AT4624" s="2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</row>
    <row r="4625" spans="1:60" s="3" customFormat="1">
      <c r="A4625" s="20"/>
      <c r="B4625" s="20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21"/>
      <c r="AC4625" s="21"/>
      <c r="AD4625" s="21"/>
      <c r="AE4625" s="21"/>
      <c r="AF4625" s="21"/>
      <c r="AG4625" s="21"/>
      <c r="AH4625" s="21"/>
      <c r="AI4625" s="26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1"/>
      <c r="AT4625" s="2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</row>
    <row r="4626" spans="1:60" s="3" customFormat="1">
      <c r="A4626" s="20"/>
      <c r="B4626" s="20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21"/>
      <c r="AC4626" s="21"/>
      <c r="AD4626" s="21"/>
      <c r="AE4626" s="21"/>
      <c r="AF4626" s="21"/>
      <c r="AG4626" s="21"/>
      <c r="AH4626" s="21"/>
      <c r="AI4626" s="26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1"/>
      <c r="AT4626" s="2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</row>
    <row r="4627" spans="1:60" s="3" customFormat="1">
      <c r="A4627" s="20"/>
      <c r="B4627" s="20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21"/>
      <c r="AC4627" s="21"/>
      <c r="AD4627" s="21"/>
      <c r="AE4627" s="21"/>
      <c r="AF4627" s="21"/>
      <c r="AG4627" s="21"/>
      <c r="AH4627" s="21"/>
      <c r="AI4627" s="26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1"/>
      <c r="AT4627" s="2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</row>
    <row r="4628" spans="1:60" s="3" customFormat="1">
      <c r="A4628" s="20"/>
      <c r="B4628" s="20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21"/>
      <c r="AC4628" s="21"/>
      <c r="AD4628" s="21"/>
      <c r="AE4628" s="21"/>
      <c r="AF4628" s="21"/>
      <c r="AG4628" s="21"/>
      <c r="AH4628" s="21"/>
      <c r="AI4628" s="26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1"/>
      <c r="AT4628" s="2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</row>
    <row r="4629" spans="1:60" s="3" customFormat="1">
      <c r="A4629" s="20"/>
      <c r="B4629" s="20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21"/>
      <c r="AC4629" s="21"/>
      <c r="AD4629" s="21"/>
      <c r="AE4629" s="21"/>
      <c r="AF4629" s="21"/>
      <c r="AG4629" s="21"/>
      <c r="AH4629" s="21"/>
      <c r="AI4629" s="26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1"/>
      <c r="AT4629" s="2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</row>
    <row r="4630" spans="1:60" s="3" customFormat="1">
      <c r="A4630" s="20"/>
      <c r="B4630" s="20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21"/>
      <c r="AC4630" s="21"/>
      <c r="AD4630" s="21"/>
      <c r="AE4630" s="21"/>
      <c r="AF4630" s="21"/>
      <c r="AG4630" s="21"/>
      <c r="AH4630" s="21"/>
      <c r="AI4630" s="26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1"/>
      <c r="AT4630" s="2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</row>
    <row r="4631" spans="1:60" s="3" customFormat="1">
      <c r="A4631" s="20"/>
      <c r="B4631" s="20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21"/>
      <c r="AC4631" s="21"/>
      <c r="AD4631" s="21"/>
      <c r="AE4631" s="21"/>
      <c r="AF4631" s="21"/>
      <c r="AG4631" s="21"/>
      <c r="AH4631" s="21"/>
      <c r="AI4631" s="26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1"/>
      <c r="AT4631" s="2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</row>
    <row r="4632" spans="1:60" s="3" customFormat="1">
      <c r="A4632" s="20"/>
      <c r="B4632" s="20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21"/>
      <c r="AC4632" s="21"/>
      <c r="AD4632" s="21"/>
      <c r="AE4632" s="21"/>
      <c r="AF4632" s="21"/>
      <c r="AG4632" s="21"/>
      <c r="AH4632" s="21"/>
      <c r="AI4632" s="26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1"/>
      <c r="AT4632" s="2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</row>
    <row r="4633" spans="1:60" s="3" customFormat="1">
      <c r="A4633" s="20"/>
      <c r="B4633" s="20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21"/>
      <c r="AC4633" s="21"/>
      <c r="AD4633" s="21"/>
      <c r="AE4633" s="21"/>
      <c r="AF4633" s="21"/>
      <c r="AG4633" s="21"/>
      <c r="AH4633" s="21"/>
      <c r="AI4633" s="26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1"/>
      <c r="AT4633" s="2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</row>
    <row r="4634" spans="1:60" s="3" customFormat="1">
      <c r="A4634" s="20"/>
      <c r="B4634" s="20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21"/>
      <c r="AC4634" s="21"/>
      <c r="AD4634" s="21"/>
      <c r="AE4634" s="21"/>
      <c r="AF4634" s="21"/>
      <c r="AG4634" s="21"/>
      <c r="AH4634" s="21"/>
      <c r="AI4634" s="26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1"/>
      <c r="AT4634" s="2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</row>
    <row r="4635" spans="1:60" s="3" customFormat="1">
      <c r="A4635" s="20"/>
      <c r="B4635" s="20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21"/>
      <c r="AC4635" s="21"/>
      <c r="AD4635" s="21"/>
      <c r="AE4635" s="21"/>
      <c r="AF4635" s="21"/>
      <c r="AG4635" s="21"/>
      <c r="AH4635" s="21"/>
      <c r="AI4635" s="26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1"/>
      <c r="AT4635" s="2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</row>
    <row r="4636" spans="1:60" s="3" customFormat="1">
      <c r="A4636" s="20"/>
      <c r="B4636" s="20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21"/>
      <c r="AC4636" s="21"/>
      <c r="AD4636" s="21"/>
      <c r="AE4636" s="21"/>
      <c r="AF4636" s="21"/>
      <c r="AG4636" s="21"/>
      <c r="AH4636" s="21"/>
      <c r="AI4636" s="26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1"/>
      <c r="AT4636" s="2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</row>
    <row r="4637" spans="1:60" s="3" customFormat="1">
      <c r="A4637" s="20"/>
      <c r="B4637" s="20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21"/>
      <c r="AC4637" s="21"/>
      <c r="AD4637" s="21"/>
      <c r="AE4637" s="21"/>
      <c r="AF4637" s="21"/>
      <c r="AG4637" s="21"/>
      <c r="AH4637" s="21"/>
      <c r="AI4637" s="26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1"/>
      <c r="AT4637" s="2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</row>
    <row r="4638" spans="1:60" s="3" customFormat="1">
      <c r="A4638" s="20"/>
      <c r="B4638" s="20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21"/>
      <c r="AC4638" s="21"/>
      <c r="AD4638" s="21"/>
      <c r="AE4638" s="21"/>
      <c r="AF4638" s="21"/>
      <c r="AG4638" s="21"/>
      <c r="AH4638" s="21"/>
      <c r="AI4638" s="26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1"/>
      <c r="AT4638" s="2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</row>
    <row r="4639" spans="1:60" s="3" customFormat="1">
      <c r="A4639" s="20"/>
      <c r="B4639" s="20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21"/>
      <c r="AC4639" s="21"/>
      <c r="AD4639" s="21"/>
      <c r="AE4639" s="21"/>
      <c r="AF4639" s="21"/>
      <c r="AG4639" s="21"/>
      <c r="AH4639" s="21"/>
      <c r="AI4639" s="26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1"/>
      <c r="AT4639" s="2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</row>
    <row r="4640" spans="1:60" s="3" customFormat="1">
      <c r="A4640" s="20"/>
      <c r="B4640" s="20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21"/>
      <c r="AC4640" s="21"/>
      <c r="AD4640" s="21"/>
      <c r="AE4640" s="21"/>
      <c r="AF4640" s="21"/>
      <c r="AG4640" s="21"/>
      <c r="AH4640" s="21"/>
      <c r="AI4640" s="26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1"/>
      <c r="AT4640" s="2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</row>
    <row r="4641" spans="1:60" s="3" customFormat="1">
      <c r="A4641" s="20"/>
      <c r="B4641" s="20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21"/>
      <c r="AC4641" s="21"/>
      <c r="AD4641" s="21"/>
      <c r="AE4641" s="21"/>
      <c r="AF4641" s="21"/>
      <c r="AG4641" s="21"/>
      <c r="AH4641" s="21"/>
      <c r="AI4641" s="26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1"/>
      <c r="AT4641" s="2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</row>
    <row r="4642" spans="1:60" s="3" customFormat="1">
      <c r="A4642" s="20"/>
      <c r="B4642" s="20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21"/>
      <c r="AC4642" s="21"/>
      <c r="AD4642" s="21"/>
      <c r="AE4642" s="21"/>
      <c r="AF4642" s="21"/>
      <c r="AG4642" s="21"/>
      <c r="AH4642" s="21"/>
      <c r="AI4642" s="26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1"/>
      <c r="AT4642" s="2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</row>
    <row r="4643" spans="1:60" s="3" customFormat="1">
      <c r="A4643" s="20"/>
      <c r="B4643" s="20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21"/>
      <c r="AC4643" s="21"/>
      <c r="AD4643" s="21"/>
      <c r="AE4643" s="21"/>
      <c r="AF4643" s="21"/>
      <c r="AG4643" s="21"/>
      <c r="AH4643" s="21"/>
      <c r="AI4643" s="26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1"/>
      <c r="AT4643" s="2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</row>
    <row r="4644" spans="1:60" s="3" customFormat="1">
      <c r="A4644" s="20"/>
      <c r="B4644" s="20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21"/>
      <c r="AC4644" s="21"/>
      <c r="AD4644" s="21"/>
      <c r="AE4644" s="21"/>
      <c r="AF4644" s="21"/>
      <c r="AG4644" s="21"/>
      <c r="AH4644" s="21"/>
      <c r="AI4644" s="26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1"/>
      <c r="AT4644" s="2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</row>
    <row r="4645" spans="1:60" s="3" customFormat="1">
      <c r="A4645" s="20"/>
      <c r="B4645" s="20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21"/>
      <c r="AC4645" s="21"/>
      <c r="AD4645" s="21"/>
      <c r="AE4645" s="21"/>
      <c r="AF4645" s="21"/>
      <c r="AG4645" s="21"/>
      <c r="AH4645" s="21"/>
      <c r="AI4645" s="26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1"/>
      <c r="AT4645" s="2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</row>
    <row r="4646" spans="1:60" s="3" customFormat="1">
      <c r="A4646" s="20"/>
      <c r="B4646" s="20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21"/>
      <c r="AC4646" s="21"/>
      <c r="AD4646" s="21"/>
      <c r="AE4646" s="21"/>
      <c r="AF4646" s="21"/>
      <c r="AG4646" s="21"/>
      <c r="AH4646" s="21"/>
      <c r="AI4646" s="26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1"/>
      <c r="AT4646" s="2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</row>
    <row r="4647" spans="1:60" s="3" customFormat="1">
      <c r="A4647" s="20"/>
      <c r="B4647" s="20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21"/>
      <c r="AC4647" s="21"/>
      <c r="AD4647" s="21"/>
      <c r="AE4647" s="21"/>
      <c r="AF4647" s="21"/>
      <c r="AG4647" s="21"/>
      <c r="AH4647" s="21"/>
      <c r="AI4647" s="26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1"/>
      <c r="AT4647" s="2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</row>
    <row r="4648" spans="1:60" s="3" customFormat="1">
      <c r="A4648" s="20"/>
      <c r="B4648" s="20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21"/>
      <c r="AC4648" s="21"/>
      <c r="AD4648" s="21"/>
      <c r="AE4648" s="21"/>
      <c r="AF4648" s="21"/>
      <c r="AG4648" s="21"/>
      <c r="AH4648" s="21"/>
      <c r="AI4648" s="26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1"/>
      <c r="AT4648" s="2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</row>
    <row r="4649" spans="1:60" s="3" customFormat="1">
      <c r="A4649" s="20"/>
      <c r="B4649" s="20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21"/>
      <c r="AC4649" s="21"/>
      <c r="AD4649" s="21"/>
      <c r="AE4649" s="21"/>
      <c r="AF4649" s="21"/>
      <c r="AG4649" s="21"/>
      <c r="AH4649" s="21"/>
      <c r="AI4649" s="26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1"/>
      <c r="AT4649" s="2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</row>
    <row r="4650" spans="1:60" s="3" customFormat="1">
      <c r="A4650" s="20"/>
      <c r="B4650" s="20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21"/>
      <c r="AC4650" s="21"/>
      <c r="AD4650" s="21"/>
      <c r="AE4650" s="21"/>
      <c r="AF4650" s="21"/>
      <c r="AG4650" s="21"/>
      <c r="AH4650" s="21"/>
      <c r="AI4650" s="26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1"/>
      <c r="AT4650" s="2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</row>
    <row r="4651" spans="1:60" s="3" customFormat="1">
      <c r="A4651" s="20"/>
      <c r="B4651" s="20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21"/>
      <c r="AC4651" s="21"/>
      <c r="AD4651" s="21"/>
      <c r="AE4651" s="21"/>
      <c r="AF4651" s="21"/>
      <c r="AG4651" s="21"/>
      <c r="AH4651" s="21"/>
      <c r="AI4651" s="26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1"/>
      <c r="AT4651" s="2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</row>
    <row r="4652" spans="1:60" s="3" customFormat="1">
      <c r="A4652" s="20"/>
      <c r="B4652" s="20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21"/>
      <c r="AC4652" s="21"/>
      <c r="AD4652" s="21"/>
      <c r="AE4652" s="21"/>
      <c r="AF4652" s="21"/>
      <c r="AG4652" s="21"/>
      <c r="AH4652" s="21"/>
      <c r="AI4652" s="26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1"/>
      <c r="AT4652" s="2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</row>
    <row r="4653" spans="1:60" s="3" customFormat="1">
      <c r="A4653" s="20"/>
      <c r="B4653" s="20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21"/>
      <c r="AC4653" s="21"/>
      <c r="AD4653" s="21"/>
      <c r="AE4653" s="21"/>
      <c r="AF4653" s="21"/>
      <c r="AG4653" s="21"/>
      <c r="AH4653" s="21"/>
      <c r="AI4653" s="26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1"/>
      <c r="AT4653" s="2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</row>
    <row r="4654" spans="1:60" s="3" customFormat="1">
      <c r="A4654" s="20"/>
      <c r="B4654" s="20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21"/>
      <c r="AC4654" s="21"/>
      <c r="AD4654" s="21"/>
      <c r="AE4654" s="21"/>
      <c r="AF4654" s="21"/>
      <c r="AG4654" s="21"/>
      <c r="AH4654" s="21"/>
      <c r="AI4654" s="26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1"/>
      <c r="AT4654" s="2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</row>
    <row r="4655" spans="1:60" s="3" customFormat="1">
      <c r="A4655" s="20"/>
      <c r="B4655" s="20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21"/>
      <c r="AC4655" s="21"/>
      <c r="AD4655" s="21"/>
      <c r="AE4655" s="21"/>
      <c r="AF4655" s="21"/>
      <c r="AG4655" s="21"/>
      <c r="AH4655" s="21"/>
      <c r="AI4655" s="26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1"/>
      <c r="AT4655" s="2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</row>
    <row r="4656" spans="1:60" s="3" customFormat="1">
      <c r="A4656" s="20"/>
      <c r="B4656" s="20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21"/>
      <c r="AC4656" s="21"/>
      <c r="AD4656" s="21"/>
      <c r="AE4656" s="21"/>
      <c r="AF4656" s="21"/>
      <c r="AG4656" s="21"/>
      <c r="AH4656" s="21"/>
      <c r="AI4656" s="26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1"/>
      <c r="AT4656" s="2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</row>
    <row r="4657" spans="1:60" s="3" customFormat="1">
      <c r="A4657" s="20"/>
      <c r="B4657" s="20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21"/>
      <c r="AC4657" s="21"/>
      <c r="AD4657" s="21"/>
      <c r="AE4657" s="21"/>
      <c r="AF4657" s="21"/>
      <c r="AG4657" s="21"/>
      <c r="AH4657" s="21"/>
      <c r="AI4657" s="26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</row>
    <row r="4658" spans="1:60" s="3" customFormat="1">
      <c r="A4658" s="20"/>
      <c r="B4658" s="20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21"/>
      <c r="AC4658" s="21"/>
      <c r="AD4658" s="21"/>
      <c r="AE4658" s="21"/>
      <c r="AF4658" s="21"/>
      <c r="AG4658" s="21"/>
      <c r="AH4658" s="21"/>
      <c r="AI4658" s="26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1"/>
      <c r="AT4658" s="2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</row>
    <row r="4659" spans="1:60" s="3" customFormat="1">
      <c r="A4659" s="20"/>
      <c r="B4659" s="20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21"/>
      <c r="AC4659" s="21"/>
      <c r="AD4659" s="21"/>
      <c r="AE4659" s="21"/>
      <c r="AF4659" s="21"/>
      <c r="AG4659" s="21"/>
      <c r="AH4659" s="21"/>
      <c r="AI4659" s="26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1"/>
      <c r="AT4659" s="2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</row>
    <row r="4660" spans="1:60" s="3" customFormat="1">
      <c r="A4660" s="20"/>
      <c r="B4660" s="20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21"/>
      <c r="AC4660" s="21"/>
      <c r="AD4660" s="21"/>
      <c r="AE4660" s="21"/>
      <c r="AF4660" s="21"/>
      <c r="AG4660" s="21"/>
      <c r="AH4660" s="21"/>
      <c r="AI4660" s="26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1"/>
      <c r="AT4660" s="2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</row>
    <row r="4661" spans="1:60" s="3" customFormat="1">
      <c r="A4661" s="20"/>
      <c r="B4661" s="20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21"/>
      <c r="AC4661" s="21"/>
      <c r="AD4661" s="21"/>
      <c r="AE4661" s="21"/>
      <c r="AF4661" s="21"/>
      <c r="AG4661" s="21"/>
      <c r="AH4661" s="21"/>
      <c r="AI4661" s="26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1"/>
      <c r="AT4661" s="2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</row>
    <row r="4662" spans="1:60" s="3" customFormat="1">
      <c r="A4662" s="20"/>
      <c r="B4662" s="20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21"/>
      <c r="AC4662" s="21"/>
      <c r="AD4662" s="21"/>
      <c r="AE4662" s="21"/>
      <c r="AF4662" s="21"/>
      <c r="AG4662" s="21"/>
      <c r="AH4662" s="21"/>
      <c r="AI4662" s="26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1"/>
      <c r="AT4662" s="2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</row>
    <row r="4663" spans="1:60" s="3" customFormat="1">
      <c r="A4663" s="20"/>
      <c r="B4663" s="20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21"/>
      <c r="AC4663" s="21"/>
      <c r="AD4663" s="21"/>
      <c r="AE4663" s="21"/>
      <c r="AF4663" s="21"/>
      <c r="AG4663" s="21"/>
      <c r="AH4663" s="21"/>
      <c r="AI4663" s="26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1"/>
      <c r="AT4663" s="2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</row>
    <row r="4664" spans="1:60" s="3" customFormat="1">
      <c r="A4664" s="20"/>
      <c r="B4664" s="20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21"/>
      <c r="AC4664" s="21"/>
      <c r="AD4664" s="21"/>
      <c r="AE4664" s="21"/>
      <c r="AF4664" s="21"/>
      <c r="AG4664" s="21"/>
      <c r="AH4664" s="21"/>
      <c r="AI4664" s="26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1"/>
      <c r="AT4664" s="2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</row>
    <row r="4665" spans="1:60" s="3" customFormat="1">
      <c r="A4665" s="20"/>
      <c r="B4665" s="20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21"/>
      <c r="AC4665" s="21"/>
      <c r="AD4665" s="21"/>
      <c r="AE4665" s="21"/>
      <c r="AF4665" s="21"/>
      <c r="AG4665" s="21"/>
      <c r="AH4665" s="21"/>
      <c r="AI4665" s="26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1"/>
      <c r="AT4665" s="2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</row>
    <row r="4666" spans="1:60" s="3" customFormat="1">
      <c r="A4666" s="20"/>
      <c r="B4666" s="20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21"/>
      <c r="AC4666" s="21"/>
      <c r="AD4666" s="21"/>
      <c r="AE4666" s="21"/>
      <c r="AF4666" s="21"/>
      <c r="AG4666" s="21"/>
      <c r="AH4666" s="21"/>
      <c r="AI4666" s="26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1"/>
      <c r="AT4666" s="2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</row>
    <row r="4667" spans="1:60" s="3" customFormat="1">
      <c r="A4667" s="20"/>
      <c r="B4667" s="20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21"/>
      <c r="AC4667" s="21"/>
      <c r="AD4667" s="21"/>
      <c r="AE4667" s="21"/>
      <c r="AF4667" s="21"/>
      <c r="AG4667" s="21"/>
      <c r="AH4667" s="21"/>
      <c r="AI4667" s="26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1"/>
      <c r="AT4667" s="2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</row>
    <row r="4668" spans="1:60" s="3" customFormat="1">
      <c r="A4668" s="20"/>
      <c r="B4668" s="20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21"/>
      <c r="AC4668" s="21"/>
      <c r="AD4668" s="21"/>
      <c r="AE4668" s="21"/>
      <c r="AF4668" s="21"/>
      <c r="AG4668" s="21"/>
      <c r="AH4668" s="21"/>
      <c r="AI4668" s="26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1"/>
      <c r="AT4668" s="2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</row>
    <row r="4669" spans="1:60" s="3" customFormat="1">
      <c r="A4669" s="20"/>
      <c r="B4669" s="20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21"/>
      <c r="AC4669" s="21"/>
      <c r="AD4669" s="21"/>
      <c r="AE4669" s="21"/>
      <c r="AF4669" s="21"/>
      <c r="AG4669" s="21"/>
      <c r="AH4669" s="21"/>
      <c r="AI4669" s="26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1"/>
      <c r="AT4669" s="2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</row>
    <row r="4670" spans="1:60" s="3" customFormat="1">
      <c r="A4670" s="20"/>
      <c r="B4670" s="20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21"/>
      <c r="AC4670" s="21"/>
      <c r="AD4670" s="21"/>
      <c r="AE4670" s="21"/>
      <c r="AF4670" s="21"/>
      <c r="AG4670" s="21"/>
      <c r="AH4670" s="21"/>
      <c r="AI4670" s="26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1"/>
      <c r="AT4670" s="2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</row>
    <row r="4671" spans="1:60" s="3" customFormat="1">
      <c r="A4671" s="20"/>
      <c r="B4671" s="20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21"/>
      <c r="AC4671" s="21"/>
      <c r="AD4671" s="21"/>
      <c r="AE4671" s="21"/>
      <c r="AF4671" s="21"/>
      <c r="AG4671" s="21"/>
      <c r="AH4671" s="21"/>
      <c r="AI4671" s="26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1"/>
      <c r="AT4671" s="2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</row>
    <row r="4672" spans="1:60" s="3" customFormat="1">
      <c r="A4672" s="20"/>
      <c r="B4672" s="20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21"/>
      <c r="AC4672" s="21"/>
      <c r="AD4672" s="21"/>
      <c r="AE4672" s="21"/>
      <c r="AF4672" s="21"/>
      <c r="AG4672" s="21"/>
      <c r="AH4672" s="21"/>
      <c r="AI4672" s="26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1"/>
      <c r="AT4672" s="2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</row>
    <row r="4673" spans="1:60" s="3" customFormat="1">
      <c r="A4673" s="20"/>
      <c r="B4673" s="20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21"/>
      <c r="AC4673" s="21"/>
      <c r="AD4673" s="21"/>
      <c r="AE4673" s="21"/>
      <c r="AF4673" s="21"/>
      <c r="AG4673" s="21"/>
      <c r="AH4673" s="21"/>
      <c r="AI4673" s="26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1"/>
      <c r="AT4673" s="2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</row>
    <row r="4674" spans="1:60" s="3" customFormat="1">
      <c r="A4674" s="20"/>
      <c r="B4674" s="20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21"/>
      <c r="AC4674" s="21"/>
      <c r="AD4674" s="21"/>
      <c r="AE4674" s="21"/>
      <c r="AF4674" s="21"/>
      <c r="AG4674" s="21"/>
      <c r="AH4674" s="21"/>
      <c r="AI4674" s="26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1"/>
      <c r="AT4674" s="2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</row>
    <row r="4675" spans="1:60" s="3" customFormat="1">
      <c r="A4675" s="20"/>
      <c r="B4675" s="20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21"/>
      <c r="AC4675" s="21"/>
      <c r="AD4675" s="21"/>
      <c r="AE4675" s="21"/>
      <c r="AF4675" s="21"/>
      <c r="AG4675" s="21"/>
      <c r="AH4675" s="21"/>
      <c r="AI4675" s="26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1"/>
      <c r="AT4675" s="2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</row>
    <row r="4676" spans="1:60" s="3" customFormat="1">
      <c r="A4676" s="20"/>
      <c r="B4676" s="20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21"/>
      <c r="AC4676" s="21"/>
      <c r="AD4676" s="21"/>
      <c r="AE4676" s="21"/>
      <c r="AF4676" s="21"/>
      <c r="AG4676" s="21"/>
      <c r="AH4676" s="21"/>
      <c r="AI4676" s="26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1"/>
      <c r="AT4676" s="2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</row>
    <row r="4677" spans="1:60" s="3" customFormat="1">
      <c r="A4677" s="20"/>
      <c r="B4677" s="20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21"/>
      <c r="AC4677" s="21"/>
      <c r="AD4677" s="21"/>
      <c r="AE4677" s="21"/>
      <c r="AF4677" s="21"/>
      <c r="AG4677" s="21"/>
      <c r="AH4677" s="21"/>
      <c r="AI4677" s="26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1"/>
      <c r="AT4677" s="2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</row>
    <row r="4678" spans="1:60" s="3" customFormat="1">
      <c r="A4678" s="20"/>
      <c r="B4678" s="20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21"/>
      <c r="AC4678" s="21"/>
      <c r="AD4678" s="21"/>
      <c r="AE4678" s="21"/>
      <c r="AF4678" s="21"/>
      <c r="AG4678" s="21"/>
      <c r="AH4678" s="21"/>
      <c r="AI4678" s="26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1"/>
      <c r="AT4678" s="2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</row>
    <row r="4679" spans="1:60" s="3" customFormat="1">
      <c r="A4679" s="20"/>
      <c r="B4679" s="20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21"/>
      <c r="AC4679" s="21"/>
      <c r="AD4679" s="21"/>
      <c r="AE4679" s="21"/>
      <c r="AF4679" s="21"/>
      <c r="AG4679" s="21"/>
      <c r="AH4679" s="21"/>
      <c r="AI4679" s="26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1"/>
      <c r="AT4679" s="2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</row>
    <row r="4680" spans="1:60" s="3" customFormat="1">
      <c r="A4680" s="20"/>
      <c r="B4680" s="20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21"/>
      <c r="AC4680" s="21"/>
      <c r="AD4680" s="21"/>
      <c r="AE4680" s="21"/>
      <c r="AF4680" s="21"/>
      <c r="AG4680" s="21"/>
      <c r="AH4680" s="21"/>
      <c r="AI4680" s="26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1"/>
      <c r="AT4680" s="2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</row>
    <row r="4681" spans="1:60" s="3" customFormat="1">
      <c r="A4681" s="20"/>
      <c r="B4681" s="20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21"/>
      <c r="AC4681" s="21"/>
      <c r="AD4681" s="21"/>
      <c r="AE4681" s="21"/>
      <c r="AF4681" s="21"/>
      <c r="AG4681" s="21"/>
      <c r="AH4681" s="21"/>
      <c r="AI4681" s="26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1"/>
      <c r="AT4681" s="2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</row>
    <row r="4682" spans="1:60" s="3" customFormat="1">
      <c r="A4682" s="20"/>
      <c r="B4682" s="20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21"/>
      <c r="AC4682" s="21"/>
      <c r="AD4682" s="21"/>
      <c r="AE4682" s="21"/>
      <c r="AF4682" s="21"/>
      <c r="AG4682" s="21"/>
      <c r="AH4682" s="21"/>
      <c r="AI4682" s="26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1"/>
      <c r="AT4682" s="2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</row>
    <row r="4683" spans="1:60" s="3" customFormat="1">
      <c r="A4683" s="20"/>
      <c r="B4683" s="20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21"/>
      <c r="AC4683" s="21"/>
      <c r="AD4683" s="21"/>
      <c r="AE4683" s="21"/>
      <c r="AF4683" s="21"/>
      <c r="AG4683" s="21"/>
      <c r="AH4683" s="21"/>
      <c r="AI4683" s="26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1"/>
      <c r="AT4683" s="2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</row>
    <row r="4684" spans="1:60" s="3" customFormat="1">
      <c r="A4684" s="20"/>
      <c r="B4684" s="20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21"/>
      <c r="AC4684" s="21"/>
      <c r="AD4684" s="21"/>
      <c r="AE4684" s="21"/>
      <c r="AF4684" s="21"/>
      <c r="AG4684" s="21"/>
      <c r="AH4684" s="21"/>
      <c r="AI4684" s="26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1"/>
      <c r="AT4684" s="2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</row>
    <row r="4685" spans="1:60" s="3" customFormat="1">
      <c r="A4685" s="20"/>
      <c r="B4685" s="20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21"/>
      <c r="AC4685" s="21"/>
      <c r="AD4685" s="21"/>
      <c r="AE4685" s="21"/>
      <c r="AF4685" s="21"/>
      <c r="AG4685" s="21"/>
      <c r="AH4685" s="21"/>
      <c r="AI4685" s="26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1"/>
      <c r="AT4685" s="2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</row>
    <row r="4686" spans="1:60" s="3" customFormat="1">
      <c r="A4686" s="20"/>
      <c r="B4686" s="20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21"/>
      <c r="AC4686" s="21"/>
      <c r="AD4686" s="21"/>
      <c r="AE4686" s="21"/>
      <c r="AF4686" s="21"/>
      <c r="AG4686" s="21"/>
      <c r="AH4686" s="21"/>
      <c r="AI4686" s="26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1"/>
      <c r="AT4686" s="2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</row>
    <row r="4687" spans="1:60" s="3" customFormat="1">
      <c r="A4687" s="20"/>
      <c r="B4687" s="20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21"/>
      <c r="AC4687" s="21"/>
      <c r="AD4687" s="21"/>
      <c r="AE4687" s="21"/>
      <c r="AF4687" s="21"/>
      <c r="AG4687" s="21"/>
      <c r="AH4687" s="21"/>
      <c r="AI4687" s="26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1"/>
      <c r="AT4687" s="2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</row>
    <row r="4688" spans="1:60" s="3" customFormat="1">
      <c r="A4688" s="20"/>
      <c r="B4688" s="20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21"/>
      <c r="AC4688" s="21"/>
      <c r="AD4688" s="21"/>
      <c r="AE4688" s="21"/>
      <c r="AF4688" s="21"/>
      <c r="AG4688" s="21"/>
      <c r="AH4688" s="21"/>
      <c r="AI4688" s="26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1"/>
      <c r="AT4688" s="2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</row>
    <row r="4689" spans="1:60" s="3" customFormat="1">
      <c r="A4689" s="20"/>
      <c r="B4689" s="20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21"/>
      <c r="AC4689" s="21"/>
      <c r="AD4689" s="21"/>
      <c r="AE4689" s="21"/>
      <c r="AF4689" s="21"/>
      <c r="AG4689" s="21"/>
      <c r="AH4689" s="21"/>
      <c r="AI4689" s="26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1"/>
      <c r="AT4689" s="2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</row>
    <row r="4690" spans="1:60" s="3" customFormat="1">
      <c r="A4690" s="20"/>
      <c r="B4690" s="20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21"/>
      <c r="AC4690" s="21"/>
      <c r="AD4690" s="21"/>
      <c r="AE4690" s="21"/>
      <c r="AF4690" s="21"/>
      <c r="AG4690" s="21"/>
      <c r="AH4690" s="21"/>
      <c r="AI4690" s="26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1"/>
      <c r="AT4690" s="2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</row>
    <row r="4691" spans="1:60" s="3" customFormat="1">
      <c r="A4691" s="20"/>
      <c r="B4691" s="20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21"/>
      <c r="AC4691" s="21"/>
      <c r="AD4691" s="21"/>
      <c r="AE4691" s="21"/>
      <c r="AF4691" s="21"/>
      <c r="AG4691" s="21"/>
      <c r="AH4691" s="21"/>
      <c r="AI4691" s="26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1"/>
      <c r="AT4691" s="2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</row>
    <row r="4692" spans="1:60" s="3" customFormat="1">
      <c r="A4692" s="20"/>
      <c r="B4692" s="20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21"/>
      <c r="AC4692" s="21"/>
      <c r="AD4692" s="21"/>
      <c r="AE4692" s="21"/>
      <c r="AF4692" s="21"/>
      <c r="AG4692" s="21"/>
      <c r="AH4692" s="21"/>
      <c r="AI4692" s="26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1"/>
      <c r="AT4692" s="2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</row>
    <row r="4693" spans="1:60" s="3" customFormat="1">
      <c r="A4693" s="20"/>
      <c r="B4693" s="20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21"/>
      <c r="AC4693" s="21"/>
      <c r="AD4693" s="21"/>
      <c r="AE4693" s="21"/>
      <c r="AF4693" s="21"/>
      <c r="AG4693" s="21"/>
      <c r="AH4693" s="21"/>
      <c r="AI4693" s="26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1"/>
      <c r="AT4693" s="2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</row>
    <row r="4694" spans="1:60" s="3" customFormat="1">
      <c r="A4694" s="20"/>
      <c r="B4694" s="20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21"/>
      <c r="AC4694" s="21"/>
      <c r="AD4694" s="21"/>
      <c r="AE4694" s="21"/>
      <c r="AF4694" s="21"/>
      <c r="AG4694" s="21"/>
      <c r="AH4694" s="21"/>
      <c r="AI4694" s="26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1"/>
      <c r="AT4694" s="2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</row>
    <row r="4695" spans="1:60" s="3" customFormat="1">
      <c r="A4695" s="20"/>
      <c r="B4695" s="20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21"/>
      <c r="AC4695" s="21"/>
      <c r="AD4695" s="21"/>
      <c r="AE4695" s="21"/>
      <c r="AF4695" s="21"/>
      <c r="AG4695" s="21"/>
      <c r="AH4695" s="21"/>
      <c r="AI4695" s="26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1"/>
      <c r="AT4695" s="2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</row>
    <row r="4696" spans="1:60" s="3" customFormat="1">
      <c r="A4696" s="20"/>
      <c r="B4696" s="20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21"/>
      <c r="AC4696" s="21"/>
      <c r="AD4696" s="21"/>
      <c r="AE4696" s="21"/>
      <c r="AF4696" s="21"/>
      <c r="AG4696" s="21"/>
      <c r="AH4696" s="21"/>
      <c r="AI4696" s="26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1"/>
      <c r="AT4696" s="2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</row>
    <row r="4697" spans="1:60" s="3" customFormat="1">
      <c r="A4697" s="20"/>
      <c r="B4697" s="20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21"/>
      <c r="AC4697" s="21"/>
      <c r="AD4697" s="21"/>
      <c r="AE4697" s="21"/>
      <c r="AF4697" s="21"/>
      <c r="AG4697" s="21"/>
      <c r="AH4697" s="21"/>
      <c r="AI4697" s="26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1"/>
      <c r="AT4697" s="2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</row>
    <row r="4698" spans="1:60" s="3" customFormat="1">
      <c r="A4698" s="20"/>
      <c r="B4698" s="20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21"/>
      <c r="AC4698" s="21"/>
      <c r="AD4698" s="21"/>
      <c r="AE4698" s="21"/>
      <c r="AF4698" s="21"/>
      <c r="AG4698" s="21"/>
      <c r="AH4698" s="21"/>
      <c r="AI4698" s="26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1"/>
      <c r="AT4698" s="2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</row>
    <row r="4699" spans="1:60" s="3" customFormat="1">
      <c r="A4699" s="20"/>
      <c r="B4699" s="20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21"/>
      <c r="AC4699" s="21"/>
      <c r="AD4699" s="21"/>
      <c r="AE4699" s="21"/>
      <c r="AF4699" s="21"/>
      <c r="AG4699" s="21"/>
      <c r="AH4699" s="21"/>
      <c r="AI4699" s="26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1"/>
      <c r="AT4699" s="2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</row>
    <row r="4700" spans="1:60" s="3" customFormat="1">
      <c r="A4700" s="20"/>
      <c r="B4700" s="20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21"/>
      <c r="AC4700" s="21"/>
      <c r="AD4700" s="21"/>
      <c r="AE4700" s="21"/>
      <c r="AF4700" s="21"/>
      <c r="AG4700" s="21"/>
      <c r="AH4700" s="21"/>
      <c r="AI4700" s="26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1"/>
      <c r="AT4700" s="2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</row>
    <row r="4701" spans="1:60" s="3" customFormat="1">
      <c r="A4701" s="20"/>
      <c r="B4701" s="20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21"/>
      <c r="AC4701" s="21"/>
      <c r="AD4701" s="21"/>
      <c r="AE4701" s="21"/>
      <c r="AF4701" s="21"/>
      <c r="AG4701" s="21"/>
      <c r="AH4701" s="21"/>
      <c r="AI4701" s="26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</row>
    <row r="4702" spans="1:60" s="3" customFormat="1">
      <c r="A4702" s="20"/>
      <c r="B4702" s="20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21"/>
      <c r="AC4702" s="21"/>
      <c r="AD4702" s="21"/>
      <c r="AE4702" s="21"/>
      <c r="AF4702" s="21"/>
      <c r="AG4702" s="21"/>
      <c r="AH4702" s="21"/>
      <c r="AI4702" s="26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1"/>
      <c r="AT4702" s="2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</row>
    <row r="4703" spans="1:60" s="3" customFormat="1">
      <c r="A4703" s="20"/>
      <c r="B4703" s="20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21"/>
      <c r="AC4703" s="21"/>
      <c r="AD4703" s="21"/>
      <c r="AE4703" s="21"/>
      <c r="AF4703" s="21"/>
      <c r="AG4703" s="21"/>
      <c r="AH4703" s="21"/>
      <c r="AI4703" s="26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1"/>
      <c r="AT4703" s="2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</row>
    <row r="4704" spans="1:60" s="3" customFormat="1">
      <c r="A4704" s="20"/>
      <c r="B4704" s="20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21"/>
      <c r="AC4704" s="21"/>
      <c r="AD4704" s="21"/>
      <c r="AE4704" s="21"/>
      <c r="AF4704" s="21"/>
      <c r="AG4704" s="21"/>
      <c r="AH4704" s="21"/>
      <c r="AI4704" s="26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1"/>
      <c r="AT4704" s="2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</row>
    <row r="4705" spans="1:60" s="3" customFormat="1">
      <c r="A4705" s="20"/>
      <c r="B4705" s="20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21"/>
      <c r="AC4705" s="21"/>
      <c r="AD4705" s="21"/>
      <c r="AE4705" s="21"/>
      <c r="AF4705" s="21"/>
      <c r="AG4705" s="21"/>
      <c r="AH4705" s="21"/>
      <c r="AI4705" s="26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1"/>
      <c r="AT4705" s="2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</row>
    <row r="4706" spans="1:60" s="3" customFormat="1">
      <c r="A4706" s="20"/>
      <c r="B4706" s="20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21"/>
      <c r="AC4706" s="21"/>
      <c r="AD4706" s="21"/>
      <c r="AE4706" s="21"/>
      <c r="AF4706" s="21"/>
      <c r="AG4706" s="21"/>
      <c r="AH4706" s="21"/>
      <c r="AI4706" s="26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1"/>
      <c r="AT4706" s="2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</row>
    <row r="4707" spans="1:60" s="3" customFormat="1">
      <c r="A4707" s="20"/>
      <c r="B4707" s="20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21"/>
      <c r="AC4707" s="21"/>
      <c r="AD4707" s="21"/>
      <c r="AE4707" s="21"/>
      <c r="AF4707" s="21"/>
      <c r="AG4707" s="21"/>
      <c r="AH4707" s="21"/>
      <c r="AI4707" s="26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1"/>
      <c r="AT4707" s="2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</row>
    <row r="4708" spans="1:60" s="3" customFormat="1">
      <c r="A4708" s="20"/>
      <c r="B4708" s="20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21"/>
      <c r="AC4708" s="21"/>
      <c r="AD4708" s="21"/>
      <c r="AE4708" s="21"/>
      <c r="AF4708" s="21"/>
      <c r="AG4708" s="21"/>
      <c r="AH4708" s="21"/>
      <c r="AI4708" s="26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1"/>
      <c r="AT4708" s="2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</row>
    <row r="4709" spans="1:60" s="3" customFormat="1">
      <c r="A4709" s="20"/>
      <c r="B4709" s="20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21"/>
      <c r="AC4709" s="21"/>
      <c r="AD4709" s="21"/>
      <c r="AE4709" s="21"/>
      <c r="AF4709" s="21"/>
      <c r="AG4709" s="21"/>
      <c r="AH4709" s="21"/>
      <c r="AI4709" s="26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1"/>
      <c r="AT4709" s="2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</row>
    <row r="4710" spans="1:60" s="3" customFormat="1">
      <c r="A4710" s="20"/>
      <c r="B4710" s="20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21"/>
      <c r="AC4710" s="21"/>
      <c r="AD4710" s="21"/>
      <c r="AE4710" s="21"/>
      <c r="AF4710" s="21"/>
      <c r="AG4710" s="21"/>
      <c r="AH4710" s="21"/>
      <c r="AI4710" s="26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1"/>
      <c r="AT4710" s="2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</row>
    <row r="4711" spans="1:60" s="3" customFormat="1">
      <c r="A4711" s="20"/>
      <c r="B4711" s="20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21"/>
      <c r="AC4711" s="21"/>
      <c r="AD4711" s="21"/>
      <c r="AE4711" s="21"/>
      <c r="AF4711" s="21"/>
      <c r="AG4711" s="21"/>
      <c r="AH4711" s="21"/>
      <c r="AI4711" s="26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1"/>
      <c r="AT4711" s="2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</row>
    <row r="4712" spans="1:60" s="3" customFormat="1">
      <c r="A4712" s="20"/>
      <c r="B4712" s="20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21"/>
      <c r="AC4712" s="21"/>
      <c r="AD4712" s="21"/>
      <c r="AE4712" s="21"/>
      <c r="AF4712" s="21"/>
      <c r="AG4712" s="21"/>
      <c r="AH4712" s="21"/>
      <c r="AI4712" s="26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1"/>
      <c r="AT4712" s="2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</row>
    <row r="4713" spans="1:60" s="3" customFormat="1">
      <c r="A4713" s="20"/>
      <c r="B4713" s="20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21"/>
      <c r="AC4713" s="21"/>
      <c r="AD4713" s="21"/>
      <c r="AE4713" s="21"/>
      <c r="AF4713" s="21"/>
      <c r="AG4713" s="21"/>
      <c r="AH4713" s="21"/>
      <c r="AI4713" s="26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1"/>
      <c r="AT4713" s="2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</row>
    <row r="4714" spans="1:60" s="3" customFormat="1">
      <c r="A4714" s="20"/>
      <c r="B4714" s="20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21"/>
      <c r="AC4714" s="21"/>
      <c r="AD4714" s="21"/>
      <c r="AE4714" s="21"/>
      <c r="AF4714" s="21"/>
      <c r="AG4714" s="21"/>
      <c r="AH4714" s="21"/>
      <c r="AI4714" s="26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1"/>
      <c r="AT4714" s="2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</row>
    <row r="4715" spans="1:60" s="3" customFormat="1">
      <c r="A4715" s="20"/>
      <c r="B4715" s="20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21"/>
      <c r="AC4715" s="21"/>
      <c r="AD4715" s="21"/>
      <c r="AE4715" s="21"/>
      <c r="AF4715" s="21"/>
      <c r="AG4715" s="21"/>
      <c r="AH4715" s="21"/>
      <c r="AI4715" s="26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1"/>
      <c r="AT4715" s="2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</row>
    <row r="4716" spans="1:60" s="3" customFormat="1">
      <c r="A4716" s="20"/>
      <c r="B4716" s="20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21"/>
      <c r="AC4716" s="21"/>
      <c r="AD4716" s="21"/>
      <c r="AE4716" s="21"/>
      <c r="AF4716" s="21"/>
      <c r="AG4716" s="21"/>
      <c r="AH4716" s="21"/>
      <c r="AI4716" s="26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1"/>
      <c r="AT4716" s="2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</row>
    <row r="4717" spans="1:60" s="3" customFormat="1">
      <c r="A4717" s="20"/>
      <c r="B4717" s="20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21"/>
      <c r="AC4717" s="21"/>
      <c r="AD4717" s="21"/>
      <c r="AE4717" s="21"/>
      <c r="AF4717" s="21"/>
      <c r="AG4717" s="21"/>
      <c r="AH4717" s="21"/>
      <c r="AI4717" s="26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1"/>
      <c r="AT4717" s="2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</row>
    <row r="4718" spans="1:60" s="3" customFormat="1">
      <c r="A4718" s="20"/>
      <c r="B4718" s="20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21"/>
      <c r="AC4718" s="21"/>
      <c r="AD4718" s="21"/>
      <c r="AE4718" s="21"/>
      <c r="AF4718" s="21"/>
      <c r="AG4718" s="21"/>
      <c r="AH4718" s="21"/>
      <c r="AI4718" s="26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1"/>
      <c r="AT4718" s="2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</row>
    <row r="4719" spans="1:60" s="3" customFormat="1">
      <c r="A4719" s="20"/>
      <c r="B4719" s="20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21"/>
      <c r="AC4719" s="21"/>
      <c r="AD4719" s="21"/>
      <c r="AE4719" s="21"/>
      <c r="AF4719" s="21"/>
      <c r="AG4719" s="21"/>
      <c r="AH4719" s="21"/>
      <c r="AI4719" s="26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1"/>
      <c r="AT4719" s="2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</row>
    <row r="4720" spans="1:60" s="3" customFormat="1">
      <c r="A4720" s="20"/>
      <c r="B4720" s="20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21"/>
      <c r="AC4720" s="21"/>
      <c r="AD4720" s="21"/>
      <c r="AE4720" s="21"/>
      <c r="AF4720" s="21"/>
      <c r="AG4720" s="21"/>
      <c r="AH4720" s="21"/>
      <c r="AI4720" s="26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1"/>
      <c r="AT4720" s="2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</row>
    <row r="4721" spans="1:60" s="3" customFormat="1">
      <c r="A4721" s="20"/>
      <c r="B4721" s="20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21"/>
      <c r="AC4721" s="21"/>
      <c r="AD4721" s="21"/>
      <c r="AE4721" s="21"/>
      <c r="AF4721" s="21"/>
      <c r="AG4721" s="21"/>
      <c r="AH4721" s="21"/>
      <c r="AI4721" s="26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1"/>
      <c r="AT4721" s="2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</row>
    <row r="4722" spans="1:60" s="3" customFormat="1">
      <c r="A4722" s="20"/>
      <c r="B4722" s="20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21"/>
      <c r="AC4722" s="21"/>
      <c r="AD4722" s="21"/>
      <c r="AE4722" s="21"/>
      <c r="AF4722" s="21"/>
      <c r="AG4722" s="21"/>
      <c r="AH4722" s="21"/>
      <c r="AI4722" s="26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1"/>
      <c r="AT4722" s="2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</row>
    <row r="4723" spans="1:60" s="3" customFormat="1">
      <c r="A4723" s="20"/>
      <c r="B4723" s="20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21"/>
      <c r="AC4723" s="21"/>
      <c r="AD4723" s="21"/>
      <c r="AE4723" s="21"/>
      <c r="AF4723" s="21"/>
      <c r="AG4723" s="21"/>
      <c r="AH4723" s="21"/>
      <c r="AI4723" s="26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1"/>
      <c r="AT4723" s="2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</row>
    <row r="4724" spans="1:60" s="3" customFormat="1">
      <c r="A4724" s="20"/>
      <c r="B4724" s="20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21"/>
      <c r="AC4724" s="21"/>
      <c r="AD4724" s="21"/>
      <c r="AE4724" s="21"/>
      <c r="AF4724" s="21"/>
      <c r="AG4724" s="21"/>
      <c r="AH4724" s="21"/>
      <c r="AI4724" s="26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1"/>
      <c r="AT4724" s="2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</row>
    <row r="4725" spans="1:60" s="3" customFormat="1">
      <c r="A4725" s="20"/>
      <c r="B4725" s="20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21"/>
      <c r="AC4725" s="21"/>
      <c r="AD4725" s="21"/>
      <c r="AE4725" s="21"/>
      <c r="AF4725" s="21"/>
      <c r="AG4725" s="21"/>
      <c r="AH4725" s="21"/>
      <c r="AI4725" s="26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1"/>
      <c r="AT4725" s="2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</row>
    <row r="4726" spans="1:60" s="3" customFormat="1">
      <c r="A4726" s="20"/>
      <c r="B4726" s="20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21"/>
      <c r="AC4726" s="21"/>
      <c r="AD4726" s="21"/>
      <c r="AE4726" s="21"/>
      <c r="AF4726" s="21"/>
      <c r="AG4726" s="21"/>
      <c r="AH4726" s="21"/>
      <c r="AI4726" s="26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1"/>
      <c r="AT4726" s="2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</row>
    <row r="4727" spans="1:60" s="3" customFormat="1">
      <c r="A4727" s="20"/>
      <c r="B4727" s="20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21"/>
      <c r="AC4727" s="21"/>
      <c r="AD4727" s="21"/>
      <c r="AE4727" s="21"/>
      <c r="AF4727" s="21"/>
      <c r="AG4727" s="21"/>
      <c r="AH4727" s="21"/>
      <c r="AI4727" s="26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1"/>
      <c r="AT4727" s="2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</row>
    <row r="4728" spans="1:60" s="3" customFormat="1">
      <c r="A4728" s="20"/>
      <c r="B4728" s="20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21"/>
      <c r="AC4728" s="21"/>
      <c r="AD4728" s="21"/>
      <c r="AE4728" s="21"/>
      <c r="AF4728" s="21"/>
      <c r="AG4728" s="21"/>
      <c r="AH4728" s="21"/>
      <c r="AI4728" s="26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1"/>
      <c r="AT4728" s="2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</row>
    <row r="4729" spans="1:60" s="3" customFormat="1">
      <c r="A4729" s="20"/>
      <c r="B4729" s="20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21"/>
      <c r="AC4729" s="21"/>
      <c r="AD4729" s="21"/>
      <c r="AE4729" s="21"/>
      <c r="AF4729" s="21"/>
      <c r="AG4729" s="21"/>
      <c r="AH4729" s="21"/>
      <c r="AI4729" s="26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1"/>
      <c r="AT4729" s="2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</row>
    <row r="4730" spans="1:60" s="3" customFormat="1">
      <c r="A4730" s="20"/>
      <c r="B4730" s="20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21"/>
      <c r="AC4730" s="21"/>
      <c r="AD4730" s="21"/>
      <c r="AE4730" s="21"/>
      <c r="AF4730" s="21"/>
      <c r="AG4730" s="21"/>
      <c r="AH4730" s="21"/>
      <c r="AI4730" s="26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1"/>
      <c r="AT4730" s="2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</row>
    <row r="4731" spans="1:60" s="3" customFormat="1">
      <c r="A4731" s="20"/>
      <c r="B4731" s="20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21"/>
      <c r="AC4731" s="21"/>
      <c r="AD4731" s="21"/>
      <c r="AE4731" s="21"/>
      <c r="AF4731" s="21"/>
      <c r="AG4731" s="21"/>
      <c r="AH4731" s="21"/>
      <c r="AI4731" s="26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1"/>
      <c r="AT4731" s="2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</row>
    <row r="4732" spans="1:60" s="3" customFormat="1">
      <c r="A4732" s="20"/>
      <c r="B4732" s="20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21"/>
      <c r="AC4732" s="21"/>
      <c r="AD4732" s="21"/>
      <c r="AE4732" s="21"/>
      <c r="AF4732" s="21"/>
      <c r="AG4732" s="21"/>
      <c r="AH4732" s="21"/>
      <c r="AI4732" s="26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1"/>
      <c r="AT4732" s="2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</row>
    <row r="4733" spans="1:60" s="3" customFormat="1">
      <c r="A4733" s="20"/>
      <c r="B4733" s="20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21"/>
      <c r="AC4733" s="21"/>
      <c r="AD4733" s="21"/>
      <c r="AE4733" s="21"/>
      <c r="AF4733" s="21"/>
      <c r="AG4733" s="21"/>
      <c r="AH4733" s="21"/>
      <c r="AI4733" s="26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1"/>
      <c r="AT4733" s="2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</row>
    <row r="4734" spans="1:60" s="3" customFormat="1">
      <c r="A4734" s="20"/>
      <c r="B4734" s="20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21"/>
      <c r="AC4734" s="21"/>
      <c r="AD4734" s="21"/>
      <c r="AE4734" s="21"/>
      <c r="AF4734" s="21"/>
      <c r="AG4734" s="21"/>
      <c r="AH4734" s="21"/>
      <c r="AI4734" s="26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1"/>
      <c r="AT4734" s="2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</row>
    <row r="4735" spans="1:60" s="3" customFormat="1">
      <c r="A4735" s="20"/>
      <c r="B4735" s="20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21"/>
      <c r="AC4735" s="21"/>
      <c r="AD4735" s="21"/>
      <c r="AE4735" s="21"/>
      <c r="AF4735" s="21"/>
      <c r="AG4735" s="21"/>
      <c r="AH4735" s="21"/>
      <c r="AI4735" s="26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1"/>
      <c r="AT4735" s="2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</row>
    <row r="4736" spans="1:60" s="3" customFormat="1">
      <c r="A4736" s="20"/>
      <c r="B4736" s="20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21"/>
      <c r="AC4736" s="21"/>
      <c r="AD4736" s="21"/>
      <c r="AE4736" s="21"/>
      <c r="AF4736" s="21"/>
      <c r="AG4736" s="21"/>
      <c r="AH4736" s="21"/>
      <c r="AI4736" s="26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1"/>
      <c r="AT4736" s="2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</row>
    <row r="4737" spans="1:60" s="3" customFormat="1">
      <c r="A4737" s="20"/>
      <c r="B4737" s="20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21"/>
      <c r="AC4737" s="21"/>
      <c r="AD4737" s="21"/>
      <c r="AE4737" s="21"/>
      <c r="AF4737" s="21"/>
      <c r="AG4737" s="21"/>
      <c r="AH4737" s="21"/>
      <c r="AI4737" s="26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1"/>
      <c r="AT4737" s="2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</row>
    <row r="4738" spans="1:60" s="3" customFormat="1">
      <c r="A4738" s="20"/>
      <c r="B4738" s="20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21"/>
      <c r="AC4738" s="21"/>
      <c r="AD4738" s="21"/>
      <c r="AE4738" s="21"/>
      <c r="AF4738" s="21"/>
      <c r="AG4738" s="21"/>
      <c r="AH4738" s="21"/>
      <c r="AI4738" s="26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1"/>
      <c r="AT4738" s="2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</row>
    <row r="4739" spans="1:60" s="3" customFormat="1">
      <c r="A4739" s="20"/>
      <c r="B4739" s="20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21"/>
      <c r="AC4739" s="21"/>
      <c r="AD4739" s="21"/>
      <c r="AE4739" s="21"/>
      <c r="AF4739" s="21"/>
      <c r="AG4739" s="21"/>
      <c r="AH4739" s="21"/>
      <c r="AI4739" s="26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1"/>
      <c r="AT4739" s="2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</row>
    <row r="4740" spans="1:60" s="3" customFormat="1">
      <c r="A4740" s="20"/>
      <c r="B4740" s="20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21"/>
      <c r="AC4740" s="21"/>
      <c r="AD4740" s="21"/>
      <c r="AE4740" s="21"/>
      <c r="AF4740" s="21"/>
      <c r="AG4740" s="21"/>
      <c r="AH4740" s="21"/>
      <c r="AI4740" s="26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1"/>
      <c r="AT4740" s="2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</row>
    <row r="4741" spans="1:60" s="3" customFormat="1">
      <c r="A4741" s="20"/>
      <c r="B4741" s="20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21"/>
      <c r="AC4741" s="21"/>
      <c r="AD4741" s="21"/>
      <c r="AE4741" s="21"/>
      <c r="AF4741" s="21"/>
      <c r="AG4741" s="21"/>
      <c r="AH4741" s="21"/>
      <c r="AI4741" s="26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1"/>
      <c r="AT4741" s="2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</row>
    <row r="4742" spans="1:60" s="3" customFormat="1">
      <c r="A4742" s="20"/>
      <c r="B4742" s="20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21"/>
      <c r="AC4742" s="21"/>
      <c r="AD4742" s="21"/>
      <c r="AE4742" s="21"/>
      <c r="AF4742" s="21"/>
      <c r="AG4742" s="21"/>
      <c r="AH4742" s="21"/>
      <c r="AI4742" s="26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1"/>
      <c r="AT4742" s="2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</row>
    <row r="4743" spans="1:60" s="3" customFormat="1">
      <c r="A4743" s="20"/>
      <c r="B4743" s="20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21"/>
      <c r="AC4743" s="21"/>
      <c r="AD4743" s="21"/>
      <c r="AE4743" s="21"/>
      <c r="AF4743" s="21"/>
      <c r="AG4743" s="21"/>
      <c r="AH4743" s="21"/>
      <c r="AI4743" s="26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1"/>
      <c r="AT4743" s="2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</row>
    <row r="4744" spans="1:60" s="3" customFormat="1">
      <c r="A4744" s="20"/>
      <c r="B4744" s="20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21"/>
      <c r="AC4744" s="21"/>
      <c r="AD4744" s="21"/>
      <c r="AE4744" s="21"/>
      <c r="AF4744" s="21"/>
      <c r="AG4744" s="21"/>
      <c r="AH4744" s="21"/>
      <c r="AI4744" s="26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1"/>
      <c r="AT4744" s="2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</row>
    <row r="4745" spans="1:60" s="3" customFormat="1">
      <c r="A4745" s="20"/>
      <c r="B4745" s="20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21"/>
      <c r="AC4745" s="21"/>
      <c r="AD4745" s="21"/>
      <c r="AE4745" s="21"/>
      <c r="AF4745" s="21"/>
      <c r="AG4745" s="21"/>
      <c r="AH4745" s="21"/>
      <c r="AI4745" s="26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1"/>
      <c r="AT4745" s="2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</row>
    <row r="4746" spans="1:60" s="3" customFormat="1">
      <c r="A4746" s="20"/>
      <c r="B4746" s="20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21"/>
      <c r="AC4746" s="21"/>
      <c r="AD4746" s="21"/>
      <c r="AE4746" s="21"/>
      <c r="AF4746" s="21"/>
      <c r="AG4746" s="21"/>
      <c r="AH4746" s="21"/>
      <c r="AI4746" s="26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1"/>
      <c r="AT4746" s="2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</row>
    <row r="4747" spans="1:60" s="3" customFormat="1">
      <c r="A4747" s="20"/>
      <c r="B4747" s="20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21"/>
      <c r="AC4747" s="21"/>
      <c r="AD4747" s="21"/>
      <c r="AE4747" s="21"/>
      <c r="AF4747" s="21"/>
      <c r="AG4747" s="21"/>
      <c r="AH4747" s="21"/>
      <c r="AI4747" s="26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1"/>
      <c r="AT4747" s="2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</row>
    <row r="4748" spans="1:60" s="3" customFormat="1">
      <c r="A4748" s="20"/>
      <c r="B4748" s="20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21"/>
      <c r="AC4748" s="21"/>
      <c r="AD4748" s="21"/>
      <c r="AE4748" s="21"/>
      <c r="AF4748" s="21"/>
      <c r="AG4748" s="21"/>
      <c r="AH4748" s="21"/>
      <c r="AI4748" s="26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1"/>
      <c r="AT4748" s="2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</row>
    <row r="4749" spans="1:60" s="3" customFormat="1">
      <c r="A4749" s="20"/>
      <c r="B4749" s="20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21"/>
      <c r="AC4749" s="21"/>
      <c r="AD4749" s="21"/>
      <c r="AE4749" s="21"/>
      <c r="AF4749" s="21"/>
      <c r="AG4749" s="21"/>
      <c r="AH4749" s="21"/>
      <c r="AI4749" s="26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1"/>
      <c r="AT4749" s="2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</row>
    <row r="4750" spans="1:60" s="3" customFormat="1">
      <c r="A4750" s="20"/>
      <c r="B4750" s="20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21"/>
      <c r="AC4750" s="21"/>
      <c r="AD4750" s="21"/>
      <c r="AE4750" s="21"/>
      <c r="AF4750" s="21"/>
      <c r="AG4750" s="21"/>
      <c r="AH4750" s="21"/>
      <c r="AI4750" s="26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1"/>
      <c r="AT4750" s="2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</row>
    <row r="4751" spans="1:60" s="3" customFormat="1">
      <c r="A4751" s="20"/>
      <c r="B4751" s="20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21"/>
      <c r="AC4751" s="21"/>
      <c r="AD4751" s="21"/>
      <c r="AE4751" s="21"/>
      <c r="AF4751" s="21"/>
      <c r="AG4751" s="21"/>
      <c r="AH4751" s="21"/>
      <c r="AI4751" s="26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1"/>
      <c r="AT4751" s="2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</row>
    <row r="4752" spans="1:60" s="3" customFormat="1">
      <c r="A4752" s="20"/>
      <c r="B4752" s="20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21"/>
      <c r="AC4752" s="21"/>
      <c r="AD4752" s="21"/>
      <c r="AE4752" s="21"/>
      <c r="AF4752" s="21"/>
      <c r="AG4752" s="21"/>
      <c r="AH4752" s="21"/>
      <c r="AI4752" s="26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1"/>
      <c r="AT4752" s="2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</row>
    <row r="4753" spans="1:60" s="3" customFormat="1">
      <c r="A4753" s="20"/>
      <c r="B4753" s="20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21"/>
      <c r="AC4753" s="21"/>
      <c r="AD4753" s="21"/>
      <c r="AE4753" s="21"/>
      <c r="AF4753" s="21"/>
      <c r="AG4753" s="21"/>
      <c r="AH4753" s="21"/>
      <c r="AI4753" s="26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1"/>
      <c r="AT4753" s="2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</row>
    <row r="4754" spans="1:60" s="3" customFormat="1">
      <c r="A4754" s="20"/>
      <c r="B4754" s="20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21"/>
      <c r="AC4754" s="21"/>
      <c r="AD4754" s="21"/>
      <c r="AE4754" s="21"/>
      <c r="AF4754" s="21"/>
      <c r="AG4754" s="21"/>
      <c r="AH4754" s="21"/>
      <c r="AI4754" s="26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1"/>
      <c r="AT4754" s="2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</row>
    <row r="4755" spans="1:60" s="3" customFormat="1">
      <c r="A4755" s="20"/>
      <c r="B4755" s="20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21"/>
      <c r="AC4755" s="21"/>
      <c r="AD4755" s="21"/>
      <c r="AE4755" s="21"/>
      <c r="AF4755" s="21"/>
      <c r="AG4755" s="21"/>
      <c r="AH4755" s="21"/>
      <c r="AI4755" s="26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1"/>
      <c r="AT4755" s="2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</row>
    <row r="4756" spans="1:60" s="3" customFormat="1">
      <c r="A4756" s="20"/>
      <c r="B4756" s="20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21"/>
      <c r="AC4756" s="21"/>
      <c r="AD4756" s="21"/>
      <c r="AE4756" s="21"/>
      <c r="AF4756" s="21"/>
      <c r="AG4756" s="21"/>
      <c r="AH4756" s="21"/>
      <c r="AI4756" s="26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1"/>
      <c r="AT4756" s="2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</row>
    <row r="4757" spans="1:60" s="3" customFormat="1">
      <c r="A4757" s="20"/>
      <c r="B4757" s="20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21"/>
      <c r="AC4757" s="21"/>
      <c r="AD4757" s="21"/>
      <c r="AE4757" s="21"/>
      <c r="AF4757" s="21"/>
      <c r="AG4757" s="21"/>
      <c r="AH4757" s="21"/>
      <c r="AI4757" s="26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1"/>
      <c r="AT4757" s="2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</row>
    <row r="4758" spans="1:60" s="3" customFormat="1">
      <c r="A4758" s="20"/>
      <c r="B4758" s="20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21"/>
      <c r="AC4758" s="21"/>
      <c r="AD4758" s="21"/>
      <c r="AE4758" s="21"/>
      <c r="AF4758" s="21"/>
      <c r="AG4758" s="21"/>
      <c r="AH4758" s="21"/>
      <c r="AI4758" s="26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1"/>
      <c r="AT4758" s="2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</row>
    <row r="4759" spans="1:60" s="3" customFormat="1">
      <c r="A4759" s="20"/>
      <c r="B4759" s="20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21"/>
      <c r="AC4759" s="21"/>
      <c r="AD4759" s="21"/>
      <c r="AE4759" s="21"/>
      <c r="AF4759" s="21"/>
      <c r="AG4759" s="21"/>
      <c r="AH4759" s="21"/>
      <c r="AI4759" s="26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1"/>
      <c r="AT4759" s="2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</row>
    <row r="4760" spans="1:60" s="3" customFormat="1">
      <c r="A4760" s="20"/>
      <c r="B4760" s="20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21"/>
      <c r="AC4760" s="21"/>
      <c r="AD4760" s="21"/>
      <c r="AE4760" s="21"/>
      <c r="AF4760" s="21"/>
      <c r="AG4760" s="21"/>
      <c r="AH4760" s="21"/>
      <c r="AI4760" s="26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1"/>
      <c r="AT4760" s="2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</row>
    <row r="4761" spans="1:60" s="3" customFormat="1">
      <c r="A4761" s="20"/>
      <c r="B4761" s="20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21"/>
      <c r="AC4761" s="21"/>
      <c r="AD4761" s="21"/>
      <c r="AE4761" s="21"/>
      <c r="AF4761" s="21"/>
      <c r="AG4761" s="21"/>
      <c r="AH4761" s="21"/>
      <c r="AI4761" s="26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1"/>
      <c r="AT4761" s="2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</row>
    <row r="4762" spans="1:60" s="3" customFormat="1">
      <c r="A4762" s="20"/>
      <c r="B4762" s="20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21"/>
      <c r="AC4762" s="21"/>
      <c r="AD4762" s="21"/>
      <c r="AE4762" s="21"/>
      <c r="AF4762" s="21"/>
      <c r="AG4762" s="21"/>
      <c r="AH4762" s="21"/>
      <c r="AI4762" s="26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1"/>
      <c r="AT4762" s="2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</row>
    <row r="4763" spans="1:60" s="3" customFormat="1">
      <c r="A4763" s="20"/>
      <c r="B4763" s="20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21"/>
      <c r="AC4763" s="21"/>
      <c r="AD4763" s="21"/>
      <c r="AE4763" s="21"/>
      <c r="AF4763" s="21"/>
      <c r="AG4763" s="21"/>
      <c r="AH4763" s="21"/>
      <c r="AI4763" s="26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1"/>
      <c r="AT4763" s="2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</row>
    <row r="4764" spans="1:60" s="3" customFormat="1">
      <c r="A4764" s="20"/>
      <c r="B4764" s="20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21"/>
      <c r="AC4764" s="21"/>
      <c r="AD4764" s="21"/>
      <c r="AE4764" s="21"/>
      <c r="AF4764" s="21"/>
      <c r="AG4764" s="21"/>
      <c r="AH4764" s="21"/>
      <c r="AI4764" s="26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1"/>
      <c r="AT4764" s="2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</row>
    <row r="4765" spans="1:60" s="3" customFormat="1">
      <c r="A4765" s="20"/>
      <c r="B4765" s="20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21"/>
      <c r="AC4765" s="21"/>
      <c r="AD4765" s="21"/>
      <c r="AE4765" s="21"/>
      <c r="AF4765" s="21"/>
      <c r="AG4765" s="21"/>
      <c r="AH4765" s="21"/>
      <c r="AI4765" s="26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1"/>
      <c r="AT4765" s="2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</row>
    <row r="4766" spans="1:60" s="3" customFormat="1">
      <c r="A4766" s="20"/>
      <c r="B4766" s="20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21"/>
      <c r="AC4766" s="21"/>
      <c r="AD4766" s="21"/>
      <c r="AE4766" s="21"/>
      <c r="AF4766" s="21"/>
      <c r="AG4766" s="21"/>
      <c r="AH4766" s="21"/>
      <c r="AI4766" s="26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1"/>
      <c r="AT4766" s="2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</row>
    <row r="4767" spans="1:60" s="3" customFormat="1">
      <c r="A4767" s="20"/>
      <c r="B4767" s="20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21"/>
      <c r="AC4767" s="21"/>
      <c r="AD4767" s="21"/>
      <c r="AE4767" s="21"/>
      <c r="AF4767" s="21"/>
      <c r="AG4767" s="21"/>
      <c r="AH4767" s="21"/>
      <c r="AI4767" s="26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1"/>
      <c r="AT4767" s="2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</row>
    <row r="4768" spans="1:60" s="3" customFormat="1">
      <c r="A4768" s="20"/>
      <c r="B4768" s="20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21"/>
      <c r="AC4768" s="21"/>
      <c r="AD4768" s="21"/>
      <c r="AE4768" s="21"/>
      <c r="AF4768" s="21"/>
      <c r="AG4768" s="21"/>
      <c r="AH4768" s="21"/>
      <c r="AI4768" s="26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1"/>
      <c r="AT4768" s="2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</row>
    <row r="4769" spans="1:60" s="3" customFormat="1">
      <c r="A4769" s="20"/>
      <c r="B4769" s="20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21"/>
      <c r="AC4769" s="21"/>
      <c r="AD4769" s="21"/>
      <c r="AE4769" s="21"/>
      <c r="AF4769" s="21"/>
      <c r="AG4769" s="21"/>
      <c r="AH4769" s="21"/>
      <c r="AI4769" s="26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1"/>
      <c r="AT4769" s="2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</row>
    <row r="4770" spans="1:60" s="3" customFormat="1">
      <c r="A4770" s="20"/>
      <c r="B4770" s="20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21"/>
      <c r="AC4770" s="21"/>
      <c r="AD4770" s="21"/>
      <c r="AE4770" s="21"/>
      <c r="AF4770" s="21"/>
      <c r="AG4770" s="21"/>
      <c r="AH4770" s="21"/>
      <c r="AI4770" s="26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1"/>
      <c r="AT4770" s="2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</row>
    <row r="4771" spans="1:60" s="3" customFormat="1">
      <c r="A4771" s="20"/>
      <c r="B4771" s="20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21"/>
      <c r="AC4771" s="21"/>
      <c r="AD4771" s="21"/>
      <c r="AE4771" s="21"/>
      <c r="AF4771" s="21"/>
      <c r="AG4771" s="21"/>
      <c r="AH4771" s="21"/>
      <c r="AI4771" s="26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1"/>
      <c r="AT4771" s="2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</row>
    <row r="4772" spans="1:60" s="3" customFormat="1">
      <c r="A4772" s="20"/>
      <c r="B4772" s="20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21"/>
      <c r="AC4772" s="21"/>
      <c r="AD4772" s="21"/>
      <c r="AE4772" s="21"/>
      <c r="AF4772" s="21"/>
      <c r="AG4772" s="21"/>
      <c r="AH4772" s="21"/>
      <c r="AI4772" s="26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1"/>
      <c r="AT4772" s="2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</row>
    <row r="4773" spans="1:60" s="3" customFormat="1">
      <c r="A4773" s="20"/>
      <c r="B4773" s="20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21"/>
      <c r="AC4773" s="21"/>
      <c r="AD4773" s="21"/>
      <c r="AE4773" s="21"/>
      <c r="AF4773" s="21"/>
      <c r="AG4773" s="21"/>
      <c r="AH4773" s="21"/>
      <c r="AI4773" s="26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1"/>
      <c r="AT4773" s="2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</row>
    <row r="4774" spans="1:60" s="3" customFormat="1">
      <c r="A4774" s="20"/>
      <c r="B4774" s="20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21"/>
      <c r="AC4774" s="21"/>
      <c r="AD4774" s="21"/>
      <c r="AE4774" s="21"/>
      <c r="AF4774" s="21"/>
      <c r="AG4774" s="21"/>
      <c r="AH4774" s="21"/>
      <c r="AI4774" s="26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1"/>
      <c r="AT4774" s="2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</row>
    <row r="4775" spans="1:60" s="3" customFormat="1">
      <c r="A4775" s="20"/>
      <c r="B4775" s="20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21"/>
      <c r="AC4775" s="21"/>
      <c r="AD4775" s="21"/>
      <c r="AE4775" s="21"/>
      <c r="AF4775" s="21"/>
      <c r="AG4775" s="21"/>
      <c r="AH4775" s="21"/>
      <c r="AI4775" s="26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1"/>
      <c r="AT4775" s="2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</row>
    <row r="4776" spans="1:60" s="3" customFormat="1">
      <c r="A4776" s="20"/>
      <c r="B4776" s="20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21"/>
      <c r="AC4776" s="21"/>
      <c r="AD4776" s="21"/>
      <c r="AE4776" s="21"/>
      <c r="AF4776" s="21"/>
      <c r="AG4776" s="21"/>
      <c r="AH4776" s="21"/>
      <c r="AI4776" s="26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1"/>
      <c r="AT4776" s="2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</row>
    <row r="4777" spans="1:60" s="3" customFormat="1">
      <c r="A4777" s="20"/>
      <c r="B4777" s="20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21"/>
      <c r="AC4777" s="21"/>
      <c r="AD4777" s="21"/>
      <c r="AE4777" s="21"/>
      <c r="AF4777" s="21"/>
      <c r="AG4777" s="21"/>
      <c r="AH4777" s="21"/>
      <c r="AI4777" s="26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1"/>
      <c r="AT4777" s="2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</row>
    <row r="4778" spans="1:60" s="3" customFormat="1">
      <c r="A4778" s="20"/>
      <c r="B4778" s="20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21"/>
      <c r="AC4778" s="21"/>
      <c r="AD4778" s="21"/>
      <c r="AE4778" s="21"/>
      <c r="AF4778" s="21"/>
      <c r="AG4778" s="21"/>
      <c r="AH4778" s="21"/>
      <c r="AI4778" s="26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1"/>
      <c r="AT4778" s="2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</row>
    <row r="4779" spans="1:60" s="3" customFormat="1">
      <c r="A4779" s="20"/>
      <c r="B4779" s="20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21"/>
      <c r="AC4779" s="21"/>
      <c r="AD4779" s="21"/>
      <c r="AE4779" s="21"/>
      <c r="AF4779" s="21"/>
      <c r="AG4779" s="21"/>
      <c r="AH4779" s="21"/>
      <c r="AI4779" s="26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1"/>
      <c r="AT4779" s="2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</row>
    <row r="4780" spans="1:60" s="3" customFormat="1">
      <c r="A4780" s="20"/>
      <c r="B4780" s="20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21"/>
      <c r="AC4780" s="21"/>
      <c r="AD4780" s="21"/>
      <c r="AE4780" s="21"/>
      <c r="AF4780" s="21"/>
      <c r="AG4780" s="21"/>
      <c r="AH4780" s="21"/>
      <c r="AI4780" s="26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1"/>
      <c r="AT4780" s="2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</row>
    <row r="4781" spans="1:60" s="3" customFormat="1">
      <c r="A4781" s="20"/>
      <c r="B4781" s="20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21"/>
      <c r="AC4781" s="21"/>
      <c r="AD4781" s="21"/>
      <c r="AE4781" s="21"/>
      <c r="AF4781" s="21"/>
      <c r="AG4781" s="21"/>
      <c r="AH4781" s="21"/>
      <c r="AI4781" s="26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1"/>
      <c r="AT4781" s="2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</row>
    <row r="4782" spans="1:60" s="3" customFormat="1">
      <c r="A4782" s="20"/>
      <c r="B4782" s="20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21"/>
      <c r="AC4782" s="21"/>
      <c r="AD4782" s="21"/>
      <c r="AE4782" s="21"/>
      <c r="AF4782" s="21"/>
      <c r="AG4782" s="21"/>
      <c r="AH4782" s="21"/>
      <c r="AI4782" s="26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1"/>
      <c r="AT4782" s="2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</row>
    <row r="4783" spans="1:60" s="3" customFormat="1">
      <c r="A4783" s="20"/>
      <c r="B4783" s="20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21"/>
      <c r="AC4783" s="21"/>
      <c r="AD4783" s="21"/>
      <c r="AE4783" s="21"/>
      <c r="AF4783" s="21"/>
      <c r="AG4783" s="21"/>
      <c r="AH4783" s="21"/>
      <c r="AI4783" s="26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1"/>
      <c r="AT4783" s="2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</row>
    <row r="4784" spans="1:60" s="3" customFormat="1">
      <c r="A4784" s="20"/>
      <c r="B4784" s="20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21"/>
      <c r="AC4784" s="21"/>
      <c r="AD4784" s="21"/>
      <c r="AE4784" s="21"/>
      <c r="AF4784" s="21"/>
      <c r="AG4784" s="21"/>
      <c r="AH4784" s="21"/>
      <c r="AI4784" s="26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1"/>
      <c r="AT4784" s="2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</row>
    <row r="4785" spans="1:60" s="3" customFormat="1">
      <c r="A4785" s="20"/>
      <c r="B4785" s="20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21"/>
      <c r="AC4785" s="21"/>
      <c r="AD4785" s="21"/>
      <c r="AE4785" s="21"/>
      <c r="AF4785" s="21"/>
      <c r="AG4785" s="21"/>
      <c r="AH4785" s="21"/>
      <c r="AI4785" s="26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1"/>
      <c r="AT4785" s="2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</row>
    <row r="4786" spans="1:60" s="3" customFormat="1">
      <c r="A4786" s="20"/>
      <c r="B4786" s="20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21"/>
      <c r="AC4786" s="21"/>
      <c r="AD4786" s="21"/>
      <c r="AE4786" s="21"/>
      <c r="AF4786" s="21"/>
      <c r="AG4786" s="21"/>
      <c r="AH4786" s="21"/>
      <c r="AI4786" s="26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1"/>
      <c r="AT4786" s="2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</row>
    <row r="4787" spans="1:60" s="3" customFormat="1">
      <c r="A4787" s="20"/>
      <c r="B4787" s="20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21"/>
      <c r="AC4787" s="21"/>
      <c r="AD4787" s="21"/>
      <c r="AE4787" s="21"/>
      <c r="AF4787" s="21"/>
      <c r="AG4787" s="21"/>
      <c r="AH4787" s="21"/>
      <c r="AI4787" s="26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1"/>
      <c r="AT4787" s="2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</row>
    <row r="4788" spans="1:60" s="3" customFormat="1">
      <c r="A4788" s="20"/>
      <c r="B4788" s="20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21"/>
      <c r="AC4788" s="21"/>
      <c r="AD4788" s="21"/>
      <c r="AE4788" s="21"/>
      <c r="AF4788" s="21"/>
      <c r="AG4788" s="21"/>
      <c r="AH4788" s="21"/>
      <c r="AI4788" s="26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1"/>
      <c r="AT4788" s="2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</row>
    <row r="4789" spans="1:60" s="3" customFormat="1">
      <c r="A4789" s="20"/>
      <c r="B4789" s="20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21"/>
      <c r="AC4789" s="21"/>
      <c r="AD4789" s="21"/>
      <c r="AE4789" s="21"/>
      <c r="AF4789" s="21"/>
      <c r="AG4789" s="21"/>
      <c r="AH4789" s="21"/>
      <c r="AI4789" s="26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1"/>
      <c r="AT4789" s="2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</row>
    <row r="4790" spans="1:60" s="3" customFormat="1">
      <c r="A4790" s="20"/>
      <c r="B4790" s="20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21"/>
      <c r="AC4790" s="21"/>
      <c r="AD4790" s="21"/>
      <c r="AE4790" s="21"/>
      <c r="AF4790" s="21"/>
      <c r="AG4790" s="21"/>
      <c r="AH4790" s="21"/>
      <c r="AI4790" s="26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1"/>
      <c r="AT4790" s="2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</row>
    <row r="4791" spans="1:60" s="3" customFormat="1">
      <c r="A4791" s="20"/>
      <c r="B4791" s="20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21"/>
      <c r="AC4791" s="21"/>
      <c r="AD4791" s="21"/>
      <c r="AE4791" s="21"/>
      <c r="AF4791" s="21"/>
      <c r="AG4791" s="21"/>
      <c r="AH4791" s="21"/>
      <c r="AI4791" s="26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1"/>
      <c r="AT4791" s="2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</row>
    <row r="4792" spans="1:60" s="3" customFormat="1">
      <c r="A4792" s="20"/>
      <c r="B4792" s="20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21"/>
      <c r="AC4792" s="21"/>
      <c r="AD4792" s="21"/>
      <c r="AE4792" s="21"/>
      <c r="AF4792" s="21"/>
      <c r="AG4792" s="21"/>
      <c r="AH4792" s="21"/>
      <c r="AI4792" s="26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1"/>
      <c r="AT4792" s="2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</row>
    <row r="4793" spans="1:60" s="3" customFormat="1">
      <c r="A4793" s="20"/>
      <c r="B4793" s="20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21"/>
      <c r="AC4793" s="21"/>
      <c r="AD4793" s="21"/>
      <c r="AE4793" s="21"/>
      <c r="AF4793" s="21"/>
      <c r="AG4793" s="21"/>
      <c r="AH4793" s="21"/>
      <c r="AI4793" s="26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1"/>
      <c r="AT4793" s="2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</row>
    <row r="4794" spans="1:60" s="3" customFormat="1">
      <c r="A4794" s="20"/>
      <c r="B4794" s="20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21"/>
      <c r="AC4794" s="21"/>
      <c r="AD4794" s="21"/>
      <c r="AE4794" s="21"/>
      <c r="AF4794" s="21"/>
      <c r="AG4794" s="21"/>
      <c r="AH4794" s="21"/>
      <c r="AI4794" s="26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1"/>
      <c r="AT4794" s="2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</row>
    <row r="4795" spans="1:60" s="3" customFormat="1">
      <c r="A4795" s="20"/>
      <c r="B4795" s="20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21"/>
      <c r="AC4795" s="21"/>
      <c r="AD4795" s="21"/>
      <c r="AE4795" s="21"/>
      <c r="AF4795" s="21"/>
      <c r="AG4795" s="21"/>
      <c r="AH4795" s="21"/>
      <c r="AI4795" s="26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1"/>
      <c r="AT4795" s="2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</row>
    <row r="4796" spans="1:60" s="3" customFormat="1">
      <c r="A4796" s="20"/>
      <c r="B4796" s="20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21"/>
      <c r="AC4796" s="21"/>
      <c r="AD4796" s="21"/>
      <c r="AE4796" s="21"/>
      <c r="AF4796" s="21"/>
      <c r="AG4796" s="21"/>
      <c r="AH4796" s="21"/>
      <c r="AI4796" s="26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1"/>
      <c r="AT4796" s="2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</row>
    <row r="4797" spans="1:60" s="3" customFormat="1">
      <c r="A4797" s="20"/>
      <c r="B4797" s="20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21"/>
      <c r="AC4797" s="21"/>
      <c r="AD4797" s="21"/>
      <c r="AE4797" s="21"/>
      <c r="AF4797" s="21"/>
      <c r="AG4797" s="21"/>
      <c r="AH4797" s="21"/>
      <c r="AI4797" s="26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1"/>
      <c r="AT4797" s="2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</row>
    <row r="4798" spans="1:60" s="3" customFormat="1">
      <c r="A4798" s="20"/>
      <c r="B4798" s="20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21"/>
      <c r="AC4798" s="21"/>
      <c r="AD4798" s="21"/>
      <c r="AE4798" s="21"/>
      <c r="AF4798" s="21"/>
      <c r="AG4798" s="21"/>
      <c r="AH4798" s="21"/>
      <c r="AI4798" s="26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1"/>
      <c r="AT4798" s="2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</row>
    <row r="4799" spans="1:60" s="3" customFormat="1">
      <c r="A4799" s="20"/>
      <c r="B4799" s="20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21"/>
      <c r="AC4799" s="21"/>
      <c r="AD4799" s="21"/>
      <c r="AE4799" s="21"/>
      <c r="AF4799" s="21"/>
      <c r="AG4799" s="21"/>
      <c r="AH4799" s="21"/>
      <c r="AI4799" s="26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1"/>
      <c r="AT4799" s="2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</row>
    <row r="4800" spans="1:60" s="3" customFormat="1">
      <c r="A4800" s="20"/>
      <c r="B4800" s="20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21"/>
      <c r="AC4800" s="21"/>
      <c r="AD4800" s="21"/>
      <c r="AE4800" s="21"/>
      <c r="AF4800" s="21"/>
      <c r="AG4800" s="21"/>
      <c r="AH4800" s="21"/>
      <c r="AI4800" s="26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1"/>
      <c r="AT4800" s="2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</row>
    <row r="4801" spans="1:60" s="3" customFormat="1">
      <c r="A4801" s="20"/>
      <c r="B4801" s="20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21"/>
      <c r="AC4801" s="21"/>
      <c r="AD4801" s="21"/>
      <c r="AE4801" s="21"/>
      <c r="AF4801" s="21"/>
      <c r="AG4801" s="21"/>
      <c r="AH4801" s="21"/>
      <c r="AI4801" s="26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1"/>
      <c r="AT4801" s="2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</row>
    <row r="4802" spans="1:60" s="3" customFormat="1">
      <c r="A4802" s="20"/>
      <c r="B4802" s="20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21"/>
      <c r="AC4802" s="21"/>
      <c r="AD4802" s="21"/>
      <c r="AE4802" s="21"/>
      <c r="AF4802" s="21"/>
      <c r="AG4802" s="21"/>
      <c r="AH4802" s="21"/>
      <c r="AI4802" s="26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1"/>
      <c r="AT4802" s="2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</row>
    <row r="4803" spans="1:60" s="3" customFormat="1">
      <c r="A4803" s="20"/>
      <c r="B4803" s="20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21"/>
      <c r="AC4803" s="21"/>
      <c r="AD4803" s="21"/>
      <c r="AE4803" s="21"/>
      <c r="AF4803" s="21"/>
      <c r="AG4803" s="21"/>
      <c r="AH4803" s="21"/>
      <c r="AI4803" s="26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1"/>
      <c r="AT4803" s="2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</row>
    <row r="4804" spans="1:60" s="3" customFormat="1">
      <c r="A4804" s="20"/>
      <c r="B4804" s="20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21"/>
      <c r="AC4804" s="21"/>
      <c r="AD4804" s="21"/>
      <c r="AE4804" s="21"/>
      <c r="AF4804" s="21"/>
      <c r="AG4804" s="21"/>
      <c r="AH4804" s="21"/>
      <c r="AI4804" s="26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1"/>
      <c r="AT4804" s="2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</row>
    <row r="4805" spans="1:60" s="3" customFormat="1">
      <c r="A4805" s="20"/>
      <c r="B4805" s="20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21"/>
      <c r="AC4805" s="21"/>
      <c r="AD4805" s="21"/>
      <c r="AE4805" s="21"/>
      <c r="AF4805" s="21"/>
      <c r="AG4805" s="21"/>
      <c r="AH4805" s="21"/>
      <c r="AI4805" s="26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1"/>
      <c r="AT4805" s="2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</row>
    <row r="4806" spans="1:60" s="3" customFormat="1">
      <c r="A4806" s="20"/>
      <c r="B4806" s="20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21"/>
      <c r="AC4806" s="21"/>
      <c r="AD4806" s="21"/>
      <c r="AE4806" s="21"/>
      <c r="AF4806" s="21"/>
      <c r="AG4806" s="21"/>
      <c r="AH4806" s="21"/>
      <c r="AI4806" s="26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1"/>
      <c r="AT4806" s="2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</row>
    <row r="4807" spans="1:60" s="3" customFormat="1">
      <c r="A4807" s="20"/>
      <c r="B4807" s="20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21"/>
      <c r="AC4807" s="21"/>
      <c r="AD4807" s="21"/>
      <c r="AE4807" s="21"/>
      <c r="AF4807" s="21"/>
      <c r="AG4807" s="21"/>
      <c r="AH4807" s="21"/>
      <c r="AI4807" s="26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1"/>
      <c r="AT4807" s="2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</row>
    <row r="4808" spans="1:60" s="3" customFormat="1">
      <c r="A4808" s="20"/>
      <c r="B4808" s="20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21"/>
      <c r="AC4808" s="21"/>
      <c r="AD4808" s="21"/>
      <c r="AE4808" s="21"/>
      <c r="AF4808" s="21"/>
      <c r="AG4808" s="21"/>
      <c r="AH4808" s="21"/>
      <c r="AI4808" s="26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1"/>
      <c r="AT4808" s="2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</row>
    <row r="4809" spans="1:60" s="3" customFormat="1">
      <c r="A4809" s="20"/>
      <c r="B4809" s="20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21"/>
      <c r="AC4809" s="21"/>
      <c r="AD4809" s="21"/>
      <c r="AE4809" s="21"/>
      <c r="AF4809" s="21"/>
      <c r="AG4809" s="21"/>
      <c r="AH4809" s="21"/>
      <c r="AI4809" s="26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1"/>
      <c r="AT4809" s="2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</row>
    <row r="4810" spans="1:60" s="3" customFormat="1">
      <c r="A4810" s="20"/>
      <c r="B4810" s="20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21"/>
      <c r="AC4810" s="21"/>
      <c r="AD4810" s="21"/>
      <c r="AE4810" s="21"/>
      <c r="AF4810" s="21"/>
      <c r="AG4810" s="21"/>
      <c r="AH4810" s="21"/>
      <c r="AI4810" s="26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1"/>
      <c r="AT4810" s="2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</row>
    <row r="4811" spans="1:60" s="3" customFormat="1">
      <c r="A4811" s="20"/>
      <c r="B4811" s="20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21"/>
      <c r="AC4811" s="21"/>
      <c r="AD4811" s="21"/>
      <c r="AE4811" s="21"/>
      <c r="AF4811" s="21"/>
      <c r="AG4811" s="21"/>
      <c r="AH4811" s="21"/>
      <c r="AI4811" s="26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1"/>
      <c r="AT4811" s="2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</row>
    <row r="4812" spans="1:60" s="3" customFormat="1">
      <c r="A4812" s="20"/>
      <c r="B4812" s="20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21"/>
      <c r="AC4812" s="21"/>
      <c r="AD4812" s="21"/>
      <c r="AE4812" s="21"/>
      <c r="AF4812" s="21"/>
      <c r="AG4812" s="21"/>
      <c r="AH4812" s="21"/>
      <c r="AI4812" s="26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1"/>
      <c r="AT4812" s="2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</row>
    <row r="4813" spans="1:60" s="3" customFormat="1">
      <c r="A4813" s="20"/>
      <c r="B4813" s="20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21"/>
      <c r="AC4813" s="21"/>
      <c r="AD4813" s="21"/>
      <c r="AE4813" s="21"/>
      <c r="AF4813" s="21"/>
      <c r="AG4813" s="21"/>
      <c r="AH4813" s="21"/>
      <c r="AI4813" s="26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1"/>
      <c r="AT4813" s="2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</row>
    <row r="4814" spans="1:60" s="3" customFormat="1">
      <c r="A4814" s="20"/>
      <c r="B4814" s="20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21"/>
      <c r="AC4814" s="21"/>
      <c r="AD4814" s="21"/>
      <c r="AE4814" s="21"/>
      <c r="AF4814" s="21"/>
      <c r="AG4814" s="21"/>
      <c r="AH4814" s="21"/>
      <c r="AI4814" s="26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1"/>
      <c r="AT4814" s="2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</row>
    <row r="4815" spans="1:60" s="3" customFormat="1">
      <c r="A4815" s="20"/>
      <c r="B4815" s="20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21"/>
      <c r="AC4815" s="21"/>
      <c r="AD4815" s="21"/>
      <c r="AE4815" s="21"/>
      <c r="AF4815" s="21"/>
      <c r="AG4815" s="21"/>
      <c r="AH4815" s="21"/>
      <c r="AI4815" s="26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1"/>
      <c r="AT4815" s="2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</row>
    <row r="4816" spans="1:60" s="3" customFormat="1">
      <c r="A4816" s="20"/>
      <c r="B4816" s="20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21"/>
      <c r="AC4816" s="21"/>
      <c r="AD4816" s="21"/>
      <c r="AE4816" s="21"/>
      <c r="AF4816" s="21"/>
      <c r="AG4816" s="21"/>
      <c r="AH4816" s="21"/>
      <c r="AI4816" s="26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1"/>
      <c r="AT4816" s="2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</row>
    <row r="4817" spans="1:60" s="3" customFormat="1">
      <c r="A4817" s="20"/>
      <c r="B4817" s="20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21"/>
      <c r="AC4817" s="21"/>
      <c r="AD4817" s="21"/>
      <c r="AE4817" s="21"/>
      <c r="AF4817" s="21"/>
      <c r="AG4817" s="21"/>
      <c r="AH4817" s="21"/>
      <c r="AI4817" s="26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1"/>
      <c r="AT4817" s="2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</row>
    <row r="4818" spans="1:60" s="3" customFormat="1">
      <c r="A4818" s="20"/>
      <c r="B4818" s="20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21"/>
      <c r="AC4818" s="21"/>
      <c r="AD4818" s="21"/>
      <c r="AE4818" s="21"/>
      <c r="AF4818" s="21"/>
      <c r="AG4818" s="21"/>
      <c r="AH4818" s="21"/>
      <c r="AI4818" s="26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1"/>
      <c r="AT4818" s="2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</row>
    <row r="4819" spans="1:60" s="3" customFormat="1">
      <c r="A4819" s="20"/>
      <c r="B4819" s="20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21"/>
      <c r="AC4819" s="21"/>
      <c r="AD4819" s="21"/>
      <c r="AE4819" s="21"/>
      <c r="AF4819" s="21"/>
      <c r="AG4819" s="21"/>
      <c r="AH4819" s="21"/>
      <c r="AI4819" s="26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1"/>
      <c r="AT4819" s="2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</row>
    <row r="4820" spans="1:60" s="3" customFormat="1">
      <c r="A4820" s="20"/>
      <c r="B4820" s="20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21"/>
      <c r="AC4820" s="21"/>
      <c r="AD4820" s="21"/>
      <c r="AE4820" s="21"/>
      <c r="AF4820" s="21"/>
      <c r="AG4820" s="21"/>
      <c r="AH4820" s="21"/>
      <c r="AI4820" s="26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1"/>
      <c r="AT4820" s="2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</row>
    <row r="4821" spans="1:60" s="3" customFormat="1">
      <c r="A4821" s="20"/>
      <c r="B4821" s="20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21"/>
      <c r="AC4821" s="21"/>
      <c r="AD4821" s="21"/>
      <c r="AE4821" s="21"/>
      <c r="AF4821" s="21"/>
      <c r="AG4821" s="21"/>
      <c r="AH4821" s="21"/>
      <c r="AI4821" s="26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1"/>
      <c r="AT4821" s="2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</row>
    <row r="4822" spans="1:60" s="3" customFormat="1">
      <c r="A4822" s="20"/>
      <c r="B4822" s="20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21"/>
      <c r="AC4822" s="21"/>
      <c r="AD4822" s="21"/>
      <c r="AE4822" s="21"/>
      <c r="AF4822" s="21"/>
      <c r="AG4822" s="21"/>
      <c r="AH4822" s="21"/>
      <c r="AI4822" s="26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1"/>
      <c r="AT4822" s="2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</row>
    <row r="4823" spans="1:60" s="3" customFormat="1">
      <c r="A4823" s="20"/>
      <c r="B4823" s="20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21"/>
      <c r="AC4823" s="21"/>
      <c r="AD4823" s="21"/>
      <c r="AE4823" s="21"/>
      <c r="AF4823" s="21"/>
      <c r="AG4823" s="21"/>
      <c r="AH4823" s="21"/>
      <c r="AI4823" s="26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1"/>
      <c r="AT4823" s="2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</row>
    <row r="4824" spans="1:60" s="3" customFormat="1">
      <c r="A4824" s="20"/>
      <c r="B4824" s="20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21"/>
      <c r="AC4824" s="21"/>
      <c r="AD4824" s="21"/>
      <c r="AE4824" s="21"/>
      <c r="AF4824" s="21"/>
      <c r="AG4824" s="21"/>
      <c r="AH4824" s="21"/>
      <c r="AI4824" s="26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1"/>
      <c r="AT4824" s="2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</row>
    <row r="4825" spans="1:60" s="3" customFormat="1">
      <c r="A4825" s="20"/>
      <c r="B4825" s="20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21"/>
      <c r="AC4825" s="21"/>
      <c r="AD4825" s="21"/>
      <c r="AE4825" s="21"/>
      <c r="AF4825" s="21"/>
      <c r="AG4825" s="21"/>
      <c r="AH4825" s="21"/>
      <c r="AI4825" s="26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1"/>
      <c r="AT4825" s="2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</row>
    <row r="4826" spans="1:60" s="3" customFormat="1">
      <c r="A4826" s="20"/>
      <c r="B4826" s="20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21"/>
      <c r="AC4826" s="21"/>
      <c r="AD4826" s="21"/>
      <c r="AE4826" s="21"/>
      <c r="AF4826" s="21"/>
      <c r="AG4826" s="21"/>
      <c r="AH4826" s="21"/>
      <c r="AI4826" s="26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1"/>
      <c r="AT4826" s="2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</row>
    <row r="4827" spans="1:60" s="3" customFormat="1">
      <c r="A4827" s="20"/>
      <c r="B4827" s="20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21"/>
      <c r="AC4827" s="21"/>
      <c r="AD4827" s="21"/>
      <c r="AE4827" s="21"/>
      <c r="AF4827" s="21"/>
      <c r="AG4827" s="21"/>
      <c r="AH4827" s="21"/>
      <c r="AI4827" s="26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1"/>
      <c r="AT4827" s="2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</row>
    <row r="4828" spans="1:60" s="3" customFormat="1">
      <c r="A4828" s="20"/>
      <c r="B4828" s="20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21"/>
      <c r="AC4828" s="21"/>
      <c r="AD4828" s="21"/>
      <c r="AE4828" s="21"/>
      <c r="AF4828" s="21"/>
      <c r="AG4828" s="21"/>
      <c r="AH4828" s="21"/>
      <c r="AI4828" s="26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1"/>
      <c r="AT4828" s="2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</row>
    <row r="4829" spans="1:60" s="3" customFormat="1">
      <c r="A4829" s="20"/>
      <c r="B4829" s="20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21"/>
      <c r="AC4829" s="21"/>
      <c r="AD4829" s="21"/>
      <c r="AE4829" s="21"/>
      <c r="AF4829" s="21"/>
      <c r="AG4829" s="21"/>
      <c r="AH4829" s="21"/>
      <c r="AI4829" s="26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1"/>
      <c r="AT4829" s="2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</row>
    <row r="4830" spans="1:60" s="3" customFormat="1">
      <c r="A4830" s="20"/>
      <c r="B4830" s="20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21"/>
      <c r="AC4830" s="21"/>
      <c r="AD4830" s="21"/>
      <c r="AE4830" s="21"/>
      <c r="AF4830" s="21"/>
      <c r="AG4830" s="21"/>
      <c r="AH4830" s="21"/>
      <c r="AI4830" s="26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1"/>
      <c r="AT4830" s="2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</row>
    <row r="4831" spans="1:60" s="3" customFormat="1">
      <c r="A4831" s="20"/>
      <c r="B4831" s="20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21"/>
      <c r="AC4831" s="21"/>
      <c r="AD4831" s="21"/>
      <c r="AE4831" s="21"/>
      <c r="AF4831" s="21"/>
      <c r="AG4831" s="21"/>
      <c r="AH4831" s="21"/>
      <c r="AI4831" s="26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1"/>
      <c r="AT4831" s="2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</row>
    <row r="4832" spans="1:60" s="3" customFormat="1">
      <c r="A4832" s="20"/>
      <c r="B4832" s="20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21"/>
      <c r="AC4832" s="21"/>
      <c r="AD4832" s="21"/>
      <c r="AE4832" s="21"/>
      <c r="AF4832" s="21"/>
      <c r="AG4832" s="21"/>
      <c r="AH4832" s="21"/>
      <c r="AI4832" s="26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1"/>
      <c r="AT4832" s="2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</row>
    <row r="4833" spans="1:60" s="3" customFormat="1">
      <c r="A4833" s="20"/>
      <c r="B4833" s="20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21"/>
      <c r="AC4833" s="21"/>
      <c r="AD4833" s="21"/>
      <c r="AE4833" s="21"/>
      <c r="AF4833" s="21"/>
      <c r="AG4833" s="21"/>
      <c r="AH4833" s="21"/>
      <c r="AI4833" s="26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1"/>
      <c r="AT4833" s="2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</row>
    <row r="4834" spans="1:60" s="3" customFormat="1">
      <c r="A4834" s="20"/>
      <c r="B4834" s="20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21"/>
      <c r="AC4834" s="21"/>
      <c r="AD4834" s="21"/>
      <c r="AE4834" s="21"/>
      <c r="AF4834" s="21"/>
      <c r="AG4834" s="21"/>
      <c r="AH4834" s="21"/>
      <c r="AI4834" s="26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1"/>
      <c r="AT4834" s="2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</row>
    <row r="4835" spans="1:60" s="3" customFormat="1">
      <c r="A4835" s="20"/>
      <c r="B4835" s="20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21"/>
      <c r="AC4835" s="21"/>
      <c r="AD4835" s="21"/>
      <c r="AE4835" s="21"/>
      <c r="AF4835" s="21"/>
      <c r="AG4835" s="21"/>
      <c r="AH4835" s="21"/>
      <c r="AI4835" s="26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1"/>
      <c r="AT4835" s="2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</row>
    <row r="4836" spans="1:60" s="3" customFormat="1">
      <c r="A4836" s="20"/>
      <c r="B4836" s="20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21"/>
      <c r="AC4836" s="21"/>
      <c r="AD4836" s="21"/>
      <c r="AE4836" s="21"/>
      <c r="AF4836" s="21"/>
      <c r="AG4836" s="21"/>
      <c r="AH4836" s="21"/>
      <c r="AI4836" s="26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1"/>
      <c r="AT4836" s="2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</row>
    <row r="4837" spans="1:60" s="3" customFormat="1">
      <c r="A4837" s="20"/>
      <c r="B4837" s="20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21"/>
      <c r="AC4837" s="21"/>
      <c r="AD4837" s="21"/>
      <c r="AE4837" s="21"/>
      <c r="AF4837" s="21"/>
      <c r="AG4837" s="21"/>
      <c r="AH4837" s="21"/>
      <c r="AI4837" s="26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1"/>
      <c r="AT4837" s="2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</row>
    <row r="4838" spans="1:60" s="3" customFormat="1">
      <c r="A4838" s="20"/>
      <c r="B4838" s="20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21"/>
      <c r="AC4838" s="21"/>
      <c r="AD4838" s="21"/>
      <c r="AE4838" s="21"/>
      <c r="AF4838" s="21"/>
      <c r="AG4838" s="21"/>
      <c r="AH4838" s="21"/>
      <c r="AI4838" s="26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1"/>
      <c r="AT4838" s="2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</row>
    <row r="4839" spans="1:60" s="3" customFormat="1">
      <c r="A4839" s="20"/>
      <c r="B4839" s="20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21"/>
      <c r="AC4839" s="21"/>
      <c r="AD4839" s="21"/>
      <c r="AE4839" s="21"/>
      <c r="AF4839" s="21"/>
      <c r="AG4839" s="21"/>
      <c r="AH4839" s="21"/>
      <c r="AI4839" s="26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1"/>
      <c r="AT4839" s="2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</row>
    <row r="4840" spans="1:60" s="3" customFormat="1">
      <c r="A4840" s="20"/>
      <c r="B4840" s="20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21"/>
      <c r="AC4840" s="21"/>
      <c r="AD4840" s="21"/>
      <c r="AE4840" s="21"/>
      <c r="AF4840" s="21"/>
      <c r="AG4840" s="21"/>
      <c r="AH4840" s="21"/>
      <c r="AI4840" s="26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1"/>
      <c r="AT4840" s="2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</row>
    <row r="4841" spans="1:60" s="3" customFormat="1">
      <c r="A4841" s="20"/>
      <c r="B4841" s="20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21"/>
      <c r="AC4841" s="21"/>
      <c r="AD4841" s="21"/>
      <c r="AE4841" s="21"/>
      <c r="AF4841" s="21"/>
      <c r="AG4841" s="21"/>
      <c r="AH4841" s="21"/>
      <c r="AI4841" s="26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1"/>
      <c r="AT4841" s="2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</row>
    <row r="4842" spans="1:60" s="3" customFormat="1">
      <c r="A4842" s="20"/>
      <c r="B4842" s="20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21"/>
      <c r="AC4842" s="21"/>
      <c r="AD4842" s="21"/>
      <c r="AE4842" s="21"/>
      <c r="AF4842" s="21"/>
      <c r="AG4842" s="21"/>
      <c r="AH4842" s="21"/>
      <c r="AI4842" s="26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1"/>
      <c r="AT4842" s="2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</row>
    <row r="4843" spans="1:60" s="3" customFormat="1">
      <c r="A4843" s="20"/>
      <c r="B4843" s="20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21"/>
      <c r="AC4843" s="21"/>
      <c r="AD4843" s="21"/>
      <c r="AE4843" s="21"/>
      <c r="AF4843" s="21"/>
      <c r="AG4843" s="21"/>
      <c r="AH4843" s="21"/>
      <c r="AI4843" s="26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1"/>
      <c r="AT4843" s="2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</row>
    <row r="4844" spans="1:60" s="3" customFormat="1">
      <c r="A4844" s="20"/>
      <c r="B4844" s="20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21"/>
      <c r="AC4844" s="21"/>
      <c r="AD4844" s="21"/>
      <c r="AE4844" s="21"/>
      <c r="AF4844" s="21"/>
      <c r="AG4844" s="21"/>
      <c r="AH4844" s="21"/>
      <c r="AI4844" s="26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1"/>
      <c r="AT4844" s="2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</row>
    <row r="4845" spans="1:60" s="3" customFormat="1">
      <c r="A4845" s="20"/>
      <c r="B4845" s="20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21"/>
      <c r="AC4845" s="21"/>
      <c r="AD4845" s="21"/>
      <c r="AE4845" s="21"/>
      <c r="AF4845" s="21"/>
      <c r="AG4845" s="21"/>
      <c r="AH4845" s="21"/>
      <c r="AI4845" s="26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1"/>
      <c r="AT4845" s="2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</row>
    <row r="4846" spans="1:60" s="3" customFormat="1">
      <c r="A4846" s="20"/>
      <c r="B4846" s="20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21"/>
      <c r="AC4846" s="21"/>
      <c r="AD4846" s="21"/>
      <c r="AE4846" s="21"/>
      <c r="AF4846" s="21"/>
      <c r="AG4846" s="21"/>
      <c r="AH4846" s="21"/>
      <c r="AI4846" s="26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1"/>
      <c r="AT4846" s="2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</row>
    <row r="4847" spans="1:60" s="3" customFormat="1">
      <c r="A4847" s="20"/>
      <c r="B4847" s="20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21"/>
      <c r="AC4847" s="21"/>
      <c r="AD4847" s="21"/>
      <c r="AE4847" s="21"/>
      <c r="AF4847" s="21"/>
      <c r="AG4847" s="21"/>
      <c r="AH4847" s="21"/>
      <c r="AI4847" s="26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1"/>
      <c r="AT4847" s="2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</row>
    <row r="4848" spans="1:60" s="3" customFormat="1">
      <c r="A4848" s="20"/>
      <c r="B4848" s="20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21"/>
      <c r="AC4848" s="21"/>
      <c r="AD4848" s="21"/>
      <c r="AE4848" s="21"/>
      <c r="AF4848" s="21"/>
      <c r="AG4848" s="21"/>
      <c r="AH4848" s="21"/>
      <c r="AI4848" s="26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1"/>
      <c r="AT4848" s="2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</row>
    <row r="4849" spans="1:60" s="3" customFormat="1">
      <c r="A4849" s="20"/>
      <c r="B4849" s="20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21"/>
      <c r="AC4849" s="21"/>
      <c r="AD4849" s="21"/>
      <c r="AE4849" s="21"/>
      <c r="AF4849" s="21"/>
      <c r="AG4849" s="21"/>
      <c r="AH4849" s="21"/>
      <c r="AI4849" s="26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1"/>
      <c r="AT4849" s="2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</row>
    <row r="4850" spans="1:60" s="3" customFormat="1">
      <c r="A4850" s="20"/>
      <c r="B4850" s="20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21"/>
      <c r="AC4850" s="21"/>
      <c r="AD4850" s="21"/>
      <c r="AE4850" s="21"/>
      <c r="AF4850" s="21"/>
      <c r="AG4850" s="21"/>
      <c r="AH4850" s="21"/>
      <c r="AI4850" s="26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1"/>
      <c r="AT4850" s="2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</row>
    <row r="4851" spans="1:60" s="3" customFormat="1">
      <c r="A4851" s="20"/>
      <c r="B4851" s="20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21"/>
      <c r="AC4851" s="21"/>
      <c r="AD4851" s="21"/>
      <c r="AE4851" s="21"/>
      <c r="AF4851" s="21"/>
      <c r="AG4851" s="21"/>
      <c r="AH4851" s="21"/>
      <c r="AI4851" s="26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1"/>
      <c r="AT4851" s="2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</row>
    <row r="4852" spans="1:60" s="3" customFormat="1">
      <c r="A4852" s="20"/>
      <c r="B4852" s="20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21"/>
      <c r="AC4852" s="21"/>
      <c r="AD4852" s="21"/>
      <c r="AE4852" s="21"/>
      <c r="AF4852" s="21"/>
      <c r="AG4852" s="21"/>
      <c r="AH4852" s="21"/>
      <c r="AI4852" s="26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1"/>
      <c r="AT4852" s="2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</row>
    <row r="4853" spans="1:60" s="3" customFormat="1">
      <c r="A4853" s="20"/>
      <c r="B4853" s="20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21"/>
      <c r="AC4853" s="21"/>
      <c r="AD4853" s="21"/>
      <c r="AE4853" s="21"/>
      <c r="AF4853" s="21"/>
      <c r="AG4853" s="21"/>
      <c r="AH4853" s="21"/>
      <c r="AI4853" s="26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1"/>
      <c r="AT4853" s="2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</row>
    <row r="4854" spans="1:60" s="3" customFormat="1">
      <c r="A4854" s="20"/>
      <c r="B4854" s="20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21"/>
      <c r="AC4854" s="21"/>
      <c r="AD4854" s="21"/>
      <c r="AE4854" s="21"/>
      <c r="AF4854" s="21"/>
      <c r="AG4854" s="21"/>
      <c r="AH4854" s="21"/>
      <c r="AI4854" s="26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1"/>
      <c r="AT4854" s="2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</row>
    <row r="4855" spans="1:60" s="3" customFormat="1">
      <c r="A4855" s="20"/>
      <c r="B4855" s="20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21"/>
      <c r="AC4855" s="21"/>
      <c r="AD4855" s="21"/>
      <c r="AE4855" s="21"/>
      <c r="AF4855" s="21"/>
      <c r="AG4855" s="21"/>
      <c r="AH4855" s="21"/>
      <c r="AI4855" s="26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1"/>
      <c r="AT4855" s="2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</row>
    <row r="4856" spans="1:60" s="3" customFormat="1">
      <c r="A4856" s="20"/>
      <c r="B4856" s="20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21"/>
      <c r="AC4856" s="21"/>
      <c r="AD4856" s="21"/>
      <c r="AE4856" s="21"/>
      <c r="AF4856" s="21"/>
      <c r="AG4856" s="21"/>
      <c r="AH4856" s="21"/>
      <c r="AI4856" s="26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1"/>
      <c r="AT4856" s="2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</row>
    <row r="4857" spans="1:60" s="3" customFormat="1">
      <c r="A4857" s="20"/>
      <c r="B4857" s="20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21"/>
      <c r="AC4857" s="21"/>
      <c r="AD4857" s="21"/>
      <c r="AE4857" s="21"/>
      <c r="AF4857" s="21"/>
      <c r="AG4857" s="21"/>
      <c r="AH4857" s="21"/>
      <c r="AI4857" s="26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1"/>
      <c r="AT4857" s="2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</row>
    <row r="4858" spans="1:60" s="3" customFormat="1">
      <c r="A4858" s="20"/>
      <c r="B4858" s="20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21"/>
      <c r="AC4858" s="21"/>
      <c r="AD4858" s="21"/>
      <c r="AE4858" s="21"/>
      <c r="AF4858" s="21"/>
      <c r="AG4858" s="21"/>
      <c r="AH4858" s="21"/>
      <c r="AI4858" s="26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1"/>
      <c r="AT4858" s="2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</row>
    <row r="4859" spans="1:60" s="3" customFormat="1">
      <c r="A4859" s="20"/>
      <c r="B4859" s="20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21"/>
      <c r="AC4859" s="21"/>
      <c r="AD4859" s="21"/>
      <c r="AE4859" s="21"/>
      <c r="AF4859" s="21"/>
      <c r="AG4859" s="21"/>
      <c r="AH4859" s="21"/>
      <c r="AI4859" s="26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1"/>
      <c r="AT4859" s="2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</row>
    <row r="4860" spans="1:60" s="3" customFormat="1">
      <c r="A4860" s="20"/>
      <c r="B4860" s="20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21"/>
      <c r="AC4860" s="21"/>
      <c r="AD4860" s="21"/>
      <c r="AE4860" s="21"/>
      <c r="AF4860" s="21"/>
      <c r="AG4860" s="21"/>
      <c r="AH4860" s="21"/>
      <c r="AI4860" s="26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1"/>
      <c r="AT4860" s="2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</row>
    <row r="4861" spans="1:60" s="3" customFormat="1">
      <c r="A4861" s="20"/>
      <c r="B4861" s="20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21"/>
      <c r="AC4861" s="21"/>
      <c r="AD4861" s="21"/>
      <c r="AE4861" s="21"/>
      <c r="AF4861" s="21"/>
      <c r="AG4861" s="21"/>
      <c r="AH4861" s="21"/>
      <c r="AI4861" s="26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1"/>
      <c r="AT4861" s="2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</row>
    <row r="4862" spans="1:60" s="3" customFormat="1">
      <c r="A4862" s="20"/>
      <c r="B4862" s="20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21"/>
      <c r="AC4862" s="21"/>
      <c r="AD4862" s="21"/>
      <c r="AE4862" s="21"/>
      <c r="AF4862" s="21"/>
      <c r="AG4862" s="21"/>
      <c r="AH4862" s="21"/>
      <c r="AI4862" s="26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1"/>
      <c r="AT4862" s="2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</row>
    <row r="4863" spans="1:60" s="3" customFormat="1">
      <c r="A4863" s="20"/>
      <c r="B4863" s="20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21"/>
      <c r="AC4863" s="21"/>
      <c r="AD4863" s="21"/>
      <c r="AE4863" s="21"/>
      <c r="AF4863" s="21"/>
      <c r="AG4863" s="21"/>
      <c r="AH4863" s="21"/>
      <c r="AI4863" s="26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1"/>
      <c r="AT4863" s="2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</row>
    <row r="4864" spans="1:60" s="3" customFormat="1">
      <c r="A4864" s="20"/>
      <c r="B4864" s="20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21"/>
      <c r="AC4864" s="21"/>
      <c r="AD4864" s="21"/>
      <c r="AE4864" s="21"/>
      <c r="AF4864" s="21"/>
      <c r="AG4864" s="21"/>
      <c r="AH4864" s="21"/>
      <c r="AI4864" s="26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1"/>
      <c r="AT4864" s="2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</row>
    <row r="4865" spans="1:60" s="3" customFormat="1">
      <c r="A4865" s="20"/>
      <c r="B4865" s="20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21"/>
      <c r="AC4865" s="21"/>
      <c r="AD4865" s="21"/>
      <c r="AE4865" s="21"/>
      <c r="AF4865" s="21"/>
      <c r="AG4865" s="21"/>
      <c r="AH4865" s="21"/>
      <c r="AI4865" s="26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1"/>
      <c r="AT4865" s="2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</row>
    <row r="4866" spans="1:60" s="3" customFormat="1">
      <c r="A4866" s="20"/>
      <c r="B4866" s="20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21"/>
      <c r="AC4866" s="21"/>
      <c r="AD4866" s="21"/>
      <c r="AE4866" s="21"/>
      <c r="AF4866" s="21"/>
      <c r="AG4866" s="21"/>
      <c r="AH4866" s="21"/>
      <c r="AI4866" s="26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1"/>
      <c r="AT4866" s="2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</row>
    <row r="4867" spans="1:60" s="3" customFormat="1">
      <c r="A4867" s="20"/>
      <c r="B4867" s="20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21"/>
      <c r="AC4867" s="21"/>
      <c r="AD4867" s="21"/>
      <c r="AE4867" s="21"/>
      <c r="AF4867" s="21"/>
      <c r="AG4867" s="21"/>
      <c r="AH4867" s="21"/>
      <c r="AI4867" s="26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1"/>
      <c r="AT4867" s="2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</row>
    <row r="4868" spans="1:60" s="3" customFormat="1">
      <c r="A4868" s="20"/>
      <c r="B4868" s="20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21"/>
      <c r="AC4868" s="21"/>
      <c r="AD4868" s="21"/>
      <c r="AE4868" s="21"/>
      <c r="AF4868" s="21"/>
      <c r="AG4868" s="21"/>
      <c r="AH4868" s="21"/>
      <c r="AI4868" s="26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1"/>
      <c r="AT4868" s="2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</row>
    <row r="4869" spans="1:60" s="3" customFormat="1">
      <c r="A4869" s="20"/>
      <c r="B4869" s="20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21"/>
      <c r="AC4869" s="21"/>
      <c r="AD4869" s="21"/>
      <c r="AE4869" s="21"/>
      <c r="AF4869" s="21"/>
      <c r="AG4869" s="21"/>
      <c r="AH4869" s="21"/>
      <c r="AI4869" s="26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1"/>
      <c r="AT4869" s="2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</row>
    <row r="4870" spans="1:60" s="3" customFormat="1">
      <c r="A4870" s="20"/>
      <c r="B4870" s="20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21"/>
      <c r="AC4870" s="21"/>
      <c r="AD4870" s="21"/>
      <c r="AE4870" s="21"/>
      <c r="AF4870" s="21"/>
      <c r="AG4870" s="21"/>
      <c r="AH4870" s="21"/>
      <c r="AI4870" s="26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1"/>
      <c r="AT4870" s="2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</row>
    <row r="4871" spans="1:60" s="3" customFormat="1">
      <c r="A4871" s="20"/>
      <c r="B4871" s="20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21"/>
      <c r="AC4871" s="21"/>
      <c r="AD4871" s="21"/>
      <c r="AE4871" s="21"/>
      <c r="AF4871" s="21"/>
      <c r="AG4871" s="21"/>
      <c r="AH4871" s="21"/>
      <c r="AI4871" s="26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1"/>
      <c r="AT4871" s="2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</row>
    <row r="4872" spans="1:60" s="3" customFormat="1">
      <c r="A4872" s="20"/>
      <c r="B4872" s="20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21"/>
      <c r="AC4872" s="21"/>
      <c r="AD4872" s="21"/>
      <c r="AE4872" s="21"/>
      <c r="AF4872" s="21"/>
      <c r="AG4872" s="21"/>
      <c r="AH4872" s="21"/>
      <c r="AI4872" s="26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1"/>
      <c r="AT4872" s="2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</row>
    <row r="4873" spans="1:60" s="3" customFormat="1">
      <c r="A4873" s="20"/>
      <c r="B4873" s="20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21"/>
      <c r="AC4873" s="21"/>
      <c r="AD4873" s="21"/>
      <c r="AE4873" s="21"/>
      <c r="AF4873" s="21"/>
      <c r="AG4873" s="21"/>
      <c r="AH4873" s="21"/>
      <c r="AI4873" s="26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1"/>
      <c r="AT4873" s="2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</row>
    <row r="4874" spans="1:60" s="3" customFormat="1">
      <c r="A4874" s="20"/>
      <c r="B4874" s="20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21"/>
      <c r="AC4874" s="21"/>
      <c r="AD4874" s="21"/>
      <c r="AE4874" s="21"/>
      <c r="AF4874" s="21"/>
      <c r="AG4874" s="21"/>
      <c r="AH4874" s="21"/>
      <c r="AI4874" s="26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1"/>
      <c r="AT4874" s="2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</row>
    <row r="4875" spans="1:60" s="3" customFormat="1">
      <c r="A4875" s="20"/>
      <c r="B4875" s="20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21"/>
      <c r="AC4875" s="21"/>
      <c r="AD4875" s="21"/>
      <c r="AE4875" s="21"/>
      <c r="AF4875" s="21"/>
      <c r="AG4875" s="21"/>
      <c r="AH4875" s="21"/>
      <c r="AI4875" s="26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1"/>
      <c r="AT4875" s="2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</row>
    <row r="4876" spans="1:60" s="3" customFormat="1">
      <c r="A4876" s="20"/>
      <c r="B4876" s="20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21"/>
      <c r="AC4876" s="21"/>
      <c r="AD4876" s="21"/>
      <c r="AE4876" s="21"/>
      <c r="AF4876" s="21"/>
      <c r="AG4876" s="21"/>
      <c r="AH4876" s="21"/>
      <c r="AI4876" s="26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1"/>
      <c r="AT4876" s="2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</row>
    <row r="4877" spans="1:60" s="3" customFormat="1">
      <c r="A4877" s="20"/>
      <c r="B4877" s="20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21"/>
      <c r="AC4877" s="21"/>
      <c r="AD4877" s="21"/>
      <c r="AE4877" s="21"/>
      <c r="AF4877" s="21"/>
      <c r="AG4877" s="21"/>
      <c r="AH4877" s="21"/>
      <c r="AI4877" s="26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1"/>
      <c r="AT4877" s="2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</row>
    <row r="4878" spans="1:60" s="3" customFormat="1">
      <c r="A4878" s="20"/>
      <c r="B4878" s="20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21"/>
      <c r="AC4878" s="21"/>
      <c r="AD4878" s="21"/>
      <c r="AE4878" s="21"/>
      <c r="AF4878" s="21"/>
      <c r="AG4878" s="21"/>
      <c r="AH4878" s="21"/>
      <c r="AI4878" s="26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1"/>
      <c r="AT4878" s="2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</row>
    <row r="4879" spans="1:60" s="3" customFormat="1">
      <c r="A4879" s="20"/>
      <c r="B4879" s="20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21"/>
      <c r="AC4879" s="21"/>
      <c r="AD4879" s="21"/>
      <c r="AE4879" s="21"/>
      <c r="AF4879" s="21"/>
      <c r="AG4879" s="21"/>
      <c r="AH4879" s="21"/>
      <c r="AI4879" s="26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1"/>
      <c r="AT4879" s="2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</row>
    <row r="4880" spans="1:60" s="3" customFormat="1">
      <c r="A4880" s="20"/>
      <c r="B4880" s="20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21"/>
      <c r="AC4880" s="21"/>
      <c r="AD4880" s="21"/>
      <c r="AE4880" s="21"/>
      <c r="AF4880" s="21"/>
      <c r="AG4880" s="21"/>
      <c r="AH4880" s="21"/>
      <c r="AI4880" s="26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</row>
    <row r="4881" spans="1:60" s="3" customFormat="1">
      <c r="A4881" s="20"/>
      <c r="B4881" s="20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21"/>
      <c r="AC4881" s="21"/>
      <c r="AD4881" s="21"/>
      <c r="AE4881" s="21"/>
      <c r="AF4881" s="21"/>
      <c r="AG4881" s="21"/>
      <c r="AH4881" s="21"/>
      <c r="AI4881" s="26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1"/>
      <c r="AT4881" s="2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</row>
    <row r="4882" spans="1:60" s="3" customFormat="1">
      <c r="A4882" s="20"/>
      <c r="B4882" s="20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21"/>
      <c r="AC4882" s="21"/>
      <c r="AD4882" s="21"/>
      <c r="AE4882" s="21"/>
      <c r="AF4882" s="21"/>
      <c r="AG4882" s="21"/>
      <c r="AH4882" s="21"/>
      <c r="AI4882" s="26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1"/>
      <c r="AT4882" s="2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</row>
    <row r="4883" spans="1:60" s="3" customFormat="1">
      <c r="A4883" s="20"/>
      <c r="B4883" s="20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21"/>
      <c r="AC4883" s="21"/>
      <c r="AD4883" s="21"/>
      <c r="AE4883" s="21"/>
      <c r="AF4883" s="21"/>
      <c r="AG4883" s="21"/>
      <c r="AH4883" s="21"/>
      <c r="AI4883" s="26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1"/>
      <c r="AT4883" s="2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</row>
    <row r="4884" spans="1:60" s="3" customFormat="1">
      <c r="A4884" s="20"/>
      <c r="B4884" s="20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21"/>
      <c r="AC4884" s="21"/>
      <c r="AD4884" s="21"/>
      <c r="AE4884" s="21"/>
      <c r="AF4884" s="21"/>
      <c r="AG4884" s="21"/>
      <c r="AH4884" s="21"/>
      <c r="AI4884" s="26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1"/>
      <c r="AT4884" s="2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</row>
    <row r="4885" spans="1:60" s="3" customFormat="1">
      <c r="A4885" s="20"/>
      <c r="B4885" s="20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21"/>
      <c r="AC4885" s="21"/>
      <c r="AD4885" s="21"/>
      <c r="AE4885" s="21"/>
      <c r="AF4885" s="21"/>
      <c r="AG4885" s="21"/>
      <c r="AH4885" s="21"/>
      <c r="AI4885" s="26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1"/>
      <c r="AT4885" s="2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</row>
    <row r="4886" spans="1:60" s="3" customFormat="1">
      <c r="A4886" s="20"/>
      <c r="B4886" s="20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21"/>
      <c r="AC4886" s="21"/>
      <c r="AD4886" s="21"/>
      <c r="AE4886" s="21"/>
      <c r="AF4886" s="21"/>
      <c r="AG4886" s="21"/>
      <c r="AH4886" s="21"/>
      <c r="AI4886" s="26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1"/>
      <c r="AT4886" s="2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</row>
    <row r="4887" spans="1:60" s="3" customFormat="1">
      <c r="A4887" s="20"/>
      <c r="B4887" s="20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21"/>
      <c r="AC4887" s="21"/>
      <c r="AD4887" s="21"/>
      <c r="AE4887" s="21"/>
      <c r="AF4887" s="21"/>
      <c r="AG4887" s="21"/>
      <c r="AH4887" s="21"/>
      <c r="AI4887" s="26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1"/>
      <c r="AT4887" s="2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</row>
    <row r="4888" spans="1:60" s="3" customFormat="1">
      <c r="A4888" s="20"/>
      <c r="B4888" s="20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21"/>
      <c r="AC4888" s="21"/>
      <c r="AD4888" s="21"/>
      <c r="AE4888" s="21"/>
      <c r="AF4888" s="21"/>
      <c r="AG4888" s="21"/>
      <c r="AH4888" s="21"/>
      <c r="AI4888" s="26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1"/>
      <c r="AT4888" s="2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</row>
    <row r="4889" spans="1:60" s="3" customFormat="1">
      <c r="A4889" s="20"/>
      <c r="B4889" s="20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21"/>
      <c r="AC4889" s="21"/>
      <c r="AD4889" s="21"/>
      <c r="AE4889" s="21"/>
      <c r="AF4889" s="21"/>
      <c r="AG4889" s="21"/>
      <c r="AH4889" s="21"/>
      <c r="AI4889" s="26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1"/>
      <c r="AT4889" s="2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</row>
    <row r="4890" spans="1:60" s="3" customFormat="1">
      <c r="A4890" s="20"/>
      <c r="B4890" s="20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21"/>
      <c r="AC4890" s="21"/>
      <c r="AD4890" s="21"/>
      <c r="AE4890" s="21"/>
      <c r="AF4890" s="21"/>
      <c r="AG4890" s="21"/>
      <c r="AH4890" s="21"/>
      <c r="AI4890" s="26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1"/>
      <c r="AT4890" s="2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</row>
    <row r="4891" spans="1:60" s="3" customFormat="1">
      <c r="A4891" s="20"/>
      <c r="B4891" s="20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21"/>
      <c r="AC4891" s="21"/>
      <c r="AD4891" s="21"/>
      <c r="AE4891" s="21"/>
      <c r="AF4891" s="21"/>
      <c r="AG4891" s="21"/>
      <c r="AH4891" s="21"/>
      <c r="AI4891" s="26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1"/>
      <c r="AT4891" s="2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</row>
    <row r="4892" spans="1:60" s="3" customFormat="1">
      <c r="A4892" s="20"/>
      <c r="B4892" s="20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21"/>
      <c r="AC4892" s="21"/>
      <c r="AD4892" s="21"/>
      <c r="AE4892" s="21"/>
      <c r="AF4892" s="21"/>
      <c r="AG4892" s="21"/>
      <c r="AH4892" s="21"/>
      <c r="AI4892" s="26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1"/>
      <c r="AT4892" s="2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</row>
    <row r="4893" spans="1:60" s="3" customFormat="1">
      <c r="A4893" s="20"/>
      <c r="B4893" s="20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21"/>
      <c r="AC4893" s="21"/>
      <c r="AD4893" s="21"/>
      <c r="AE4893" s="21"/>
      <c r="AF4893" s="21"/>
      <c r="AG4893" s="21"/>
      <c r="AH4893" s="21"/>
      <c r="AI4893" s="26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1"/>
      <c r="AT4893" s="2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</row>
    <row r="4894" spans="1:60" s="3" customFormat="1">
      <c r="A4894" s="20"/>
      <c r="B4894" s="20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21"/>
      <c r="AC4894" s="21"/>
      <c r="AD4894" s="21"/>
      <c r="AE4894" s="21"/>
      <c r="AF4894" s="21"/>
      <c r="AG4894" s="21"/>
      <c r="AH4894" s="21"/>
      <c r="AI4894" s="26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1"/>
      <c r="AT4894" s="2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</row>
    <row r="4895" spans="1:60" s="3" customFormat="1">
      <c r="A4895" s="20"/>
      <c r="B4895" s="20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21"/>
      <c r="AC4895" s="21"/>
      <c r="AD4895" s="21"/>
      <c r="AE4895" s="21"/>
      <c r="AF4895" s="21"/>
      <c r="AG4895" s="21"/>
      <c r="AH4895" s="21"/>
      <c r="AI4895" s="26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1"/>
      <c r="AT4895" s="2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</row>
    <row r="4896" spans="1:60" s="3" customFormat="1">
      <c r="A4896" s="20"/>
      <c r="B4896" s="20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21"/>
      <c r="AC4896" s="21"/>
      <c r="AD4896" s="21"/>
      <c r="AE4896" s="21"/>
      <c r="AF4896" s="21"/>
      <c r="AG4896" s="21"/>
      <c r="AH4896" s="21"/>
      <c r="AI4896" s="26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1"/>
      <c r="AT4896" s="2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</row>
    <row r="4897" spans="1:60" s="3" customFormat="1">
      <c r="A4897" s="20"/>
      <c r="B4897" s="20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21"/>
      <c r="AC4897" s="21"/>
      <c r="AD4897" s="21"/>
      <c r="AE4897" s="21"/>
      <c r="AF4897" s="21"/>
      <c r="AG4897" s="21"/>
      <c r="AH4897" s="21"/>
      <c r="AI4897" s="26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1"/>
      <c r="AT4897" s="2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</row>
    <row r="4898" spans="1:60" s="3" customFormat="1">
      <c r="A4898" s="20"/>
      <c r="B4898" s="20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21"/>
      <c r="AC4898" s="21"/>
      <c r="AD4898" s="21"/>
      <c r="AE4898" s="21"/>
      <c r="AF4898" s="21"/>
      <c r="AG4898" s="21"/>
      <c r="AH4898" s="21"/>
      <c r="AI4898" s="26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1"/>
      <c r="AT4898" s="2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</row>
    <row r="4899" spans="1:60" s="3" customFormat="1">
      <c r="A4899" s="20"/>
      <c r="B4899" s="20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21"/>
      <c r="AC4899" s="21"/>
      <c r="AD4899" s="21"/>
      <c r="AE4899" s="21"/>
      <c r="AF4899" s="21"/>
      <c r="AG4899" s="21"/>
      <c r="AH4899" s="21"/>
      <c r="AI4899" s="26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1"/>
      <c r="AT4899" s="2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</row>
    <row r="4900" spans="1:60" s="3" customFormat="1">
      <c r="A4900" s="20"/>
      <c r="B4900" s="20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21"/>
      <c r="AC4900" s="21"/>
      <c r="AD4900" s="21"/>
      <c r="AE4900" s="21"/>
      <c r="AF4900" s="21"/>
      <c r="AG4900" s="21"/>
      <c r="AH4900" s="21"/>
      <c r="AI4900" s="26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1"/>
      <c r="AT4900" s="2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</row>
    <row r="4901" spans="1:60" s="3" customFormat="1">
      <c r="A4901" s="20"/>
      <c r="B4901" s="20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21"/>
      <c r="AC4901" s="21"/>
      <c r="AD4901" s="21"/>
      <c r="AE4901" s="21"/>
      <c r="AF4901" s="21"/>
      <c r="AG4901" s="21"/>
      <c r="AH4901" s="21"/>
      <c r="AI4901" s="26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1"/>
      <c r="AT4901" s="2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</row>
    <row r="4902" spans="1:60" s="3" customFormat="1">
      <c r="A4902" s="20"/>
      <c r="B4902" s="20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21"/>
      <c r="AC4902" s="21"/>
      <c r="AD4902" s="21"/>
      <c r="AE4902" s="21"/>
      <c r="AF4902" s="21"/>
      <c r="AG4902" s="21"/>
      <c r="AH4902" s="21"/>
      <c r="AI4902" s="26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1"/>
      <c r="AT4902" s="2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</row>
    <row r="4903" spans="1:60" s="3" customFormat="1">
      <c r="A4903" s="20"/>
      <c r="B4903" s="20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21"/>
      <c r="AC4903" s="21"/>
      <c r="AD4903" s="21"/>
      <c r="AE4903" s="21"/>
      <c r="AF4903" s="21"/>
      <c r="AG4903" s="21"/>
      <c r="AH4903" s="21"/>
      <c r="AI4903" s="26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1"/>
      <c r="AT4903" s="2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</row>
    <row r="4904" spans="1:60" s="3" customFormat="1">
      <c r="A4904" s="20"/>
      <c r="B4904" s="20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21"/>
      <c r="AC4904" s="21"/>
      <c r="AD4904" s="21"/>
      <c r="AE4904" s="21"/>
      <c r="AF4904" s="21"/>
      <c r="AG4904" s="21"/>
      <c r="AH4904" s="21"/>
      <c r="AI4904" s="26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1"/>
      <c r="AT4904" s="2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</row>
    <row r="4905" spans="1:60" s="3" customFormat="1">
      <c r="A4905" s="20"/>
      <c r="B4905" s="20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21"/>
      <c r="AC4905" s="21"/>
      <c r="AD4905" s="21"/>
      <c r="AE4905" s="21"/>
      <c r="AF4905" s="21"/>
      <c r="AG4905" s="21"/>
      <c r="AH4905" s="21"/>
      <c r="AI4905" s="26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1"/>
      <c r="AT4905" s="2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</row>
    <row r="4906" spans="1:60" s="3" customFormat="1">
      <c r="A4906" s="20"/>
      <c r="B4906" s="20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21"/>
      <c r="AC4906" s="21"/>
      <c r="AD4906" s="21"/>
      <c r="AE4906" s="21"/>
      <c r="AF4906" s="21"/>
      <c r="AG4906" s="21"/>
      <c r="AH4906" s="21"/>
      <c r="AI4906" s="26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1"/>
      <c r="AT4906" s="2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</row>
    <row r="4907" spans="1:60" s="3" customFormat="1">
      <c r="A4907" s="20"/>
      <c r="B4907" s="20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21"/>
      <c r="AC4907" s="21"/>
      <c r="AD4907" s="21"/>
      <c r="AE4907" s="21"/>
      <c r="AF4907" s="21"/>
      <c r="AG4907" s="21"/>
      <c r="AH4907" s="21"/>
      <c r="AI4907" s="26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1"/>
      <c r="AT4907" s="2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</row>
    <row r="4908" spans="1:60" s="3" customFormat="1">
      <c r="A4908" s="20"/>
      <c r="B4908" s="20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21"/>
      <c r="AC4908" s="21"/>
      <c r="AD4908" s="21"/>
      <c r="AE4908" s="21"/>
      <c r="AF4908" s="21"/>
      <c r="AG4908" s="21"/>
      <c r="AH4908" s="21"/>
      <c r="AI4908" s="26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1"/>
      <c r="AT4908" s="2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</row>
    <row r="4909" spans="1:60" s="3" customFormat="1">
      <c r="A4909" s="20"/>
      <c r="B4909" s="20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21"/>
      <c r="AC4909" s="21"/>
      <c r="AD4909" s="21"/>
      <c r="AE4909" s="21"/>
      <c r="AF4909" s="21"/>
      <c r="AG4909" s="21"/>
      <c r="AH4909" s="21"/>
      <c r="AI4909" s="26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1"/>
      <c r="AT4909" s="2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</row>
    <row r="4910" spans="1:60" s="3" customFormat="1">
      <c r="A4910" s="20"/>
      <c r="B4910" s="20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21"/>
      <c r="AC4910" s="21"/>
      <c r="AD4910" s="21"/>
      <c r="AE4910" s="21"/>
      <c r="AF4910" s="21"/>
      <c r="AG4910" s="21"/>
      <c r="AH4910" s="21"/>
      <c r="AI4910" s="26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1"/>
      <c r="AT4910" s="2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</row>
    <row r="4911" spans="1:60" s="3" customFormat="1">
      <c r="A4911" s="20"/>
      <c r="B4911" s="20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21"/>
      <c r="AC4911" s="21"/>
      <c r="AD4911" s="21"/>
      <c r="AE4911" s="21"/>
      <c r="AF4911" s="21"/>
      <c r="AG4911" s="21"/>
      <c r="AH4911" s="21"/>
      <c r="AI4911" s="26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1"/>
      <c r="AT4911" s="2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</row>
    <row r="4912" spans="1:60" s="3" customFormat="1">
      <c r="A4912" s="20"/>
      <c r="B4912" s="20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21"/>
      <c r="AC4912" s="21"/>
      <c r="AD4912" s="21"/>
      <c r="AE4912" s="21"/>
      <c r="AF4912" s="21"/>
      <c r="AG4912" s="21"/>
      <c r="AH4912" s="21"/>
      <c r="AI4912" s="26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1"/>
      <c r="AT4912" s="2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</row>
    <row r="4913" spans="1:60" s="3" customFormat="1">
      <c r="A4913" s="20"/>
      <c r="B4913" s="20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21"/>
      <c r="AC4913" s="21"/>
      <c r="AD4913" s="21"/>
      <c r="AE4913" s="21"/>
      <c r="AF4913" s="21"/>
      <c r="AG4913" s="21"/>
      <c r="AH4913" s="21"/>
      <c r="AI4913" s="26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1"/>
      <c r="AT4913" s="2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</row>
    <row r="4914" spans="1:60" s="3" customFormat="1">
      <c r="A4914" s="20"/>
      <c r="B4914" s="20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21"/>
      <c r="AC4914" s="21"/>
      <c r="AD4914" s="21"/>
      <c r="AE4914" s="21"/>
      <c r="AF4914" s="21"/>
      <c r="AG4914" s="21"/>
      <c r="AH4914" s="21"/>
      <c r="AI4914" s="26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1"/>
      <c r="AT4914" s="2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</row>
    <row r="4915" spans="1:60" s="3" customFormat="1">
      <c r="A4915" s="20"/>
      <c r="B4915" s="20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21"/>
      <c r="AC4915" s="21"/>
      <c r="AD4915" s="21"/>
      <c r="AE4915" s="21"/>
      <c r="AF4915" s="21"/>
      <c r="AG4915" s="21"/>
      <c r="AH4915" s="21"/>
      <c r="AI4915" s="26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1"/>
      <c r="AT4915" s="2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</row>
    <row r="4916" spans="1:60" s="3" customFormat="1">
      <c r="A4916" s="20"/>
      <c r="B4916" s="20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21"/>
      <c r="AC4916" s="21"/>
      <c r="AD4916" s="21"/>
      <c r="AE4916" s="21"/>
      <c r="AF4916" s="21"/>
      <c r="AG4916" s="21"/>
      <c r="AH4916" s="21"/>
      <c r="AI4916" s="26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1"/>
      <c r="AT4916" s="2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</row>
    <row r="4917" spans="1:60" s="3" customFormat="1">
      <c r="A4917" s="20"/>
      <c r="B4917" s="20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21"/>
      <c r="AC4917" s="21"/>
      <c r="AD4917" s="21"/>
      <c r="AE4917" s="21"/>
      <c r="AF4917" s="21"/>
      <c r="AG4917" s="21"/>
      <c r="AH4917" s="21"/>
      <c r="AI4917" s="26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1"/>
      <c r="AT4917" s="2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</row>
    <row r="4918" spans="1:60" s="3" customFormat="1">
      <c r="A4918" s="20"/>
      <c r="B4918" s="20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21"/>
      <c r="AC4918" s="21"/>
      <c r="AD4918" s="21"/>
      <c r="AE4918" s="21"/>
      <c r="AF4918" s="21"/>
      <c r="AG4918" s="21"/>
      <c r="AH4918" s="21"/>
      <c r="AI4918" s="26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1"/>
      <c r="AT4918" s="2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</row>
    <row r="4919" spans="1:60" s="3" customFormat="1">
      <c r="A4919" s="20"/>
      <c r="B4919" s="20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21"/>
      <c r="AC4919" s="21"/>
      <c r="AD4919" s="21"/>
      <c r="AE4919" s="21"/>
      <c r="AF4919" s="21"/>
      <c r="AG4919" s="21"/>
      <c r="AH4919" s="21"/>
      <c r="AI4919" s="26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1"/>
      <c r="AT4919" s="2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</row>
    <row r="4920" spans="1:60" s="3" customFormat="1">
      <c r="A4920" s="20"/>
      <c r="B4920" s="20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21"/>
      <c r="AC4920" s="21"/>
      <c r="AD4920" s="21"/>
      <c r="AE4920" s="21"/>
      <c r="AF4920" s="21"/>
      <c r="AG4920" s="21"/>
      <c r="AH4920" s="21"/>
      <c r="AI4920" s="26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1"/>
      <c r="AT4920" s="2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</row>
    <row r="4921" spans="1:60" s="3" customFormat="1">
      <c r="A4921" s="20"/>
      <c r="B4921" s="20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21"/>
      <c r="AC4921" s="21"/>
      <c r="AD4921" s="21"/>
      <c r="AE4921" s="21"/>
      <c r="AF4921" s="21"/>
      <c r="AG4921" s="21"/>
      <c r="AH4921" s="21"/>
      <c r="AI4921" s="26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1"/>
      <c r="AT4921" s="2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</row>
    <row r="4922" spans="1:60" s="3" customFormat="1">
      <c r="A4922" s="20"/>
      <c r="B4922" s="20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21"/>
      <c r="AC4922" s="21"/>
      <c r="AD4922" s="21"/>
      <c r="AE4922" s="21"/>
      <c r="AF4922" s="21"/>
      <c r="AG4922" s="21"/>
      <c r="AH4922" s="21"/>
      <c r="AI4922" s="26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1"/>
      <c r="AT4922" s="2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</row>
    <row r="4923" spans="1:60" s="3" customFormat="1">
      <c r="A4923" s="20"/>
      <c r="B4923" s="20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21"/>
      <c r="AC4923" s="21"/>
      <c r="AD4923" s="21"/>
      <c r="AE4923" s="21"/>
      <c r="AF4923" s="21"/>
      <c r="AG4923" s="21"/>
      <c r="AH4923" s="21"/>
      <c r="AI4923" s="26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1"/>
      <c r="AT4923" s="2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</row>
    <row r="4924" spans="1:60" s="3" customFormat="1">
      <c r="A4924" s="20"/>
      <c r="B4924" s="20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21"/>
      <c r="AC4924" s="21"/>
      <c r="AD4924" s="21"/>
      <c r="AE4924" s="21"/>
      <c r="AF4924" s="21"/>
      <c r="AG4924" s="21"/>
      <c r="AH4924" s="21"/>
      <c r="AI4924" s="26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1"/>
      <c r="AT4924" s="2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</row>
    <row r="4925" spans="1:60" s="3" customFormat="1">
      <c r="A4925" s="20"/>
      <c r="B4925" s="20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21"/>
      <c r="AC4925" s="21"/>
      <c r="AD4925" s="21"/>
      <c r="AE4925" s="21"/>
      <c r="AF4925" s="21"/>
      <c r="AG4925" s="21"/>
      <c r="AH4925" s="21"/>
      <c r="AI4925" s="26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1"/>
      <c r="AT4925" s="2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</row>
    <row r="4926" spans="1:60" s="3" customFormat="1">
      <c r="A4926" s="20"/>
      <c r="B4926" s="20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21"/>
      <c r="AC4926" s="21"/>
      <c r="AD4926" s="21"/>
      <c r="AE4926" s="21"/>
      <c r="AF4926" s="21"/>
      <c r="AG4926" s="21"/>
      <c r="AH4926" s="21"/>
      <c r="AI4926" s="26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1"/>
      <c r="AT4926" s="2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</row>
    <row r="4927" spans="1:60" s="3" customFormat="1">
      <c r="A4927" s="20"/>
      <c r="B4927" s="20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21"/>
      <c r="AC4927" s="21"/>
      <c r="AD4927" s="21"/>
      <c r="AE4927" s="21"/>
      <c r="AF4927" s="21"/>
      <c r="AG4927" s="21"/>
      <c r="AH4927" s="21"/>
      <c r="AI4927" s="26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1"/>
      <c r="AT4927" s="2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</row>
    <row r="4928" spans="1:60" s="3" customFormat="1">
      <c r="A4928" s="20"/>
      <c r="B4928" s="20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21"/>
      <c r="AC4928" s="21"/>
      <c r="AD4928" s="21"/>
      <c r="AE4928" s="21"/>
      <c r="AF4928" s="21"/>
      <c r="AG4928" s="21"/>
      <c r="AH4928" s="21"/>
      <c r="AI4928" s="26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1"/>
      <c r="AT4928" s="2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</row>
    <row r="4929" spans="1:60" s="3" customFormat="1">
      <c r="A4929" s="20"/>
      <c r="B4929" s="20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21"/>
      <c r="AC4929" s="21"/>
      <c r="AD4929" s="21"/>
      <c r="AE4929" s="21"/>
      <c r="AF4929" s="21"/>
      <c r="AG4929" s="21"/>
      <c r="AH4929" s="21"/>
      <c r="AI4929" s="26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1"/>
      <c r="AT4929" s="2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</row>
    <row r="4930" spans="1:60" s="3" customFormat="1">
      <c r="A4930" s="20"/>
      <c r="B4930" s="20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21"/>
      <c r="AC4930" s="21"/>
      <c r="AD4930" s="21"/>
      <c r="AE4930" s="21"/>
      <c r="AF4930" s="21"/>
      <c r="AG4930" s="21"/>
      <c r="AH4930" s="21"/>
      <c r="AI4930" s="26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1"/>
      <c r="AT4930" s="2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</row>
    <row r="4931" spans="1:60" s="3" customFormat="1">
      <c r="A4931" s="20"/>
      <c r="B4931" s="20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21"/>
      <c r="AC4931" s="21"/>
      <c r="AD4931" s="21"/>
      <c r="AE4931" s="21"/>
      <c r="AF4931" s="21"/>
      <c r="AG4931" s="21"/>
      <c r="AH4931" s="21"/>
      <c r="AI4931" s="26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1"/>
      <c r="AT4931" s="2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</row>
    <row r="4932" spans="1:60" s="3" customFormat="1">
      <c r="A4932" s="20"/>
      <c r="B4932" s="20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21"/>
      <c r="AC4932" s="21"/>
      <c r="AD4932" s="21"/>
      <c r="AE4932" s="21"/>
      <c r="AF4932" s="21"/>
      <c r="AG4932" s="21"/>
      <c r="AH4932" s="21"/>
      <c r="AI4932" s="26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1"/>
      <c r="AT4932" s="2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</row>
    <row r="4933" spans="1:60" s="3" customFormat="1">
      <c r="A4933" s="20"/>
      <c r="B4933" s="20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21"/>
      <c r="AC4933" s="21"/>
      <c r="AD4933" s="21"/>
      <c r="AE4933" s="21"/>
      <c r="AF4933" s="21"/>
      <c r="AG4933" s="21"/>
      <c r="AH4933" s="21"/>
      <c r="AI4933" s="26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1"/>
      <c r="AT4933" s="2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</row>
    <row r="4934" spans="1:60" s="3" customFormat="1">
      <c r="A4934" s="20"/>
      <c r="B4934" s="20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21"/>
      <c r="AC4934" s="21"/>
      <c r="AD4934" s="21"/>
      <c r="AE4934" s="21"/>
      <c r="AF4934" s="21"/>
      <c r="AG4934" s="21"/>
      <c r="AH4934" s="21"/>
      <c r="AI4934" s="26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1"/>
      <c r="AT4934" s="2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</row>
    <row r="4935" spans="1:60" s="3" customFormat="1">
      <c r="A4935" s="20"/>
      <c r="B4935" s="20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21"/>
      <c r="AC4935" s="21"/>
      <c r="AD4935" s="21"/>
      <c r="AE4935" s="21"/>
      <c r="AF4935" s="21"/>
      <c r="AG4935" s="21"/>
      <c r="AH4935" s="21"/>
      <c r="AI4935" s="26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1"/>
      <c r="AT4935" s="2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</row>
    <row r="4936" spans="1:60" s="3" customFormat="1">
      <c r="A4936" s="20"/>
      <c r="B4936" s="20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21"/>
      <c r="AC4936" s="21"/>
      <c r="AD4936" s="21"/>
      <c r="AE4936" s="21"/>
      <c r="AF4936" s="21"/>
      <c r="AG4936" s="21"/>
      <c r="AH4936" s="21"/>
      <c r="AI4936" s="26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1"/>
      <c r="AT4936" s="2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</row>
    <row r="4937" spans="1:60" s="3" customFormat="1">
      <c r="A4937" s="20"/>
      <c r="B4937" s="20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21"/>
      <c r="AC4937" s="21"/>
      <c r="AD4937" s="21"/>
      <c r="AE4937" s="21"/>
      <c r="AF4937" s="21"/>
      <c r="AG4937" s="21"/>
      <c r="AH4937" s="21"/>
      <c r="AI4937" s="26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1"/>
      <c r="AT4937" s="2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</row>
    <row r="4938" spans="1:60" s="3" customFormat="1">
      <c r="A4938" s="20"/>
      <c r="B4938" s="20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21"/>
      <c r="AC4938" s="21"/>
      <c r="AD4938" s="21"/>
      <c r="AE4938" s="21"/>
      <c r="AF4938" s="21"/>
      <c r="AG4938" s="21"/>
      <c r="AH4938" s="21"/>
      <c r="AI4938" s="26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1"/>
      <c r="AT4938" s="2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</row>
    <row r="4939" spans="1:60" s="3" customFormat="1">
      <c r="A4939" s="20"/>
      <c r="B4939" s="20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21"/>
      <c r="AC4939" s="21"/>
      <c r="AD4939" s="21"/>
      <c r="AE4939" s="21"/>
      <c r="AF4939" s="21"/>
      <c r="AG4939" s="21"/>
      <c r="AH4939" s="21"/>
      <c r="AI4939" s="26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1"/>
      <c r="AT4939" s="2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</row>
    <row r="4940" spans="1:60" s="3" customFormat="1">
      <c r="A4940" s="20"/>
      <c r="B4940" s="20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21"/>
      <c r="AC4940" s="21"/>
      <c r="AD4940" s="21"/>
      <c r="AE4940" s="21"/>
      <c r="AF4940" s="21"/>
      <c r="AG4940" s="21"/>
      <c r="AH4940" s="21"/>
      <c r="AI4940" s="26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1"/>
      <c r="AT4940" s="2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</row>
    <row r="4941" spans="1:60" s="3" customFormat="1">
      <c r="A4941" s="20"/>
      <c r="B4941" s="20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21"/>
      <c r="AC4941" s="21"/>
      <c r="AD4941" s="21"/>
      <c r="AE4941" s="21"/>
      <c r="AF4941" s="21"/>
      <c r="AG4941" s="21"/>
      <c r="AH4941" s="21"/>
      <c r="AI4941" s="26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1"/>
      <c r="AT4941" s="2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</row>
    <row r="4942" spans="1:60" s="3" customFormat="1">
      <c r="A4942" s="20"/>
      <c r="B4942" s="20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21"/>
      <c r="AC4942" s="21"/>
      <c r="AD4942" s="21"/>
      <c r="AE4942" s="21"/>
      <c r="AF4942" s="21"/>
      <c r="AG4942" s="21"/>
      <c r="AH4942" s="21"/>
      <c r="AI4942" s="26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1"/>
      <c r="AT4942" s="2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</row>
    <row r="4943" spans="1:60" s="3" customFormat="1">
      <c r="A4943" s="20"/>
      <c r="B4943" s="20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21"/>
      <c r="AC4943" s="21"/>
      <c r="AD4943" s="21"/>
      <c r="AE4943" s="21"/>
      <c r="AF4943" s="21"/>
      <c r="AG4943" s="21"/>
      <c r="AH4943" s="21"/>
      <c r="AI4943" s="26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1"/>
      <c r="AT4943" s="2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</row>
    <row r="4944" spans="1:60" s="3" customFormat="1">
      <c r="A4944" s="20"/>
      <c r="B4944" s="20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21"/>
      <c r="AC4944" s="21"/>
      <c r="AD4944" s="21"/>
      <c r="AE4944" s="21"/>
      <c r="AF4944" s="21"/>
      <c r="AG4944" s="21"/>
      <c r="AH4944" s="21"/>
      <c r="AI4944" s="26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1"/>
      <c r="AT4944" s="2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</row>
    <row r="4945" spans="1:60" s="3" customFormat="1">
      <c r="A4945" s="20"/>
      <c r="B4945" s="20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21"/>
      <c r="AC4945" s="21"/>
      <c r="AD4945" s="21"/>
      <c r="AE4945" s="21"/>
      <c r="AF4945" s="21"/>
      <c r="AG4945" s="21"/>
      <c r="AH4945" s="21"/>
      <c r="AI4945" s="26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</row>
    <row r="4946" spans="1:60" s="3" customFormat="1">
      <c r="A4946" s="20"/>
      <c r="B4946" s="20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21"/>
      <c r="AC4946" s="21"/>
      <c r="AD4946" s="21"/>
      <c r="AE4946" s="21"/>
      <c r="AF4946" s="21"/>
      <c r="AG4946" s="21"/>
      <c r="AH4946" s="21"/>
      <c r="AI4946" s="26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1"/>
      <c r="AT4946" s="2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</row>
    <row r="4947" spans="1:60" s="3" customFormat="1">
      <c r="A4947" s="20"/>
      <c r="B4947" s="20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21"/>
      <c r="AC4947" s="21"/>
      <c r="AD4947" s="21"/>
      <c r="AE4947" s="21"/>
      <c r="AF4947" s="21"/>
      <c r="AG4947" s="21"/>
      <c r="AH4947" s="21"/>
      <c r="AI4947" s="26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1"/>
      <c r="AT4947" s="2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</row>
    <row r="4948" spans="1:60" s="3" customFormat="1">
      <c r="A4948" s="20"/>
      <c r="B4948" s="20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21"/>
      <c r="AC4948" s="21"/>
      <c r="AD4948" s="21"/>
      <c r="AE4948" s="21"/>
      <c r="AF4948" s="21"/>
      <c r="AG4948" s="21"/>
      <c r="AH4948" s="21"/>
      <c r="AI4948" s="26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1"/>
      <c r="AT4948" s="2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</row>
    <row r="4949" spans="1:60" s="3" customFormat="1">
      <c r="A4949" s="20"/>
      <c r="B4949" s="20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21"/>
      <c r="AC4949" s="21"/>
      <c r="AD4949" s="21"/>
      <c r="AE4949" s="21"/>
      <c r="AF4949" s="21"/>
      <c r="AG4949" s="21"/>
      <c r="AH4949" s="21"/>
      <c r="AI4949" s="26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1"/>
      <c r="AT4949" s="2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</row>
    <row r="4950" spans="1:60" s="3" customFormat="1">
      <c r="A4950" s="20"/>
      <c r="B4950" s="20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21"/>
      <c r="AC4950" s="21"/>
      <c r="AD4950" s="21"/>
      <c r="AE4950" s="21"/>
      <c r="AF4950" s="21"/>
      <c r="AG4950" s="21"/>
      <c r="AH4950" s="21"/>
      <c r="AI4950" s="26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1"/>
      <c r="AT4950" s="2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</row>
    <row r="4951" spans="1:60" s="3" customFormat="1">
      <c r="A4951" s="20"/>
      <c r="B4951" s="20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21"/>
      <c r="AC4951" s="21"/>
      <c r="AD4951" s="21"/>
      <c r="AE4951" s="21"/>
      <c r="AF4951" s="21"/>
      <c r="AG4951" s="21"/>
      <c r="AH4951" s="21"/>
      <c r="AI4951" s="26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1"/>
      <c r="AT4951" s="2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</row>
    <row r="4952" spans="1:60" s="3" customFormat="1">
      <c r="A4952" s="20"/>
      <c r="B4952" s="20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21"/>
      <c r="AC4952" s="21"/>
      <c r="AD4952" s="21"/>
      <c r="AE4952" s="21"/>
      <c r="AF4952" s="21"/>
      <c r="AG4952" s="21"/>
      <c r="AH4952" s="21"/>
      <c r="AI4952" s="26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1"/>
      <c r="AT4952" s="2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</row>
    <row r="4953" spans="1:60" s="3" customFormat="1">
      <c r="A4953" s="20"/>
      <c r="B4953" s="20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21"/>
      <c r="AC4953" s="21"/>
      <c r="AD4953" s="21"/>
      <c r="AE4953" s="21"/>
      <c r="AF4953" s="21"/>
      <c r="AG4953" s="21"/>
      <c r="AH4953" s="21"/>
      <c r="AI4953" s="26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1"/>
      <c r="AT4953" s="2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</row>
    <row r="4954" spans="1:60" s="3" customFormat="1">
      <c r="A4954" s="20"/>
      <c r="B4954" s="20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21"/>
      <c r="AC4954" s="21"/>
      <c r="AD4954" s="21"/>
      <c r="AE4954" s="21"/>
      <c r="AF4954" s="21"/>
      <c r="AG4954" s="21"/>
      <c r="AH4954" s="21"/>
      <c r="AI4954" s="26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1"/>
      <c r="AT4954" s="2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</row>
    <row r="4955" spans="1:60" s="3" customFormat="1">
      <c r="A4955" s="20"/>
      <c r="B4955" s="20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21"/>
      <c r="AC4955" s="21"/>
      <c r="AD4955" s="21"/>
      <c r="AE4955" s="21"/>
      <c r="AF4955" s="21"/>
      <c r="AG4955" s="21"/>
      <c r="AH4955" s="21"/>
      <c r="AI4955" s="26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1"/>
      <c r="AT4955" s="2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</row>
    <row r="4956" spans="1:60" s="3" customFormat="1">
      <c r="A4956" s="20"/>
      <c r="B4956" s="20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21"/>
      <c r="AC4956" s="21"/>
      <c r="AD4956" s="21"/>
      <c r="AE4956" s="21"/>
      <c r="AF4956" s="21"/>
      <c r="AG4956" s="21"/>
      <c r="AH4956" s="21"/>
      <c r="AI4956" s="26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1"/>
      <c r="AT4956" s="2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</row>
    <row r="4957" spans="1:60" s="3" customFormat="1">
      <c r="A4957" s="20"/>
      <c r="B4957" s="20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21"/>
      <c r="AC4957" s="21"/>
      <c r="AD4957" s="21"/>
      <c r="AE4957" s="21"/>
      <c r="AF4957" s="21"/>
      <c r="AG4957" s="21"/>
      <c r="AH4957" s="21"/>
      <c r="AI4957" s="26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1"/>
      <c r="AT4957" s="2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</row>
    <row r="4958" spans="1:60" s="3" customFormat="1">
      <c r="A4958" s="20"/>
      <c r="B4958" s="20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21"/>
      <c r="AC4958" s="21"/>
      <c r="AD4958" s="21"/>
      <c r="AE4958" s="21"/>
      <c r="AF4958" s="21"/>
      <c r="AG4958" s="21"/>
      <c r="AH4958" s="21"/>
      <c r="AI4958" s="26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1"/>
      <c r="AT4958" s="2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</row>
    <row r="4959" spans="1:60" s="3" customFormat="1">
      <c r="A4959" s="20"/>
      <c r="B4959" s="20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21"/>
      <c r="AC4959" s="21"/>
      <c r="AD4959" s="21"/>
      <c r="AE4959" s="21"/>
      <c r="AF4959" s="21"/>
      <c r="AG4959" s="21"/>
      <c r="AH4959" s="21"/>
      <c r="AI4959" s="26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1"/>
      <c r="AT4959" s="2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</row>
    <row r="4960" spans="1:60" s="3" customFormat="1">
      <c r="A4960" s="20"/>
      <c r="B4960" s="20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21"/>
      <c r="AC4960" s="21"/>
      <c r="AD4960" s="21"/>
      <c r="AE4960" s="21"/>
      <c r="AF4960" s="21"/>
      <c r="AG4960" s="21"/>
      <c r="AH4960" s="21"/>
      <c r="AI4960" s="26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1"/>
      <c r="AT4960" s="2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</row>
    <row r="4961" spans="1:60" s="3" customFormat="1">
      <c r="A4961" s="20"/>
      <c r="B4961" s="20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21"/>
      <c r="AC4961" s="21"/>
      <c r="AD4961" s="21"/>
      <c r="AE4961" s="21"/>
      <c r="AF4961" s="21"/>
      <c r="AG4961" s="21"/>
      <c r="AH4961" s="21"/>
      <c r="AI4961" s="26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1"/>
      <c r="AT4961" s="2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</row>
    <row r="4962" spans="1:60" s="3" customFormat="1">
      <c r="A4962" s="20"/>
      <c r="B4962" s="20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21"/>
      <c r="AC4962" s="21"/>
      <c r="AD4962" s="21"/>
      <c r="AE4962" s="21"/>
      <c r="AF4962" s="21"/>
      <c r="AG4962" s="21"/>
      <c r="AH4962" s="21"/>
      <c r="AI4962" s="26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1"/>
      <c r="AT4962" s="2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</row>
    <row r="4963" spans="1:60" s="3" customFormat="1">
      <c r="A4963" s="20"/>
      <c r="B4963" s="20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21"/>
      <c r="AC4963" s="21"/>
      <c r="AD4963" s="21"/>
      <c r="AE4963" s="21"/>
      <c r="AF4963" s="21"/>
      <c r="AG4963" s="21"/>
      <c r="AH4963" s="21"/>
      <c r="AI4963" s="26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1"/>
      <c r="AT4963" s="2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</row>
    <row r="4964" spans="1:60" s="3" customFormat="1">
      <c r="A4964" s="20"/>
      <c r="B4964" s="20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21"/>
      <c r="AC4964" s="21"/>
      <c r="AD4964" s="21"/>
      <c r="AE4964" s="21"/>
      <c r="AF4964" s="21"/>
      <c r="AG4964" s="21"/>
      <c r="AH4964" s="21"/>
      <c r="AI4964" s="26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1"/>
      <c r="AT4964" s="2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</row>
    <row r="4965" spans="1:60" s="3" customFormat="1">
      <c r="A4965" s="20"/>
      <c r="B4965" s="20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21"/>
      <c r="AC4965" s="21"/>
      <c r="AD4965" s="21"/>
      <c r="AE4965" s="21"/>
      <c r="AF4965" s="21"/>
      <c r="AG4965" s="21"/>
      <c r="AH4965" s="21"/>
      <c r="AI4965" s="26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1"/>
      <c r="AT4965" s="2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</row>
    <row r="4966" spans="1:60" s="3" customFormat="1">
      <c r="A4966" s="20"/>
      <c r="B4966" s="20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21"/>
      <c r="AC4966" s="21"/>
      <c r="AD4966" s="21"/>
      <c r="AE4966" s="21"/>
      <c r="AF4966" s="21"/>
      <c r="AG4966" s="21"/>
      <c r="AH4966" s="21"/>
      <c r="AI4966" s="26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1"/>
      <c r="AT4966" s="2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</row>
    <row r="4967" spans="1:60" s="3" customFormat="1">
      <c r="A4967" s="20"/>
      <c r="B4967" s="20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21"/>
      <c r="AC4967" s="21"/>
      <c r="AD4967" s="21"/>
      <c r="AE4967" s="21"/>
      <c r="AF4967" s="21"/>
      <c r="AG4967" s="21"/>
      <c r="AH4967" s="21"/>
      <c r="AI4967" s="26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1"/>
      <c r="AT4967" s="2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</row>
    <row r="4968" spans="1:60" s="3" customFormat="1">
      <c r="A4968" s="20"/>
      <c r="B4968" s="20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21"/>
      <c r="AC4968" s="21"/>
      <c r="AD4968" s="21"/>
      <c r="AE4968" s="21"/>
      <c r="AF4968" s="21"/>
      <c r="AG4968" s="21"/>
      <c r="AH4968" s="21"/>
      <c r="AI4968" s="26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1"/>
      <c r="AT4968" s="2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</row>
    <row r="4969" spans="1:60" s="3" customFormat="1">
      <c r="A4969" s="20"/>
      <c r="B4969" s="20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21"/>
      <c r="AC4969" s="21"/>
      <c r="AD4969" s="21"/>
      <c r="AE4969" s="21"/>
      <c r="AF4969" s="21"/>
      <c r="AG4969" s="21"/>
      <c r="AH4969" s="21"/>
      <c r="AI4969" s="26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1"/>
      <c r="AT4969" s="2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</row>
    <row r="4970" spans="1:60" s="3" customFormat="1">
      <c r="A4970" s="20"/>
      <c r="B4970" s="20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21"/>
      <c r="AC4970" s="21"/>
      <c r="AD4970" s="21"/>
      <c r="AE4970" s="21"/>
      <c r="AF4970" s="21"/>
      <c r="AG4970" s="21"/>
      <c r="AH4970" s="21"/>
      <c r="AI4970" s="26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1"/>
      <c r="AT4970" s="2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</row>
    <row r="4971" spans="1:60" s="3" customFormat="1">
      <c r="A4971" s="20"/>
      <c r="B4971" s="20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21"/>
      <c r="AC4971" s="21"/>
      <c r="AD4971" s="21"/>
      <c r="AE4971" s="21"/>
      <c r="AF4971" s="21"/>
      <c r="AG4971" s="21"/>
      <c r="AH4971" s="21"/>
      <c r="AI4971" s="26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1"/>
      <c r="AT4971" s="2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</row>
    <row r="4972" spans="1:60" s="3" customFormat="1">
      <c r="A4972" s="20"/>
      <c r="B4972" s="20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21"/>
      <c r="AC4972" s="21"/>
      <c r="AD4972" s="21"/>
      <c r="AE4972" s="21"/>
      <c r="AF4972" s="21"/>
      <c r="AG4972" s="21"/>
      <c r="AH4972" s="21"/>
      <c r="AI4972" s="26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1"/>
      <c r="AT4972" s="2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</row>
    <row r="4973" spans="1:60" s="3" customFormat="1">
      <c r="A4973" s="20"/>
      <c r="B4973" s="20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21"/>
      <c r="AC4973" s="21"/>
      <c r="AD4973" s="21"/>
      <c r="AE4973" s="21"/>
      <c r="AF4973" s="21"/>
      <c r="AG4973" s="21"/>
      <c r="AH4973" s="21"/>
      <c r="AI4973" s="26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1"/>
      <c r="AT4973" s="2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</row>
    <row r="4974" spans="1:60" s="3" customFormat="1">
      <c r="A4974" s="20"/>
      <c r="B4974" s="20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21"/>
      <c r="AC4974" s="21"/>
      <c r="AD4974" s="21"/>
      <c r="AE4974" s="21"/>
      <c r="AF4974" s="21"/>
      <c r="AG4974" s="21"/>
      <c r="AH4974" s="21"/>
      <c r="AI4974" s="26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1"/>
      <c r="AT4974" s="2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</row>
    <row r="4975" spans="1:60" s="3" customFormat="1">
      <c r="A4975" s="20"/>
      <c r="B4975" s="20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21"/>
      <c r="AC4975" s="21"/>
      <c r="AD4975" s="21"/>
      <c r="AE4975" s="21"/>
      <c r="AF4975" s="21"/>
      <c r="AG4975" s="21"/>
      <c r="AH4975" s="21"/>
      <c r="AI4975" s="26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1"/>
      <c r="AT4975" s="2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</row>
    <row r="4976" spans="1:60" s="3" customFormat="1">
      <c r="A4976" s="20"/>
      <c r="B4976" s="20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21"/>
      <c r="AC4976" s="21"/>
      <c r="AD4976" s="21"/>
      <c r="AE4976" s="21"/>
      <c r="AF4976" s="21"/>
      <c r="AG4976" s="21"/>
      <c r="AH4976" s="21"/>
      <c r="AI4976" s="26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1"/>
      <c r="AT4976" s="2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</row>
    <row r="4977" spans="1:60" s="3" customFormat="1">
      <c r="A4977" s="20"/>
      <c r="B4977" s="20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21"/>
      <c r="AC4977" s="21"/>
      <c r="AD4977" s="21"/>
      <c r="AE4977" s="21"/>
      <c r="AF4977" s="21"/>
      <c r="AG4977" s="21"/>
      <c r="AH4977" s="21"/>
      <c r="AI4977" s="26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1"/>
      <c r="AT4977" s="2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</row>
    <row r="4978" spans="1:60" s="3" customFormat="1">
      <c r="A4978" s="20"/>
      <c r="B4978" s="20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21"/>
      <c r="AC4978" s="21"/>
      <c r="AD4978" s="21"/>
      <c r="AE4978" s="21"/>
      <c r="AF4978" s="21"/>
      <c r="AG4978" s="21"/>
      <c r="AH4978" s="21"/>
      <c r="AI4978" s="26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1"/>
      <c r="AT4978" s="2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</row>
    <row r="4979" spans="1:60" s="3" customFormat="1">
      <c r="A4979" s="20"/>
      <c r="B4979" s="20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21"/>
      <c r="AC4979" s="21"/>
      <c r="AD4979" s="21"/>
      <c r="AE4979" s="21"/>
      <c r="AF4979" s="21"/>
      <c r="AG4979" s="21"/>
      <c r="AH4979" s="21"/>
      <c r="AI4979" s="26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1"/>
      <c r="AT4979" s="2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</row>
    <row r="4980" spans="1:60" s="3" customFormat="1">
      <c r="A4980" s="20"/>
      <c r="B4980" s="20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21"/>
      <c r="AC4980" s="21"/>
      <c r="AD4980" s="21"/>
      <c r="AE4980" s="21"/>
      <c r="AF4980" s="21"/>
      <c r="AG4980" s="21"/>
      <c r="AH4980" s="21"/>
      <c r="AI4980" s="26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1"/>
      <c r="AT4980" s="2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</row>
    <row r="4981" spans="1:60" s="3" customFormat="1">
      <c r="A4981" s="20"/>
      <c r="B4981" s="20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21"/>
      <c r="AC4981" s="21"/>
      <c r="AD4981" s="21"/>
      <c r="AE4981" s="21"/>
      <c r="AF4981" s="21"/>
      <c r="AG4981" s="21"/>
      <c r="AH4981" s="21"/>
      <c r="AI4981" s="26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1"/>
      <c r="AT4981" s="2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</row>
    <row r="4982" spans="1:60" s="3" customFormat="1">
      <c r="A4982" s="20"/>
      <c r="B4982" s="20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21"/>
      <c r="AC4982" s="21"/>
      <c r="AD4982" s="21"/>
      <c r="AE4982" s="21"/>
      <c r="AF4982" s="21"/>
      <c r="AG4982" s="21"/>
      <c r="AH4982" s="21"/>
      <c r="AI4982" s="26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1"/>
      <c r="AT4982" s="2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</row>
    <row r="4983" spans="1:60" s="3" customFormat="1">
      <c r="A4983" s="20"/>
      <c r="B4983" s="20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21"/>
      <c r="AC4983" s="21"/>
      <c r="AD4983" s="21"/>
      <c r="AE4983" s="21"/>
      <c r="AF4983" s="21"/>
      <c r="AG4983" s="21"/>
      <c r="AH4983" s="21"/>
      <c r="AI4983" s="26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1"/>
      <c r="AT4983" s="2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</row>
    <row r="4984" spans="1:60" s="3" customFormat="1">
      <c r="A4984" s="20"/>
      <c r="B4984" s="20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21"/>
      <c r="AC4984" s="21"/>
      <c r="AD4984" s="21"/>
      <c r="AE4984" s="21"/>
      <c r="AF4984" s="21"/>
      <c r="AG4984" s="21"/>
      <c r="AH4984" s="21"/>
      <c r="AI4984" s="26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1"/>
      <c r="AT4984" s="2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</row>
    <row r="4985" spans="1:60" s="3" customFormat="1">
      <c r="A4985" s="20"/>
      <c r="B4985" s="20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21"/>
      <c r="AC4985" s="21"/>
      <c r="AD4985" s="21"/>
      <c r="AE4985" s="21"/>
      <c r="AF4985" s="21"/>
      <c r="AG4985" s="21"/>
      <c r="AH4985" s="21"/>
      <c r="AI4985" s="26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1"/>
      <c r="AT4985" s="2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</row>
    <row r="4986" spans="1:60" s="3" customFormat="1">
      <c r="A4986" s="20"/>
      <c r="B4986" s="20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21"/>
      <c r="AC4986" s="21"/>
      <c r="AD4986" s="21"/>
      <c r="AE4986" s="21"/>
      <c r="AF4986" s="21"/>
      <c r="AG4986" s="21"/>
      <c r="AH4986" s="21"/>
      <c r="AI4986" s="26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1"/>
      <c r="AT4986" s="2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</row>
    <row r="4987" spans="1:60" s="3" customFormat="1">
      <c r="A4987" s="20"/>
      <c r="B4987" s="20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21"/>
      <c r="AC4987" s="21"/>
      <c r="AD4987" s="21"/>
      <c r="AE4987" s="21"/>
      <c r="AF4987" s="21"/>
      <c r="AG4987" s="21"/>
      <c r="AH4987" s="21"/>
      <c r="AI4987" s="26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1"/>
      <c r="AT4987" s="2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</row>
    <row r="4988" spans="1:60" s="3" customFormat="1">
      <c r="A4988" s="20"/>
      <c r="B4988" s="20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21"/>
      <c r="AC4988" s="21"/>
      <c r="AD4988" s="21"/>
      <c r="AE4988" s="21"/>
      <c r="AF4988" s="21"/>
      <c r="AG4988" s="21"/>
      <c r="AH4988" s="21"/>
      <c r="AI4988" s="26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1"/>
      <c r="AT4988" s="2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</row>
    <row r="4989" spans="1:60" s="3" customFormat="1">
      <c r="A4989" s="20"/>
      <c r="B4989" s="20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21"/>
      <c r="AC4989" s="21"/>
      <c r="AD4989" s="21"/>
      <c r="AE4989" s="21"/>
      <c r="AF4989" s="21"/>
      <c r="AG4989" s="21"/>
      <c r="AH4989" s="21"/>
      <c r="AI4989" s="26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1"/>
      <c r="AT4989" s="2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</row>
    <row r="4990" spans="1:60" s="3" customFormat="1">
      <c r="A4990" s="20"/>
      <c r="B4990" s="20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21"/>
      <c r="AC4990" s="21"/>
      <c r="AD4990" s="21"/>
      <c r="AE4990" s="21"/>
      <c r="AF4990" s="21"/>
      <c r="AG4990" s="21"/>
      <c r="AH4990" s="21"/>
      <c r="AI4990" s="26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1"/>
      <c r="AT4990" s="2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</row>
    <row r="4991" spans="1:60" s="3" customFormat="1">
      <c r="A4991" s="20"/>
      <c r="B4991" s="20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21"/>
      <c r="AC4991" s="21"/>
      <c r="AD4991" s="21"/>
      <c r="AE4991" s="21"/>
      <c r="AF4991" s="21"/>
      <c r="AG4991" s="21"/>
      <c r="AH4991" s="21"/>
      <c r="AI4991" s="26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1"/>
      <c r="AT4991" s="2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</row>
    <row r="4992" spans="1:60" s="3" customFormat="1">
      <c r="A4992" s="20"/>
      <c r="B4992" s="20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21"/>
      <c r="AC4992" s="21"/>
      <c r="AD4992" s="21"/>
      <c r="AE4992" s="21"/>
      <c r="AF4992" s="21"/>
      <c r="AG4992" s="21"/>
      <c r="AH4992" s="21"/>
      <c r="AI4992" s="26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1"/>
      <c r="AT4992" s="2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</row>
    <row r="4993" spans="1:60" s="3" customFormat="1">
      <c r="A4993" s="20"/>
      <c r="B4993" s="20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21"/>
      <c r="AC4993" s="21"/>
      <c r="AD4993" s="21"/>
      <c r="AE4993" s="21"/>
      <c r="AF4993" s="21"/>
      <c r="AG4993" s="21"/>
      <c r="AH4993" s="21"/>
      <c r="AI4993" s="26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1"/>
      <c r="AT4993" s="2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</row>
    <row r="4994" spans="1:60" s="3" customFormat="1">
      <c r="A4994" s="20"/>
      <c r="B4994" s="20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21"/>
      <c r="AC4994" s="21"/>
      <c r="AD4994" s="21"/>
      <c r="AE4994" s="21"/>
      <c r="AF4994" s="21"/>
      <c r="AG4994" s="21"/>
      <c r="AH4994" s="21"/>
      <c r="AI4994" s="26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1"/>
      <c r="AT4994" s="2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</row>
    <row r="4995" spans="1:60" s="3" customFormat="1">
      <c r="A4995" s="20"/>
      <c r="B4995" s="20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21"/>
      <c r="AC4995" s="21"/>
      <c r="AD4995" s="21"/>
      <c r="AE4995" s="21"/>
      <c r="AF4995" s="21"/>
      <c r="AG4995" s="21"/>
      <c r="AH4995" s="21"/>
      <c r="AI4995" s="26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1"/>
      <c r="AT4995" s="2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</row>
    <row r="4996" spans="1:60" s="3" customFormat="1">
      <c r="A4996" s="20"/>
      <c r="B4996" s="20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21"/>
      <c r="AC4996" s="21"/>
      <c r="AD4996" s="21"/>
      <c r="AE4996" s="21"/>
      <c r="AF4996" s="21"/>
      <c r="AG4996" s="21"/>
      <c r="AH4996" s="21"/>
      <c r="AI4996" s="26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1"/>
      <c r="AT4996" s="2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</row>
    <row r="4997" spans="1:60" s="3" customFormat="1">
      <c r="A4997" s="20"/>
      <c r="B4997" s="20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21"/>
      <c r="AC4997" s="21"/>
      <c r="AD4997" s="21"/>
      <c r="AE4997" s="21"/>
      <c r="AF4997" s="21"/>
      <c r="AG4997" s="21"/>
      <c r="AH4997" s="21"/>
      <c r="AI4997" s="26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1"/>
      <c r="AT4997" s="2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</row>
    <row r="4998" spans="1:60" s="3" customFormat="1">
      <c r="A4998" s="20"/>
      <c r="B4998" s="20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21"/>
      <c r="AC4998" s="21"/>
      <c r="AD4998" s="21"/>
      <c r="AE4998" s="21"/>
      <c r="AF4998" s="21"/>
      <c r="AG4998" s="21"/>
      <c r="AH4998" s="21"/>
      <c r="AI4998" s="26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1"/>
      <c r="AT4998" s="2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</row>
    <row r="4999" spans="1:60" s="3" customFormat="1">
      <c r="A4999" s="20"/>
      <c r="B4999" s="20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21"/>
      <c r="AC4999" s="21"/>
      <c r="AD4999" s="21"/>
      <c r="AE4999" s="21"/>
      <c r="AF4999" s="21"/>
      <c r="AG4999" s="21"/>
      <c r="AH4999" s="21"/>
      <c r="AI4999" s="26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1"/>
      <c r="AT4999" s="2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</row>
    <row r="5000" spans="1:60" s="3" customFormat="1">
      <c r="A5000" s="20"/>
      <c r="B5000" s="20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21"/>
      <c r="AC5000" s="21"/>
      <c r="AD5000" s="21"/>
      <c r="AE5000" s="21"/>
      <c r="AF5000" s="21"/>
      <c r="AG5000" s="21"/>
      <c r="AH5000" s="21"/>
      <c r="AI5000" s="26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1"/>
      <c r="AT5000" s="2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</row>
    <row r="5001" spans="1:60" s="3" customFormat="1">
      <c r="A5001" s="20"/>
      <c r="B5001" s="20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21"/>
      <c r="AC5001" s="21"/>
      <c r="AD5001" s="21"/>
      <c r="AE5001" s="21"/>
      <c r="AF5001" s="21"/>
      <c r="AG5001" s="21"/>
      <c r="AH5001" s="21"/>
      <c r="AI5001" s="26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1"/>
      <c r="AT5001" s="2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</row>
    <row r="5002" spans="1:60" s="3" customFormat="1">
      <c r="A5002" s="20"/>
      <c r="B5002" s="20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21"/>
      <c r="AC5002" s="21"/>
      <c r="AD5002" s="21"/>
      <c r="AE5002" s="21"/>
      <c r="AF5002" s="21"/>
      <c r="AG5002" s="21"/>
      <c r="AH5002" s="21"/>
      <c r="AI5002" s="26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1"/>
      <c r="AT5002" s="2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</row>
    <row r="5003" spans="1:60" s="3" customFormat="1">
      <c r="A5003" s="20"/>
      <c r="B5003" s="20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21"/>
      <c r="AC5003" s="21"/>
      <c r="AD5003" s="21"/>
      <c r="AE5003" s="21"/>
      <c r="AF5003" s="21"/>
      <c r="AG5003" s="21"/>
      <c r="AH5003" s="21"/>
      <c r="AI5003" s="26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1"/>
      <c r="AT5003" s="2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</row>
    <row r="5004" spans="1:60" s="3" customFormat="1">
      <c r="A5004" s="20"/>
      <c r="B5004" s="20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21"/>
      <c r="AC5004" s="21"/>
      <c r="AD5004" s="21"/>
      <c r="AE5004" s="21"/>
      <c r="AF5004" s="21"/>
      <c r="AG5004" s="21"/>
      <c r="AH5004" s="21"/>
      <c r="AI5004" s="26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1"/>
      <c r="AT5004" s="2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</row>
    <row r="5005" spans="1:60" s="3" customFormat="1">
      <c r="A5005" s="20"/>
      <c r="B5005" s="20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21"/>
      <c r="AC5005" s="21"/>
      <c r="AD5005" s="21"/>
      <c r="AE5005" s="21"/>
      <c r="AF5005" s="21"/>
      <c r="AG5005" s="21"/>
      <c r="AH5005" s="21"/>
      <c r="AI5005" s="26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1"/>
      <c r="AT5005" s="2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</row>
    <row r="5006" spans="1:60" s="3" customFormat="1">
      <c r="A5006" s="20"/>
      <c r="B5006" s="20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21"/>
      <c r="AC5006" s="21"/>
      <c r="AD5006" s="21"/>
      <c r="AE5006" s="21"/>
      <c r="AF5006" s="21"/>
      <c r="AG5006" s="21"/>
      <c r="AH5006" s="21"/>
      <c r="AI5006" s="26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1"/>
      <c r="AT5006" s="2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</row>
    <row r="5007" spans="1:60" s="3" customFormat="1">
      <c r="A5007" s="20"/>
      <c r="B5007" s="20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21"/>
      <c r="AC5007" s="21"/>
      <c r="AD5007" s="21"/>
      <c r="AE5007" s="21"/>
      <c r="AF5007" s="21"/>
      <c r="AG5007" s="21"/>
      <c r="AH5007" s="21"/>
      <c r="AI5007" s="26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1"/>
      <c r="AT5007" s="2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</row>
    <row r="5008" spans="1:60" s="3" customFormat="1">
      <c r="A5008" s="20"/>
      <c r="B5008" s="20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21"/>
      <c r="AC5008" s="21"/>
      <c r="AD5008" s="21"/>
      <c r="AE5008" s="21"/>
      <c r="AF5008" s="21"/>
      <c r="AG5008" s="21"/>
      <c r="AH5008" s="21"/>
      <c r="AI5008" s="26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1"/>
      <c r="AT5008" s="2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</row>
    <row r="5009" spans="1:60" s="3" customFormat="1">
      <c r="A5009" s="20"/>
      <c r="B5009" s="20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21"/>
      <c r="AC5009" s="21"/>
      <c r="AD5009" s="21"/>
      <c r="AE5009" s="21"/>
      <c r="AF5009" s="21"/>
      <c r="AG5009" s="21"/>
      <c r="AH5009" s="21"/>
      <c r="AI5009" s="26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1"/>
      <c r="AT5009" s="2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</row>
    <row r="5010" spans="1:60" s="3" customFormat="1">
      <c r="A5010" s="20"/>
      <c r="B5010" s="20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21"/>
      <c r="AC5010" s="21"/>
      <c r="AD5010" s="21"/>
      <c r="AE5010" s="21"/>
      <c r="AF5010" s="21"/>
      <c r="AG5010" s="21"/>
      <c r="AH5010" s="21"/>
      <c r="AI5010" s="26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1"/>
      <c r="AT5010" s="2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</row>
    <row r="5011" spans="1:60" s="3" customFormat="1">
      <c r="A5011" s="20"/>
      <c r="B5011" s="20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21"/>
      <c r="AC5011" s="21"/>
      <c r="AD5011" s="21"/>
      <c r="AE5011" s="21"/>
      <c r="AF5011" s="21"/>
      <c r="AG5011" s="21"/>
      <c r="AH5011" s="21"/>
      <c r="AI5011" s="26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1"/>
      <c r="AT5011" s="2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</row>
    <row r="5012" spans="1:60" s="3" customFormat="1">
      <c r="A5012" s="20"/>
      <c r="B5012" s="20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21"/>
      <c r="AC5012" s="21"/>
      <c r="AD5012" s="21"/>
      <c r="AE5012" s="21"/>
      <c r="AF5012" s="21"/>
      <c r="AG5012" s="21"/>
      <c r="AH5012" s="21"/>
      <c r="AI5012" s="26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1"/>
      <c r="AT5012" s="2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</row>
    <row r="5013" spans="1:60" s="3" customFormat="1">
      <c r="A5013" s="20"/>
      <c r="B5013" s="20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21"/>
      <c r="AC5013" s="21"/>
      <c r="AD5013" s="21"/>
      <c r="AE5013" s="21"/>
      <c r="AF5013" s="21"/>
      <c r="AG5013" s="21"/>
      <c r="AH5013" s="21"/>
      <c r="AI5013" s="26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1"/>
      <c r="AT5013" s="2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</row>
    <row r="5014" spans="1:60" s="3" customFormat="1">
      <c r="A5014" s="20"/>
      <c r="B5014" s="20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21"/>
      <c r="AC5014" s="21"/>
      <c r="AD5014" s="21"/>
      <c r="AE5014" s="21"/>
      <c r="AF5014" s="21"/>
      <c r="AG5014" s="21"/>
      <c r="AH5014" s="21"/>
      <c r="AI5014" s="26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1"/>
      <c r="AT5014" s="2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</row>
    <row r="5015" spans="1:60" s="3" customFormat="1">
      <c r="A5015" s="20"/>
      <c r="B5015" s="20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21"/>
      <c r="AC5015" s="21"/>
      <c r="AD5015" s="21"/>
      <c r="AE5015" s="21"/>
      <c r="AF5015" s="21"/>
      <c r="AG5015" s="21"/>
      <c r="AH5015" s="21"/>
      <c r="AI5015" s="26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1"/>
      <c r="AT5015" s="2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</row>
    <row r="5016" spans="1:60" s="3" customFormat="1">
      <c r="A5016" s="20"/>
      <c r="B5016" s="20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21"/>
      <c r="AC5016" s="21"/>
      <c r="AD5016" s="21"/>
      <c r="AE5016" s="21"/>
      <c r="AF5016" s="21"/>
      <c r="AG5016" s="21"/>
      <c r="AH5016" s="21"/>
      <c r="AI5016" s="26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1"/>
      <c r="AT5016" s="2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</row>
    <row r="5017" spans="1:60" s="3" customFormat="1">
      <c r="A5017" s="20"/>
      <c r="B5017" s="20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21"/>
      <c r="AC5017" s="21"/>
      <c r="AD5017" s="21"/>
      <c r="AE5017" s="21"/>
      <c r="AF5017" s="21"/>
      <c r="AG5017" s="21"/>
      <c r="AH5017" s="21"/>
      <c r="AI5017" s="26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1"/>
      <c r="AT5017" s="2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</row>
    <row r="5018" spans="1:60" s="3" customFormat="1">
      <c r="A5018" s="20"/>
      <c r="B5018" s="20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21"/>
      <c r="AC5018" s="21"/>
      <c r="AD5018" s="21"/>
      <c r="AE5018" s="21"/>
      <c r="AF5018" s="21"/>
      <c r="AG5018" s="21"/>
      <c r="AH5018" s="21"/>
      <c r="AI5018" s="26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1"/>
      <c r="AT5018" s="2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</row>
    <row r="5019" spans="1:60" s="3" customFormat="1">
      <c r="A5019" s="20"/>
      <c r="B5019" s="20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21"/>
      <c r="AC5019" s="21"/>
      <c r="AD5019" s="21"/>
      <c r="AE5019" s="21"/>
      <c r="AF5019" s="21"/>
      <c r="AG5019" s="21"/>
      <c r="AH5019" s="21"/>
      <c r="AI5019" s="26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1"/>
      <c r="AT5019" s="2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</row>
    <row r="5020" spans="1:60" s="3" customFormat="1">
      <c r="A5020" s="20"/>
      <c r="B5020" s="20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21"/>
      <c r="AC5020" s="21"/>
      <c r="AD5020" s="21"/>
      <c r="AE5020" s="21"/>
      <c r="AF5020" s="21"/>
      <c r="AG5020" s="21"/>
      <c r="AH5020" s="21"/>
      <c r="AI5020" s="26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1"/>
      <c r="AT5020" s="2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</row>
    <row r="5021" spans="1:60" s="3" customFormat="1">
      <c r="A5021" s="20"/>
      <c r="B5021" s="20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21"/>
      <c r="AC5021" s="21"/>
      <c r="AD5021" s="21"/>
      <c r="AE5021" s="21"/>
      <c r="AF5021" s="21"/>
      <c r="AG5021" s="21"/>
      <c r="AH5021" s="21"/>
      <c r="AI5021" s="26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1"/>
      <c r="AT5021" s="2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</row>
    <row r="5022" spans="1:60" s="3" customFormat="1">
      <c r="A5022" s="20"/>
      <c r="B5022" s="20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21"/>
      <c r="AC5022" s="21"/>
      <c r="AD5022" s="21"/>
      <c r="AE5022" s="21"/>
      <c r="AF5022" s="21"/>
      <c r="AG5022" s="21"/>
      <c r="AH5022" s="21"/>
      <c r="AI5022" s="26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1"/>
      <c r="AT5022" s="2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</row>
    <row r="5023" spans="1:60" s="3" customFormat="1">
      <c r="A5023" s="20"/>
      <c r="B5023" s="20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21"/>
      <c r="AC5023" s="21"/>
      <c r="AD5023" s="21"/>
      <c r="AE5023" s="21"/>
      <c r="AF5023" s="21"/>
      <c r="AG5023" s="21"/>
      <c r="AH5023" s="21"/>
      <c r="AI5023" s="26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1"/>
      <c r="AT5023" s="2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</row>
    <row r="5024" spans="1:60" s="3" customFormat="1">
      <c r="A5024" s="20"/>
      <c r="B5024" s="20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21"/>
      <c r="AC5024" s="21"/>
      <c r="AD5024" s="21"/>
      <c r="AE5024" s="21"/>
      <c r="AF5024" s="21"/>
      <c r="AG5024" s="21"/>
      <c r="AH5024" s="21"/>
      <c r="AI5024" s="26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1"/>
      <c r="AT5024" s="2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</row>
    <row r="5025" spans="1:60" s="3" customFormat="1">
      <c r="A5025" s="20"/>
      <c r="B5025" s="20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21"/>
      <c r="AC5025" s="21"/>
      <c r="AD5025" s="21"/>
      <c r="AE5025" s="21"/>
      <c r="AF5025" s="21"/>
      <c r="AG5025" s="21"/>
      <c r="AH5025" s="21"/>
      <c r="AI5025" s="26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1"/>
      <c r="AT5025" s="2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</row>
    <row r="5026" spans="1:60" s="3" customFormat="1">
      <c r="A5026" s="20"/>
      <c r="B5026" s="20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21"/>
      <c r="AC5026" s="21"/>
      <c r="AD5026" s="21"/>
      <c r="AE5026" s="21"/>
      <c r="AF5026" s="21"/>
      <c r="AG5026" s="21"/>
      <c r="AH5026" s="21"/>
      <c r="AI5026" s="26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1"/>
      <c r="AT5026" s="2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</row>
    <row r="5027" spans="1:60" s="3" customFormat="1">
      <c r="A5027" s="20"/>
      <c r="B5027" s="20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21"/>
      <c r="AC5027" s="21"/>
      <c r="AD5027" s="21"/>
      <c r="AE5027" s="21"/>
      <c r="AF5027" s="21"/>
      <c r="AG5027" s="21"/>
      <c r="AH5027" s="21"/>
      <c r="AI5027" s="26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1"/>
      <c r="AT5027" s="2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</row>
    <row r="5028" spans="1:60" s="3" customFormat="1">
      <c r="A5028" s="20"/>
      <c r="B5028" s="20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21"/>
      <c r="AC5028" s="21"/>
      <c r="AD5028" s="21"/>
      <c r="AE5028" s="21"/>
      <c r="AF5028" s="21"/>
      <c r="AG5028" s="21"/>
      <c r="AH5028" s="21"/>
      <c r="AI5028" s="26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1"/>
      <c r="AT5028" s="2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</row>
    <row r="5029" spans="1:60" s="3" customFormat="1">
      <c r="A5029" s="20"/>
      <c r="B5029" s="20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21"/>
      <c r="AC5029" s="21"/>
      <c r="AD5029" s="21"/>
      <c r="AE5029" s="21"/>
      <c r="AF5029" s="21"/>
      <c r="AG5029" s="21"/>
      <c r="AH5029" s="21"/>
      <c r="AI5029" s="26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1"/>
      <c r="AT5029" s="2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</row>
    <row r="5030" spans="1:60" s="3" customFormat="1">
      <c r="A5030" s="20"/>
      <c r="B5030" s="20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21"/>
      <c r="AC5030" s="21"/>
      <c r="AD5030" s="21"/>
      <c r="AE5030" s="21"/>
      <c r="AF5030" s="21"/>
      <c r="AG5030" s="21"/>
      <c r="AH5030" s="21"/>
      <c r="AI5030" s="26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1"/>
      <c r="AT5030" s="2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</row>
    <row r="5031" spans="1:60" s="3" customFormat="1">
      <c r="A5031" s="20"/>
      <c r="B5031" s="20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21"/>
      <c r="AC5031" s="21"/>
      <c r="AD5031" s="21"/>
      <c r="AE5031" s="21"/>
      <c r="AF5031" s="21"/>
      <c r="AG5031" s="21"/>
      <c r="AH5031" s="21"/>
      <c r="AI5031" s="26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1"/>
      <c r="AT5031" s="2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</row>
    <row r="5032" spans="1:60" s="3" customFormat="1">
      <c r="A5032" s="20"/>
      <c r="B5032" s="20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21"/>
      <c r="AC5032" s="21"/>
      <c r="AD5032" s="21"/>
      <c r="AE5032" s="21"/>
      <c r="AF5032" s="21"/>
      <c r="AG5032" s="21"/>
      <c r="AH5032" s="21"/>
      <c r="AI5032" s="26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1"/>
      <c r="AT5032" s="2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</row>
    <row r="5033" spans="1:60" s="3" customFormat="1">
      <c r="A5033" s="20"/>
      <c r="B5033" s="20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21"/>
      <c r="AC5033" s="21"/>
      <c r="AD5033" s="21"/>
      <c r="AE5033" s="21"/>
      <c r="AF5033" s="21"/>
      <c r="AG5033" s="21"/>
      <c r="AH5033" s="21"/>
      <c r="AI5033" s="26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1"/>
      <c r="AT5033" s="2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</row>
    <row r="5034" spans="1:60" s="3" customFormat="1">
      <c r="A5034" s="20"/>
      <c r="B5034" s="20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21"/>
      <c r="AC5034" s="21"/>
      <c r="AD5034" s="21"/>
      <c r="AE5034" s="21"/>
      <c r="AF5034" s="21"/>
      <c r="AG5034" s="21"/>
      <c r="AH5034" s="21"/>
      <c r="AI5034" s="26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1"/>
      <c r="AT5034" s="2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</row>
    <row r="5035" spans="1:60" s="3" customFormat="1">
      <c r="A5035" s="20"/>
      <c r="B5035" s="20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21"/>
      <c r="AC5035" s="21"/>
      <c r="AD5035" s="21"/>
      <c r="AE5035" s="21"/>
      <c r="AF5035" s="21"/>
      <c r="AG5035" s="21"/>
      <c r="AH5035" s="21"/>
      <c r="AI5035" s="26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1"/>
      <c r="AT5035" s="2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</row>
    <row r="5036" spans="1:60" s="3" customFormat="1">
      <c r="A5036" s="20"/>
      <c r="B5036" s="20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21"/>
      <c r="AC5036" s="21"/>
      <c r="AD5036" s="21"/>
      <c r="AE5036" s="21"/>
      <c r="AF5036" s="21"/>
      <c r="AG5036" s="21"/>
      <c r="AH5036" s="21"/>
      <c r="AI5036" s="26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1"/>
      <c r="AT5036" s="2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</row>
    <row r="5037" spans="1:60" s="3" customFormat="1">
      <c r="A5037" s="20"/>
      <c r="B5037" s="20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21"/>
      <c r="AC5037" s="21"/>
      <c r="AD5037" s="21"/>
      <c r="AE5037" s="21"/>
      <c r="AF5037" s="21"/>
      <c r="AG5037" s="21"/>
      <c r="AH5037" s="21"/>
      <c r="AI5037" s="26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1"/>
      <c r="AT5037" s="2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</row>
    <row r="5038" spans="1:60" s="3" customFormat="1">
      <c r="A5038" s="20"/>
      <c r="B5038" s="20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21"/>
      <c r="AC5038" s="21"/>
      <c r="AD5038" s="21"/>
      <c r="AE5038" s="21"/>
      <c r="AF5038" s="21"/>
      <c r="AG5038" s="21"/>
      <c r="AH5038" s="21"/>
      <c r="AI5038" s="26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1"/>
      <c r="AT5038" s="2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</row>
    <row r="5039" spans="1:60" s="3" customFormat="1">
      <c r="A5039" s="20"/>
      <c r="B5039" s="20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21"/>
      <c r="AC5039" s="21"/>
      <c r="AD5039" s="21"/>
      <c r="AE5039" s="21"/>
      <c r="AF5039" s="21"/>
      <c r="AG5039" s="21"/>
      <c r="AH5039" s="21"/>
      <c r="AI5039" s="26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1"/>
      <c r="AT5039" s="2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</row>
    <row r="5040" spans="1:60" s="3" customFormat="1">
      <c r="A5040" s="20"/>
      <c r="B5040" s="20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21"/>
      <c r="AC5040" s="21"/>
      <c r="AD5040" s="21"/>
      <c r="AE5040" s="21"/>
      <c r="AF5040" s="21"/>
      <c r="AG5040" s="21"/>
      <c r="AH5040" s="21"/>
      <c r="AI5040" s="26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1"/>
      <c r="AT5040" s="2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</row>
    <row r="5041" spans="1:60" s="3" customFormat="1">
      <c r="A5041" s="20"/>
      <c r="B5041" s="20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21"/>
      <c r="AC5041" s="21"/>
      <c r="AD5041" s="21"/>
      <c r="AE5041" s="21"/>
      <c r="AF5041" s="21"/>
      <c r="AG5041" s="21"/>
      <c r="AH5041" s="21"/>
      <c r="AI5041" s="26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1"/>
      <c r="AT5041" s="2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</row>
    <row r="5042" spans="1:60" s="3" customFormat="1">
      <c r="A5042" s="20"/>
      <c r="B5042" s="20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21"/>
      <c r="AC5042" s="21"/>
      <c r="AD5042" s="21"/>
      <c r="AE5042" s="21"/>
      <c r="AF5042" s="21"/>
      <c r="AG5042" s="21"/>
      <c r="AH5042" s="21"/>
      <c r="AI5042" s="26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1"/>
      <c r="AT5042" s="2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</row>
    <row r="5043" spans="1:60" s="3" customFormat="1">
      <c r="A5043" s="20"/>
      <c r="B5043" s="20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21"/>
      <c r="AC5043" s="21"/>
      <c r="AD5043" s="21"/>
      <c r="AE5043" s="21"/>
      <c r="AF5043" s="21"/>
      <c r="AG5043" s="21"/>
      <c r="AH5043" s="21"/>
      <c r="AI5043" s="26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1"/>
      <c r="AT5043" s="2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</row>
    <row r="5044" spans="1:60" s="3" customFormat="1">
      <c r="A5044" s="20"/>
      <c r="B5044" s="20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21"/>
      <c r="AC5044" s="21"/>
      <c r="AD5044" s="21"/>
      <c r="AE5044" s="21"/>
      <c r="AF5044" s="21"/>
      <c r="AG5044" s="21"/>
      <c r="AH5044" s="21"/>
      <c r="AI5044" s="26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1"/>
      <c r="AT5044" s="2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</row>
    <row r="5045" spans="1:60" s="3" customFormat="1">
      <c r="A5045" s="20"/>
      <c r="B5045" s="20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21"/>
      <c r="AC5045" s="21"/>
      <c r="AD5045" s="21"/>
      <c r="AE5045" s="21"/>
      <c r="AF5045" s="21"/>
      <c r="AG5045" s="21"/>
      <c r="AH5045" s="21"/>
      <c r="AI5045" s="26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1"/>
      <c r="AT5045" s="2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</row>
    <row r="5046" spans="1:60" s="3" customFormat="1">
      <c r="A5046" s="20"/>
      <c r="B5046" s="20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21"/>
      <c r="AC5046" s="21"/>
      <c r="AD5046" s="21"/>
      <c r="AE5046" s="21"/>
      <c r="AF5046" s="21"/>
      <c r="AG5046" s="21"/>
      <c r="AH5046" s="21"/>
      <c r="AI5046" s="26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1"/>
      <c r="AT5046" s="2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</row>
    <row r="5047" spans="1:60" s="3" customFormat="1">
      <c r="A5047" s="20"/>
      <c r="B5047" s="20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21"/>
      <c r="AC5047" s="21"/>
      <c r="AD5047" s="21"/>
      <c r="AE5047" s="21"/>
      <c r="AF5047" s="21"/>
      <c r="AG5047" s="21"/>
      <c r="AH5047" s="21"/>
      <c r="AI5047" s="26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1"/>
      <c r="AT5047" s="2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</row>
    <row r="5048" spans="1:60" s="3" customFormat="1">
      <c r="A5048" s="20"/>
      <c r="B5048" s="20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21"/>
      <c r="AC5048" s="21"/>
      <c r="AD5048" s="21"/>
      <c r="AE5048" s="21"/>
      <c r="AF5048" s="21"/>
      <c r="AG5048" s="21"/>
      <c r="AH5048" s="21"/>
      <c r="AI5048" s="26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1"/>
      <c r="AT5048" s="2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</row>
    <row r="5049" spans="1:60" s="3" customFormat="1">
      <c r="A5049" s="20"/>
      <c r="B5049" s="20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21"/>
      <c r="AC5049" s="21"/>
      <c r="AD5049" s="21"/>
      <c r="AE5049" s="21"/>
      <c r="AF5049" s="21"/>
      <c r="AG5049" s="21"/>
      <c r="AH5049" s="21"/>
      <c r="AI5049" s="26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1"/>
      <c r="AT5049" s="2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</row>
    <row r="5050" spans="1:60" s="3" customFormat="1">
      <c r="A5050" s="20"/>
      <c r="B5050" s="20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21"/>
      <c r="AC5050" s="21"/>
      <c r="AD5050" s="21"/>
      <c r="AE5050" s="21"/>
      <c r="AF5050" s="21"/>
      <c r="AG5050" s="21"/>
      <c r="AH5050" s="21"/>
      <c r="AI5050" s="26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1"/>
      <c r="AT5050" s="2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</row>
    <row r="5051" spans="1:60" s="3" customFormat="1">
      <c r="A5051" s="20"/>
      <c r="B5051" s="20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21"/>
      <c r="AC5051" s="21"/>
      <c r="AD5051" s="21"/>
      <c r="AE5051" s="21"/>
      <c r="AF5051" s="21"/>
      <c r="AG5051" s="21"/>
      <c r="AH5051" s="21"/>
      <c r="AI5051" s="26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1"/>
      <c r="AT5051" s="2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</row>
    <row r="5052" spans="1:60" s="3" customFormat="1">
      <c r="A5052" s="20"/>
      <c r="B5052" s="20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21"/>
      <c r="AC5052" s="21"/>
      <c r="AD5052" s="21"/>
      <c r="AE5052" s="21"/>
      <c r="AF5052" s="21"/>
      <c r="AG5052" s="21"/>
      <c r="AH5052" s="21"/>
      <c r="AI5052" s="26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1"/>
      <c r="AT5052" s="2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</row>
    <row r="5053" spans="1:60" s="3" customFormat="1">
      <c r="A5053" s="20"/>
      <c r="B5053" s="20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21"/>
      <c r="AC5053" s="21"/>
      <c r="AD5053" s="21"/>
      <c r="AE5053" s="21"/>
      <c r="AF5053" s="21"/>
      <c r="AG5053" s="21"/>
      <c r="AH5053" s="21"/>
      <c r="AI5053" s="26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1"/>
      <c r="AT5053" s="2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</row>
    <row r="5054" spans="1:60" s="3" customFormat="1">
      <c r="A5054" s="20"/>
      <c r="B5054" s="20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21"/>
      <c r="AC5054" s="21"/>
      <c r="AD5054" s="21"/>
      <c r="AE5054" s="21"/>
      <c r="AF5054" s="21"/>
      <c r="AG5054" s="21"/>
      <c r="AH5054" s="21"/>
      <c r="AI5054" s="26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1"/>
      <c r="AT5054" s="2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</row>
    <row r="5055" spans="1:60" s="3" customFormat="1">
      <c r="A5055" s="20"/>
      <c r="B5055" s="20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21"/>
      <c r="AC5055" s="21"/>
      <c r="AD5055" s="21"/>
      <c r="AE5055" s="21"/>
      <c r="AF5055" s="21"/>
      <c r="AG5055" s="21"/>
      <c r="AH5055" s="21"/>
      <c r="AI5055" s="26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1"/>
      <c r="AT5055" s="2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</row>
    <row r="5056" spans="1:60" s="3" customFormat="1">
      <c r="A5056" s="20"/>
      <c r="B5056" s="20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21"/>
      <c r="AC5056" s="21"/>
      <c r="AD5056" s="21"/>
      <c r="AE5056" s="21"/>
      <c r="AF5056" s="21"/>
      <c r="AG5056" s="21"/>
      <c r="AH5056" s="21"/>
      <c r="AI5056" s="26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1"/>
      <c r="AT5056" s="2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</row>
    <row r="5057" spans="1:60" s="3" customFormat="1">
      <c r="A5057" s="20"/>
      <c r="B5057" s="20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21"/>
      <c r="AC5057" s="21"/>
      <c r="AD5057" s="21"/>
      <c r="AE5057" s="21"/>
      <c r="AF5057" s="21"/>
      <c r="AG5057" s="21"/>
      <c r="AH5057" s="21"/>
      <c r="AI5057" s="26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1"/>
      <c r="AT5057" s="2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</row>
    <row r="5058" spans="1:60" s="3" customFormat="1">
      <c r="A5058" s="20"/>
      <c r="B5058" s="20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21"/>
      <c r="AC5058" s="21"/>
      <c r="AD5058" s="21"/>
      <c r="AE5058" s="21"/>
      <c r="AF5058" s="21"/>
      <c r="AG5058" s="21"/>
      <c r="AH5058" s="21"/>
      <c r="AI5058" s="26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1"/>
      <c r="AT5058" s="2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</row>
    <row r="5059" spans="1:60" s="3" customFormat="1">
      <c r="A5059" s="20"/>
      <c r="B5059" s="20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21"/>
      <c r="AC5059" s="21"/>
      <c r="AD5059" s="21"/>
      <c r="AE5059" s="21"/>
      <c r="AF5059" s="21"/>
      <c r="AG5059" s="21"/>
      <c r="AH5059" s="21"/>
      <c r="AI5059" s="26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1"/>
      <c r="AT5059" s="2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</row>
    <row r="5060" spans="1:60" s="3" customFormat="1">
      <c r="A5060" s="20"/>
      <c r="B5060" s="20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21"/>
      <c r="AC5060" s="21"/>
      <c r="AD5060" s="21"/>
      <c r="AE5060" s="21"/>
      <c r="AF5060" s="21"/>
      <c r="AG5060" s="21"/>
      <c r="AH5060" s="21"/>
      <c r="AI5060" s="26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1"/>
      <c r="AT5060" s="2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</row>
    <row r="5061" spans="1:60" s="3" customFormat="1">
      <c r="A5061" s="20"/>
      <c r="B5061" s="20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21"/>
      <c r="AC5061" s="21"/>
      <c r="AD5061" s="21"/>
      <c r="AE5061" s="21"/>
      <c r="AF5061" s="21"/>
      <c r="AG5061" s="21"/>
      <c r="AH5061" s="21"/>
      <c r="AI5061" s="26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1"/>
      <c r="AT5061" s="2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</row>
    <row r="5062" spans="1:60" s="3" customFormat="1">
      <c r="A5062" s="20"/>
      <c r="B5062" s="20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21"/>
      <c r="AC5062" s="21"/>
      <c r="AD5062" s="21"/>
      <c r="AE5062" s="21"/>
      <c r="AF5062" s="21"/>
      <c r="AG5062" s="21"/>
      <c r="AH5062" s="21"/>
      <c r="AI5062" s="26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1"/>
      <c r="AT5062" s="2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</row>
    <row r="5063" spans="1:60" s="3" customFormat="1">
      <c r="A5063" s="20"/>
      <c r="B5063" s="20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21"/>
      <c r="AC5063" s="21"/>
      <c r="AD5063" s="21"/>
      <c r="AE5063" s="21"/>
      <c r="AF5063" s="21"/>
      <c r="AG5063" s="21"/>
      <c r="AH5063" s="21"/>
      <c r="AI5063" s="26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1"/>
      <c r="AT5063" s="2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</row>
    <row r="5064" spans="1:60" s="3" customFormat="1">
      <c r="A5064" s="20"/>
      <c r="B5064" s="20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21"/>
      <c r="AC5064" s="21"/>
      <c r="AD5064" s="21"/>
      <c r="AE5064" s="21"/>
      <c r="AF5064" s="21"/>
      <c r="AG5064" s="21"/>
      <c r="AH5064" s="21"/>
      <c r="AI5064" s="26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1"/>
      <c r="AT5064" s="2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</row>
    <row r="5065" spans="1:60" s="3" customFormat="1">
      <c r="A5065" s="20"/>
      <c r="B5065" s="20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21"/>
      <c r="AC5065" s="21"/>
      <c r="AD5065" s="21"/>
      <c r="AE5065" s="21"/>
      <c r="AF5065" s="21"/>
      <c r="AG5065" s="21"/>
      <c r="AH5065" s="21"/>
      <c r="AI5065" s="26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1"/>
      <c r="AT5065" s="2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</row>
    <row r="5066" spans="1:60" s="3" customFormat="1">
      <c r="A5066" s="20"/>
      <c r="B5066" s="20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21"/>
      <c r="AC5066" s="21"/>
      <c r="AD5066" s="21"/>
      <c r="AE5066" s="21"/>
      <c r="AF5066" s="21"/>
      <c r="AG5066" s="21"/>
      <c r="AH5066" s="21"/>
      <c r="AI5066" s="26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1"/>
      <c r="AT5066" s="2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</row>
    <row r="5067" spans="1:60" s="3" customFormat="1">
      <c r="A5067" s="20"/>
      <c r="B5067" s="20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21"/>
      <c r="AC5067" s="21"/>
      <c r="AD5067" s="21"/>
      <c r="AE5067" s="21"/>
      <c r="AF5067" s="21"/>
      <c r="AG5067" s="21"/>
      <c r="AH5067" s="21"/>
      <c r="AI5067" s="26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1"/>
      <c r="AT5067" s="2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</row>
    <row r="5068" spans="1:60" s="3" customFormat="1">
      <c r="A5068" s="20"/>
      <c r="B5068" s="20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21"/>
      <c r="AC5068" s="21"/>
      <c r="AD5068" s="21"/>
      <c r="AE5068" s="21"/>
      <c r="AF5068" s="21"/>
      <c r="AG5068" s="21"/>
      <c r="AH5068" s="21"/>
      <c r="AI5068" s="26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1"/>
      <c r="AT5068" s="2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</row>
    <row r="5069" spans="1:60" s="3" customFormat="1">
      <c r="A5069" s="20"/>
      <c r="B5069" s="20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21"/>
      <c r="AC5069" s="21"/>
      <c r="AD5069" s="21"/>
      <c r="AE5069" s="21"/>
      <c r="AF5069" s="21"/>
      <c r="AG5069" s="21"/>
      <c r="AH5069" s="21"/>
      <c r="AI5069" s="26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1"/>
      <c r="AT5069" s="2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</row>
    <row r="5070" spans="1:60" s="3" customFormat="1">
      <c r="A5070" s="20"/>
      <c r="B5070" s="20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21"/>
      <c r="AC5070" s="21"/>
      <c r="AD5070" s="21"/>
      <c r="AE5070" s="21"/>
      <c r="AF5070" s="21"/>
      <c r="AG5070" s="21"/>
      <c r="AH5070" s="21"/>
      <c r="AI5070" s="26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1"/>
      <c r="AT5070" s="2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</row>
    <row r="5071" spans="1:60" s="3" customFormat="1">
      <c r="A5071" s="20"/>
      <c r="B5071" s="20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21"/>
      <c r="AC5071" s="21"/>
      <c r="AD5071" s="21"/>
      <c r="AE5071" s="21"/>
      <c r="AF5071" s="21"/>
      <c r="AG5071" s="21"/>
      <c r="AH5071" s="21"/>
      <c r="AI5071" s="26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1"/>
      <c r="AT5071" s="2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</row>
    <row r="5072" spans="1:60" s="3" customFormat="1">
      <c r="A5072" s="20"/>
      <c r="B5072" s="20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21"/>
      <c r="AC5072" s="21"/>
      <c r="AD5072" s="21"/>
      <c r="AE5072" s="21"/>
      <c r="AF5072" s="21"/>
      <c r="AG5072" s="21"/>
      <c r="AH5072" s="21"/>
      <c r="AI5072" s="26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1"/>
      <c r="AT5072" s="2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</row>
    <row r="5073" spans="1:60" s="3" customFormat="1">
      <c r="A5073" s="20"/>
      <c r="B5073" s="20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21"/>
      <c r="AC5073" s="21"/>
      <c r="AD5073" s="21"/>
      <c r="AE5073" s="21"/>
      <c r="AF5073" s="21"/>
      <c r="AG5073" s="21"/>
      <c r="AH5073" s="21"/>
      <c r="AI5073" s="26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1"/>
      <c r="AT5073" s="2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</row>
    <row r="5074" spans="1:60" s="3" customFormat="1">
      <c r="A5074" s="20"/>
      <c r="B5074" s="20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21"/>
      <c r="AC5074" s="21"/>
      <c r="AD5074" s="21"/>
      <c r="AE5074" s="21"/>
      <c r="AF5074" s="21"/>
      <c r="AG5074" s="21"/>
      <c r="AH5074" s="21"/>
      <c r="AI5074" s="26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1"/>
      <c r="AT5074" s="2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</row>
    <row r="5075" spans="1:60" s="3" customFormat="1">
      <c r="A5075" s="20"/>
      <c r="B5075" s="20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21"/>
      <c r="AC5075" s="21"/>
      <c r="AD5075" s="21"/>
      <c r="AE5075" s="21"/>
      <c r="AF5075" s="21"/>
      <c r="AG5075" s="21"/>
      <c r="AH5075" s="21"/>
      <c r="AI5075" s="26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1"/>
      <c r="AT5075" s="2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</row>
    <row r="5076" spans="1:60" s="3" customFormat="1">
      <c r="A5076" s="20"/>
      <c r="B5076" s="20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21"/>
      <c r="AC5076" s="21"/>
      <c r="AD5076" s="21"/>
      <c r="AE5076" s="21"/>
      <c r="AF5076" s="21"/>
      <c r="AG5076" s="21"/>
      <c r="AH5076" s="21"/>
      <c r="AI5076" s="26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1"/>
      <c r="AT5076" s="2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</row>
    <row r="5077" spans="1:60" s="3" customFormat="1">
      <c r="A5077" s="20"/>
      <c r="B5077" s="20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21"/>
      <c r="AC5077" s="21"/>
      <c r="AD5077" s="21"/>
      <c r="AE5077" s="21"/>
      <c r="AF5077" s="21"/>
      <c r="AG5077" s="21"/>
      <c r="AH5077" s="21"/>
      <c r="AI5077" s="26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1"/>
      <c r="AT5077" s="2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</row>
    <row r="5078" spans="1:60" s="3" customFormat="1">
      <c r="A5078" s="20"/>
      <c r="B5078" s="20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21"/>
      <c r="AC5078" s="21"/>
      <c r="AD5078" s="21"/>
      <c r="AE5078" s="21"/>
      <c r="AF5078" s="21"/>
      <c r="AG5078" s="21"/>
      <c r="AH5078" s="21"/>
      <c r="AI5078" s="26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1"/>
      <c r="AT5078" s="2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</row>
    <row r="5079" spans="1:60" s="3" customFormat="1">
      <c r="A5079" s="20"/>
      <c r="B5079" s="20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21"/>
      <c r="AC5079" s="21"/>
      <c r="AD5079" s="21"/>
      <c r="AE5079" s="21"/>
      <c r="AF5079" s="21"/>
      <c r="AG5079" s="21"/>
      <c r="AH5079" s="21"/>
      <c r="AI5079" s="26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1"/>
      <c r="AT5079" s="2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</row>
    <row r="5080" spans="1:60" s="3" customFormat="1">
      <c r="A5080" s="20"/>
      <c r="B5080" s="20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21"/>
      <c r="AC5080" s="21"/>
      <c r="AD5080" s="21"/>
      <c r="AE5080" s="21"/>
      <c r="AF5080" s="21"/>
      <c r="AG5080" s="21"/>
      <c r="AH5080" s="21"/>
      <c r="AI5080" s="26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1"/>
      <c r="AT5080" s="2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</row>
    <row r="5081" spans="1:60" s="3" customFormat="1">
      <c r="A5081" s="20"/>
      <c r="B5081" s="20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21"/>
      <c r="AC5081" s="21"/>
      <c r="AD5081" s="21"/>
      <c r="AE5081" s="21"/>
      <c r="AF5081" s="21"/>
      <c r="AG5081" s="21"/>
      <c r="AH5081" s="21"/>
      <c r="AI5081" s="26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1"/>
      <c r="AT5081" s="2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</row>
    <row r="5082" spans="1:60" s="3" customFormat="1">
      <c r="A5082" s="20"/>
      <c r="B5082" s="20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21"/>
      <c r="AC5082" s="21"/>
      <c r="AD5082" s="21"/>
      <c r="AE5082" s="21"/>
      <c r="AF5082" s="21"/>
      <c r="AG5082" s="21"/>
      <c r="AH5082" s="21"/>
      <c r="AI5082" s="26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1"/>
      <c r="AT5082" s="2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</row>
    <row r="5083" spans="1:60" s="3" customFormat="1">
      <c r="A5083" s="20"/>
      <c r="B5083" s="20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21"/>
      <c r="AC5083" s="21"/>
      <c r="AD5083" s="21"/>
      <c r="AE5083" s="21"/>
      <c r="AF5083" s="21"/>
      <c r="AG5083" s="21"/>
      <c r="AH5083" s="21"/>
      <c r="AI5083" s="26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1"/>
      <c r="AT5083" s="2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</row>
    <row r="5084" spans="1:60" s="3" customFormat="1">
      <c r="A5084" s="20"/>
      <c r="B5084" s="20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21"/>
      <c r="AC5084" s="21"/>
      <c r="AD5084" s="21"/>
      <c r="AE5084" s="21"/>
      <c r="AF5084" s="21"/>
      <c r="AG5084" s="21"/>
      <c r="AH5084" s="21"/>
      <c r="AI5084" s="26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1"/>
      <c r="AT5084" s="2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</row>
    <row r="5085" spans="1:60" s="3" customFormat="1">
      <c r="A5085" s="20"/>
      <c r="B5085" s="20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21"/>
      <c r="AC5085" s="21"/>
      <c r="AD5085" s="21"/>
      <c r="AE5085" s="21"/>
      <c r="AF5085" s="21"/>
      <c r="AG5085" s="21"/>
      <c r="AH5085" s="21"/>
      <c r="AI5085" s="26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1"/>
      <c r="AT5085" s="2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</row>
    <row r="5086" spans="1:60" s="3" customFormat="1">
      <c r="A5086" s="20"/>
      <c r="B5086" s="20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21"/>
      <c r="AC5086" s="21"/>
      <c r="AD5086" s="21"/>
      <c r="AE5086" s="21"/>
      <c r="AF5086" s="21"/>
      <c r="AG5086" s="21"/>
      <c r="AH5086" s="21"/>
      <c r="AI5086" s="26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1"/>
      <c r="AT5086" s="2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</row>
    <row r="5087" spans="1:60" s="3" customFormat="1">
      <c r="A5087" s="20"/>
      <c r="B5087" s="20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21"/>
      <c r="AC5087" s="21"/>
      <c r="AD5087" s="21"/>
      <c r="AE5087" s="21"/>
      <c r="AF5087" s="21"/>
      <c r="AG5087" s="21"/>
      <c r="AH5087" s="21"/>
      <c r="AI5087" s="26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1"/>
      <c r="AT5087" s="2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</row>
    <row r="5088" spans="1:60" s="3" customFormat="1">
      <c r="A5088" s="20"/>
      <c r="B5088" s="20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21"/>
      <c r="AC5088" s="21"/>
      <c r="AD5088" s="21"/>
      <c r="AE5088" s="21"/>
      <c r="AF5088" s="21"/>
      <c r="AG5088" s="21"/>
      <c r="AH5088" s="21"/>
      <c r="AI5088" s="26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1"/>
      <c r="AT5088" s="2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</row>
    <row r="5089" spans="1:60" s="3" customFormat="1">
      <c r="A5089" s="20"/>
      <c r="B5089" s="20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21"/>
      <c r="AC5089" s="21"/>
      <c r="AD5089" s="21"/>
      <c r="AE5089" s="21"/>
      <c r="AF5089" s="21"/>
      <c r="AG5089" s="21"/>
      <c r="AH5089" s="21"/>
      <c r="AI5089" s="26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1"/>
      <c r="AT5089" s="2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</row>
    <row r="5090" spans="1:60" s="3" customFormat="1">
      <c r="A5090" s="20"/>
      <c r="B5090" s="20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21"/>
      <c r="AC5090" s="21"/>
      <c r="AD5090" s="21"/>
      <c r="AE5090" s="21"/>
      <c r="AF5090" s="21"/>
      <c r="AG5090" s="21"/>
      <c r="AH5090" s="21"/>
      <c r="AI5090" s="26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1"/>
      <c r="AT5090" s="2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</row>
    <row r="5091" spans="1:60" s="3" customFormat="1">
      <c r="A5091" s="20"/>
      <c r="B5091" s="20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21"/>
      <c r="AC5091" s="21"/>
      <c r="AD5091" s="21"/>
      <c r="AE5091" s="21"/>
      <c r="AF5091" s="21"/>
      <c r="AG5091" s="21"/>
      <c r="AH5091" s="21"/>
      <c r="AI5091" s="26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1"/>
      <c r="AT5091" s="2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</row>
    <row r="5092" spans="1:60" s="3" customFormat="1">
      <c r="A5092" s="20"/>
      <c r="B5092" s="20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21"/>
      <c r="AC5092" s="21"/>
      <c r="AD5092" s="21"/>
      <c r="AE5092" s="21"/>
      <c r="AF5092" s="21"/>
      <c r="AG5092" s="21"/>
      <c r="AH5092" s="21"/>
      <c r="AI5092" s="26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1"/>
      <c r="AT5092" s="2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</row>
    <row r="5093" spans="1:60" s="3" customFormat="1">
      <c r="A5093" s="20"/>
      <c r="B5093" s="20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21"/>
      <c r="AC5093" s="21"/>
      <c r="AD5093" s="21"/>
      <c r="AE5093" s="21"/>
      <c r="AF5093" s="21"/>
      <c r="AG5093" s="21"/>
      <c r="AH5093" s="21"/>
      <c r="AI5093" s="26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1"/>
      <c r="AT5093" s="2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</row>
    <row r="5094" spans="1:60" s="3" customFormat="1">
      <c r="A5094" s="20"/>
      <c r="B5094" s="20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21"/>
      <c r="AC5094" s="21"/>
      <c r="AD5094" s="21"/>
      <c r="AE5094" s="21"/>
      <c r="AF5094" s="21"/>
      <c r="AG5094" s="21"/>
      <c r="AH5094" s="21"/>
      <c r="AI5094" s="26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1"/>
      <c r="AT5094" s="2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</row>
    <row r="5095" spans="1:60" s="3" customFormat="1">
      <c r="A5095" s="20"/>
      <c r="B5095" s="20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21"/>
      <c r="AC5095" s="21"/>
      <c r="AD5095" s="21"/>
      <c r="AE5095" s="21"/>
      <c r="AF5095" s="21"/>
      <c r="AG5095" s="21"/>
      <c r="AH5095" s="21"/>
      <c r="AI5095" s="26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1"/>
      <c r="AT5095" s="2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</row>
    <row r="5096" spans="1:60" s="3" customFormat="1">
      <c r="A5096" s="20"/>
      <c r="B5096" s="20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21"/>
      <c r="AC5096" s="21"/>
      <c r="AD5096" s="21"/>
      <c r="AE5096" s="21"/>
      <c r="AF5096" s="21"/>
      <c r="AG5096" s="21"/>
      <c r="AH5096" s="21"/>
      <c r="AI5096" s="26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1"/>
      <c r="AT5096" s="2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</row>
    <row r="5097" spans="1:60" s="3" customFormat="1">
      <c r="A5097" s="20"/>
      <c r="B5097" s="20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21"/>
      <c r="AC5097" s="21"/>
      <c r="AD5097" s="21"/>
      <c r="AE5097" s="21"/>
      <c r="AF5097" s="21"/>
      <c r="AG5097" s="21"/>
      <c r="AH5097" s="21"/>
      <c r="AI5097" s="26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1"/>
      <c r="AT5097" s="2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</row>
    <row r="5098" spans="1:60" s="3" customFormat="1">
      <c r="A5098" s="20"/>
      <c r="B5098" s="20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21"/>
      <c r="AC5098" s="21"/>
      <c r="AD5098" s="21"/>
      <c r="AE5098" s="21"/>
      <c r="AF5098" s="21"/>
      <c r="AG5098" s="21"/>
      <c r="AH5098" s="21"/>
      <c r="AI5098" s="26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1"/>
      <c r="AT5098" s="2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</row>
    <row r="5099" spans="1:60" s="3" customFormat="1">
      <c r="A5099" s="20"/>
      <c r="B5099" s="20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21"/>
      <c r="AC5099" s="21"/>
      <c r="AD5099" s="21"/>
      <c r="AE5099" s="21"/>
      <c r="AF5099" s="21"/>
      <c r="AG5099" s="21"/>
      <c r="AH5099" s="21"/>
      <c r="AI5099" s="26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1"/>
      <c r="AT5099" s="2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</row>
    <row r="5100" spans="1:60" s="3" customFormat="1">
      <c r="A5100" s="20"/>
      <c r="B5100" s="20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21"/>
      <c r="AC5100" s="21"/>
      <c r="AD5100" s="21"/>
      <c r="AE5100" s="21"/>
      <c r="AF5100" s="21"/>
      <c r="AG5100" s="21"/>
      <c r="AH5100" s="21"/>
      <c r="AI5100" s="26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1"/>
      <c r="AT5100" s="2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</row>
    <row r="5101" spans="1:60" s="3" customFormat="1">
      <c r="A5101" s="20"/>
      <c r="B5101" s="20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21"/>
      <c r="AC5101" s="21"/>
      <c r="AD5101" s="21"/>
      <c r="AE5101" s="21"/>
      <c r="AF5101" s="21"/>
      <c r="AG5101" s="21"/>
      <c r="AH5101" s="21"/>
      <c r="AI5101" s="26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1"/>
      <c r="AT5101" s="2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</row>
    <row r="5102" spans="1:60" s="3" customFormat="1">
      <c r="A5102" s="20"/>
      <c r="B5102" s="20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21"/>
      <c r="AC5102" s="21"/>
      <c r="AD5102" s="21"/>
      <c r="AE5102" s="21"/>
      <c r="AF5102" s="21"/>
      <c r="AG5102" s="21"/>
      <c r="AH5102" s="21"/>
      <c r="AI5102" s="26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1"/>
      <c r="AT5102" s="2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</row>
    <row r="5103" spans="1:60" s="3" customFormat="1">
      <c r="A5103" s="20"/>
      <c r="B5103" s="20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21"/>
      <c r="AC5103" s="21"/>
      <c r="AD5103" s="21"/>
      <c r="AE5103" s="21"/>
      <c r="AF5103" s="21"/>
      <c r="AG5103" s="21"/>
      <c r="AH5103" s="21"/>
      <c r="AI5103" s="26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1"/>
      <c r="AT5103" s="2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</row>
    <row r="5104" spans="1:60" s="3" customFormat="1">
      <c r="A5104" s="20"/>
      <c r="B5104" s="20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21"/>
      <c r="AC5104" s="21"/>
      <c r="AD5104" s="21"/>
      <c r="AE5104" s="21"/>
      <c r="AF5104" s="21"/>
      <c r="AG5104" s="21"/>
      <c r="AH5104" s="21"/>
      <c r="AI5104" s="26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1"/>
      <c r="AT5104" s="2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</row>
    <row r="5105" spans="1:60" s="3" customFormat="1">
      <c r="A5105" s="20"/>
      <c r="B5105" s="20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21"/>
      <c r="AC5105" s="21"/>
      <c r="AD5105" s="21"/>
      <c r="AE5105" s="21"/>
      <c r="AF5105" s="21"/>
      <c r="AG5105" s="21"/>
      <c r="AH5105" s="21"/>
      <c r="AI5105" s="26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1"/>
      <c r="AT5105" s="2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</row>
    <row r="5106" spans="1:60" s="3" customFormat="1">
      <c r="A5106" s="20"/>
      <c r="B5106" s="20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21"/>
      <c r="AC5106" s="21"/>
      <c r="AD5106" s="21"/>
      <c r="AE5106" s="21"/>
      <c r="AF5106" s="21"/>
      <c r="AG5106" s="21"/>
      <c r="AH5106" s="21"/>
      <c r="AI5106" s="26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1"/>
      <c r="AT5106" s="2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</row>
    <row r="5107" spans="1:60" s="3" customFormat="1">
      <c r="A5107" s="20"/>
      <c r="B5107" s="20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21"/>
      <c r="AC5107" s="21"/>
      <c r="AD5107" s="21"/>
      <c r="AE5107" s="21"/>
      <c r="AF5107" s="21"/>
      <c r="AG5107" s="21"/>
      <c r="AH5107" s="21"/>
      <c r="AI5107" s="26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1"/>
      <c r="AT5107" s="2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</row>
    <row r="5108" spans="1:60" s="3" customFormat="1">
      <c r="A5108" s="20"/>
      <c r="B5108" s="20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21"/>
      <c r="AC5108" s="21"/>
      <c r="AD5108" s="21"/>
      <c r="AE5108" s="21"/>
      <c r="AF5108" s="21"/>
      <c r="AG5108" s="21"/>
      <c r="AH5108" s="21"/>
      <c r="AI5108" s="26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1"/>
      <c r="AT5108" s="2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</row>
    <row r="5109" spans="1:60" s="3" customFormat="1">
      <c r="A5109" s="20"/>
      <c r="B5109" s="20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21"/>
      <c r="AC5109" s="21"/>
      <c r="AD5109" s="21"/>
      <c r="AE5109" s="21"/>
      <c r="AF5109" s="21"/>
      <c r="AG5109" s="21"/>
      <c r="AH5109" s="21"/>
      <c r="AI5109" s="26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1"/>
      <c r="AT5109" s="2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</row>
    <row r="5110" spans="1:60" s="3" customFormat="1">
      <c r="A5110" s="20"/>
      <c r="B5110" s="20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21"/>
      <c r="AC5110" s="21"/>
      <c r="AD5110" s="21"/>
      <c r="AE5110" s="21"/>
      <c r="AF5110" s="21"/>
      <c r="AG5110" s="21"/>
      <c r="AH5110" s="21"/>
      <c r="AI5110" s="26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1"/>
      <c r="AT5110" s="2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</row>
    <row r="5111" spans="1:60" s="3" customFormat="1">
      <c r="A5111" s="20"/>
      <c r="B5111" s="20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21"/>
      <c r="AC5111" s="21"/>
      <c r="AD5111" s="21"/>
      <c r="AE5111" s="21"/>
      <c r="AF5111" s="21"/>
      <c r="AG5111" s="21"/>
      <c r="AH5111" s="21"/>
      <c r="AI5111" s="26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1"/>
      <c r="AT5111" s="2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</row>
    <row r="5112" spans="1:60" s="3" customFormat="1">
      <c r="A5112" s="20"/>
      <c r="B5112" s="20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21"/>
      <c r="AC5112" s="21"/>
      <c r="AD5112" s="21"/>
      <c r="AE5112" s="21"/>
      <c r="AF5112" s="21"/>
      <c r="AG5112" s="21"/>
      <c r="AH5112" s="21"/>
      <c r="AI5112" s="26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1"/>
      <c r="AT5112" s="2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</row>
    <row r="5113" spans="1:60" s="3" customFormat="1">
      <c r="A5113" s="20"/>
      <c r="B5113" s="20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21"/>
      <c r="AC5113" s="21"/>
      <c r="AD5113" s="21"/>
      <c r="AE5113" s="21"/>
      <c r="AF5113" s="21"/>
      <c r="AG5113" s="21"/>
      <c r="AH5113" s="21"/>
      <c r="AI5113" s="26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1"/>
      <c r="AT5113" s="2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</row>
    <row r="5114" spans="1:60" s="3" customFormat="1">
      <c r="A5114" s="20"/>
      <c r="B5114" s="20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21"/>
      <c r="AC5114" s="21"/>
      <c r="AD5114" s="21"/>
      <c r="AE5114" s="21"/>
      <c r="AF5114" s="21"/>
      <c r="AG5114" s="21"/>
      <c r="AH5114" s="21"/>
      <c r="AI5114" s="26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1"/>
      <c r="AT5114" s="2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</row>
    <row r="5115" spans="1:60" s="3" customFormat="1">
      <c r="A5115" s="20"/>
      <c r="B5115" s="20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21"/>
      <c r="AC5115" s="21"/>
      <c r="AD5115" s="21"/>
      <c r="AE5115" s="21"/>
      <c r="AF5115" s="21"/>
      <c r="AG5115" s="21"/>
      <c r="AH5115" s="21"/>
      <c r="AI5115" s="26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1"/>
      <c r="AT5115" s="2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</row>
    <row r="5116" spans="1:60" s="3" customFormat="1">
      <c r="A5116" s="20"/>
      <c r="B5116" s="20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21"/>
      <c r="AC5116" s="21"/>
      <c r="AD5116" s="21"/>
      <c r="AE5116" s="21"/>
      <c r="AF5116" s="21"/>
      <c r="AG5116" s="21"/>
      <c r="AH5116" s="21"/>
      <c r="AI5116" s="26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1"/>
      <c r="AT5116" s="2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</row>
    <row r="5117" spans="1:60" s="3" customFormat="1">
      <c r="A5117" s="20"/>
      <c r="B5117" s="20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21"/>
      <c r="AC5117" s="21"/>
      <c r="AD5117" s="21"/>
      <c r="AE5117" s="21"/>
      <c r="AF5117" s="21"/>
      <c r="AG5117" s="21"/>
      <c r="AH5117" s="21"/>
      <c r="AI5117" s="26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1"/>
      <c r="AT5117" s="2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</row>
    <row r="5118" spans="1:60" s="3" customFormat="1">
      <c r="A5118" s="20"/>
      <c r="B5118" s="20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21"/>
      <c r="AC5118" s="21"/>
      <c r="AD5118" s="21"/>
      <c r="AE5118" s="21"/>
      <c r="AF5118" s="21"/>
      <c r="AG5118" s="21"/>
      <c r="AH5118" s="21"/>
      <c r="AI5118" s="26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1"/>
      <c r="AT5118" s="2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</row>
    <row r="5119" spans="1:60" s="3" customFormat="1">
      <c r="A5119" s="20"/>
      <c r="B5119" s="20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21"/>
      <c r="AC5119" s="21"/>
      <c r="AD5119" s="21"/>
      <c r="AE5119" s="21"/>
      <c r="AF5119" s="21"/>
      <c r="AG5119" s="21"/>
      <c r="AH5119" s="21"/>
      <c r="AI5119" s="26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1"/>
      <c r="AT5119" s="2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</row>
    <row r="5120" spans="1:60" s="3" customFormat="1">
      <c r="A5120" s="20"/>
      <c r="B5120" s="20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21"/>
      <c r="AC5120" s="21"/>
      <c r="AD5120" s="21"/>
      <c r="AE5120" s="21"/>
      <c r="AF5120" s="21"/>
      <c r="AG5120" s="21"/>
      <c r="AH5120" s="21"/>
      <c r="AI5120" s="26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1"/>
      <c r="AT5120" s="2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</row>
    <row r="5121" spans="1:60" s="3" customFormat="1">
      <c r="A5121" s="20"/>
      <c r="B5121" s="20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21"/>
      <c r="AC5121" s="21"/>
      <c r="AD5121" s="21"/>
      <c r="AE5121" s="21"/>
      <c r="AF5121" s="21"/>
      <c r="AG5121" s="21"/>
      <c r="AH5121" s="21"/>
      <c r="AI5121" s="26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1"/>
      <c r="AT5121" s="2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</row>
    <row r="5122" spans="1:60" s="3" customFormat="1">
      <c r="A5122" s="20"/>
      <c r="B5122" s="20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21"/>
      <c r="AC5122" s="21"/>
      <c r="AD5122" s="21"/>
      <c r="AE5122" s="21"/>
      <c r="AF5122" s="21"/>
      <c r="AG5122" s="21"/>
      <c r="AH5122" s="21"/>
      <c r="AI5122" s="26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1"/>
      <c r="AT5122" s="2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</row>
    <row r="5123" spans="1:60" s="3" customFormat="1">
      <c r="A5123" s="20"/>
      <c r="B5123" s="20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21"/>
      <c r="AC5123" s="21"/>
      <c r="AD5123" s="21"/>
      <c r="AE5123" s="21"/>
      <c r="AF5123" s="21"/>
      <c r="AG5123" s="21"/>
      <c r="AH5123" s="21"/>
      <c r="AI5123" s="26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1"/>
      <c r="AT5123" s="2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</row>
    <row r="5124" spans="1:60" s="3" customFormat="1">
      <c r="A5124" s="20"/>
      <c r="B5124" s="20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21"/>
      <c r="AC5124" s="21"/>
      <c r="AD5124" s="21"/>
      <c r="AE5124" s="21"/>
      <c r="AF5124" s="21"/>
      <c r="AG5124" s="21"/>
      <c r="AH5124" s="21"/>
      <c r="AI5124" s="26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1"/>
      <c r="AT5124" s="2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</row>
    <row r="5125" spans="1:60" s="3" customFormat="1">
      <c r="A5125" s="20"/>
      <c r="B5125" s="20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21"/>
      <c r="AC5125" s="21"/>
      <c r="AD5125" s="21"/>
      <c r="AE5125" s="21"/>
      <c r="AF5125" s="21"/>
      <c r="AG5125" s="21"/>
      <c r="AH5125" s="21"/>
      <c r="AI5125" s="26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1"/>
      <c r="AT5125" s="2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</row>
    <row r="5126" spans="1:60" s="3" customFormat="1">
      <c r="A5126" s="20"/>
      <c r="B5126" s="20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21"/>
      <c r="AC5126" s="21"/>
      <c r="AD5126" s="21"/>
      <c r="AE5126" s="21"/>
      <c r="AF5126" s="21"/>
      <c r="AG5126" s="21"/>
      <c r="AH5126" s="21"/>
      <c r="AI5126" s="26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1"/>
      <c r="AT5126" s="2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</row>
    <row r="5127" spans="1:60" s="3" customFormat="1">
      <c r="A5127" s="20"/>
      <c r="B5127" s="20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21"/>
      <c r="AC5127" s="21"/>
      <c r="AD5127" s="21"/>
      <c r="AE5127" s="21"/>
      <c r="AF5127" s="21"/>
      <c r="AG5127" s="21"/>
      <c r="AH5127" s="21"/>
      <c r="AI5127" s="26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1"/>
      <c r="AT5127" s="2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</row>
    <row r="5128" spans="1:60" s="3" customFormat="1">
      <c r="A5128" s="20"/>
      <c r="B5128" s="20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21"/>
      <c r="AC5128" s="21"/>
      <c r="AD5128" s="21"/>
      <c r="AE5128" s="21"/>
      <c r="AF5128" s="21"/>
      <c r="AG5128" s="21"/>
      <c r="AH5128" s="21"/>
      <c r="AI5128" s="26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1"/>
      <c r="AT5128" s="2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</row>
    <row r="5129" spans="1:60" s="3" customFormat="1">
      <c r="A5129" s="20"/>
      <c r="B5129" s="20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21"/>
      <c r="AC5129" s="21"/>
      <c r="AD5129" s="21"/>
      <c r="AE5129" s="21"/>
      <c r="AF5129" s="21"/>
      <c r="AG5129" s="21"/>
      <c r="AH5129" s="21"/>
      <c r="AI5129" s="26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</row>
    <row r="5130" spans="1:60" s="3" customFormat="1">
      <c r="A5130" s="20"/>
      <c r="B5130" s="20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21"/>
      <c r="AC5130" s="21"/>
      <c r="AD5130" s="21"/>
      <c r="AE5130" s="21"/>
      <c r="AF5130" s="21"/>
      <c r="AG5130" s="21"/>
      <c r="AH5130" s="21"/>
      <c r="AI5130" s="26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1"/>
      <c r="AT5130" s="2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</row>
    <row r="5131" spans="1:60" s="3" customFormat="1">
      <c r="A5131" s="20"/>
      <c r="B5131" s="20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21"/>
      <c r="AC5131" s="21"/>
      <c r="AD5131" s="21"/>
      <c r="AE5131" s="21"/>
      <c r="AF5131" s="21"/>
      <c r="AG5131" s="21"/>
      <c r="AH5131" s="21"/>
      <c r="AI5131" s="26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1"/>
      <c r="AT5131" s="2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</row>
    <row r="5132" spans="1:60" s="3" customFormat="1">
      <c r="A5132" s="20"/>
      <c r="B5132" s="20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21"/>
      <c r="AC5132" s="21"/>
      <c r="AD5132" s="21"/>
      <c r="AE5132" s="21"/>
      <c r="AF5132" s="21"/>
      <c r="AG5132" s="21"/>
      <c r="AH5132" s="21"/>
      <c r="AI5132" s="26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1"/>
      <c r="AT5132" s="2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</row>
    <row r="5133" spans="1:60" s="3" customFormat="1">
      <c r="A5133" s="20"/>
      <c r="B5133" s="20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21"/>
      <c r="AC5133" s="21"/>
      <c r="AD5133" s="21"/>
      <c r="AE5133" s="21"/>
      <c r="AF5133" s="21"/>
      <c r="AG5133" s="21"/>
      <c r="AH5133" s="21"/>
      <c r="AI5133" s="26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1"/>
      <c r="AT5133" s="2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</row>
    <row r="5134" spans="1:60" s="3" customFormat="1">
      <c r="A5134" s="20"/>
      <c r="B5134" s="20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21"/>
      <c r="AC5134" s="21"/>
      <c r="AD5134" s="21"/>
      <c r="AE5134" s="21"/>
      <c r="AF5134" s="21"/>
      <c r="AG5134" s="21"/>
      <c r="AH5134" s="21"/>
      <c r="AI5134" s="26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1"/>
      <c r="AT5134" s="2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</row>
    <row r="5135" spans="1:60" s="3" customFormat="1">
      <c r="A5135" s="20"/>
      <c r="B5135" s="20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21"/>
      <c r="AC5135" s="21"/>
      <c r="AD5135" s="21"/>
      <c r="AE5135" s="21"/>
      <c r="AF5135" s="21"/>
      <c r="AG5135" s="21"/>
      <c r="AH5135" s="21"/>
      <c r="AI5135" s="26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1"/>
      <c r="AT5135" s="2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</row>
    <row r="5136" spans="1:60" s="3" customFormat="1">
      <c r="A5136" s="20"/>
      <c r="B5136" s="20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21"/>
      <c r="AC5136" s="21"/>
      <c r="AD5136" s="21"/>
      <c r="AE5136" s="21"/>
      <c r="AF5136" s="21"/>
      <c r="AG5136" s="21"/>
      <c r="AH5136" s="21"/>
      <c r="AI5136" s="26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1"/>
      <c r="AT5136" s="2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</row>
    <row r="5137" spans="1:60" s="3" customFormat="1">
      <c r="A5137" s="20"/>
      <c r="B5137" s="20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21"/>
      <c r="AC5137" s="21"/>
      <c r="AD5137" s="21"/>
      <c r="AE5137" s="21"/>
      <c r="AF5137" s="21"/>
      <c r="AG5137" s="21"/>
      <c r="AH5137" s="21"/>
      <c r="AI5137" s="26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1"/>
      <c r="AT5137" s="2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</row>
    <row r="5138" spans="1:60" s="3" customFormat="1">
      <c r="A5138" s="20"/>
      <c r="B5138" s="20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21"/>
      <c r="AC5138" s="21"/>
      <c r="AD5138" s="21"/>
      <c r="AE5138" s="21"/>
      <c r="AF5138" s="21"/>
      <c r="AG5138" s="21"/>
      <c r="AH5138" s="21"/>
      <c r="AI5138" s="26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1"/>
      <c r="AT5138" s="2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</row>
    <row r="5139" spans="1:60" s="3" customFormat="1">
      <c r="A5139" s="20"/>
      <c r="B5139" s="20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21"/>
      <c r="AC5139" s="21"/>
      <c r="AD5139" s="21"/>
      <c r="AE5139" s="21"/>
      <c r="AF5139" s="21"/>
      <c r="AG5139" s="21"/>
      <c r="AH5139" s="21"/>
      <c r="AI5139" s="26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1"/>
      <c r="AT5139" s="2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</row>
    <row r="5140" spans="1:60" s="3" customFormat="1">
      <c r="A5140" s="20"/>
      <c r="B5140" s="20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21"/>
      <c r="AC5140" s="21"/>
      <c r="AD5140" s="21"/>
      <c r="AE5140" s="21"/>
      <c r="AF5140" s="21"/>
      <c r="AG5140" s="21"/>
      <c r="AH5140" s="21"/>
      <c r="AI5140" s="26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1"/>
      <c r="AT5140" s="2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</row>
    <row r="5141" spans="1:60" s="3" customFormat="1">
      <c r="A5141" s="20"/>
      <c r="B5141" s="20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21"/>
      <c r="AC5141" s="21"/>
      <c r="AD5141" s="21"/>
      <c r="AE5141" s="21"/>
      <c r="AF5141" s="21"/>
      <c r="AG5141" s="21"/>
      <c r="AH5141" s="21"/>
      <c r="AI5141" s="26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1"/>
      <c r="AT5141" s="2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</row>
    <row r="5142" spans="1:60" s="3" customFormat="1">
      <c r="A5142" s="20"/>
      <c r="B5142" s="20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21"/>
      <c r="AC5142" s="21"/>
      <c r="AD5142" s="21"/>
      <c r="AE5142" s="21"/>
      <c r="AF5142" s="21"/>
      <c r="AG5142" s="21"/>
      <c r="AH5142" s="21"/>
      <c r="AI5142" s="26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1"/>
      <c r="AT5142" s="2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</row>
    <row r="5143" spans="1:60" s="3" customFormat="1">
      <c r="A5143" s="20"/>
      <c r="B5143" s="20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21"/>
      <c r="AC5143" s="21"/>
      <c r="AD5143" s="21"/>
      <c r="AE5143" s="21"/>
      <c r="AF5143" s="21"/>
      <c r="AG5143" s="21"/>
      <c r="AH5143" s="21"/>
      <c r="AI5143" s="26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1"/>
      <c r="AT5143" s="2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</row>
    <row r="5144" spans="1:60" s="3" customFormat="1">
      <c r="A5144" s="20"/>
      <c r="B5144" s="20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21"/>
      <c r="AC5144" s="21"/>
      <c r="AD5144" s="21"/>
      <c r="AE5144" s="21"/>
      <c r="AF5144" s="21"/>
      <c r="AG5144" s="21"/>
      <c r="AH5144" s="21"/>
      <c r="AI5144" s="26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1"/>
      <c r="AT5144" s="2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</row>
    <row r="5145" spans="1:60" s="3" customFormat="1">
      <c r="A5145" s="20"/>
      <c r="B5145" s="20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21"/>
      <c r="AC5145" s="21"/>
      <c r="AD5145" s="21"/>
      <c r="AE5145" s="21"/>
      <c r="AF5145" s="21"/>
      <c r="AG5145" s="21"/>
      <c r="AH5145" s="21"/>
      <c r="AI5145" s="26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1"/>
      <c r="AT5145" s="2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</row>
    <row r="5146" spans="1:60" s="3" customFormat="1">
      <c r="A5146" s="20"/>
      <c r="B5146" s="20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21"/>
      <c r="AC5146" s="21"/>
      <c r="AD5146" s="21"/>
      <c r="AE5146" s="21"/>
      <c r="AF5146" s="21"/>
      <c r="AG5146" s="21"/>
      <c r="AH5146" s="21"/>
      <c r="AI5146" s="26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1"/>
      <c r="AT5146" s="2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</row>
    <row r="5147" spans="1:60" s="3" customFormat="1">
      <c r="A5147" s="20"/>
      <c r="B5147" s="20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21"/>
      <c r="AC5147" s="21"/>
      <c r="AD5147" s="21"/>
      <c r="AE5147" s="21"/>
      <c r="AF5147" s="21"/>
      <c r="AG5147" s="21"/>
      <c r="AH5147" s="21"/>
      <c r="AI5147" s="26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1"/>
      <c r="AT5147" s="2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</row>
    <row r="5148" spans="1:60" s="3" customFormat="1">
      <c r="A5148" s="20"/>
      <c r="B5148" s="20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21"/>
      <c r="AC5148" s="21"/>
      <c r="AD5148" s="21"/>
      <c r="AE5148" s="21"/>
      <c r="AF5148" s="21"/>
      <c r="AG5148" s="21"/>
      <c r="AH5148" s="21"/>
      <c r="AI5148" s="26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1"/>
      <c r="AT5148" s="2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</row>
    <row r="5149" spans="1:60" s="3" customFormat="1">
      <c r="A5149" s="20"/>
      <c r="B5149" s="20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21"/>
      <c r="AC5149" s="21"/>
      <c r="AD5149" s="21"/>
      <c r="AE5149" s="21"/>
      <c r="AF5149" s="21"/>
      <c r="AG5149" s="21"/>
      <c r="AH5149" s="21"/>
      <c r="AI5149" s="26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1"/>
      <c r="AT5149" s="2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</row>
    <row r="5150" spans="1:60" s="3" customFormat="1">
      <c r="A5150" s="20"/>
      <c r="B5150" s="20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21"/>
      <c r="AC5150" s="21"/>
      <c r="AD5150" s="21"/>
      <c r="AE5150" s="21"/>
      <c r="AF5150" s="21"/>
      <c r="AG5150" s="21"/>
      <c r="AH5150" s="21"/>
      <c r="AI5150" s="26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1"/>
      <c r="AT5150" s="2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</row>
    <row r="5151" spans="1:60" s="3" customFormat="1">
      <c r="A5151" s="20"/>
      <c r="B5151" s="20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21"/>
      <c r="AC5151" s="21"/>
      <c r="AD5151" s="21"/>
      <c r="AE5151" s="21"/>
      <c r="AF5151" s="21"/>
      <c r="AG5151" s="21"/>
      <c r="AH5151" s="21"/>
      <c r="AI5151" s="26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1"/>
      <c r="AT5151" s="2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</row>
    <row r="5152" spans="1:60" s="3" customFormat="1">
      <c r="A5152" s="20"/>
      <c r="B5152" s="20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21"/>
      <c r="AC5152" s="21"/>
      <c r="AD5152" s="21"/>
      <c r="AE5152" s="21"/>
      <c r="AF5152" s="21"/>
      <c r="AG5152" s="21"/>
      <c r="AH5152" s="21"/>
      <c r="AI5152" s="26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1"/>
      <c r="AT5152" s="2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</row>
    <row r="5153" spans="1:60" s="3" customFormat="1">
      <c r="A5153" s="20"/>
      <c r="B5153" s="20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21"/>
      <c r="AC5153" s="21"/>
      <c r="AD5153" s="21"/>
      <c r="AE5153" s="21"/>
      <c r="AF5153" s="21"/>
      <c r="AG5153" s="21"/>
      <c r="AH5153" s="21"/>
      <c r="AI5153" s="26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1"/>
      <c r="AT5153" s="2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</row>
    <row r="5154" spans="1:60" s="3" customFormat="1">
      <c r="A5154" s="20"/>
      <c r="B5154" s="20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21"/>
      <c r="AC5154" s="21"/>
      <c r="AD5154" s="21"/>
      <c r="AE5154" s="21"/>
      <c r="AF5154" s="21"/>
      <c r="AG5154" s="21"/>
      <c r="AH5154" s="21"/>
      <c r="AI5154" s="26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1"/>
      <c r="AT5154" s="2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</row>
    <row r="5155" spans="1:60" s="3" customFormat="1">
      <c r="A5155" s="20"/>
      <c r="B5155" s="20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21"/>
      <c r="AC5155" s="21"/>
      <c r="AD5155" s="21"/>
      <c r="AE5155" s="21"/>
      <c r="AF5155" s="21"/>
      <c r="AG5155" s="21"/>
      <c r="AH5155" s="21"/>
      <c r="AI5155" s="26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1"/>
      <c r="AT5155" s="2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</row>
    <row r="5156" spans="1:60" s="3" customFormat="1">
      <c r="A5156" s="20"/>
      <c r="B5156" s="20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21"/>
      <c r="AC5156" s="21"/>
      <c r="AD5156" s="21"/>
      <c r="AE5156" s="21"/>
      <c r="AF5156" s="21"/>
      <c r="AG5156" s="21"/>
      <c r="AH5156" s="21"/>
      <c r="AI5156" s="26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1"/>
      <c r="AT5156" s="2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</row>
    <row r="5157" spans="1:60" s="3" customFormat="1">
      <c r="A5157" s="20"/>
      <c r="B5157" s="20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21"/>
      <c r="AC5157" s="21"/>
      <c r="AD5157" s="21"/>
      <c r="AE5157" s="21"/>
      <c r="AF5157" s="21"/>
      <c r="AG5157" s="21"/>
      <c r="AH5157" s="21"/>
      <c r="AI5157" s="26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1"/>
      <c r="AT5157" s="2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</row>
    <row r="5158" spans="1:60" s="3" customFormat="1">
      <c r="A5158" s="20"/>
      <c r="B5158" s="20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21"/>
      <c r="AC5158" s="21"/>
      <c r="AD5158" s="21"/>
      <c r="AE5158" s="21"/>
      <c r="AF5158" s="21"/>
      <c r="AG5158" s="21"/>
      <c r="AH5158" s="21"/>
      <c r="AI5158" s="26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1"/>
      <c r="AT5158" s="2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</row>
    <row r="5159" spans="1:60" s="3" customFormat="1">
      <c r="A5159" s="20"/>
      <c r="B5159" s="20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21"/>
      <c r="AC5159" s="21"/>
      <c r="AD5159" s="21"/>
      <c r="AE5159" s="21"/>
      <c r="AF5159" s="21"/>
      <c r="AG5159" s="21"/>
      <c r="AH5159" s="21"/>
      <c r="AI5159" s="26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1"/>
      <c r="AT5159" s="2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</row>
    <row r="5160" spans="1:60" s="3" customFormat="1">
      <c r="A5160" s="20"/>
      <c r="B5160" s="20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21"/>
      <c r="AC5160" s="21"/>
      <c r="AD5160" s="21"/>
      <c r="AE5160" s="21"/>
      <c r="AF5160" s="21"/>
      <c r="AG5160" s="21"/>
      <c r="AH5160" s="21"/>
      <c r="AI5160" s="26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1"/>
      <c r="AT5160" s="2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</row>
    <row r="5161" spans="1:60" s="3" customFormat="1">
      <c r="A5161" s="20"/>
      <c r="B5161" s="20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21"/>
      <c r="AC5161" s="21"/>
      <c r="AD5161" s="21"/>
      <c r="AE5161" s="21"/>
      <c r="AF5161" s="21"/>
      <c r="AG5161" s="21"/>
      <c r="AH5161" s="21"/>
      <c r="AI5161" s="26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1"/>
      <c r="AT5161" s="2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</row>
    <row r="5162" spans="1:60" s="3" customFormat="1">
      <c r="A5162" s="20"/>
      <c r="B5162" s="20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21"/>
      <c r="AC5162" s="21"/>
      <c r="AD5162" s="21"/>
      <c r="AE5162" s="21"/>
      <c r="AF5162" s="21"/>
      <c r="AG5162" s="21"/>
      <c r="AH5162" s="21"/>
      <c r="AI5162" s="26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1"/>
      <c r="AT5162" s="2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</row>
    <row r="5163" spans="1:60" s="3" customFormat="1">
      <c r="A5163" s="20"/>
      <c r="B5163" s="20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21"/>
      <c r="AC5163" s="21"/>
      <c r="AD5163" s="21"/>
      <c r="AE5163" s="21"/>
      <c r="AF5163" s="21"/>
      <c r="AG5163" s="21"/>
      <c r="AH5163" s="21"/>
      <c r="AI5163" s="26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1"/>
      <c r="AT5163" s="2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</row>
    <row r="5164" spans="1:60" s="3" customFormat="1">
      <c r="A5164" s="20"/>
      <c r="B5164" s="20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21"/>
      <c r="AC5164" s="21"/>
      <c r="AD5164" s="21"/>
      <c r="AE5164" s="21"/>
      <c r="AF5164" s="21"/>
      <c r="AG5164" s="21"/>
      <c r="AH5164" s="21"/>
      <c r="AI5164" s="26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1"/>
      <c r="AT5164" s="2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</row>
    <row r="5165" spans="1:60" s="3" customFormat="1">
      <c r="A5165" s="20"/>
      <c r="B5165" s="20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21"/>
      <c r="AC5165" s="21"/>
      <c r="AD5165" s="21"/>
      <c r="AE5165" s="21"/>
      <c r="AF5165" s="21"/>
      <c r="AG5165" s="21"/>
      <c r="AH5165" s="21"/>
      <c r="AI5165" s="26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1"/>
      <c r="AT5165" s="2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</row>
    <row r="5166" spans="1:60" s="3" customFormat="1">
      <c r="A5166" s="20"/>
      <c r="B5166" s="20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21"/>
      <c r="AC5166" s="21"/>
      <c r="AD5166" s="21"/>
      <c r="AE5166" s="21"/>
      <c r="AF5166" s="21"/>
      <c r="AG5166" s="21"/>
      <c r="AH5166" s="21"/>
      <c r="AI5166" s="26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1"/>
      <c r="AT5166" s="2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</row>
    <row r="5167" spans="1:60" s="3" customFormat="1">
      <c r="A5167" s="20"/>
      <c r="B5167" s="20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21"/>
      <c r="AC5167" s="21"/>
      <c r="AD5167" s="21"/>
      <c r="AE5167" s="21"/>
      <c r="AF5167" s="21"/>
      <c r="AG5167" s="21"/>
      <c r="AH5167" s="21"/>
      <c r="AI5167" s="26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</row>
    <row r="5168" spans="1:60" s="3" customFormat="1">
      <c r="A5168" s="20"/>
      <c r="B5168" s="20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21"/>
      <c r="AC5168" s="21"/>
      <c r="AD5168" s="21"/>
      <c r="AE5168" s="21"/>
      <c r="AF5168" s="21"/>
      <c r="AG5168" s="21"/>
      <c r="AH5168" s="21"/>
      <c r="AI5168" s="26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1"/>
      <c r="AT5168" s="2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</row>
    <row r="5169" spans="1:60" s="3" customFormat="1">
      <c r="A5169" s="20"/>
      <c r="B5169" s="20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21"/>
      <c r="AC5169" s="21"/>
      <c r="AD5169" s="21"/>
      <c r="AE5169" s="21"/>
      <c r="AF5169" s="21"/>
      <c r="AG5169" s="21"/>
      <c r="AH5169" s="21"/>
      <c r="AI5169" s="26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1"/>
      <c r="AT5169" s="2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</row>
    <row r="5170" spans="1:60" s="3" customFormat="1">
      <c r="A5170" s="20"/>
      <c r="B5170" s="20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21"/>
      <c r="AC5170" s="21"/>
      <c r="AD5170" s="21"/>
      <c r="AE5170" s="21"/>
      <c r="AF5170" s="21"/>
      <c r="AG5170" s="21"/>
      <c r="AH5170" s="21"/>
      <c r="AI5170" s="26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1"/>
      <c r="AT5170" s="2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</row>
    <row r="5171" spans="1:60" s="3" customFormat="1">
      <c r="A5171" s="20"/>
      <c r="B5171" s="20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21"/>
      <c r="AC5171" s="21"/>
      <c r="AD5171" s="21"/>
      <c r="AE5171" s="21"/>
      <c r="AF5171" s="21"/>
      <c r="AG5171" s="21"/>
      <c r="AH5171" s="21"/>
      <c r="AI5171" s="26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1"/>
      <c r="AT5171" s="2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</row>
    <row r="5172" spans="1:60" s="3" customFormat="1">
      <c r="A5172" s="20"/>
      <c r="B5172" s="20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21"/>
      <c r="AC5172" s="21"/>
      <c r="AD5172" s="21"/>
      <c r="AE5172" s="21"/>
      <c r="AF5172" s="21"/>
      <c r="AG5172" s="21"/>
      <c r="AH5172" s="21"/>
      <c r="AI5172" s="26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1"/>
      <c r="AT5172" s="2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</row>
    <row r="5173" spans="1:60" s="3" customFormat="1">
      <c r="A5173" s="20"/>
      <c r="B5173" s="20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21"/>
      <c r="AC5173" s="21"/>
      <c r="AD5173" s="21"/>
      <c r="AE5173" s="21"/>
      <c r="AF5173" s="21"/>
      <c r="AG5173" s="21"/>
      <c r="AH5173" s="21"/>
      <c r="AI5173" s="26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1"/>
      <c r="AT5173" s="2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</row>
    <row r="5174" spans="1:60" s="3" customFormat="1">
      <c r="A5174" s="20"/>
      <c r="B5174" s="20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21"/>
      <c r="AC5174" s="21"/>
      <c r="AD5174" s="21"/>
      <c r="AE5174" s="21"/>
      <c r="AF5174" s="21"/>
      <c r="AG5174" s="21"/>
      <c r="AH5174" s="21"/>
      <c r="AI5174" s="26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1"/>
      <c r="AT5174" s="2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</row>
    <row r="5175" spans="1:60" s="3" customFormat="1">
      <c r="A5175" s="20"/>
      <c r="B5175" s="20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21"/>
      <c r="AC5175" s="21"/>
      <c r="AD5175" s="21"/>
      <c r="AE5175" s="21"/>
      <c r="AF5175" s="21"/>
      <c r="AG5175" s="21"/>
      <c r="AH5175" s="21"/>
      <c r="AI5175" s="26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1"/>
      <c r="AT5175" s="2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</row>
    <row r="5176" spans="1:60" s="3" customFormat="1">
      <c r="A5176" s="20"/>
      <c r="B5176" s="20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21"/>
      <c r="AC5176" s="21"/>
      <c r="AD5176" s="21"/>
      <c r="AE5176" s="21"/>
      <c r="AF5176" s="21"/>
      <c r="AG5176" s="21"/>
      <c r="AH5176" s="21"/>
      <c r="AI5176" s="26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1"/>
      <c r="AT5176" s="2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</row>
    <row r="5177" spans="1:60" s="3" customFormat="1">
      <c r="A5177" s="20"/>
      <c r="B5177" s="20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21"/>
      <c r="AC5177" s="21"/>
      <c r="AD5177" s="21"/>
      <c r="AE5177" s="21"/>
      <c r="AF5177" s="21"/>
      <c r="AG5177" s="21"/>
      <c r="AH5177" s="21"/>
      <c r="AI5177" s="26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1"/>
      <c r="AT5177" s="2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</row>
    <row r="5178" spans="1:60" s="3" customFormat="1">
      <c r="A5178" s="20"/>
      <c r="B5178" s="20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21"/>
      <c r="AC5178" s="21"/>
      <c r="AD5178" s="21"/>
      <c r="AE5178" s="21"/>
      <c r="AF5178" s="21"/>
      <c r="AG5178" s="21"/>
      <c r="AH5178" s="21"/>
      <c r="AI5178" s="26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1"/>
      <c r="AT5178" s="2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</row>
    <row r="5179" spans="1:60" s="3" customFormat="1">
      <c r="A5179" s="20"/>
      <c r="B5179" s="20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21"/>
      <c r="AC5179" s="21"/>
      <c r="AD5179" s="21"/>
      <c r="AE5179" s="21"/>
      <c r="AF5179" s="21"/>
      <c r="AG5179" s="21"/>
      <c r="AH5179" s="21"/>
      <c r="AI5179" s="26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1"/>
      <c r="AT5179" s="2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</row>
    <row r="5180" spans="1:60" s="3" customFormat="1">
      <c r="A5180" s="20"/>
      <c r="B5180" s="20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21"/>
      <c r="AC5180" s="21"/>
      <c r="AD5180" s="21"/>
      <c r="AE5180" s="21"/>
      <c r="AF5180" s="21"/>
      <c r="AG5180" s="21"/>
      <c r="AH5180" s="21"/>
      <c r="AI5180" s="26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1"/>
      <c r="AT5180" s="2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</row>
    <row r="5181" spans="1:60" s="3" customFormat="1">
      <c r="A5181" s="20"/>
      <c r="B5181" s="20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21"/>
      <c r="AC5181" s="21"/>
      <c r="AD5181" s="21"/>
      <c r="AE5181" s="21"/>
      <c r="AF5181" s="21"/>
      <c r="AG5181" s="21"/>
      <c r="AH5181" s="21"/>
      <c r="AI5181" s="26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1"/>
      <c r="AT5181" s="2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</row>
    <row r="5182" spans="1:60" s="3" customFormat="1">
      <c r="A5182" s="20"/>
      <c r="B5182" s="20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21"/>
      <c r="AC5182" s="21"/>
      <c r="AD5182" s="21"/>
      <c r="AE5182" s="21"/>
      <c r="AF5182" s="21"/>
      <c r="AG5182" s="21"/>
      <c r="AH5182" s="21"/>
      <c r="AI5182" s="26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1"/>
      <c r="AT5182" s="2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</row>
    <row r="5183" spans="1:60" s="3" customFormat="1">
      <c r="A5183" s="20"/>
      <c r="B5183" s="20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21"/>
      <c r="AC5183" s="21"/>
      <c r="AD5183" s="21"/>
      <c r="AE5183" s="21"/>
      <c r="AF5183" s="21"/>
      <c r="AG5183" s="21"/>
      <c r="AH5183" s="21"/>
      <c r="AI5183" s="26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1"/>
      <c r="AT5183" s="2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</row>
    <row r="5184" spans="1:60" s="3" customFormat="1">
      <c r="A5184" s="20"/>
      <c r="B5184" s="20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21"/>
      <c r="AC5184" s="21"/>
      <c r="AD5184" s="21"/>
      <c r="AE5184" s="21"/>
      <c r="AF5184" s="21"/>
      <c r="AG5184" s="21"/>
      <c r="AH5184" s="21"/>
      <c r="AI5184" s="26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1"/>
      <c r="AT5184" s="2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</row>
    <row r="5185" spans="1:60" s="3" customFormat="1">
      <c r="A5185" s="20"/>
      <c r="B5185" s="20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21"/>
      <c r="AC5185" s="21"/>
      <c r="AD5185" s="21"/>
      <c r="AE5185" s="21"/>
      <c r="AF5185" s="21"/>
      <c r="AG5185" s="21"/>
      <c r="AH5185" s="21"/>
      <c r="AI5185" s="26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1"/>
      <c r="AT5185" s="2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</row>
    <row r="5186" spans="1:60" s="3" customFormat="1">
      <c r="A5186" s="20"/>
      <c r="B5186" s="20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21"/>
      <c r="AC5186" s="21"/>
      <c r="AD5186" s="21"/>
      <c r="AE5186" s="21"/>
      <c r="AF5186" s="21"/>
      <c r="AG5186" s="21"/>
      <c r="AH5186" s="21"/>
      <c r="AI5186" s="26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1"/>
      <c r="AT5186" s="2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</row>
    <row r="5187" spans="1:60" s="3" customFormat="1">
      <c r="A5187" s="20"/>
      <c r="B5187" s="20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21"/>
      <c r="AC5187" s="21"/>
      <c r="AD5187" s="21"/>
      <c r="AE5187" s="21"/>
      <c r="AF5187" s="21"/>
      <c r="AG5187" s="21"/>
      <c r="AH5187" s="21"/>
      <c r="AI5187" s="26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1"/>
      <c r="AT5187" s="2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</row>
    <row r="5188" spans="1:60" s="3" customFormat="1">
      <c r="A5188" s="20"/>
      <c r="B5188" s="20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21"/>
      <c r="AC5188" s="21"/>
      <c r="AD5188" s="21"/>
      <c r="AE5188" s="21"/>
      <c r="AF5188" s="21"/>
      <c r="AG5188" s="21"/>
      <c r="AH5188" s="21"/>
      <c r="AI5188" s="26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1"/>
      <c r="AT5188" s="2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</row>
    <row r="5189" spans="1:60" s="3" customFormat="1">
      <c r="A5189" s="20"/>
      <c r="B5189" s="20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21"/>
      <c r="AC5189" s="21"/>
      <c r="AD5189" s="21"/>
      <c r="AE5189" s="21"/>
      <c r="AF5189" s="21"/>
      <c r="AG5189" s="21"/>
      <c r="AH5189" s="21"/>
      <c r="AI5189" s="26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1"/>
      <c r="AT5189" s="2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</row>
    <row r="5190" spans="1:60" s="3" customFormat="1">
      <c r="A5190" s="20"/>
      <c r="B5190" s="20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21"/>
      <c r="AC5190" s="21"/>
      <c r="AD5190" s="21"/>
      <c r="AE5190" s="21"/>
      <c r="AF5190" s="21"/>
      <c r="AG5190" s="21"/>
      <c r="AH5190" s="21"/>
      <c r="AI5190" s="26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1"/>
      <c r="AT5190" s="2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</row>
    <row r="5191" spans="1:60" s="3" customFormat="1">
      <c r="A5191" s="20"/>
      <c r="B5191" s="20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21"/>
      <c r="AC5191" s="21"/>
      <c r="AD5191" s="21"/>
      <c r="AE5191" s="21"/>
      <c r="AF5191" s="21"/>
      <c r="AG5191" s="21"/>
      <c r="AH5191" s="21"/>
      <c r="AI5191" s="26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1"/>
      <c r="AT5191" s="2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</row>
    <row r="5192" spans="1:60" s="3" customFormat="1">
      <c r="A5192" s="20"/>
      <c r="B5192" s="20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21"/>
      <c r="AC5192" s="21"/>
      <c r="AD5192" s="21"/>
      <c r="AE5192" s="21"/>
      <c r="AF5192" s="21"/>
      <c r="AG5192" s="21"/>
      <c r="AH5192" s="21"/>
      <c r="AI5192" s="26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1"/>
      <c r="AT5192" s="2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</row>
    <row r="5193" spans="1:60" s="3" customFormat="1">
      <c r="A5193" s="20"/>
      <c r="B5193" s="20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21"/>
      <c r="AC5193" s="21"/>
      <c r="AD5193" s="21"/>
      <c r="AE5193" s="21"/>
      <c r="AF5193" s="21"/>
      <c r="AG5193" s="21"/>
      <c r="AH5193" s="21"/>
      <c r="AI5193" s="26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1"/>
      <c r="AT5193" s="2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</row>
    <row r="5194" spans="1:60" s="3" customFormat="1">
      <c r="A5194" s="20"/>
      <c r="B5194" s="20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21"/>
      <c r="AC5194" s="21"/>
      <c r="AD5194" s="21"/>
      <c r="AE5194" s="21"/>
      <c r="AF5194" s="21"/>
      <c r="AG5194" s="21"/>
      <c r="AH5194" s="21"/>
      <c r="AI5194" s="26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1"/>
      <c r="AT5194" s="2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</row>
    <row r="5195" spans="1:60" s="3" customFormat="1">
      <c r="A5195" s="20"/>
      <c r="B5195" s="20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21"/>
      <c r="AC5195" s="21"/>
      <c r="AD5195" s="21"/>
      <c r="AE5195" s="21"/>
      <c r="AF5195" s="21"/>
      <c r="AG5195" s="21"/>
      <c r="AH5195" s="21"/>
      <c r="AI5195" s="26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1"/>
      <c r="AT5195" s="2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</row>
    <row r="5196" spans="1:60" s="3" customFormat="1">
      <c r="A5196" s="20"/>
      <c r="B5196" s="20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21"/>
      <c r="AC5196" s="21"/>
      <c r="AD5196" s="21"/>
      <c r="AE5196" s="21"/>
      <c r="AF5196" s="21"/>
      <c r="AG5196" s="21"/>
      <c r="AH5196" s="21"/>
      <c r="AI5196" s="26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1"/>
      <c r="AT5196" s="2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</row>
    <row r="5197" spans="1:60" s="3" customFormat="1">
      <c r="A5197" s="20"/>
      <c r="B5197" s="20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21"/>
      <c r="AC5197" s="21"/>
      <c r="AD5197" s="21"/>
      <c r="AE5197" s="21"/>
      <c r="AF5197" s="21"/>
      <c r="AG5197" s="21"/>
      <c r="AH5197" s="21"/>
      <c r="AI5197" s="26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1"/>
      <c r="AT5197" s="2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</row>
    <row r="5198" spans="1:60" s="3" customFormat="1">
      <c r="A5198" s="20"/>
      <c r="B5198" s="20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21"/>
      <c r="AC5198" s="21"/>
      <c r="AD5198" s="21"/>
      <c r="AE5198" s="21"/>
      <c r="AF5198" s="21"/>
      <c r="AG5198" s="21"/>
      <c r="AH5198" s="21"/>
      <c r="AI5198" s="26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1"/>
      <c r="AT5198" s="2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</row>
    <row r="5199" spans="1:60" s="3" customFormat="1">
      <c r="A5199" s="20"/>
      <c r="B5199" s="20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21"/>
      <c r="AC5199" s="21"/>
      <c r="AD5199" s="21"/>
      <c r="AE5199" s="21"/>
      <c r="AF5199" s="21"/>
      <c r="AG5199" s="21"/>
      <c r="AH5199" s="21"/>
      <c r="AI5199" s="26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1"/>
      <c r="AT5199" s="2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</row>
    <row r="5200" spans="1:60" s="3" customFormat="1">
      <c r="A5200" s="20"/>
      <c r="B5200" s="20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21"/>
      <c r="AC5200" s="21"/>
      <c r="AD5200" s="21"/>
      <c r="AE5200" s="21"/>
      <c r="AF5200" s="21"/>
      <c r="AG5200" s="21"/>
      <c r="AH5200" s="21"/>
      <c r="AI5200" s="26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1"/>
      <c r="AT5200" s="2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</row>
    <row r="5201" spans="1:60" s="3" customFormat="1">
      <c r="A5201" s="20"/>
      <c r="B5201" s="20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21"/>
      <c r="AC5201" s="21"/>
      <c r="AD5201" s="21"/>
      <c r="AE5201" s="21"/>
      <c r="AF5201" s="21"/>
      <c r="AG5201" s="21"/>
      <c r="AH5201" s="21"/>
      <c r="AI5201" s="26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1"/>
      <c r="AT5201" s="2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</row>
    <row r="5202" spans="1:60" s="3" customFormat="1">
      <c r="A5202" s="20"/>
      <c r="B5202" s="20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21"/>
      <c r="AC5202" s="21"/>
      <c r="AD5202" s="21"/>
      <c r="AE5202" s="21"/>
      <c r="AF5202" s="21"/>
      <c r="AG5202" s="21"/>
      <c r="AH5202" s="21"/>
      <c r="AI5202" s="26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1"/>
      <c r="AT5202" s="2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</row>
    <row r="5203" spans="1:60" s="3" customFormat="1">
      <c r="A5203" s="20"/>
      <c r="B5203" s="20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21"/>
      <c r="AC5203" s="21"/>
      <c r="AD5203" s="21"/>
      <c r="AE5203" s="21"/>
      <c r="AF5203" s="21"/>
      <c r="AG5203" s="21"/>
      <c r="AH5203" s="21"/>
      <c r="AI5203" s="26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1"/>
      <c r="AT5203" s="2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</row>
    <row r="5204" spans="1:60" s="3" customFormat="1">
      <c r="A5204" s="20"/>
      <c r="B5204" s="20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21"/>
      <c r="AC5204" s="21"/>
      <c r="AD5204" s="21"/>
      <c r="AE5204" s="21"/>
      <c r="AF5204" s="21"/>
      <c r="AG5204" s="21"/>
      <c r="AH5204" s="21"/>
      <c r="AI5204" s="26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1"/>
      <c r="AT5204" s="2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</row>
    <row r="5205" spans="1:60" s="3" customFormat="1">
      <c r="A5205" s="20"/>
      <c r="B5205" s="20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21"/>
      <c r="AC5205" s="21"/>
      <c r="AD5205" s="21"/>
      <c r="AE5205" s="21"/>
      <c r="AF5205" s="21"/>
      <c r="AG5205" s="21"/>
      <c r="AH5205" s="21"/>
      <c r="AI5205" s="26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1"/>
      <c r="AT5205" s="2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</row>
    <row r="5206" spans="1:60" s="3" customFormat="1">
      <c r="A5206" s="20"/>
      <c r="B5206" s="20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21"/>
      <c r="AC5206" s="21"/>
      <c r="AD5206" s="21"/>
      <c r="AE5206" s="21"/>
      <c r="AF5206" s="21"/>
      <c r="AG5206" s="21"/>
      <c r="AH5206" s="21"/>
      <c r="AI5206" s="26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1"/>
      <c r="AT5206" s="2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</row>
    <row r="5207" spans="1:60" s="3" customFormat="1">
      <c r="A5207" s="20"/>
      <c r="B5207" s="20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21"/>
      <c r="AC5207" s="21"/>
      <c r="AD5207" s="21"/>
      <c r="AE5207" s="21"/>
      <c r="AF5207" s="21"/>
      <c r="AG5207" s="21"/>
      <c r="AH5207" s="21"/>
      <c r="AI5207" s="26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1"/>
      <c r="AT5207" s="2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</row>
    <row r="5208" spans="1:60" s="3" customFormat="1">
      <c r="A5208" s="20"/>
      <c r="B5208" s="20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21"/>
      <c r="AC5208" s="21"/>
      <c r="AD5208" s="21"/>
      <c r="AE5208" s="21"/>
      <c r="AF5208" s="21"/>
      <c r="AG5208" s="21"/>
      <c r="AH5208" s="21"/>
      <c r="AI5208" s="26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1"/>
      <c r="AT5208" s="2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</row>
    <row r="5209" spans="1:60" s="3" customFormat="1">
      <c r="A5209" s="20"/>
      <c r="B5209" s="20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21"/>
      <c r="AC5209" s="21"/>
      <c r="AD5209" s="21"/>
      <c r="AE5209" s="21"/>
      <c r="AF5209" s="21"/>
      <c r="AG5209" s="21"/>
      <c r="AH5209" s="21"/>
      <c r="AI5209" s="26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1"/>
      <c r="AT5209" s="2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</row>
    <row r="5210" spans="1:60" s="3" customFormat="1">
      <c r="A5210" s="20"/>
      <c r="B5210" s="20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21"/>
      <c r="AC5210" s="21"/>
      <c r="AD5210" s="21"/>
      <c r="AE5210" s="21"/>
      <c r="AF5210" s="21"/>
      <c r="AG5210" s="21"/>
      <c r="AH5210" s="21"/>
      <c r="AI5210" s="26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1"/>
      <c r="AT5210" s="2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</row>
    <row r="5211" spans="1:60" s="3" customFormat="1">
      <c r="A5211" s="20"/>
      <c r="B5211" s="20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21"/>
      <c r="AC5211" s="21"/>
      <c r="AD5211" s="21"/>
      <c r="AE5211" s="21"/>
      <c r="AF5211" s="21"/>
      <c r="AG5211" s="21"/>
      <c r="AH5211" s="21"/>
      <c r="AI5211" s="26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1"/>
      <c r="AT5211" s="2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</row>
    <row r="5212" spans="1:60" s="3" customFormat="1">
      <c r="A5212" s="20"/>
      <c r="B5212" s="20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21"/>
      <c r="AC5212" s="21"/>
      <c r="AD5212" s="21"/>
      <c r="AE5212" s="21"/>
      <c r="AF5212" s="21"/>
      <c r="AG5212" s="21"/>
      <c r="AH5212" s="21"/>
      <c r="AI5212" s="26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1"/>
      <c r="AT5212" s="2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</row>
    <row r="5213" spans="1:60" s="3" customFormat="1">
      <c r="A5213" s="20"/>
      <c r="B5213" s="20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21"/>
      <c r="AC5213" s="21"/>
      <c r="AD5213" s="21"/>
      <c r="AE5213" s="21"/>
      <c r="AF5213" s="21"/>
      <c r="AG5213" s="21"/>
      <c r="AH5213" s="21"/>
      <c r="AI5213" s="26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1"/>
      <c r="AT5213" s="2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</row>
    <row r="5214" spans="1:60" s="3" customFormat="1">
      <c r="A5214" s="20"/>
      <c r="B5214" s="20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21"/>
      <c r="AC5214" s="21"/>
      <c r="AD5214" s="21"/>
      <c r="AE5214" s="21"/>
      <c r="AF5214" s="21"/>
      <c r="AG5214" s="21"/>
      <c r="AH5214" s="21"/>
      <c r="AI5214" s="26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1"/>
      <c r="AT5214" s="2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</row>
    <row r="5215" spans="1:60" s="3" customFormat="1">
      <c r="A5215" s="20"/>
      <c r="B5215" s="20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21"/>
      <c r="AC5215" s="21"/>
      <c r="AD5215" s="21"/>
      <c r="AE5215" s="21"/>
      <c r="AF5215" s="21"/>
      <c r="AG5215" s="21"/>
      <c r="AH5215" s="21"/>
      <c r="AI5215" s="26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1"/>
      <c r="AT5215" s="2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</row>
    <row r="5216" spans="1:60" s="3" customFormat="1">
      <c r="A5216" s="20"/>
      <c r="B5216" s="20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21"/>
      <c r="AC5216" s="21"/>
      <c r="AD5216" s="21"/>
      <c r="AE5216" s="21"/>
      <c r="AF5216" s="21"/>
      <c r="AG5216" s="21"/>
      <c r="AH5216" s="21"/>
      <c r="AI5216" s="26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1"/>
      <c r="AT5216" s="2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</row>
    <row r="5217" spans="1:60" s="3" customFormat="1">
      <c r="A5217" s="20"/>
      <c r="B5217" s="20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21"/>
      <c r="AC5217" s="21"/>
      <c r="AD5217" s="21"/>
      <c r="AE5217" s="21"/>
      <c r="AF5217" s="21"/>
      <c r="AG5217" s="21"/>
      <c r="AH5217" s="21"/>
      <c r="AI5217" s="26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1"/>
      <c r="AT5217" s="2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</row>
    <row r="5218" spans="1:60" s="3" customFormat="1">
      <c r="A5218" s="20"/>
      <c r="B5218" s="20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21"/>
      <c r="AC5218" s="21"/>
      <c r="AD5218" s="21"/>
      <c r="AE5218" s="21"/>
      <c r="AF5218" s="21"/>
      <c r="AG5218" s="21"/>
      <c r="AH5218" s="21"/>
      <c r="AI5218" s="26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1"/>
      <c r="AT5218" s="2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</row>
    <row r="5219" spans="1:60" s="3" customFormat="1">
      <c r="A5219" s="20"/>
      <c r="B5219" s="20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21"/>
      <c r="AC5219" s="21"/>
      <c r="AD5219" s="21"/>
      <c r="AE5219" s="21"/>
      <c r="AF5219" s="21"/>
      <c r="AG5219" s="21"/>
      <c r="AH5219" s="21"/>
      <c r="AI5219" s="26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1"/>
      <c r="AT5219" s="2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</row>
    <row r="5220" spans="1:60" s="3" customFormat="1">
      <c r="A5220" s="20"/>
      <c r="B5220" s="20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21"/>
      <c r="AC5220" s="21"/>
      <c r="AD5220" s="21"/>
      <c r="AE5220" s="21"/>
      <c r="AF5220" s="21"/>
      <c r="AG5220" s="21"/>
      <c r="AH5220" s="21"/>
      <c r="AI5220" s="26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1"/>
      <c r="AT5220" s="2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</row>
    <row r="5221" spans="1:60" s="3" customFormat="1">
      <c r="A5221" s="20"/>
      <c r="B5221" s="20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21"/>
      <c r="AC5221" s="21"/>
      <c r="AD5221" s="21"/>
      <c r="AE5221" s="21"/>
      <c r="AF5221" s="21"/>
      <c r="AG5221" s="21"/>
      <c r="AH5221" s="21"/>
      <c r="AI5221" s="26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1"/>
      <c r="AT5221" s="2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</row>
    <row r="5222" spans="1:60" s="3" customFormat="1">
      <c r="A5222" s="20"/>
      <c r="B5222" s="20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21"/>
      <c r="AC5222" s="21"/>
      <c r="AD5222" s="21"/>
      <c r="AE5222" s="21"/>
      <c r="AF5222" s="21"/>
      <c r="AG5222" s="21"/>
      <c r="AH5222" s="21"/>
      <c r="AI5222" s="26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1"/>
      <c r="AT5222" s="2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</row>
    <row r="5223" spans="1:60" s="3" customFormat="1">
      <c r="A5223" s="20"/>
      <c r="B5223" s="20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21"/>
      <c r="AC5223" s="21"/>
      <c r="AD5223" s="21"/>
      <c r="AE5223" s="21"/>
      <c r="AF5223" s="21"/>
      <c r="AG5223" s="21"/>
      <c r="AH5223" s="21"/>
      <c r="AI5223" s="26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1"/>
      <c r="AT5223" s="2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</row>
    <row r="5224" spans="1:60" s="3" customFormat="1">
      <c r="A5224" s="20"/>
      <c r="B5224" s="20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21"/>
      <c r="AC5224" s="21"/>
      <c r="AD5224" s="21"/>
      <c r="AE5224" s="21"/>
      <c r="AF5224" s="21"/>
      <c r="AG5224" s="21"/>
      <c r="AH5224" s="21"/>
      <c r="AI5224" s="26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1"/>
      <c r="AT5224" s="2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</row>
    <row r="5225" spans="1:60" s="3" customFormat="1">
      <c r="A5225" s="20"/>
      <c r="B5225" s="20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21"/>
      <c r="AC5225" s="21"/>
      <c r="AD5225" s="21"/>
      <c r="AE5225" s="21"/>
      <c r="AF5225" s="21"/>
      <c r="AG5225" s="21"/>
      <c r="AH5225" s="21"/>
      <c r="AI5225" s="26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1"/>
      <c r="AT5225" s="2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</row>
    <row r="5226" spans="1:60" s="3" customFormat="1">
      <c r="A5226" s="20"/>
      <c r="B5226" s="20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21"/>
      <c r="AC5226" s="21"/>
      <c r="AD5226" s="21"/>
      <c r="AE5226" s="21"/>
      <c r="AF5226" s="21"/>
      <c r="AG5226" s="21"/>
      <c r="AH5226" s="21"/>
      <c r="AI5226" s="26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1"/>
      <c r="AT5226" s="2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</row>
    <row r="5227" spans="1:60" s="3" customFormat="1">
      <c r="A5227" s="20"/>
      <c r="B5227" s="20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21"/>
      <c r="AC5227" s="21"/>
      <c r="AD5227" s="21"/>
      <c r="AE5227" s="21"/>
      <c r="AF5227" s="21"/>
      <c r="AG5227" s="21"/>
      <c r="AH5227" s="21"/>
      <c r="AI5227" s="26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1"/>
      <c r="AT5227" s="2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</row>
    <row r="5228" spans="1:60" s="3" customFormat="1">
      <c r="A5228" s="20"/>
      <c r="B5228" s="20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21"/>
      <c r="AC5228" s="21"/>
      <c r="AD5228" s="21"/>
      <c r="AE5228" s="21"/>
      <c r="AF5228" s="21"/>
      <c r="AG5228" s="21"/>
      <c r="AH5228" s="21"/>
      <c r="AI5228" s="26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1"/>
      <c r="AT5228" s="2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</row>
    <row r="5229" spans="1:60" s="3" customFormat="1">
      <c r="A5229" s="20"/>
      <c r="B5229" s="20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21"/>
      <c r="AC5229" s="21"/>
      <c r="AD5229" s="21"/>
      <c r="AE5229" s="21"/>
      <c r="AF5229" s="21"/>
      <c r="AG5229" s="21"/>
      <c r="AH5229" s="21"/>
      <c r="AI5229" s="26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1"/>
      <c r="AT5229" s="2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</row>
    <row r="5230" spans="1:60" s="3" customFormat="1">
      <c r="A5230" s="20"/>
      <c r="B5230" s="20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21"/>
      <c r="AC5230" s="21"/>
      <c r="AD5230" s="21"/>
      <c r="AE5230" s="21"/>
      <c r="AF5230" s="21"/>
      <c r="AG5230" s="21"/>
      <c r="AH5230" s="21"/>
      <c r="AI5230" s="26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1"/>
      <c r="AT5230" s="2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</row>
    <row r="5231" spans="1:60" s="3" customFormat="1">
      <c r="A5231" s="20"/>
      <c r="B5231" s="20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21"/>
      <c r="AC5231" s="21"/>
      <c r="AD5231" s="21"/>
      <c r="AE5231" s="21"/>
      <c r="AF5231" s="21"/>
      <c r="AG5231" s="21"/>
      <c r="AH5231" s="21"/>
      <c r="AI5231" s="26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1"/>
      <c r="AT5231" s="2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</row>
    <row r="5232" spans="1:60" s="3" customFormat="1">
      <c r="A5232" s="20"/>
      <c r="B5232" s="20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21"/>
      <c r="AC5232" s="21"/>
      <c r="AD5232" s="21"/>
      <c r="AE5232" s="21"/>
      <c r="AF5232" s="21"/>
      <c r="AG5232" s="21"/>
      <c r="AH5232" s="21"/>
      <c r="AI5232" s="26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1"/>
      <c r="AT5232" s="2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</row>
    <row r="5233" spans="1:60" s="3" customFormat="1">
      <c r="A5233" s="20"/>
      <c r="B5233" s="20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21"/>
      <c r="AC5233" s="21"/>
      <c r="AD5233" s="21"/>
      <c r="AE5233" s="21"/>
      <c r="AF5233" s="21"/>
      <c r="AG5233" s="21"/>
      <c r="AH5233" s="21"/>
      <c r="AI5233" s="26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1"/>
      <c r="AT5233" s="2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</row>
    <row r="5234" spans="1:60" s="3" customFormat="1">
      <c r="A5234" s="20"/>
      <c r="B5234" s="20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21"/>
      <c r="AC5234" s="21"/>
      <c r="AD5234" s="21"/>
      <c r="AE5234" s="21"/>
      <c r="AF5234" s="21"/>
      <c r="AG5234" s="21"/>
      <c r="AH5234" s="21"/>
      <c r="AI5234" s="26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1"/>
      <c r="AT5234" s="2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</row>
    <row r="5235" spans="1:60" s="3" customFormat="1">
      <c r="A5235" s="20"/>
      <c r="B5235" s="20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21"/>
      <c r="AC5235" s="21"/>
      <c r="AD5235" s="21"/>
      <c r="AE5235" s="21"/>
      <c r="AF5235" s="21"/>
      <c r="AG5235" s="21"/>
      <c r="AH5235" s="21"/>
      <c r="AI5235" s="26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1"/>
      <c r="AT5235" s="2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</row>
    <row r="5236" spans="1:60" s="3" customFormat="1">
      <c r="A5236" s="20"/>
      <c r="B5236" s="20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21"/>
      <c r="AC5236" s="21"/>
      <c r="AD5236" s="21"/>
      <c r="AE5236" s="21"/>
      <c r="AF5236" s="21"/>
      <c r="AG5236" s="21"/>
      <c r="AH5236" s="21"/>
      <c r="AI5236" s="26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1"/>
      <c r="AT5236" s="2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</row>
    <row r="5237" spans="1:60" s="3" customFormat="1">
      <c r="A5237" s="20"/>
      <c r="B5237" s="20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21"/>
      <c r="AC5237" s="21"/>
      <c r="AD5237" s="21"/>
      <c r="AE5237" s="21"/>
      <c r="AF5237" s="21"/>
      <c r="AG5237" s="21"/>
      <c r="AH5237" s="21"/>
      <c r="AI5237" s="26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1"/>
      <c r="AT5237" s="2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</row>
    <row r="5238" spans="1:60" s="3" customFormat="1">
      <c r="A5238" s="20"/>
      <c r="B5238" s="20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21"/>
      <c r="AC5238" s="21"/>
      <c r="AD5238" s="21"/>
      <c r="AE5238" s="21"/>
      <c r="AF5238" s="21"/>
      <c r="AG5238" s="21"/>
      <c r="AH5238" s="21"/>
      <c r="AI5238" s="26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1"/>
      <c r="AT5238" s="2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</row>
    <row r="5239" spans="1:60" s="3" customFormat="1">
      <c r="A5239" s="20"/>
      <c r="B5239" s="20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21"/>
      <c r="AC5239" s="21"/>
      <c r="AD5239" s="21"/>
      <c r="AE5239" s="21"/>
      <c r="AF5239" s="21"/>
      <c r="AG5239" s="21"/>
      <c r="AH5239" s="21"/>
      <c r="AI5239" s="26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1"/>
      <c r="AT5239" s="2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</row>
    <row r="5240" spans="1:60" s="3" customFormat="1">
      <c r="A5240" s="20"/>
      <c r="B5240" s="20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21"/>
      <c r="AC5240" s="21"/>
      <c r="AD5240" s="21"/>
      <c r="AE5240" s="21"/>
      <c r="AF5240" s="21"/>
      <c r="AG5240" s="21"/>
      <c r="AH5240" s="21"/>
      <c r="AI5240" s="26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1"/>
      <c r="AT5240" s="2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</row>
    <row r="5241" spans="1:60" s="3" customFormat="1">
      <c r="A5241" s="20"/>
      <c r="B5241" s="20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21"/>
      <c r="AC5241" s="21"/>
      <c r="AD5241" s="21"/>
      <c r="AE5241" s="21"/>
      <c r="AF5241" s="21"/>
      <c r="AG5241" s="21"/>
      <c r="AH5241" s="21"/>
      <c r="AI5241" s="26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1"/>
      <c r="AT5241" s="2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</row>
    <row r="5242" spans="1:60" s="3" customFormat="1">
      <c r="A5242" s="20"/>
      <c r="B5242" s="20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21"/>
      <c r="AC5242" s="21"/>
      <c r="AD5242" s="21"/>
      <c r="AE5242" s="21"/>
      <c r="AF5242" s="21"/>
      <c r="AG5242" s="21"/>
      <c r="AH5242" s="21"/>
      <c r="AI5242" s="26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1"/>
      <c r="AT5242" s="2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</row>
    <row r="5243" spans="1:60" s="3" customFormat="1">
      <c r="A5243" s="20"/>
      <c r="B5243" s="20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21"/>
      <c r="AC5243" s="21"/>
      <c r="AD5243" s="21"/>
      <c r="AE5243" s="21"/>
      <c r="AF5243" s="21"/>
      <c r="AG5243" s="21"/>
      <c r="AH5243" s="21"/>
      <c r="AI5243" s="26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1"/>
      <c r="AT5243" s="2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</row>
    <row r="5244" spans="1:60" s="3" customFormat="1">
      <c r="A5244" s="20"/>
      <c r="B5244" s="20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21"/>
      <c r="AC5244" s="21"/>
      <c r="AD5244" s="21"/>
      <c r="AE5244" s="21"/>
      <c r="AF5244" s="21"/>
      <c r="AG5244" s="21"/>
      <c r="AH5244" s="21"/>
      <c r="AI5244" s="26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1"/>
      <c r="AT5244" s="2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</row>
    <row r="5245" spans="1:60" s="3" customFormat="1">
      <c r="A5245" s="20"/>
      <c r="B5245" s="20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21"/>
      <c r="AC5245" s="21"/>
      <c r="AD5245" s="21"/>
      <c r="AE5245" s="21"/>
      <c r="AF5245" s="21"/>
      <c r="AG5245" s="21"/>
      <c r="AH5245" s="21"/>
      <c r="AI5245" s="26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1"/>
      <c r="AT5245" s="2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</row>
    <row r="5246" spans="1:60" s="3" customFormat="1">
      <c r="A5246" s="20"/>
      <c r="B5246" s="20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21"/>
      <c r="AC5246" s="21"/>
      <c r="AD5246" s="21"/>
      <c r="AE5246" s="21"/>
      <c r="AF5246" s="21"/>
      <c r="AG5246" s="21"/>
      <c r="AH5246" s="21"/>
      <c r="AI5246" s="26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1"/>
      <c r="AT5246" s="2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</row>
    <row r="5247" spans="1:60" s="3" customFormat="1">
      <c r="A5247" s="20"/>
      <c r="B5247" s="20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21"/>
      <c r="AC5247" s="21"/>
      <c r="AD5247" s="21"/>
      <c r="AE5247" s="21"/>
      <c r="AF5247" s="21"/>
      <c r="AG5247" s="21"/>
      <c r="AH5247" s="21"/>
      <c r="AI5247" s="26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1"/>
      <c r="AT5247" s="2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</row>
    <row r="5248" spans="1:60" s="3" customFormat="1">
      <c r="A5248" s="20"/>
      <c r="B5248" s="20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21"/>
      <c r="AC5248" s="21"/>
      <c r="AD5248" s="21"/>
      <c r="AE5248" s="21"/>
      <c r="AF5248" s="21"/>
      <c r="AG5248" s="21"/>
      <c r="AH5248" s="21"/>
      <c r="AI5248" s="26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1"/>
      <c r="AT5248" s="2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</row>
    <row r="5249" spans="1:60" s="3" customFormat="1">
      <c r="A5249" s="20"/>
      <c r="B5249" s="20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21"/>
      <c r="AC5249" s="21"/>
      <c r="AD5249" s="21"/>
      <c r="AE5249" s="21"/>
      <c r="AF5249" s="21"/>
      <c r="AG5249" s="21"/>
      <c r="AH5249" s="21"/>
      <c r="AI5249" s="26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1"/>
      <c r="AT5249" s="2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</row>
    <row r="5250" spans="1:60" s="3" customFormat="1">
      <c r="A5250" s="20"/>
      <c r="B5250" s="20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21"/>
      <c r="AC5250" s="21"/>
      <c r="AD5250" s="21"/>
      <c r="AE5250" s="21"/>
      <c r="AF5250" s="21"/>
      <c r="AG5250" s="21"/>
      <c r="AH5250" s="21"/>
      <c r="AI5250" s="26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1"/>
      <c r="AT5250" s="2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</row>
    <row r="5251" spans="1:60" s="3" customFormat="1">
      <c r="A5251" s="20"/>
      <c r="B5251" s="20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21"/>
      <c r="AC5251" s="21"/>
      <c r="AD5251" s="21"/>
      <c r="AE5251" s="21"/>
      <c r="AF5251" s="21"/>
      <c r="AG5251" s="21"/>
      <c r="AH5251" s="21"/>
      <c r="AI5251" s="26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1"/>
      <c r="AT5251" s="2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</row>
    <row r="5252" spans="1:60" s="3" customFormat="1">
      <c r="A5252" s="20"/>
      <c r="B5252" s="20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21"/>
      <c r="AC5252" s="21"/>
      <c r="AD5252" s="21"/>
      <c r="AE5252" s="21"/>
      <c r="AF5252" s="21"/>
      <c r="AG5252" s="21"/>
      <c r="AH5252" s="21"/>
      <c r="AI5252" s="26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1"/>
      <c r="AT5252" s="2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</row>
    <row r="5253" spans="1:60" s="3" customFormat="1">
      <c r="A5253" s="20"/>
      <c r="B5253" s="20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21"/>
      <c r="AC5253" s="21"/>
      <c r="AD5253" s="21"/>
      <c r="AE5253" s="21"/>
      <c r="AF5253" s="21"/>
      <c r="AG5253" s="21"/>
      <c r="AH5253" s="21"/>
      <c r="AI5253" s="26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1"/>
      <c r="AT5253" s="2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</row>
    <row r="5254" spans="1:60" s="3" customFormat="1">
      <c r="A5254" s="20"/>
      <c r="B5254" s="20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21"/>
      <c r="AC5254" s="21"/>
      <c r="AD5254" s="21"/>
      <c r="AE5254" s="21"/>
      <c r="AF5254" s="21"/>
      <c r="AG5254" s="21"/>
      <c r="AH5254" s="21"/>
      <c r="AI5254" s="26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1"/>
      <c r="AT5254" s="2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</row>
    <row r="5255" spans="1:60" s="3" customFormat="1">
      <c r="A5255" s="20"/>
      <c r="B5255" s="20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21"/>
      <c r="AC5255" s="21"/>
      <c r="AD5255" s="21"/>
      <c r="AE5255" s="21"/>
      <c r="AF5255" s="21"/>
      <c r="AG5255" s="21"/>
      <c r="AH5255" s="21"/>
      <c r="AI5255" s="26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1"/>
      <c r="AT5255" s="2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</row>
    <row r="5256" spans="1:60" s="3" customFormat="1">
      <c r="A5256" s="20"/>
      <c r="B5256" s="20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21"/>
      <c r="AC5256" s="21"/>
      <c r="AD5256" s="21"/>
      <c r="AE5256" s="21"/>
      <c r="AF5256" s="21"/>
      <c r="AG5256" s="21"/>
      <c r="AH5256" s="21"/>
      <c r="AI5256" s="26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1"/>
      <c r="AT5256" s="2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</row>
    <row r="5257" spans="1:60" s="3" customFormat="1">
      <c r="A5257" s="20"/>
      <c r="B5257" s="20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21"/>
      <c r="AC5257" s="21"/>
      <c r="AD5257" s="21"/>
      <c r="AE5257" s="21"/>
      <c r="AF5257" s="21"/>
      <c r="AG5257" s="21"/>
      <c r="AH5257" s="21"/>
      <c r="AI5257" s="26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1"/>
      <c r="AT5257" s="2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</row>
    <row r="5258" spans="1:60" s="3" customFormat="1">
      <c r="A5258" s="20"/>
      <c r="B5258" s="20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21"/>
      <c r="AC5258" s="21"/>
      <c r="AD5258" s="21"/>
      <c r="AE5258" s="21"/>
      <c r="AF5258" s="21"/>
      <c r="AG5258" s="21"/>
      <c r="AH5258" s="21"/>
      <c r="AI5258" s="26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1"/>
      <c r="AT5258" s="2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</row>
    <row r="5259" spans="1:60" s="3" customFormat="1">
      <c r="A5259" s="20"/>
      <c r="B5259" s="20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21"/>
      <c r="AC5259" s="21"/>
      <c r="AD5259" s="21"/>
      <c r="AE5259" s="21"/>
      <c r="AF5259" s="21"/>
      <c r="AG5259" s="21"/>
      <c r="AH5259" s="21"/>
      <c r="AI5259" s="26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1"/>
      <c r="AT5259" s="2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</row>
    <row r="5260" spans="1:60" s="3" customFormat="1">
      <c r="A5260" s="20"/>
      <c r="B5260" s="20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21"/>
      <c r="AC5260" s="21"/>
      <c r="AD5260" s="21"/>
      <c r="AE5260" s="21"/>
      <c r="AF5260" s="21"/>
      <c r="AG5260" s="21"/>
      <c r="AH5260" s="21"/>
      <c r="AI5260" s="26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1"/>
      <c r="AT5260" s="2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</row>
    <row r="5261" spans="1:60" s="3" customFormat="1">
      <c r="A5261" s="20"/>
      <c r="B5261" s="20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21"/>
      <c r="AC5261" s="21"/>
      <c r="AD5261" s="21"/>
      <c r="AE5261" s="21"/>
      <c r="AF5261" s="21"/>
      <c r="AG5261" s="21"/>
      <c r="AH5261" s="21"/>
      <c r="AI5261" s="26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1"/>
      <c r="AT5261" s="2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</row>
    <row r="5262" spans="1:60" s="3" customFormat="1">
      <c r="A5262" s="20"/>
      <c r="B5262" s="20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21"/>
      <c r="AC5262" s="21"/>
      <c r="AD5262" s="21"/>
      <c r="AE5262" s="21"/>
      <c r="AF5262" s="21"/>
      <c r="AG5262" s="21"/>
      <c r="AH5262" s="21"/>
      <c r="AI5262" s="26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1"/>
      <c r="AT5262" s="2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</row>
    <row r="5263" spans="1:60" s="3" customFormat="1">
      <c r="A5263" s="20"/>
      <c r="B5263" s="20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21"/>
      <c r="AC5263" s="21"/>
      <c r="AD5263" s="21"/>
      <c r="AE5263" s="21"/>
      <c r="AF5263" s="21"/>
      <c r="AG5263" s="21"/>
      <c r="AH5263" s="21"/>
      <c r="AI5263" s="26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1"/>
      <c r="AT5263" s="2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</row>
    <row r="5264" spans="1:60" s="3" customFormat="1">
      <c r="A5264" s="20"/>
      <c r="B5264" s="20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21"/>
      <c r="AC5264" s="21"/>
      <c r="AD5264" s="21"/>
      <c r="AE5264" s="21"/>
      <c r="AF5264" s="21"/>
      <c r="AG5264" s="21"/>
      <c r="AH5264" s="21"/>
      <c r="AI5264" s="26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1"/>
      <c r="AT5264" s="2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</row>
    <row r="5265" spans="1:60" s="3" customFormat="1">
      <c r="A5265" s="20"/>
      <c r="B5265" s="20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21"/>
      <c r="AC5265" s="21"/>
      <c r="AD5265" s="21"/>
      <c r="AE5265" s="21"/>
      <c r="AF5265" s="21"/>
      <c r="AG5265" s="21"/>
      <c r="AH5265" s="21"/>
      <c r="AI5265" s="26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1"/>
      <c r="AT5265" s="2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</row>
    <row r="5266" spans="1:60" s="3" customFormat="1">
      <c r="A5266" s="20"/>
      <c r="B5266" s="20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21"/>
      <c r="AC5266" s="21"/>
      <c r="AD5266" s="21"/>
      <c r="AE5266" s="21"/>
      <c r="AF5266" s="21"/>
      <c r="AG5266" s="21"/>
      <c r="AH5266" s="21"/>
      <c r="AI5266" s="26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1"/>
      <c r="AT5266" s="2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</row>
    <row r="5267" spans="1:60" s="3" customFormat="1">
      <c r="A5267" s="20"/>
      <c r="B5267" s="20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21"/>
      <c r="AC5267" s="21"/>
      <c r="AD5267" s="21"/>
      <c r="AE5267" s="21"/>
      <c r="AF5267" s="21"/>
      <c r="AG5267" s="21"/>
      <c r="AH5267" s="21"/>
      <c r="AI5267" s="26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1"/>
      <c r="AT5267" s="2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</row>
    <row r="5268" spans="1:60" s="3" customFormat="1">
      <c r="A5268" s="20"/>
      <c r="B5268" s="20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21"/>
      <c r="AC5268" s="21"/>
      <c r="AD5268" s="21"/>
      <c r="AE5268" s="21"/>
      <c r="AF5268" s="21"/>
      <c r="AG5268" s="21"/>
      <c r="AH5268" s="21"/>
      <c r="AI5268" s="26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1"/>
      <c r="AT5268" s="2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</row>
    <row r="5269" spans="1:60" s="3" customFormat="1">
      <c r="A5269" s="20"/>
      <c r="B5269" s="20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21"/>
      <c r="AC5269" s="21"/>
      <c r="AD5269" s="21"/>
      <c r="AE5269" s="21"/>
      <c r="AF5269" s="21"/>
      <c r="AG5269" s="21"/>
      <c r="AH5269" s="21"/>
      <c r="AI5269" s="26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1"/>
      <c r="AT5269" s="2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</row>
    <row r="5270" spans="1:60" s="3" customFormat="1">
      <c r="A5270" s="20"/>
      <c r="B5270" s="20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21"/>
      <c r="AC5270" s="21"/>
      <c r="AD5270" s="21"/>
      <c r="AE5270" s="21"/>
      <c r="AF5270" s="21"/>
      <c r="AG5270" s="21"/>
      <c r="AH5270" s="21"/>
      <c r="AI5270" s="26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1"/>
      <c r="AT5270" s="2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</row>
    <row r="5271" spans="1:60" s="3" customFormat="1">
      <c r="A5271" s="20"/>
      <c r="B5271" s="20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21"/>
      <c r="AC5271" s="21"/>
      <c r="AD5271" s="21"/>
      <c r="AE5271" s="21"/>
      <c r="AF5271" s="21"/>
      <c r="AG5271" s="21"/>
      <c r="AH5271" s="21"/>
      <c r="AI5271" s="26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</row>
    <row r="5272" spans="1:60" s="3" customFormat="1">
      <c r="A5272" s="20"/>
      <c r="B5272" s="20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21"/>
      <c r="AC5272" s="21"/>
      <c r="AD5272" s="21"/>
      <c r="AE5272" s="21"/>
      <c r="AF5272" s="21"/>
      <c r="AG5272" s="21"/>
      <c r="AH5272" s="21"/>
      <c r="AI5272" s="26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1"/>
      <c r="AT5272" s="2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</row>
    <row r="5273" spans="1:60" s="3" customFormat="1">
      <c r="A5273" s="20"/>
      <c r="B5273" s="20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21"/>
      <c r="AC5273" s="21"/>
      <c r="AD5273" s="21"/>
      <c r="AE5273" s="21"/>
      <c r="AF5273" s="21"/>
      <c r="AG5273" s="21"/>
      <c r="AH5273" s="21"/>
      <c r="AI5273" s="26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1"/>
      <c r="AT5273" s="2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</row>
    <row r="5274" spans="1:60" s="3" customFormat="1">
      <c r="A5274" s="20"/>
      <c r="B5274" s="20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21"/>
      <c r="AC5274" s="21"/>
      <c r="AD5274" s="21"/>
      <c r="AE5274" s="21"/>
      <c r="AF5274" s="21"/>
      <c r="AG5274" s="21"/>
      <c r="AH5274" s="21"/>
      <c r="AI5274" s="26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1"/>
      <c r="AT5274" s="2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</row>
    <row r="5275" spans="1:60" s="3" customFormat="1">
      <c r="A5275" s="20"/>
      <c r="B5275" s="20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21"/>
      <c r="AC5275" s="21"/>
      <c r="AD5275" s="21"/>
      <c r="AE5275" s="21"/>
      <c r="AF5275" s="21"/>
      <c r="AG5275" s="21"/>
      <c r="AH5275" s="21"/>
      <c r="AI5275" s="26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1"/>
      <c r="AT5275" s="2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</row>
    <row r="5276" spans="1:60" s="3" customFormat="1">
      <c r="A5276" s="20"/>
      <c r="B5276" s="20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21"/>
      <c r="AC5276" s="21"/>
      <c r="AD5276" s="21"/>
      <c r="AE5276" s="21"/>
      <c r="AF5276" s="21"/>
      <c r="AG5276" s="21"/>
      <c r="AH5276" s="21"/>
      <c r="AI5276" s="26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1"/>
      <c r="AT5276" s="2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</row>
    <row r="5277" spans="1:60" s="3" customFormat="1">
      <c r="A5277" s="20"/>
      <c r="B5277" s="20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21"/>
      <c r="AC5277" s="21"/>
      <c r="AD5277" s="21"/>
      <c r="AE5277" s="21"/>
      <c r="AF5277" s="21"/>
      <c r="AG5277" s="21"/>
      <c r="AH5277" s="21"/>
      <c r="AI5277" s="26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1"/>
      <c r="AT5277" s="2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</row>
    <row r="5278" spans="1:60" s="3" customFormat="1">
      <c r="A5278" s="20"/>
      <c r="B5278" s="20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21"/>
      <c r="AC5278" s="21"/>
      <c r="AD5278" s="21"/>
      <c r="AE5278" s="21"/>
      <c r="AF5278" s="21"/>
      <c r="AG5278" s="21"/>
      <c r="AH5278" s="21"/>
      <c r="AI5278" s="26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1"/>
      <c r="AT5278" s="2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</row>
    <row r="5279" spans="1:60" s="3" customFormat="1">
      <c r="A5279" s="20"/>
      <c r="B5279" s="20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21"/>
      <c r="AC5279" s="21"/>
      <c r="AD5279" s="21"/>
      <c r="AE5279" s="21"/>
      <c r="AF5279" s="21"/>
      <c r="AG5279" s="21"/>
      <c r="AH5279" s="21"/>
      <c r="AI5279" s="26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1"/>
      <c r="AT5279" s="2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</row>
    <row r="5280" spans="1:60" s="3" customFormat="1">
      <c r="A5280" s="20"/>
      <c r="B5280" s="20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21"/>
      <c r="AC5280" s="21"/>
      <c r="AD5280" s="21"/>
      <c r="AE5280" s="21"/>
      <c r="AF5280" s="21"/>
      <c r="AG5280" s="21"/>
      <c r="AH5280" s="21"/>
      <c r="AI5280" s="26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1"/>
      <c r="AT5280" s="2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</row>
    <row r="5281" spans="1:60" s="3" customFormat="1">
      <c r="A5281" s="20"/>
      <c r="B5281" s="20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21"/>
      <c r="AC5281" s="21"/>
      <c r="AD5281" s="21"/>
      <c r="AE5281" s="21"/>
      <c r="AF5281" s="21"/>
      <c r="AG5281" s="21"/>
      <c r="AH5281" s="21"/>
      <c r="AI5281" s="26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1"/>
      <c r="AT5281" s="2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</row>
    <row r="5282" spans="1:60" s="3" customFormat="1">
      <c r="A5282" s="20"/>
      <c r="B5282" s="20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21"/>
      <c r="AC5282" s="21"/>
      <c r="AD5282" s="21"/>
      <c r="AE5282" s="21"/>
      <c r="AF5282" s="21"/>
      <c r="AG5282" s="21"/>
      <c r="AH5282" s="21"/>
      <c r="AI5282" s="26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1"/>
      <c r="AT5282" s="2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</row>
    <row r="5283" spans="1:60" s="3" customFormat="1">
      <c r="A5283" s="20"/>
      <c r="B5283" s="20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21"/>
      <c r="AC5283" s="21"/>
      <c r="AD5283" s="21"/>
      <c r="AE5283" s="21"/>
      <c r="AF5283" s="21"/>
      <c r="AG5283" s="21"/>
      <c r="AH5283" s="21"/>
      <c r="AI5283" s="26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1"/>
      <c r="AT5283" s="2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</row>
    <row r="5284" spans="1:60" s="3" customFormat="1">
      <c r="A5284" s="20"/>
      <c r="B5284" s="20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21"/>
      <c r="AC5284" s="21"/>
      <c r="AD5284" s="21"/>
      <c r="AE5284" s="21"/>
      <c r="AF5284" s="21"/>
      <c r="AG5284" s="21"/>
      <c r="AH5284" s="21"/>
      <c r="AI5284" s="26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1"/>
      <c r="AT5284" s="2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</row>
    <row r="5285" spans="1:60" s="3" customFormat="1">
      <c r="A5285" s="20"/>
      <c r="B5285" s="20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21"/>
      <c r="AC5285" s="21"/>
      <c r="AD5285" s="21"/>
      <c r="AE5285" s="21"/>
      <c r="AF5285" s="21"/>
      <c r="AG5285" s="21"/>
      <c r="AH5285" s="21"/>
      <c r="AI5285" s="26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1"/>
      <c r="AT5285" s="2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</row>
    <row r="5286" spans="1:60" s="3" customFormat="1">
      <c r="A5286" s="20"/>
      <c r="B5286" s="20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21"/>
      <c r="AC5286" s="21"/>
      <c r="AD5286" s="21"/>
      <c r="AE5286" s="21"/>
      <c r="AF5286" s="21"/>
      <c r="AG5286" s="21"/>
      <c r="AH5286" s="21"/>
      <c r="AI5286" s="26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1"/>
      <c r="AT5286" s="2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</row>
    <row r="5287" spans="1:60" s="3" customFormat="1">
      <c r="A5287" s="20"/>
      <c r="B5287" s="20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21"/>
      <c r="AC5287" s="21"/>
      <c r="AD5287" s="21"/>
      <c r="AE5287" s="21"/>
      <c r="AF5287" s="21"/>
      <c r="AG5287" s="21"/>
      <c r="AH5287" s="21"/>
      <c r="AI5287" s="26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1"/>
      <c r="AT5287" s="2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</row>
    <row r="5288" spans="1:60" s="3" customFormat="1">
      <c r="A5288" s="20"/>
      <c r="B5288" s="20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21"/>
      <c r="AC5288" s="21"/>
      <c r="AD5288" s="21"/>
      <c r="AE5288" s="21"/>
      <c r="AF5288" s="21"/>
      <c r="AG5288" s="21"/>
      <c r="AH5288" s="21"/>
      <c r="AI5288" s="26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1"/>
      <c r="AT5288" s="2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</row>
    <row r="5289" spans="1:60" s="3" customFormat="1">
      <c r="A5289" s="20"/>
      <c r="B5289" s="20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21"/>
      <c r="AC5289" s="21"/>
      <c r="AD5289" s="21"/>
      <c r="AE5289" s="21"/>
      <c r="AF5289" s="21"/>
      <c r="AG5289" s="21"/>
      <c r="AH5289" s="21"/>
      <c r="AI5289" s="26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1"/>
      <c r="AT5289" s="2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</row>
    <row r="5290" spans="1:60" s="3" customFormat="1">
      <c r="A5290" s="20"/>
      <c r="B5290" s="20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21"/>
      <c r="AC5290" s="21"/>
      <c r="AD5290" s="21"/>
      <c r="AE5290" s="21"/>
      <c r="AF5290" s="21"/>
      <c r="AG5290" s="21"/>
      <c r="AH5290" s="21"/>
      <c r="AI5290" s="26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1"/>
      <c r="AT5290" s="2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</row>
    <row r="5291" spans="1:60" s="3" customFormat="1">
      <c r="A5291" s="20"/>
      <c r="B5291" s="20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21"/>
      <c r="AC5291" s="21"/>
      <c r="AD5291" s="21"/>
      <c r="AE5291" s="21"/>
      <c r="AF5291" s="21"/>
      <c r="AG5291" s="21"/>
      <c r="AH5291" s="21"/>
      <c r="AI5291" s="26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1"/>
      <c r="AT5291" s="2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</row>
    <row r="5292" spans="1:60" s="3" customFormat="1">
      <c r="A5292" s="20"/>
      <c r="B5292" s="20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21"/>
      <c r="AC5292" s="21"/>
      <c r="AD5292" s="21"/>
      <c r="AE5292" s="21"/>
      <c r="AF5292" s="21"/>
      <c r="AG5292" s="21"/>
      <c r="AH5292" s="21"/>
      <c r="AI5292" s="26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1"/>
      <c r="AT5292" s="2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</row>
    <row r="5293" spans="1:60" s="3" customFormat="1">
      <c r="A5293" s="20"/>
      <c r="B5293" s="20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21"/>
      <c r="AC5293" s="21"/>
      <c r="AD5293" s="21"/>
      <c r="AE5293" s="21"/>
      <c r="AF5293" s="21"/>
      <c r="AG5293" s="21"/>
      <c r="AH5293" s="21"/>
      <c r="AI5293" s="26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1"/>
      <c r="AT5293" s="2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</row>
    <row r="5294" spans="1:60" s="3" customFormat="1">
      <c r="A5294" s="20"/>
      <c r="B5294" s="20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21"/>
      <c r="AC5294" s="21"/>
      <c r="AD5294" s="21"/>
      <c r="AE5294" s="21"/>
      <c r="AF5294" s="21"/>
      <c r="AG5294" s="21"/>
      <c r="AH5294" s="21"/>
      <c r="AI5294" s="26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1"/>
      <c r="AT5294" s="2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</row>
    <row r="5295" spans="1:60" s="3" customFormat="1">
      <c r="A5295" s="20"/>
      <c r="B5295" s="20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21"/>
      <c r="AC5295" s="21"/>
      <c r="AD5295" s="21"/>
      <c r="AE5295" s="21"/>
      <c r="AF5295" s="21"/>
      <c r="AG5295" s="21"/>
      <c r="AH5295" s="21"/>
      <c r="AI5295" s="26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1"/>
      <c r="AT5295" s="2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</row>
    <row r="5296" spans="1:60" s="3" customFormat="1">
      <c r="A5296" s="20"/>
      <c r="B5296" s="20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21"/>
      <c r="AC5296" s="21"/>
      <c r="AD5296" s="21"/>
      <c r="AE5296" s="21"/>
      <c r="AF5296" s="21"/>
      <c r="AG5296" s="21"/>
      <c r="AH5296" s="21"/>
      <c r="AI5296" s="26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1"/>
      <c r="AT5296" s="2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</row>
    <row r="5297" spans="1:60" s="3" customFormat="1">
      <c r="A5297" s="20"/>
      <c r="B5297" s="20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21"/>
      <c r="AC5297" s="21"/>
      <c r="AD5297" s="21"/>
      <c r="AE5297" s="21"/>
      <c r="AF5297" s="21"/>
      <c r="AG5297" s="21"/>
      <c r="AH5297" s="21"/>
      <c r="AI5297" s="26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1"/>
      <c r="AT5297" s="2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</row>
    <row r="5298" spans="1:60" s="3" customFormat="1">
      <c r="A5298" s="20"/>
      <c r="B5298" s="20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21"/>
      <c r="AC5298" s="21"/>
      <c r="AD5298" s="21"/>
      <c r="AE5298" s="21"/>
      <c r="AF5298" s="21"/>
      <c r="AG5298" s="21"/>
      <c r="AH5298" s="21"/>
      <c r="AI5298" s="26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1"/>
      <c r="AT5298" s="2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</row>
    <row r="5299" spans="1:60" s="3" customFormat="1">
      <c r="A5299" s="20"/>
      <c r="B5299" s="20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21"/>
      <c r="AC5299" s="21"/>
      <c r="AD5299" s="21"/>
      <c r="AE5299" s="21"/>
      <c r="AF5299" s="21"/>
      <c r="AG5299" s="21"/>
      <c r="AH5299" s="21"/>
      <c r="AI5299" s="26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1"/>
      <c r="AT5299" s="2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</row>
    <row r="5300" spans="1:60" s="3" customFormat="1">
      <c r="A5300" s="20"/>
      <c r="B5300" s="20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21"/>
      <c r="AC5300" s="21"/>
      <c r="AD5300" s="21"/>
      <c r="AE5300" s="21"/>
      <c r="AF5300" s="21"/>
      <c r="AG5300" s="21"/>
      <c r="AH5300" s="21"/>
      <c r="AI5300" s="26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1"/>
      <c r="AT5300" s="2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</row>
    <row r="5301" spans="1:60" s="3" customFormat="1">
      <c r="A5301" s="20"/>
      <c r="B5301" s="20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21"/>
      <c r="AC5301" s="21"/>
      <c r="AD5301" s="21"/>
      <c r="AE5301" s="21"/>
      <c r="AF5301" s="21"/>
      <c r="AG5301" s="21"/>
      <c r="AH5301" s="21"/>
      <c r="AI5301" s="26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1"/>
      <c r="AT5301" s="2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</row>
    <row r="5302" spans="1:60" s="3" customFormat="1">
      <c r="A5302" s="20"/>
      <c r="B5302" s="20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21"/>
      <c r="AC5302" s="21"/>
      <c r="AD5302" s="21"/>
      <c r="AE5302" s="21"/>
      <c r="AF5302" s="21"/>
      <c r="AG5302" s="21"/>
      <c r="AH5302" s="21"/>
      <c r="AI5302" s="26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1"/>
      <c r="AT5302" s="2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</row>
    <row r="5303" spans="1:60" s="3" customFormat="1">
      <c r="A5303" s="20"/>
      <c r="B5303" s="20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21"/>
      <c r="AC5303" s="21"/>
      <c r="AD5303" s="21"/>
      <c r="AE5303" s="21"/>
      <c r="AF5303" s="21"/>
      <c r="AG5303" s="21"/>
      <c r="AH5303" s="21"/>
      <c r="AI5303" s="26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1"/>
      <c r="AT5303" s="2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</row>
    <row r="5304" spans="1:60" s="3" customFormat="1">
      <c r="A5304" s="20"/>
      <c r="B5304" s="20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21"/>
      <c r="AC5304" s="21"/>
      <c r="AD5304" s="21"/>
      <c r="AE5304" s="21"/>
      <c r="AF5304" s="21"/>
      <c r="AG5304" s="21"/>
      <c r="AH5304" s="21"/>
      <c r="AI5304" s="26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1"/>
      <c r="AT5304" s="2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</row>
    <row r="5305" spans="1:60" s="3" customFormat="1">
      <c r="A5305" s="20"/>
      <c r="B5305" s="20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21"/>
      <c r="AC5305" s="21"/>
      <c r="AD5305" s="21"/>
      <c r="AE5305" s="21"/>
      <c r="AF5305" s="21"/>
      <c r="AG5305" s="21"/>
      <c r="AH5305" s="21"/>
      <c r="AI5305" s="26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1"/>
      <c r="AT5305" s="2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</row>
    <row r="5306" spans="1:60" s="3" customFormat="1">
      <c r="A5306" s="20"/>
      <c r="B5306" s="20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21"/>
      <c r="AC5306" s="21"/>
      <c r="AD5306" s="21"/>
      <c r="AE5306" s="21"/>
      <c r="AF5306" s="21"/>
      <c r="AG5306" s="21"/>
      <c r="AH5306" s="21"/>
      <c r="AI5306" s="26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1"/>
      <c r="AT5306" s="2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</row>
    <row r="5307" spans="1:60" s="3" customFormat="1">
      <c r="A5307" s="20"/>
      <c r="B5307" s="20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21"/>
      <c r="AC5307" s="21"/>
      <c r="AD5307" s="21"/>
      <c r="AE5307" s="21"/>
      <c r="AF5307" s="21"/>
      <c r="AG5307" s="21"/>
      <c r="AH5307" s="21"/>
      <c r="AI5307" s="26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1"/>
      <c r="AT5307" s="2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</row>
    <row r="5308" spans="1:60" s="3" customFormat="1">
      <c r="A5308" s="20"/>
      <c r="B5308" s="20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21"/>
      <c r="AC5308" s="21"/>
      <c r="AD5308" s="21"/>
      <c r="AE5308" s="21"/>
      <c r="AF5308" s="21"/>
      <c r="AG5308" s="21"/>
      <c r="AH5308" s="21"/>
      <c r="AI5308" s="26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1"/>
      <c r="AT5308" s="2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</row>
    <row r="5309" spans="1:60" s="3" customFormat="1">
      <c r="A5309" s="20"/>
      <c r="B5309" s="20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21"/>
      <c r="AC5309" s="21"/>
      <c r="AD5309" s="21"/>
      <c r="AE5309" s="21"/>
      <c r="AF5309" s="21"/>
      <c r="AG5309" s="21"/>
      <c r="AH5309" s="21"/>
      <c r="AI5309" s="26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1"/>
      <c r="AT5309" s="2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</row>
    <row r="5310" spans="1:60" s="3" customFormat="1">
      <c r="A5310" s="20"/>
      <c r="B5310" s="20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21"/>
      <c r="AC5310" s="21"/>
      <c r="AD5310" s="21"/>
      <c r="AE5310" s="21"/>
      <c r="AF5310" s="21"/>
      <c r="AG5310" s="21"/>
      <c r="AH5310" s="21"/>
      <c r="AI5310" s="26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1"/>
      <c r="AT5310" s="2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</row>
    <row r="5311" spans="1:60" s="3" customFormat="1">
      <c r="A5311" s="20"/>
      <c r="B5311" s="20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21"/>
      <c r="AC5311" s="21"/>
      <c r="AD5311" s="21"/>
      <c r="AE5311" s="21"/>
      <c r="AF5311" s="21"/>
      <c r="AG5311" s="21"/>
      <c r="AH5311" s="21"/>
      <c r="AI5311" s="26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1"/>
      <c r="AT5311" s="2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</row>
    <row r="5312" spans="1:60" s="3" customFormat="1">
      <c r="A5312" s="20"/>
      <c r="B5312" s="20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21"/>
      <c r="AC5312" s="21"/>
      <c r="AD5312" s="21"/>
      <c r="AE5312" s="21"/>
      <c r="AF5312" s="21"/>
      <c r="AG5312" s="21"/>
      <c r="AH5312" s="21"/>
      <c r="AI5312" s="26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1"/>
      <c r="AT5312" s="2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</row>
    <row r="5313" spans="1:60" s="3" customFormat="1">
      <c r="A5313" s="20"/>
      <c r="B5313" s="20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21"/>
      <c r="AC5313" s="21"/>
      <c r="AD5313" s="21"/>
      <c r="AE5313" s="21"/>
      <c r="AF5313" s="21"/>
      <c r="AG5313" s="21"/>
      <c r="AH5313" s="21"/>
      <c r="AI5313" s="26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1"/>
      <c r="AT5313" s="2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</row>
    <row r="5314" spans="1:60" s="3" customFormat="1">
      <c r="A5314" s="20"/>
      <c r="B5314" s="20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21"/>
      <c r="AC5314" s="21"/>
      <c r="AD5314" s="21"/>
      <c r="AE5314" s="21"/>
      <c r="AF5314" s="21"/>
      <c r="AG5314" s="21"/>
      <c r="AH5314" s="21"/>
      <c r="AI5314" s="26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1"/>
      <c r="AT5314" s="2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</row>
    <row r="5315" spans="1:60" s="3" customFormat="1">
      <c r="A5315" s="20"/>
      <c r="B5315" s="20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21"/>
      <c r="AC5315" s="21"/>
      <c r="AD5315" s="21"/>
      <c r="AE5315" s="21"/>
      <c r="AF5315" s="21"/>
      <c r="AG5315" s="21"/>
      <c r="AH5315" s="21"/>
      <c r="AI5315" s="26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1"/>
      <c r="AT5315" s="2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</row>
    <row r="5316" spans="1:60" s="3" customFormat="1">
      <c r="A5316" s="20"/>
      <c r="B5316" s="20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21"/>
      <c r="AC5316" s="21"/>
      <c r="AD5316" s="21"/>
      <c r="AE5316" s="21"/>
      <c r="AF5316" s="21"/>
      <c r="AG5316" s="21"/>
      <c r="AH5316" s="21"/>
      <c r="AI5316" s="26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1"/>
      <c r="AT5316" s="2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</row>
    <row r="5317" spans="1:60" s="3" customFormat="1">
      <c r="A5317" s="20"/>
      <c r="B5317" s="20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21"/>
      <c r="AC5317" s="21"/>
      <c r="AD5317" s="21"/>
      <c r="AE5317" s="21"/>
      <c r="AF5317" s="21"/>
      <c r="AG5317" s="21"/>
      <c r="AH5317" s="21"/>
      <c r="AI5317" s="26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1"/>
      <c r="AT5317" s="2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</row>
    <row r="5318" spans="1:60" s="3" customFormat="1">
      <c r="A5318" s="20"/>
      <c r="B5318" s="20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21"/>
      <c r="AC5318" s="21"/>
      <c r="AD5318" s="21"/>
      <c r="AE5318" s="21"/>
      <c r="AF5318" s="21"/>
      <c r="AG5318" s="21"/>
      <c r="AH5318" s="21"/>
      <c r="AI5318" s="26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1"/>
      <c r="AT5318" s="2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</row>
    <row r="5319" spans="1:60" s="3" customFormat="1">
      <c r="A5319" s="20"/>
      <c r="B5319" s="20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21"/>
      <c r="AC5319" s="21"/>
      <c r="AD5319" s="21"/>
      <c r="AE5319" s="21"/>
      <c r="AF5319" s="21"/>
      <c r="AG5319" s="21"/>
      <c r="AH5319" s="21"/>
      <c r="AI5319" s="26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1"/>
      <c r="AT5319" s="2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</row>
    <row r="5320" spans="1:60" s="3" customFormat="1">
      <c r="A5320" s="20"/>
      <c r="B5320" s="20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21"/>
      <c r="AC5320" s="21"/>
      <c r="AD5320" s="21"/>
      <c r="AE5320" s="21"/>
      <c r="AF5320" s="21"/>
      <c r="AG5320" s="21"/>
      <c r="AH5320" s="21"/>
      <c r="AI5320" s="26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1"/>
      <c r="AT5320" s="2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</row>
    <row r="5321" spans="1:60" s="3" customFormat="1">
      <c r="A5321" s="20"/>
      <c r="B5321" s="20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21"/>
      <c r="AC5321" s="21"/>
      <c r="AD5321" s="21"/>
      <c r="AE5321" s="21"/>
      <c r="AF5321" s="21"/>
      <c r="AG5321" s="21"/>
      <c r="AH5321" s="21"/>
      <c r="AI5321" s="26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1"/>
      <c r="AT5321" s="2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</row>
    <row r="5322" spans="1:60" s="3" customFormat="1">
      <c r="A5322" s="20"/>
      <c r="B5322" s="20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21"/>
      <c r="AC5322" s="21"/>
      <c r="AD5322" s="21"/>
      <c r="AE5322" s="21"/>
      <c r="AF5322" s="21"/>
      <c r="AG5322" s="21"/>
      <c r="AH5322" s="21"/>
      <c r="AI5322" s="26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1"/>
      <c r="AT5322" s="2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</row>
    <row r="5323" spans="1:60" s="3" customFormat="1">
      <c r="A5323" s="20"/>
      <c r="B5323" s="20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21"/>
      <c r="AC5323" s="21"/>
      <c r="AD5323" s="21"/>
      <c r="AE5323" s="21"/>
      <c r="AF5323" s="21"/>
      <c r="AG5323" s="21"/>
      <c r="AH5323" s="21"/>
      <c r="AI5323" s="26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1"/>
      <c r="AT5323" s="2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</row>
    <row r="5324" spans="1:60" s="3" customFormat="1">
      <c r="A5324" s="20"/>
      <c r="B5324" s="20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21"/>
      <c r="AC5324" s="21"/>
      <c r="AD5324" s="21"/>
      <c r="AE5324" s="21"/>
      <c r="AF5324" s="21"/>
      <c r="AG5324" s="21"/>
      <c r="AH5324" s="21"/>
      <c r="AI5324" s="26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1"/>
      <c r="AT5324" s="2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</row>
    <row r="5325" spans="1:60" s="3" customFormat="1">
      <c r="A5325" s="20"/>
      <c r="B5325" s="20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21"/>
      <c r="AC5325" s="21"/>
      <c r="AD5325" s="21"/>
      <c r="AE5325" s="21"/>
      <c r="AF5325" s="21"/>
      <c r="AG5325" s="21"/>
      <c r="AH5325" s="21"/>
      <c r="AI5325" s="26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1"/>
      <c r="AT5325" s="2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</row>
    <row r="5326" spans="1:60" s="3" customFormat="1">
      <c r="A5326" s="20"/>
      <c r="B5326" s="20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21"/>
      <c r="AC5326" s="21"/>
      <c r="AD5326" s="21"/>
      <c r="AE5326" s="21"/>
      <c r="AF5326" s="21"/>
      <c r="AG5326" s="21"/>
      <c r="AH5326" s="21"/>
      <c r="AI5326" s="26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1"/>
      <c r="AT5326" s="2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</row>
    <row r="5327" spans="1:60" s="3" customFormat="1">
      <c r="A5327" s="20"/>
      <c r="B5327" s="20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21"/>
      <c r="AC5327" s="21"/>
      <c r="AD5327" s="21"/>
      <c r="AE5327" s="21"/>
      <c r="AF5327" s="21"/>
      <c r="AG5327" s="21"/>
      <c r="AH5327" s="21"/>
      <c r="AI5327" s="26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1"/>
      <c r="AT5327" s="2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</row>
    <row r="5328" spans="1:60" s="3" customFormat="1">
      <c r="A5328" s="20"/>
      <c r="B5328" s="20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21"/>
      <c r="AC5328" s="21"/>
      <c r="AD5328" s="21"/>
      <c r="AE5328" s="21"/>
      <c r="AF5328" s="21"/>
      <c r="AG5328" s="21"/>
      <c r="AH5328" s="21"/>
      <c r="AI5328" s="26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1"/>
      <c r="AT5328" s="2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</row>
    <row r="5329" spans="1:60" s="3" customFormat="1">
      <c r="A5329" s="20"/>
      <c r="B5329" s="20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21"/>
      <c r="AC5329" s="21"/>
      <c r="AD5329" s="21"/>
      <c r="AE5329" s="21"/>
      <c r="AF5329" s="21"/>
      <c r="AG5329" s="21"/>
      <c r="AH5329" s="21"/>
      <c r="AI5329" s="26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1"/>
      <c r="AT5329" s="2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</row>
    <row r="5330" spans="1:60" s="3" customFormat="1">
      <c r="A5330" s="20"/>
      <c r="B5330" s="20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21"/>
      <c r="AC5330" s="21"/>
      <c r="AD5330" s="21"/>
      <c r="AE5330" s="21"/>
      <c r="AF5330" s="21"/>
      <c r="AG5330" s="21"/>
      <c r="AH5330" s="21"/>
      <c r="AI5330" s="26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1"/>
      <c r="AT5330" s="2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</row>
    <row r="5331" spans="1:60" s="3" customFormat="1">
      <c r="A5331" s="20"/>
      <c r="B5331" s="20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21"/>
      <c r="AC5331" s="21"/>
      <c r="AD5331" s="21"/>
      <c r="AE5331" s="21"/>
      <c r="AF5331" s="21"/>
      <c r="AG5331" s="21"/>
      <c r="AH5331" s="21"/>
      <c r="AI5331" s="26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1"/>
      <c r="AT5331" s="2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</row>
    <row r="5332" spans="1:60" s="3" customFormat="1">
      <c r="A5332" s="20"/>
      <c r="B5332" s="20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21"/>
      <c r="AC5332" s="21"/>
      <c r="AD5332" s="21"/>
      <c r="AE5332" s="21"/>
      <c r="AF5332" s="21"/>
      <c r="AG5332" s="21"/>
      <c r="AH5332" s="21"/>
      <c r="AI5332" s="26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1"/>
      <c r="AT5332" s="2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</row>
    <row r="5333" spans="1:60" s="3" customFormat="1">
      <c r="A5333" s="20"/>
      <c r="B5333" s="20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21"/>
      <c r="AC5333" s="21"/>
      <c r="AD5333" s="21"/>
      <c r="AE5333" s="21"/>
      <c r="AF5333" s="21"/>
      <c r="AG5333" s="21"/>
      <c r="AH5333" s="21"/>
      <c r="AI5333" s="26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1"/>
      <c r="AT5333" s="2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</row>
    <row r="5334" spans="1:60" s="3" customFormat="1">
      <c r="A5334" s="20"/>
      <c r="B5334" s="20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21"/>
      <c r="AC5334" s="21"/>
      <c r="AD5334" s="21"/>
      <c r="AE5334" s="21"/>
      <c r="AF5334" s="21"/>
      <c r="AG5334" s="21"/>
      <c r="AH5334" s="21"/>
      <c r="AI5334" s="26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1"/>
      <c r="AT5334" s="2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</row>
    <row r="5335" spans="1:60" s="3" customFormat="1">
      <c r="A5335" s="20"/>
      <c r="B5335" s="20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21"/>
      <c r="AC5335" s="21"/>
      <c r="AD5335" s="21"/>
      <c r="AE5335" s="21"/>
      <c r="AF5335" s="21"/>
      <c r="AG5335" s="21"/>
      <c r="AH5335" s="21"/>
      <c r="AI5335" s="26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1"/>
      <c r="AT5335" s="2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</row>
    <row r="5336" spans="1:60" s="3" customFormat="1">
      <c r="A5336" s="20"/>
      <c r="B5336" s="20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21"/>
      <c r="AC5336" s="21"/>
      <c r="AD5336" s="21"/>
      <c r="AE5336" s="21"/>
      <c r="AF5336" s="21"/>
      <c r="AG5336" s="21"/>
      <c r="AH5336" s="21"/>
      <c r="AI5336" s="26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1"/>
      <c r="AT5336" s="2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</row>
    <row r="5337" spans="1:60" s="3" customFormat="1">
      <c r="A5337" s="20"/>
      <c r="B5337" s="20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21"/>
      <c r="AC5337" s="21"/>
      <c r="AD5337" s="21"/>
      <c r="AE5337" s="21"/>
      <c r="AF5337" s="21"/>
      <c r="AG5337" s="21"/>
      <c r="AH5337" s="21"/>
      <c r="AI5337" s="26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1"/>
      <c r="AT5337" s="2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</row>
    <row r="5338" spans="1:60" s="3" customFormat="1">
      <c r="A5338" s="20"/>
      <c r="B5338" s="20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21"/>
      <c r="AC5338" s="21"/>
      <c r="AD5338" s="21"/>
      <c r="AE5338" s="21"/>
      <c r="AF5338" s="21"/>
      <c r="AG5338" s="21"/>
      <c r="AH5338" s="21"/>
      <c r="AI5338" s="26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1"/>
      <c r="AT5338" s="2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</row>
    <row r="5339" spans="1:60" s="3" customFormat="1">
      <c r="A5339" s="20"/>
      <c r="B5339" s="20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21"/>
      <c r="AC5339" s="21"/>
      <c r="AD5339" s="21"/>
      <c r="AE5339" s="21"/>
      <c r="AF5339" s="21"/>
      <c r="AG5339" s="21"/>
      <c r="AH5339" s="21"/>
      <c r="AI5339" s="26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1"/>
      <c r="AT5339" s="2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</row>
    <row r="5340" spans="1:60" s="3" customFormat="1">
      <c r="A5340" s="20"/>
      <c r="B5340" s="20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21"/>
      <c r="AC5340" s="21"/>
      <c r="AD5340" s="21"/>
      <c r="AE5340" s="21"/>
      <c r="AF5340" s="21"/>
      <c r="AG5340" s="21"/>
      <c r="AH5340" s="21"/>
      <c r="AI5340" s="26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1"/>
      <c r="AT5340" s="2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</row>
    <row r="5341" spans="1:60" s="3" customFormat="1">
      <c r="A5341" s="20"/>
      <c r="B5341" s="20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21"/>
      <c r="AC5341" s="21"/>
      <c r="AD5341" s="21"/>
      <c r="AE5341" s="21"/>
      <c r="AF5341" s="21"/>
      <c r="AG5341" s="21"/>
      <c r="AH5341" s="21"/>
      <c r="AI5341" s="26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1"/>
      <c r="AT5341" s="2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</row>
    <row r="5342" spans="1:60" s="3" customFormat="1">
      <c r="A5342" s="20"/>
      <c r="B5342" s="20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21"/>
      <c r="AC5342" s="21"/>
      <c r="AD5342" s="21"/>
      <c r="AE5342" s="21"/>
      <c r="AF5342" s="21"/>
      <c r="AG5342" s="21"/>
      <c r="AH5342" s="21"/>
      <c r="AI5342" s="26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1"/>
      <c r="AT5342" s="2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</row>
    <row r="5343" spans="1:60" s="3" customFormat="1">
      <c r="A5343" s="20"/>
      <c r="B5343" s="20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21"/>
      <c r="AC5343" s="21"/>
      <c r="AD5343" s="21"/>
      <c r="AE5343" s="21"/>
      <c r="AF5343" s="21"/>
      <c r="AG5343" s="21"/>
      <c r="AH5343" s="21"/>
      <c r="AI5343" s="26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1"/>
      <c r="AT5343" s="2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</row>
    <row r="5344" spans="1:60" s="3" customFormat="1">
      <c r="A5344" s="20"/>
      <c r="B5344" s="20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21"/>
      <c r="AC5344" s="21"/>
      <c r="AD5344" s="21"/>
      <c r="AE5344" s="21"/>
      <c r="AF5344" s="21"/>
      <c r="AG5344" s="21"/>
      <c r="AH5344" s="21"/>
      <c r="AI5344" s="26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1"/>
      <c r="AT5344" s="2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</row>
    <row r="5345" spans="1:60" s="3" customFormat="1">
      <c r="A5345" s="20"/>
      <c r="B5345" s="20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21"/>
      <c r="AC5345" s="21"/>
      <c r="AD5345" s="21"/>
      <c r="AE5345" s="21"/>
      <c r="AF5345" s="21"/>
      <c r="AG5345" s="21"/>
      <c r="AH5345" s="21"/>
      <c r="AI5345" s="26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1"/>
      <c r="AT5345" s="2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</row>
    <row r="5346" spans="1:60" s="3" customFormat="1">
      <c r="A5346" s="20"/>
      <c r="B5346" s="20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21"/>
      <c r="AC5346" s="21"/>
      <c r="AD5346" s="21"/>
      <c r="AE5346" s="21"/>
      <c r="AF5346" s="21"/>
      <c r="AG5346" s="21"/>
      <c r="AH5346" s="21"/>
      <c r="AI5346" s="26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1"/>
      <c r="AT5346" s="2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</row>
    <row r="5347" spans="1:60" s="3" customFormat="1">
      <c r="A5347" s="20"/>
      <c r="B5347" s="20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21"/>
      <c r="AC5347" s="21"/>
      <c r="AD5347" s="21"/>
      <c r="AE5347" s="21"/>
      <c r="AF5347" s="21"/>
      <c r="AG5347" s="21"/>
      <c r="AH5347" s="21"/>
      <c r="AI5347" s="26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1"/>
      <c r="AT5347" s="2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</row>
    <row r="5348" spans="1:60" s="3" customFormat="1">
      <c r="A5348" s="20"/>
      <c r="B5348" s="20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21"/>
      <c r="AC5348" s="21"/>
      <c r="AD5348" s="21"/>
      <c r="AE5348" s="21"/>
      <c r="AF5348" s="21"/>
      <c r="AG5348" s="21"/>
      <c r="AH5348" s="21"/>
      <c r="AI5348" s="26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1"/>
      <c r="AT5348" s="2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</row>
    <row r="5349" spans="1:60" s="3" customFormat="1">
      <c r="A5349" s="20"/>
      <c r="B5349" s="20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21"/>
      <c r="AC5349" s="21"/>
      <c r="AD5349" s="21"/>
      <c r="AE5349" s="21"/>
      <c r="AF5349" s="21"/>
      <c r="AG5349" s="21"/>
      <c r="AH5349" s="21"/>
      <c r="AI5349" s="26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1"/>
      <c r="AT5349" s="2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</row>
    <row r="5350" spans="1:60" s="3" customFormat="1">
      <c r="A5350" s="20"/>
      <c r="B5350" s="20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21"/>
      <c r="AC5350" s="21"/>
      <c r="AD5350" s="21"/>
      <c r="AE5350" s="21"/>
      <c r="AF5350" s="21"/>
      <c r="AG5350" s="21"/>
      <c r="AH5350" s="21"/>
      <c r="AI5350" s="26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1"/>
      <c r="AT5350" s="2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</row>
    <row r="5351" spans="1:60" s="3" customFormat="1">
      <c r="A5351" s="20"/>
      <c r="B5351" s="20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21"/>
      <c r="AC5351" s="21"/>
      <c r="AD5351" s="21"/>
      <c r="AE5351" s="21"/>
      <c r="AF5351" s="21"/>
      <c r="AG5351" s="21"/>
      <c r="AH5351" s="21"/>
      <c r="AI5351" s="26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1"/>
      <c r="AT5351" s="2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</row>
    <row r="5352" spans="1:60" s="3" customFormat="1">
      <c r="A5352" s="20"/>
      <c r="B5352" s="20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21"/>
      <c r="AC5352" s="21"/>
      <c r="AD5352" s="21"/>
      <c r="AE5352" s="21"/>
      <c r="AF5352" s="21"/>
      <c r="AG5352" s="21"/>
      <c r="AH5352" s="21"/>
      <c r="AI5352" s="26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1"/>
      <c r="AT5352" s="2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</row>
    <row r="5353" spans="1:60" s="3" customFormat="1">
      <c r="A5353" s="20"/>
      <c r="B5353" s="20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21"/>
      <c r="AC5353" s="21"/>
      <c r="AD5353" s="21"/>
      <c r="AE5353" s="21"/>
      <c r="AF5353" s="21"/>
      <c r="AG5353" s="21"/>
      <c r="AH5353" s="21"/>
      <c r="AI5353" s="26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1"/>
      <c r="AT5353" s="2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</row>
    <row r="5354" spans="1:60" s="3" customFormat="1">
      <c r="A5354" s="20"/>
      <c r="B5354" s="20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21"/>
      <c r="AC5354" s="21"/>
      <c r="AD5354" s="21"/>
      <c r="AE5354" s="21"/>
      <c r="AF5354" s="21"/>
      <c r="AG5354" s="21"/>
      <c r="AH5354" s="21"/>
      <c r="AI5354" s="26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1"/>
      <c r="AT5354" s="2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</row>
    <row r="5355" spans="1:60" s="3" customFormat="1">
      <c r="A5355" s="20"/>
      <c r="B5355" s="20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21"/>
      <c r="AC5355" s="21"/>
      <c r="AD5355" s="21"/>
      <c r="AE5355" s="21"/>
      <c r="AF5355" s="21"/>
      <c r="AG5355" s="21"/>
      <c r="AH5355" s="21"/>
      <c r="AI5355" s="26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1"/>
      <c r="AT5355" s="2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</row>
    <row r="5356" spans="1:60" s="3" customFormat="1">
      <c r="A5356" s="20"/>
      <c r="B5356" s="20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21"/>
      <c r="AC5356" s="21"/>
      <c r="AD5356" s="21"/>
      <c r="AE5356" s="21"/>
      <c r="AF5356" s="21"/>
      <c r="AG5356" s="21"/>
      <c r="AH5356" s="21"/>
      <c r="AI5356" s="26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</row>
    <row r="5357" spans="1:60" s="3" customFormat="1">
      <c r="A5357" s="20"/>
      <c r="B5357" s="20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21"/>
      <c r="AC5357" s="21"/>
      <c r="AD5357" s="21"/>
      <c r="AE5357" s="21"/>
      <c r="AF5357" s="21"/>
      <c r="AG5357" s="21"/>
      <c r="AH5357" s="21"/>
      <c r="AI5357" s="26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1"/>
      <c r="AT5357" s="2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</row>
    <row r="5358" spans="1:60" s="3" customFormat="1">
      <c r="A5358" s="20"/>
      <c r="B5358" s="20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21"/>
      <c r="AC5358" s="21"/>
      <c r="AD5358" s="21"/>
      <c r="AE5358" s="21"/>
      <c r="AF5358" s="21"/>
      <c r="AG5358" s="21"/>
      <c r="AH5358" s="21"/>
      <c r="AI5358" s="26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</row>
    <row r="5359" spans="1:60" s="3" customFormat="1">
      <c r="A5359" s="20"/>
      <c r="B5359" s="20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21"/>
      <c r="AC5359" s="21"/>
      <c r="AD5359" s="21"/>
      <c r="AE5359" s="21"/>
      <c r="AF5359" s="21"/>
      <c r="AG5359" s="21"/>
      <c r="AH5359" s="21"/>
      <c r="AI5359" s="26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1"/>
      <c r="AT5359" s="2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</row>
    <row r="5360" spans="1:60" s="3" customFormat="1">
      <c r="A5360" s="20"/>
      <c r="B5360" s="20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21"/>
      <c r="AC5360" s="21"/>
      <c r="AD5360" s="21"/>
      <c r="AE5360" s="21"/>
      <c r="AF5360" s="21"/>
      <c r="AG5360" s="21"/>
      <c r="AH5360" s="21"/>
      <c r="AI5360" s="26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1"/>
      <c r="AT5360" s="2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</row>
    <row r="5361" spans="1:60" s="3" customFormat="1">
      <c r="A5361" s="20"/>
      <c r="B5361" s="20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21"/>
      <c r="AC5361" s="21"/>
      <c r="AD5361" s="21"/>
      <c r="AE5361" s="21"/>
      <c r="AF5361" s="21"/>
      <c r="AG5361" s="21"/>
      <c r="AH5361" s="21"/>
      <c r="AI5361" s="26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1"/>
      <c r="AT5361" s="2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</row>
    <row r="5362" spans="1:60" s="3" customFormat="1">
      <c r="A5362" s="20"/>
      <c r="B5362" s="20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21"/>
      <c r="AC5362" s="21"/>
      <c r="AD5362" s="21"/>
      <c r="AE5362" s="21"/>
      <c r="AF5362" s="21"/>
      <c r="AG5362" s="21"/>
      <c r="AH5362" s="21"/>
      <c r="AI5362" s="26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1"/>
      <c r="AT5362" s="2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</row>
    <row r="5363" spans="1:60" s="3" customFormat="1">
      <c r="A5363" s="20"/>
      <c r="B5363" s="20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21"/>
      <c r="AC5363" s="21"/>
      <c r="AD5363" s="21"/>
      <c r="AE5363" s="21"/>
      <c r="AF5363" s="21"/>
      <c r="AG5363" s="21"/>
      <c r="AH5363" s="21"/>
      <c r="AI5363" s="26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1"/>
      <c r="AT5363" s="2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</row>
    <row r="5364" spans="1:60" s="3" customFormat="1">
      <c r="A5364" s="20"/>
      <c r="B5364" s="20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21"/>
      <c r="AC5364" s="21"/>
      <c r="AD5364" s="21"/>
      <c r="AE5364" s="21"/>
      <c r="AF5364" s="21"/>
      <c r="AG5364" s="21"/>
      <c r="AH5364" s="21"/>
      <c r="AI5364" s="26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1"/>
      <c r="AT5364" s="2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</row>
    <row r="5365" spans="1:60" s="3" customFormat="1">
      <c r="A5365" s="20"/>
      <c r="B5365" s="20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21"/>
      <c r="AC5365" s="21"/>
      <c r="AD5365" s="21"/>
      <c r="AE5365" s="21"/>
      <c r="AF5365" s="21"/>
      <c r="AG5365" s="21"/>
      <c r="AH5365" s="21"/>
      <c r="AI5365" s="26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</row>
    <row r="5366" spans="1:60" s="3" customFormat="1">
      <c r="A5366" s="20"/>
      <c r="B5366" s="20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21"/>
      <c r="AC5366" s="21"/>
      <c r="AD5366" s="21"/>
      <c r="AE5366" s="21"/>
      <c r="AF5366" s="21"/>
      <c r="AG5366" s="21"/>
      <c r="AH5366" s="21"/>
      <c r="AI5366" s="26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1"/>
      <c r="AT5366" s="2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</row>
    <row r="5367" spans="1:60" s="3" customFormat="1">
      <c r="A5367" s="20"/>
      <c r="B5367" s="20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21"/>
      <c r="AC5367" s="21"/>
      <c r="AD5367" s="21"/>
      <c r="AE5367" s="21"/>
      <c r="AF5367" s="21"/>
      <c r="AG5367" s="21"/>
      <c r="AH5367" s="21"/>
      <c r="AI5367" s="26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1"/>
      <c r="AT5367" s="2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</row>
    <row r="5368" spans="1:60" s="3" customFormat="1">
      <c r="A5368" s="20"/>
      <c r="B5368" s="20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21"/>
      <c r="AC5368" s="21"/>
      <c r="AD5368" s="21"/>
      <c r="AE5368" s="21"/>
      <c r="AF5368" s="21"/>
      <c r="AG5368" s="21"/>
      <c r="AH5368" s="21"/>
      <c r="AI5368" s="26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</row>
    <row r="5369" spans="1:60" s="3" customFormat="1">
      <c r="A5369" s="20"/>
      <c r="B5369" s="20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21"/>
      <c r="AC5369" s="21"/>
      <c r="AD5369" s="21"/>
      <c r="AE5369" s="21"/>
      <c r="AF5369" s="21"/>
      <c r="AG5369" s="21"/>
      <c r="AH5369" s="21"/>
      <c r="AI5369" s="26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1"/>
      <c r="AT5369" s="2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</row>
    <row r="5370" spans="1:60" s="3" customFormat="1">
      <c r="A5370" s="20"/>
      <c r="B5370" s="20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21"/>
      <c r="AC5370" s="21"/>
      <c r="AD5370" s="21"/>
      <c r="AE5370" s="21"/>
      <c r="AF5370" s="21"/>
      <c r="AG5370" s="21"/>
      <c r="AH5370" s="21"/>
      <c r="AI5370" s="26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1"/>
      <c r="AT5370" s="2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</row>
    <row r="5371" spans="1:60" s="3" customFormat="1">
      <c r="A5371" s="20"/>
      <c r="B5371" s="20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21"/>
      <c r="AC5371" s="21"/>
      <c r="AD5371" s="21"/>
      <c r="AE5371" s="21"/>
      <c r="AF5371" s="21"/>
      <c r="AG5371" s="21"/>
      <c r="AH5371" s="21"/>
      <c r="AI5371" s="26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1"/>
      <c r="AT5371" s="2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</row>
    <row r="5372" spans="1:60" s="3" customFormat="1">
      <c r="A5372" s="20"/>
      <c r="B5372" s="20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21"/>
      <c r="AC5372" s="21"/>
      <c r="AD5372" s="21"/>
      <c r="AE5372" s="21"/>
      <c r="AF5372" s="21"/>
      <c r="AG5372" s="21"/>
      <c r="AH5372" s="21"/>
      <c r="AI5372" s="26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1"/>
      <c r="AT5372" s="2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</row>
    <row r="5373" spans="1:60" s="3" customFormat="1">
      <c r="A5373" s="20"/>
      <c r="B5373" s="20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21"/>
      <c r="AC5373" s="21"/>
      <c r="AD5373" s="21"/>
      <c r="AE5373" s="21"/>
      <c r="AF5373" s="21"/>
      <c r="AG5373" s="21"/>
      <c r="AH5373" s="21"/>
      <c r="AI5373" s="26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1"/>
      <c r="AT5373" s="2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</row>
    <row r="5374" spans="1:60" s="3" customFormat="1">
      <c r="A5374" s="20"/>
      <c r="B5374" s="20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21"/>
      <c r="AC5374" s="21"/>
      <c r="AD5374" s="21"/>
      <c r="AE5374" s="21"/>
      <c r="AF5374" s="21"/>
      <c r="AG5374" s="21"/>
      <c r="AH5374" s="21"/>
      <c r="AI5374" s="26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1"/>
      <c r="AT5374" s="2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</row>
    <row r="5375" spans="1:60" s="3" customFormat="1">
      <c r="A5375" s="20"/>
      <c r="B5375" s="20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21"/>
      <c r="AC5375" s="21"/>
      <c r="AD5375" s="21"/>
      <c r="AE5375" s="21"/>
      <c r="AF5375" s="21"/>
      <c r="AG5375" s="21"/>
      <c r="AH5375" s="21"/>
      <c r="AI5375" s="26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1"/>
      <c r="AT5375" s="2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</row>
    <row r="5376" spans="1:60" s="3" customFormat="1">
      <c r="A5376" s="20"/>
      <c r="B5376" s="20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21"/>
      <c r="AC5376" s="21"/>
      <c r="AD5376" s="21"/>
      <c r="AE5376" s="21"/>
      <c r="AF5376" s="21"/>
      <c r="AG5376" s="21"/>
      <c r="AH5376" s="21"/>
      <c r="AI5376" s="26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</row>
    <row r="5377" spans="1:60" s="3" customFormat="1">
      <c r="A5377" s="20"/>
      <c r="B5377" s="20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21"/>
      <c r="AC5377" s="21"/>
      <c r="AD5377" s="21"/>
      <c r="AE5377" s="21"/>
      <c r="AF5377" s="21"/>
      <c r="AG5377" s="21"/>
      <c r="AH5377" s="21"/>
      <c r="AI5377" s="26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1"/>
      <c r="AT5377" s="2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</row>
    <row r="5378" spans="1:60" s="3" customFormat="1">
      <c r="A5378" s="20"/>
      <c r="B5378" s="20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21"/>
      <c r="AC5378" s="21"/>
      <c r="AD5378" s="21"/>
      <c r="AE5378" s="21"/>
      <c r="AF5378" s="21"/>
      <c r="AG5378" s="21"/>
      <c r="AH5378" s="21"/>
      <c r="AI5378" s="26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1"/>
      <c r="AT5378" s="2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</row>
    <row r="5379" spans="1:60" s="3" customFormat="1">
      <c r="A5379" s="20"/>
      <c r="B5379" s="20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21"/>
      <c r="AC5379" s="21"/>
      <c r="AD5379" s="21"/>
      <c r="AE5379" s="21"/>
      <c r="AF5379" s="21"/>
      <c r="AG5379" s="21"/>
      <c r="AH5379" s="21"/>
      <c r="AI5379" s="26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1"/>
      <c r="AT5379" s="2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</row>
    <row r="5380" spans="1:60" s="3" customFormat="1">
      <c r="A5380" s="20"/>
      <c r="B5380" s="20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21"/>
      <c r="AC5380" s="21"/>
      <c r="AD5380" s="21"/>
      <c r="AE5380" s="21"/>
      <c r="AF5380" s="21"/>
      <c r="AG5380" s="21"/>
      <c r="AH5380" s="21"/>
      <c r="AI5380" s="26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</row>
    <row r="5381" spans="1:60" s="3" customFormat="1">
      <c r="A5381" s="20"/>
      <c r="B5381" s="20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21"/>
      <c r="AC5381" s="21"/>
      <c r="AD5381" s="21"/>
      <c r="AE5381" s="21"/>
      <c r="AF5381" s="21"/>
      <c r="AG5381" s="21"/>
      <c r="AH5381" s="21"/>
      <c r="AI5381" s="26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</row>
    <row r="5382" spans="1:60" s="3" customFormat="1">
      <c r="A5382" s="20"/>
      <c r="B5382" s="20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21"/>
      <c r="AC5382" s="21"/>
      <c r="AD5382" s="21"/>
      <c r="AE5382" s="21"/>
      <c r="AF5382" s="21"/>
      <c r="AG5382" s="21"/>
      <c r="AH5382" s="21"/>
      <c r="AI5382" s="26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</row>
    <row r="5383" spans="1:60" s="3" customFormat="1">
      <c r="A5383" s="20"/>
      <c r="B5383" s="20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21"/>
      <c r="AC5383" s="21"/>
      <c r="AD5383" s="21"/>
      <c r="AE5383" s="21"/>
      <c r="AF5383" s="21"/>
      <c r="AG5383" s="21"/>
      <c r="AH5383" s="21"/>
      <c r="AI5383" s="26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1"/>
      <c r="AT5383" s="2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</row>
    <row r="5384" spans="1:60" s="3" customFormat="1">
      <c r="A5384" s="20"/>
      <c r="B5384" s="20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21"/>
      <c r="AC5384" s="21"/>
      <c r="AD5384" s="21"/>
      <c r="AE5384" s="21"/>
      <c r="AF5384" s="21"/>
      <c r="AG5384" s="21"/>
      <c r="AH5384" s="21"/>
      <c r="AI5384" s="26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1"/>
      <c r="AT5384" s="2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</row>
    <row r="5385" spans="1:60" s="3" customFormat="1">
      <c r="A5385" s="20"/>
      <c r="B5385" s="20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21"/>
      <c r="AC5385" s="21"/>
      <c r="AD5385" s="21"/>
      <c r="AE5385" s="21"/>
      <c r="AF5385" s="21"/>
      <c r="AG5385" s="21"/>
      <c r="AH5385" s="21"/>
      <c r="AI5385" s="26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1"/>
      <c r="AT5385" s="2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</row>
    <row r="5386" spans="1:60" s="3" customFormat="1">
      <c r="A5386" s="20"/>
      <c r="B5386" s="20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21"/>
      <c r="AC5386" s="21"/>
      <c r="AD5386" s="21"/>
      <c r="AE5386" s="21"/>
      <c r="AF5386" s="21"/>
      <c r="AG5386" s="21"/>
      <c r="AH5386" s="21"/>
      <c r="AI5386" s="26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</row>
    <row r="5387" spans="1:60" s="3" customFormat="1">
      <c r="A5387" s="20"/>
      <c r="B5387" s="20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21"/>
      <c r="AC5387" s="21"/>
      <c r="AD5387" s="21"/>
      <c r="AE5387" s="21"/>
      <c r="AF5387" s="21"/>
      <c r="AG5387" s="21"/>
      <c r="AH5387" s="21"/>
      <c r="AI5387" s="26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</row>
    <row r="5388" spans="1:60" s="3" customFormat="1">
      <c r="A5388" s="20"/>
      <c r="B5388" s="20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21"/>
      <c r="AC5388" s="21"/>
      <c r="AD5388" s="21"/>
      <c r="AE5388" s="21"/>
      <c r="AF5388" s="21"/>
      <c r="AG5388" s="21"/>
      <c r="AH5388" s="21"/>
      <c r="AI5388" s="26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</row>
    <row r="5389" spans="1:60" s="3" customFormat="1">
      <c r="A5389" s="20"/>
      <c r="B5389" s="20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21"/>
      <c r="AC5389" s="21"/>
      <c r="AD5389" s="21"/>
      <c r="AE5389" s="21"/>
      <c r="AF5389" s="21"/>
      <c r="AG5389" s="21"/>
      <c r="AH5389" s="21"/>
      <c r="AI5389" s="26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1"/>
      <c r="AT5389" s="2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</row>
    <row r="5390" spans="1:60" s="3" customFormat="1">
      <c r="A5390" s="20"/>
      <c r="B5390" s="20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21"/>
      <c r="AC5390" s="21"/>
      <c r="AD5390" s="21"/>
      <c r="AE5390" s="21"/>
      <c r="AF5390" s="21"/>
      <c r="AG5390" s="21"/>
      <c r="AH5390" s="21"/>
      <c r="AI5390" s="26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1"/>
      <c r="AT5390" s="2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</row>
    <row r="5391" spans="1:60" s="3" customFormat="1">
      <c r="A5391" s="20"/>
      <c r="B5391" s="20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21"/>
      <c r="AC5391" s="21"/>
      <c r="AD5391" s="21"/>
      <c r="AE5391" s="21"/>
      <c r="AF5391" s="21"/>
      <c r="AG5391" s="21"/>
      <c r="AH5391" s="21"/>
      <c r="AI5391" s="26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1"/>
      <c r="AT5391" s="2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</row>
    <row r="5392" spans="1:60" s="3" customFormat="1">
      <c r="A5392" s="20"/>
      <c r="B5392" s="20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21"/>
      <c r="AC5392" s="21"/>
      <c r="AD5392" s="21"/>
      <c r="AE5392" s="21"/>
      <c r="AF5392" s="21"/>
      <c r="AG5392" s="21"/>
      <c r="AH5392" s="21"/>
      <c r="AI5392" s="26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1"/>
      <c r="AT5392" s="2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</row>
    <row r="5393" spans="1:60" s="3" customFormat="1">
      <c r="A5393" s="20"/>
      <c r="B5393" s="20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21"/>
      <c r="AC5393" s="21"/>
      <c r="AD5393" s="21"/>
      <c r="AE5393" s="21"/>
      <c r="AF5393" s="21"/>
      <c r="AG5393" s="21"/>
      <c r="AH5393" s="21"/>
      <c r="AI5393" s="26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1"/>
      <c r="AT5393" s="2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</row>
    <row r="5394" spans="1:60" s="3" customFormat="1">
      <c r="A5394" s="20"/>
      <c r="B5394" s="20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21"/>
      <c r="AC5394" s="21"/>
      <c r="AD5394" s="21"/>
      <c r="AE5394" s="21"/>
      <c r="AF5394" s="21"/>
      <c r="AG5394" s="21"/>
      <c r="AH5394" s="21"/>
      <c r="AI5394" s="26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1"/>
      <c r="AT5394" s="2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</row>
    <row r="5395" spans="1:60" s="3" customFormat="1">
      <c r="A5395" s="20"/>
      <c r="B5395" s="20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21"/>
      <c r="AC5395" s="21"/>
      <c r="AD5395" s="21"/>
      <c r="AE5395" s="21"/>
      <c r="AF5395" s="21"/>
      <c r="AG5395" s="21"/>
      <c r="AH5395" s="21"/>
      <c r="AI5395" s="26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1"/>
      <c r="AT5395" s="2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</row>
    <row r="5396" spans="1:60" s="3" customFormat="1">
      <c r="A5396" s="20"/>
      <c r="B5396" s="20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21"/>
      <c r="AC5396" s="21"/>
      <c r="AD5396" s="21"/>
      <c r="AE5396" s="21"/>
      <c r="AF5396" s="21"/>
      <c r="AG5396" s="21"/>
      <c r="AH5396" s="21"/>
      <c r="AI5396" s="26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1"/>
      <c r="AT5396" s="2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</row>
    <row r="5397" spans="1:60" s="3" customFormat="1">
      <c r="A5397" s="20"/>
      <c r="B5397" s="20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21"/>
      <c r="AC5397" s="21"/>
      <c r="AD5397" s="21"/>
      <c r="AE5397" s="21"/>
      <c r="AF5397" s="21"/>
      <c r="AG5397" s="21"/>
      <c r="AH5397" s="21"/>
      <c r="AI5397" s="26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1"/>
      <c r="AT5397" s="2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</row>
    <row r="5398" spans="1:60" s="3" customFormat="1">
      <c r="A5398" s="20"/>
      <c r="B5398" s="20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21"/>
      <c r="AC5398" s="21"/>
      <c r="AD5398" s="21"/>
      <c r="AE5398" s="21"/>
      <c r="AF5398" s="21"/>
      <c r="AG5398" s="21"/>
      <c r="AH5398" s="21"/>
      <c r="AI5398" s="26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1"/>
      <c r="AT5398" s="2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</row>
    <row r="5399" spans="1:60" s="3" customFormat="1">
      <c r="A5399" s="20"/>
      <c r="B5399" s="20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21"/>
      <c r="AC5399" s="21"/>
      <c r="AD5399" s="21"/>
      <c r="AE5399" s="21"/>
      <c r="AF5399" s="21"/>
      <c r="AG5399" s="21"/>
      <c r="AH5399" s="21"/>
      <c r="AI5399" s="26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1"/>
      <c r="AT5399" s="2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</row>
    <row r="5400" spans="1:60" s="3" customFormat="1">
      <c r="A5400" s="20"/>
      <c r="B5400" s="20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21"/>
      <c r="AC5400" s="21"/>
      <c r="AD5400" s="21"/>
      <c r="AE5400" s="21"/>
      <c r="AF5400" s="21"/>
      <c r="AG5400" s="21"/>
      <c r="AH5400" s="21"/>
      <c r="AI5400" s="26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1"/>
      <c r="AT5400" s="2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</row>
    <row r="5401" spans="1:60" s="3" customFormat="1">
      <c r="A5401" s="20"/>
      <c r="B5401" s="20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21"/>
      <c r="AC5401" s="21"/>
      <c r="AD5401" s="21"/>
      <c r="AE5401" s="21"/>
      <c r="AF5401" s="21"/>
      <c r="AG5401" s="21"/>
      <c r="AH5401" s="21"/>
      <c r="AI5401" s="26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1"/>
      <c r="AT5401" s="2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</row>
    <row r="5402" spans="1:60" s="3" customFormat="1">
      <c r="A5402" s="20"/>
      <c r="B5402" s="20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21"/>
      <c r="AC5402" s="21"/>
      <c r="AD5402" s="21"/>
      <c r="AE5402" s="21"/>
      <c r="AF5402" s="21"/>
      <c r="AG5402" s="21"/>
      <c r="AH5402" s="21"/>
      <c r="AI5402" s="26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1"/>
      <c r="AT5402" s="2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</row>
    <row r="5403" spans="1:60" s="3" customFormat="1">
      <c r="A5403" s="20"/>
      <c r="B5403" s="20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21"/>
      <c r="AC5403" s="21"/>
      <c r="AD5403" s="21"/>
      <c r="AE5403" s="21"/>
      <c r="AF5403" s="21"/>
      <c r="AG5403" s="21"/>
      <c r="AH5403" s="21"/>
      <c r="AI5403" s="26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1"/>
      <c r="AT5403" s="2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</row>
    <row r="5404" spans="1:60" s="3" customFormat="1">
      <c r="A5404" s="20"/>
      <c r="B5404" s="20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21"/>
      <c r="AC5404" s="21"/>
      <c r="AD5404" s="21"/>
      <c r="AE5404" s="21"/>
      <c r="AF5404" s="21"/>
      <c r="AG5404" s="21"/>
      <c r="AH5404" s="21"/>
      <c r="AI5404" s="26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1"/>
      <c r="AT5404" s="2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</row>
    <row r="5405" spans="1:60" s="3" customFormat="1">
      <c r="A5405" s="20"/>
      <c r="B5405" s="20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21"/>
      <c r="AC5405" s="21"/>
      <c r="AD5405" s="21"/>
      <c r="AE5405" s="21"/>
      <c r="AF5405" s="21"/>
      <c r="AG5405" s="21"/>
      <c r="AH5405" s="21"/>
      <c r="AI5405" s="26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1"/>
      <c r="AT5405" s="2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</row>
    <row r="5406" spans="1:60" s="3" customFormat="1">
      <c r="A5406" s="20"/>
      <c r="B5406" s="20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21"/>
      <c r="AC5406" s="21"/>
      <c r="AD5406" s="21"/>
      <c r="AE5406" s="21"/>
      <c r="AF5406" s="21"/>
      <c r="AG5406" s="21"/>
      <c r="AH5406" s="21"/>
      <c r="AI5406" s="26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1"/>
      <c r="AT5406" s="2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</row>
    <row r="5407" spans="1:60" s="3" customFormat="1">
      <c r="A5407" s="20"/>
      <c r="B5407" s="20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21"/>
      <c r="AC5407" s="21"/>
      <c r="AD5407" s="21"/>
      <c r="AE5407" s="21"/>
      <c r="AF5407" s="21"/>
      <c r="AG5407" s="21"/>
      <c r="AH5407" s="21"/>
      <c r="AI5407" s="26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1"/>
      <c r="AT5407" s="2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</row>
    <row r="5408" spans="1:60" s="3" customFormat="1">
      <c r="A5408" s="20"/>
      <c r="B5408" s="20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21"/>
      <c r="AC5408" s="21"/>
      <c r="AD5408" s="21"/>
      <c r="AE5408" s="21"/>
      <c r="AF5408" s="21"/>
      <c r="AG5408" s="21"/>
      <c r="AH5408" s="21"/>
      <c r="AI5408" s="26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1"/>
      <c r="AT5408" s="2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</row>
    <row r="5409" spans="1:60" s="3" customFormat="1">
      <c r="A5409" s="20"/>
      <c r="B5409" s="20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21"/>
      <c r="AC5409" s="21"/>
      <c r="AD5409" s="21"/>
      <c r="AE5409" s="21"/>
      <c r="AF5409" s="21"/>
      <c r="AG5409" s="21"/>
      <c r="AH5409" s="21"/>
      <c r="AI5409" s="26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1"/>
      <c r="AT5409" s="2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</row>
    <row r="5410" spans="1:60" s="3" customFormat="1">
      <c r="A5410" s="20"/>
      <c r="B5410" s="20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21"/>
      <c r="AC5410" s="21"/>
      <c r="AD5410" s="21"/>
      <c r="AE5410" s="21"/>
      <c r="AF5410" s="21"/>
      <c r="AG5410" s="21"/>
      <c r="AH5410" s="21"/>
      <c r="AI5410" s="26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1"/>
      <c r="AT5410" s="2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</row>
    <row r="5411" spans="1:60" s="3" customFormat="1">
      <c r="A5411" s="20"/>
      <c r="B5411" s="20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21"/>
      <c r="AC5411" s="21"/>
      <c r="AD5411" s="21"/>
      <c r="AE5411" s="21"/>
      <c r="AF5411" s="21"/>
      <c r="AG5411" s="21"/>
      <c r="AH5411" s="21"/>
      <c r="AI5411" s="26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1"/>
      <c r="AT5411" s="2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</row>
    <row r="5412" spans="1:60" s="3" customFormat="1">
      <c r="A5412" s="20"/>
      <c r="B5412" s="20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21"/>
      <c r="AC5412" s="21"/>
      <c r="AD5412" s="21"/>
      <c r="AE5412" s="21"/>
      <c r="AF5412" s="21"/>
      <c r="AG5412" s="21"/>
      <c r="AH5412" s="21"/>
      <c r="AI5412" s="26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1"/>
      <c r="AT5412" s="2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</row>
    <row r="5413" spans="1:60" s="3" customFormat="1">
      <c r="A5413" s="20"/>
      <c r="B5413" s="20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21"/>
      <c r="AC5413" s="21"/>
      <c r="AD5413" s="21"/>
      <c r="AE5413" s="21"/>
      <c r="AF5413" s="21"/>
      <c r="AG5413" s="21"/>
      <c r="AH5413" s="21"/>
      <c r="AI5413" s="26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1"/>
      <c r="AT5413" s="2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</row>
    <row r="5414" spans="1:60" s="3" customFormat="1">
      <c r="A5414" s="20"/>
      <c r="B5414" s="20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21"/>
      <c r="AC5414" s="21"/>
      <c r="AD5414" s="21"/>
      <c r="AE5414" s="21"/>
      <c r="AF5414" s="21"/>
      <c r="AG5414" s="21"/>
      <c r="AH5414" s="21"/>
      <c r="AI5414" s="26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1"/>
      <c r="AT5414" s="2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</row>
    <row r="5415" spans="1:60" s="3" customFormat="1">
      <c r="A5415" s="20"/>
      <c r="B5415" s="20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21"/>
      <c r="AC5415" s="21"/>
      <c r="AD5415" s="21"/>
      <c r="AE5415" s="21"/>
      <c r="AF5415" s="21"/>
      <c r="AG5415" s="21"/>
      <c r="AH5415" s="21"/>
      <c r="AI5415" s="26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1"/>
      <c r="AT5415" s="2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</row>
    <row r="5416" spans="1:60" s="3" customFormat="1">
      <c r="A5416" s="20"/>
      <c r="B5416" s="20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21"/>
      <c r="AC5416" s="21"/>
      <c r="AD5416" s="21"/>
      <c r="AE5416" s="21"/>
      <c r="AF5416" s="21"/>
      <c r="AG5416" s="21"/>
      <c r="AH5416" s="21"/>
      <c r="AI5416" s="26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1"/>
      <c r="AT5416" s="2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</row>
    <row r="5417" spans="1:60" s="3" customFormat="1">
      <c r="A5417" s="20"/>
      <c r="B5417" s="20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21"/>
      <c r="AC5417" s="21"/>
      <c r="AD5417" s="21"/>
      <c r="AE5417" s="21"/>
      <c r="AF5417" s="21"/>
      <c r="AG5417" s="21"/>
      <c r="AH5417" s="21"/>
      <c r="AI5417" s="26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1"/>
      <c r="AT5417" s="2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</row>
    <row r="5418" spans="1:60" s="3" customFormat="1">
      <c r="A5418" s="20"/>
      <c r="B5418" s="20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21"/>
      <c r="AC5418" s="21"/>
      <c r="AD5418" s="21"/>
      <c r="AE5418" s="21"/>
      <c r="AF5418" s="21"/>
      <c r="AG5418" s="21"/>
      <c r="AH5418" s="21"/>
      <c r="AI5418" s="26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1"/>
      <c r="AT5418" s="2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</row>
    <row r="5419" spans="1:60" s="3" customFormat="1">
      <c r="A5419" s="20"/>
      <c r="B5419" s="20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21"/>
      <c r="AC5419" s="21"/>
      <c r="AD5419" s="21"/>
      <c r="AE5419" s="21"/>
      <c r="AF5419" s="21"/>
      <c r="AG5419" s="21"/>
      <c r="AH5419" s="21"/>
      <c r="AI5419" s="26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1"/>
      <c r="AT5419" s="2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</row>
    <row r="5420" spans="1:60" s="3" customFormat="1">
      <c r="A5420" s="20"/>
      <c r="B5420" s="20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21"/>
      <c r="AC5420" s="21"/>
      <c r="AD5420" s="21"/>
      <c r="AE5420" s="21"/>
      <c r="AF5420" s="21"/>
      <c r="AG5420" s="21"/>
      <c r="AH5420" s="21"/>
      <c r="AI5420" s="26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1"/>
      <c r="AT5420" s="2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</row>
    <row r="5421" spans="1:60" s="3" customFormat="1">
      <c r="A5421" s="20"/>
      <c r="B5421" s="20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21"/>
      <c r="AC5421" s="21"/>
      <c r="AD5421" s="21"/>
      <c r="AE5421" s="21"/>
      <c r="AF5421" s="21"/>
      <c r="AG5421" s="21"/>
      <c r="AH5421" s="21"/>
      <c r="AI5421" s="26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1"/>
      <c r="AT5421" s="2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</row>
    <row r="5422" spans="1:60" s="3" customFormat="1">
      <c r="A5422" s="20"/>
      <c r="B5422" s="20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21"/>
      <c r="AC5422" s="21"/>
      <c r="AD5422" s="21"/>
      <c r="AE5422" s="21"/>
      <c r="AF5422" s="21"/>
      <c r="AG5422" s="21"/>
      <c r="AH5422" s="21"/>
      <c r="AI5422" s="26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1"/>
      <c r="AT5422" s="2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</row>
    <row r="5423" spans="1:60" s="3" customFormat="1">
      <c r="A5423" s="20"/>
      <c r="B5423" s="20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21"/>
      <c r="AC5423" s="21"/>
      <c r="AD5423" s="21"/>
      <c r="AE5423" s="21"/>
      <c r="AF5423" s="21"/>
      <c r="AG5423" s="21"/>
      <c r="AH5423" s="21"/>
      <c r="AI5423" s="26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1"/>
      <c r="AT5423" s="2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</row>
    <row r="5424" spans="1:60" s="3" customFormat="1">
      <c r="A5424" s="20"/>
      <c r="B5424" s="20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21"/>
      <c r="AC5424" s="21"/>
      <c r="AD5424" s="21"/>
      <c r="AE5424" s="21"/>
      <c r="AF5424" s="21"/>
      <c r="AG5424" s="21"/>
      <c r="AH5424" s="21"/>
      <c r="AI5424" s="26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1"/>
      <c r="AT5424" s="2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</row>
    <row r="5425" spans="1:60" s="3" customFormat="1">
      <c r="A5425" s="20"/>
      <c r="B5425" s="20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21"/>
      <c r="AC5425" s="21"/>
      <c r="AD5425" s="21"/>
      <c r="AE5425" s="21"/>
      <c r="AF5425" s="21"/>
      <c r="AG5425" s="21"/>
      <c r="AH5425" s="21"/>
      <c r="AI5425" s="26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1"/>
      <c r="AT5425" s="2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</row>
    <row r="5426" spans="1:60" s="3" customFormat="1">
      <c r="A5426" s="20"/>
      <c r="B5426" s="20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21"/>
      <c r="AC5426" s="21"/>
      <c r="AD5426" s="21"/>
      <c r="AE5426" s="21"/>
      <c r="AF5426" s="21"/>
      <c r="AG5426" s="21"/>
      <c r="AH5426" s="21"/>
      <c r="AI5426" s="26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</row>
    <row r="5427" spans="1:60" s="3" customFormat="1">
      <c r="A5427" s="20"/>
      <c r="B5427" s="20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21"/>
      <c r="AC5427" s="21"/>
      <c r="AD5427" s="21"/>
      <c r="AE5427" s="21"/>
      <c r="AF5427" s="21"/>
      <c r="AG5427" s="21"/>
      <c r="AH5427" s="21"/>
      <c r="AI5427" s="26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1"/>
      <c r="AT5427" s="2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</row>
    <row r="5428" spans="1:60" s="3" customFormat="1">
      <c r="A5428" s="20"/>
      <c r="B5428" s="20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21"/>
      <c r="AC5428" s="21"/>
      <c r="AD5428" s="21"/>
      <c r="AE5428" s="21"/>
      <c r="AF5428" s="21"/>
      <c r="AG5428" s="21"/>
      <c r="AH5428" s="21"/>
      <c r="AI5428" s="26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1"/>
      <c r="AT5428" s="2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</row>
    <row r="5429" spans="1:60" s="3" customFormat="1">
      <c r="A5429" s="20"/>
      <c r="B5429" s="20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21"/>
      <c r="AC5429" s="21"/>
      <c r="AD5429" s="21"/>
      <c r="AE5429" s="21"/>
      <c r="AF5429" s="21"/>
      <c r="AG5429" s="21"/>
      <c r="AH5429" s="21"/>
      <c r="AI5429" s="26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1"/>
      <c r="AT5429" s="2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</row>
    <row r="5430" spans="1:60" s="3" customFormat="1">
      <c r="A5430" s="20"/>
      <c r="B5430" s="20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21"/>
      <c r="AC5430" s="21"/>
      <c r="AD5430" s="21"/>
      <c r="AE5430" s="21"/>
      <c r="AF5430" s="21"/>
      <c r="AG5430" s="21"/>
      <c r="AH5430" s="21"/>
      <c r="AI5430" s="26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1"/>
      <c r="AT5430" s="2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</row>
    <row r="5431" spans="1:60" s="3" customFormat="1">
      <c r="A5431" s="20"/>
      <c r="B5431" s="20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21"/>
      <c r="AC5431" s="21"/>
      <c r="AD5431" s="21"/>
      <c r="AE5431" s="21"/>
      <c r="AF5431" s="21"/>
      <c r="AG5431" s="21"/>
      <c r="AH5431" s="21"/>
      <c r="AI5431" s="26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1"/>
      <c r="AT5431" s="2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</row>
    <row r="5432" spans="1:60" s="3" customFormat="1">
      <c r="A5432" s="20"/>
      <c r="B5432" s="20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21"/>
      <c r="AC5432" s="21"/>
      <c r="AD5432" s="21"/>
      <c r="AE5432" s="21"/>
      <c r="AF5432" s="21"/>
      <c r="AG5432" s="21"/>
      <c r="AH5432" s="21"/>
      <c r="AI5432" s="26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1"/>
      <c r="AT5432" s="2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</row>
    <row r="5433" spans="1:60" s="3" customFormat="1">
      <c r="A5433" s="20"/>
      <c r="B5433" s="20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21"/>
      <c r="AC5433" s="21"/>
      <c r="AD5433" s="21"/>
      <c r="AE5433" s="21"/>
      <c r="AF5433" s="21"/>
      <c r="AG5433" s="21"/>
      <c r="AH5433" s="21"/>
      <c r="AI5433" s="26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1"/>
      <c r="AT5433" s="2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</row>
    <row r="5434" spans="1:60" s="3" customFormat="1">
      <c r="A5434" s="20"/>
      <c r="B5434" s="20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21"/>
      <c r="AC5434" s="21"/>
      <c r="AD5434" s="21"/>
      <c r="AE5434" s="21"/>
      <c r="AF5434" s="21"/>
      <c r="AG5434" s="21"/>
      <c r="AH5434" s="21"/>
      <c r="AI5434" s="26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1"/>
      <c r="AT5434" s="2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</row>
    <row r="5435" spans="1:60" s="3" customFormat="1">
      <c r="A5435" s="20"/>
      <c r="B5435" s="20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21"/>
      <c r="AC5435" s="21"/>
      <c r="AD5435" s="21"/>
      <c r="AE5435" s="21"/>
      <c r="AF5435" s="21"/>
      <c r="AG5435" s="21"/>
      <c r="AH5435" s="21"/>
      <c r="AI5435" s="26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1"/>
      <c r="AT5435" s="2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</row>
    <row r="5436" spans="1:60" s="3" customFormat="1">
      <c r="A5436" s="20"/>
      <c r="B5436" s="20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21"/>
      <c r="AC5436" s="21"/>
      <c r="AD5436" s="21"/>
      <c r="AE5436" s="21"/>
      <c r="AF5436" s="21"/>
      <c r="AG5436" s="21"/>
      <c r="AH5436" s="21"/>
      <c r="AI5436" s="26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1"/>
      <c r="AT5436" s="2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</row>
    <row r="5437" spans="1:60" s="3" customFormat="1">
      <c r="A5437" s="20"/>
      <c r="B5437" s="20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21"/>
      <c r="AC5437" s="21"/>
      <c r="AD5437" s="21"/>
      <c r="AE5437" s="21"/>
      <c r="AF5437" s="21"/>
      <c r="AG5437" s="21"/>
      <c r="AH5437" s="21"/>
      <c r="AI5437" s="26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1"/>
      <c r="AT5437" s="2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</row>
    <row r="5438" spans="1:60" s="3" customFormat="1">
      <c r="A5438" s="20"/>
      <c r="B5438" s="20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21"/>
      <c r="AC5438" s="21"/>
      <c r="AD5438" s="21"/>
      <c r="AE5438" s="21"/>
      <c r="AF5438" s="21"/>
      <c r="AG5438" s="21"/>
      <c r="AH5438" s="21"/>
      <c r="AI5438" s="26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1"/>
      <c r="AT5438" s="2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</row>
    <row r="5439" spans="1:60" s="3" customFormat="1">
      <c r="A5439" s="20"/>
      <c r="B5439" s="20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21"/>
      <c r="AC5439" s="21"/>
      <c r="AD5439" s="21"/>
      <c r="AE5439" s="21"/>
      <c r="AF5439" s="21"/>
      <c r="AG5439" s="21"/>
      <c r="AH5439" s="21"/>
      <c r="AI5439" s="26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1"/>
      <c r="AT5439" s="2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</row>
    <row r="5440" spans="1:60" s="3" customFormat="1">
      <c r="A5440" s="20"/>
      <c r="B5440" s="20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21"/>
      <c r="AC5440" s="21"/>
      <c r="AD5440" s="21"/>
      <c r="AE5440" s="21"/>
      <c r="AF5440" s="21"/>
      <c r="AG5440" s="21"/>
      <c r="AH5440" s="21"/>
      <c r="AI5440" s="26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1"/>
      <c r="AT5440" s="2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</row>
    <row r="5441" spans="1:60" s="3" customFormat="1">
      <c r="A5441" s="20"/>
      <c r="B5441" s="20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21"/>
      <c r="AC5441" s="21"/>
      <c r="AD5441" s="21"/>
      <c r="AE5441" s="21"/>
      <c r="AF5441" s="21"/>
      <c r="AG5441" s="21"/>
      <c r="AH5441" s="21"/>
      <c r="AI5441" s="26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1"/>
      <c r="AT5441" s="2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</row>
    <row r="5442" spans="1:60" s="3" customFormat="1">
      <c r="A5442" s="20"/>
      <c r="B5442" s="20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21"/>
      <c r="AC5442" s="21"/>
      <c r="AD5442" s="21"/>
      <c r="AE5442" s="21"/>
      <c r="AF5442" s="21"/>
      <c r="AG5442" s="21"/>
      <c r="AH5442" s="21"/>
      <c r="AI5442" s="26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1"/>
      <c r="AT5442" s="2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</row>
    <row r="5443" spans="1:60" s="3" customFormat="1">
      <c r="A5443" s="20"/>
      <c r="B5443" s="20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21"/>
      <c r="AC5443" s="21"/>
      <c r="AD5443" s="21"/>
      <c r="AE5443" s="21"/>
      <c r="AF5443" s="21"/>
      <c r="AG5443" s="21"/>
      <c r="AH5443" s="21"/>
      <c r="AI5443" s="26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1"/>
      <c r="AT5443" s="2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</row>
    <row r="5444" spans="1:60" s="3" customFormat="1">
      <c r="A5444" s="20"/>
      <c r="B5444" s="20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21"/>
      <c r="AC5444" s="21"/>
      <c r="AD5444" s="21"/>
      <c r="AE5444" s="21"/>
      <c r="AF5444" s="21"/>
      <c r="AG5444" s="21"/>
      <c r="AH5444" s="21"/>
      <c r="AI5444" s="26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1"/>
      <c r="AT5444" s="2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</row>
    <row r="5445" spans="1:60" s="3" customFormat="1">
      <c r="A5445" s="20"/>
      <c r="B5445" s="20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21"/>
      <c r="AC5445" s="21"/>
      <c r="AD5445" s="21"/>
      <c r="AE5445" s="21"/>
      <c r="AF5445" s="21"/>
      <c r="AG5445" s="21"/>
      <c r="AH5445" s="21"/>
      <c r="AI5445" s="26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1"/>
      <c r="AT5445" s="2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</row>
    <row r="5446" spans="1:60" s="3" customFormat="1">
      <c r="A5446" s="20"/>
      <c r="B5446" s="20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21"/>
      <c r="AC5446" s="21"/>
      <c r="AD5446" s="21"/>
      <c r="AE5446" s="21"/>
      <c r="AF5446" s="21"/>
      <c r="AG5446" s="21"/>
      <c r="AH5446" s="21"/>
      <c r="AI5446" s="26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1"/>
      <c r="AT5446" s="2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</row>
    <row r="5447" spans="1:60" s="3" customFormat="1">
      <c r="A5447" s="20"/>
      <c r="B5447" s="20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21"/>
      <c r="AC5447" s="21"/>
      <c r="AD5447" s="21"/>
      <c r="AE5447" s="21"/>
      <c r="AF5447" s="21"/>
      <c r="AG5447" s="21"/>
      <c r="AH5447" s="21"/>
      <c r="AI5447" s="26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1"/>
      <c r="AT5447" s="2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</row>
    <row r="5448" spans="1:60" s="3" customFormat="1">
      <c r="A5448" s="20"/>
      <c r="B5448" s="20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21"/>
      <c r="AC5448" s="21"/>
      <c r="AD5448" s="21"/>
      <c r="AE5448" s="21"/>
      <c r="AF5448" s="21"/>
      <c r="AG5448" s="21"/>
      <c r="AH5448" s="21"/>
      <c r="AI5448" s="26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1"/>
      <c r="AT5448" s="2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</row>
    <row r="5449" spans="1:60" s="3" customFormat="1">
      <c r="A5449" s="20"/>
      <c r="B5449" s="20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21"/>
      <c r="AC5449" s="21"/>
      <c r="AD5449" s="21"/>
      <c r="AE5449" s="21"/>
      <c r="AF5449" s="21"/>
      <c r="AG5449" s="21"/>
      <c r="AH5449" s="21"/>
      <c r="AI5449" s="26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1"/>
      <c r="AT5449" s="2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</row>
    <row r="5450" spans="1:60" s="3" customFormat="1">
      <c r="A5450" s="20"/>
      <c r="B5450" s="20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21"/>
      <c r="AC5450" s="21"/>
      <c r="AD5450" s="21"/>
      <c r="AE5450" s="21"/>
      <c r="AF5450" s="21"/>
      <c r="AG5450" s="21"/>
      <c r="AH5450" s="21"/>
      <c r="AI5450" s="26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1"/>
      <c r="AT5450" s="2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</row>
    <row r="5451" spans="1:60" s="3" customFormat="1">
      <c r="A5451" s="20"/>
      <c r="B5451" s="20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21"/>
      <c r="AC5451" s="21"/>
      <c r="AD5451" s="21"/>
      <c r="AE5451" s="21"/>
      <c r="AF5451" s="21"/>
      <c r="AG5451" s="21"/>
      <c r="AH5451" s="21"/>
      <c r="AI5451" s="26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1"/>
      <c r="AT5451" s="2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</row>
    <row r="5452" spans="1:60" s="3" customFormat="1">
      <c r="A5452" s="20"/>
      <c r="B5452" s="20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21"/>
      <c r="AC5452" s="21"/>
      <c r="AD5452" s="21"/>
      <c r="AE5452" s="21"/>
      <c r="AF5452" s="21"/>
      <c r="AG5452" s="21"/>
      <c r="AH5452" s="21"/>
      <c r="AI5452" s="26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1"/>
      <c r="AT5452" s="2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</row>
    <row r="5453" spans="1:60" s="3" customFormat="1">
      <c r="A5453" s="20"/>
      <c r="B5453" s="20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21"/>
      <c r="AC5453" s="21"/>
      <c r="AD5453" s="21"/>
      <c r="AE5453" s="21"/>
      <c r="AF5453" s="21"/>
      <c r="AG5453" s="21"/>
      <c r="AH5453" s="21"/>
      <c r="AI5453" s="26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1"/>
      <c r="AT5453" s="2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</row>
    <row r="5454" spans="1:60" s="3" customFormat="1">
      <c r="A5454" s="20"/>
      <c r="B5454" s="20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21"/>
      <c r="AC5454" s="21"/>
      <c r="AD5454" s="21"/>
      <c r="AE5454" s="21"/>
      <c r="AF5454" s="21"/>
      <c r="AG5454" s="21"/>
      <c r="AH5454" s="21"/>
      <c r="AI5454" s="26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1"/>
      <c r="AT5454" s="2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</row>
    <row r="5455" spans="1:60" s="3" customFormat="1">
      <c r="A5455" s="20"/>
      <c r="B5455" s="20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21"/>
      <c r="AC5455" s="21"/>
      <c r="AD5455" s="21"/>
      <c r="AE5455" s="21"/>
      <c r="AF5455" s="21"/>
      <c r="AG5455" s="21"/>
      <c r="AH5455" s="21"/>
      <c r="AI5455" s="26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1"/>
      <c r="AT5455" s="2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</row>
    <row r="5456" spans="1:60" s="3" customFormat="1">
      <c r="A5456" s="20"/>
      <c r="B5456" s="20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21"/>
      <c r="AC5456" s="21"/>
      <c r="AD5456" s="21"/>
      <c r="AE5456" s="21"/>
      <c r="AF5456" s="21"/>
      <c r="AG5456" s="21"/>
      <c r="AH5456" s="21"/>
      <c r="AI5456" s="26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1"/>
      <c r="AT5456" s="2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</row>
    <row r="5457" spans="1:60" s="3" customFormat="1">
      <c r="A5457" s="20"/>
      <c r="B5457" s="20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21"/>
      <c r="AC5457" s="21"/>
      <c r="AD5457" s="21"/>
      <c r="AE5457" s="21"/>
      <c r="AF5457" s="21"/>
      <c r="AG5457" s="21"/>
      <c r="AH5457" s="21"/>
      <c r="AI5457" s="26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1"/>
      <c r="AT5457" s="2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</row>
    <row r="5458" spans="1:60" s="3" customFormat="1">
      <c r="A5458" s="20"/>
      <c r="B5458" s="20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21"/>
      <c r="AC5458" s="21"/>
      <c r="AD5458" s="21"/>
      <c r="AE5458" s="21"/>
      <c r="AF5458" s="21"/>
      <c r="AG5458" s="21"/>
      <c r="AH5458" s="21"/>
      <c r="AI5458" s="26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1"/>
      <c r="AT5458" s="2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</row>
    <row r="5459" spans="1:60" s="3" customFormat="1">
      <c r="A5459" s="20"/>
      <c r="B5459" s="20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21"/>
      <c r="AC5459" s="21"/>
      <c r="AD5459" s="21"/>
      <c r="AE5459" s="21"/>
      <c r="AF5459" s="21"/>
      <c r="AG5459" s="21"/>
      <c r="AH5459" s="21"/>
      <c r="AI5459" s="26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1"/>
      <c r="AT5459" s="2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</row>
    <row r="5460" spans="1:60" s="3" customFormat="1">
      <c r="A5460" s="20"/>
      <c r="B5460" s="20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21"/>
      <c r="AC5460" s="21"/>
      <c r="AD5460" s="21"/>
      <c r="AE5460" s="21"/>
      <c r="AF5460" s="21"/>
      <c r="AG5460" s="21"/>
      <c r="AH5460" s="21"/>
      <c r="AI5460" s="26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1"/>
      <c r="AT5460" s="2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</row>
    <row r="5461" spans="1:60" s="3" customFormat="1">
      <c r="A5461" s="20"/>
      <c r="B5461" s="20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21"/>
      <c r="AC5461" s="21"/>
      <c r="AD5461" s="21"/>
      <c r="AE5461" s="21"/>
      <c r="AF5461" s="21"/>
      <c r="AG5461" s="21"/>
      <c r="AH5461" s="21"/>
      <c r="AI5461" s="26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1"/>
      <c r="AT5461" s="2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</row>
    <row r="5462" spans="1:60" s="3" customFormat="1">
      <c r="A5462" s="20"/>
      <c r="B5462" s="20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21"/>
      <c r="AC5462" s="21"/>
      <c r="AD5462" s="21"/>
      <c r="AE5462" s="21"/>
      <c r="AF5462" s="21"/>
      <c r="AG5462" s="21"/>
      <c r="AH5462" s="21"/>
      <c r="AI5462" s="26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1"/>
      <c r="AT5462" s="2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</row>
    <row r="5463" spans="1:60" s="3" customFormat="1">
      <c r="A5463" s="20"/>
      <c r="B5463" s="20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21"/>
      <c r="AC5463" s="21"/>
      <c r="AD5463" s="21"/>
      <c r="AE5463" s="21"/>
      <c r="AF5463" s="21"/>
      <c r="AG5463" s="21"/>
      <c r="AH5463" s="21"/>
      <c r="AI5463" s="26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1"/>
      <c r="AT5463" s="2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</row>
    <row r="5464" spans="1:60" s="3" customFormat="1">
      <c r="A5464" s="20"/>
      <c r="B5464" s="20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21"/>
      <c r="AC5464" s="21"/>
      <c r="AD5464" s="21"/>
      <c r="AE5464" s="21"/>
      <c r="AF5464" s="21"/>
      <c r="AG5464" s="21"/>
      <c r="AH5464" s="21"/>
      <c r="AI5464" s="26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1"/>
      <c r="AT5464" s="2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</row>
    <row r="5465" spans="1:60" s="3" customFormat="1">
      <c r="A5465" s="20"/>
      <c r="B5465" s="20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21"/>
      <c r="AC5465" s="21"/>
      <c r="AD5465" s="21"/>
      <c r="AE5465" s="21"/>
      <c r="AF5465" s="21"/>
      <c r="AG5465" s="21"/>
      <c r="AH5465" s="21"/>
      <c r="AI5465" s="26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1"/>
      <c r="AT5465" s="2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</row>
    <row r="5466" spans="1:60" s="3" customFormat="1">
      <c r="A5466" s="20"/>
      <c r="B5466" s="20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21"/>
      <c r="AC5466" s="21"/>
      <c r="AD5466" s="21"/>
      <c r="AE5466" s="21"/>
      <c r="AF5466" s="21"/>
      <c r="AG5466" s="21"/>
      <c r="AH5466" s="21"/>
      <c r="AI5466" s="26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1"/>
      <c r="AT5466" s="2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</row>
    <row r="5467" spans="1:60" s="3" customFormat="1">
      <c r="A5467" s="20"/>
      <c r="B5467" s="20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21"/>
      <c r="AC5467" s="21"/>
      <c r="AD5467" s="21"/>
      <c r="AE5467" s="21"/>
      <c r="AF5467" s="21"/>
      <c r="AG5467" s="21"/>
      <c r="AH5467" s="21"/>
      <c r="AI5467" s="26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1"/>
      <c r="AT5467" s="2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</row>
    <row r="5468" spans="1:60" s="3" customFormat="1">
      <c r="A5468" s="20"/>
      <c r="B5468" s="20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21"/>
      <c r="AC5468" s="21"/>
      <c r="AD5468" s="21"/>
      <c r="AE5468" s="21"/>
      <c r="AF5468" s="21"/>
      <c r="AG5468" s="21"/>
      <c r="AH5468" s="21"/>
      <c r="AI5468" s="26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1"/>
      <c r="AT5468" s="2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</row>
    <row r="5469" spans="1:60" s="3" customFormat="1">
      <c r="A5469" s="20"/>
      <c r="B5469" s="20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21"/>
      <c r="AC5469" s="21"/>
      <c r="AD5469" s="21"/>
      <c r="AE5469" s="21"/>
      <c r="AF5469" s="21"/>
      <c r="AG5469" s="21"/>
      <c r="AH5469" s="21"/>
      <c r="AI5469" s="26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1"/>
      <c r="AT5469" s="2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</row>
    <row r="5470" spans="1:60" s="3" customFormat="1">
      <c r="A5470" s="20"/>
      <c r="B5470" s="20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21"/>
      <c r="AC5470" s="21"/>
      <c r="AD5470" s="21"/>
      <c r="AE5470" s="21"/>
      <c r="AF5470" s="21"/>
      <c r="AG5470" s="21"/>
      <c r="AH5470" s="21"/>
      <c r="AI5470" s="26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1"/>
      <c r="AT5470" s="2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</row>
    <row r="5471" spans="1:60" s="3" customFormat="1">
      <c r="A5471" s="20"/>
      <c r="B5471" s="20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21"/>
      <c r="AC5471" s="21"/>
      <c r="AD5471" s="21"/>
      <c r="AE5471" s="21"/>
      <c r="AF5471" s="21"/>
      <c r="AG5471" s="21"/>
      <c r="AH5471" s="21"/>
      <c r="AI5471" s="26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1"/>
      <c r="AT5471" s="2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</row>
    <row r="5472" spans="1:60" s="3" customFormat="1">
      <c r="A5472" s="20"/>
      <c r="B5472" s="20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21"/>
      <c r="AC5472" s="21"/>
      <c r="AD5472" s="21"/>
      <c r="AE5472" s="21"/>
      <c r="AF5472" s="21"/>
      <c r="AG5472" s="21"/>
      <c r="AH5472" s="21"/>
      <c r="AI5472" s="26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1"/>
      <c r="AT5472" s="2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</row>
    <row r="5473" spans="1:60" s="3" customFormat="1">
      <c r="A5473" s="20"/>
      <c r="B5473" s="20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21"/>
      <c r="AC5473" s="21"/>
      <c r="AD5473" s="21"/>
      <c r="AE5473" s="21"/>
      <c r="AF5473" s="21"/>
      <c r="AG5473" s="21"/>
      <c r="AH5473" s="21"/>
      <c r="AI5473" s="26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1"/>
      <c r="AT5473" s="2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</row>
    <row r="5474" spans="1:60" s="3" customFormat="1">
      <c r="A5474" s="20"/>
      <c r="B5474" s="20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21"/>
      <c r="AC5474" s="21"/>
      <c r="AD5474" s="21"/>
      <c r="AE5474" s="21"/>
      <c r="AF5474" s="21"/>
      <c r="AG5474" s="21"/>
      <c r="AH5474" s="21"/>
      <c r="AI5474" s="26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1"/>
      <c r="AT5474" s="2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</row>
    <row r="5475" spans="1:60" s="3" customFormat="1">
      <c r="A5475" s="20"/>
      <c r="B5475" s="20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21"/>
      <c r="AC5475" s="21"/>
      <c r="AD5475" s="21"/>
      <c r="AE5475" s="21"/>
      <c r="AF5475" s="21"/>
      <c r="AG5475" s="21"/>
      <c r="AH5475" s="21"/>
      <c r="AI5475" s="26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1"/>
      <c r="AT5475" s="2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</row>
    <row r="5476" spans="1:60" s="3" customFormat="1">
      <c r="A5476" s="20"/>
      <c r="B5476" s="20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21"/>
      <c r="AC5476" s="21"/>
      <c r="AD5476" s="21"/>
      <c r="AE5476" s="21"/>
      <c r="AF5476" s="21"/>
      <c r="AG5476" s="21"/>
      <c r="AH5476" s="21"/>
      <c r="AI5476" s="26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1"/>
      <c r="AT5476" s="2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</row>
    <row r="5477" spans="1:60" s="3" customFormat="1">
      <c r="A5477" s="20"/>
      <c r="B5477" s="20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21"/>
      <c r="AC5477" s="21"/>
      <c r="AD5477" s="21"/>
      <c r="AE5477" s="21"/>
      <c r="AF5477" s="21"/>
      <c r="AG5477" s="21"/>
      <c r="AH5477" s="21"/>
      <c r="AI5477" s="26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1"/>
      <c r="AT5477" s="2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</row>
    <row r="5478" spans="1:60" s="3" customFormat="1">
      <c r="A5478" s="20"/>
      <c r="B5478" s="20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21"/>
      <c r="AC5478" s="21"/>
      <c r="AD5478" s="21"/>
      <c r="AE5478" s="21"/>
      <c r="AF5478" s="21"/>
      <c r="AG5478" s="21"/>
      <c r="AH5478" s="21"/>
      <c r="AI5478" s="26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1"/>
      <c r="AT5478" s="2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</row>
    <row r="5479" spans="1:60" s="3" customFormat="1">
      <c r="A5479" s="20"/>
      <c r="B5479" s="20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21"/>
      <c r="AC5479" s="21"/>
      <c r="AD5479" s="21"/>
      <c r="AE5479" s="21"/>
      <c r="AF5479" s="21"/>
      <c r="AG5479" s="21"/>
      <c r="AH5479" s="21"/>
      <c r="AI5479" s="26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1"/>
      <c r="AT5479" s="2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</row>
    <row r="5480" spans="1:60" s="3" customFormat="1">
      <c r="A5480" s="20"/>
      <c r="B5480" s="20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21"/>
      <c r="AC5480" s="21"/>
      <c r="AD5480" s="21"/>
      <c r="AE5480" s="21"/>
      <c r="AF5480" s="21"/>
      <c r="AG5480" s="21"/>
      <c r="AH5480" s="21"/>
      <c r="AI5480" s="26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1"/>
      <c r="AT5480" s="2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</row>
    <row r="5481" spans="1:60" s="3" customFormat="1">
      <c r="A5481" s="20"/>
      <c r="B5481" s="20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21"/>
      <c r="AC5481" s="21"/>
      <c r="AD5481" s="21"/>
      <c r="AE5481" s="21"/>
      <c r="AF5481" s="21"/>
      <c r="AG5481" s="21"/>
      <c r="AH5481" s="21"/>
      <c r="AI5481" s="26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1"/>
      <c r="AT5481" s="2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</row>
    <row r="5482" spans="1:60" s="3" customFormat="1">
      <c r="A5482" s="20"/>
      <c r="B5482" s="20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21"/>
      <c r="AC5482" s="21"/>
      <c r="AD5482" s="21"/>
      <c r="AE5482" s="21"/>
      <c r="AF5482" s="21"/>
      <c r="AG5482" s="21"/>
      <c r="AH5482" s="21"/>
      <c r="AI5482" s="26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1"/>
      <c r="AT5482" s="2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</row>
    <row r="5483" spans="1:60" s="3" customFormat="1">
      <c r="A5483" s="20"/>
      <c r="B5483" s="20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21"/>
      <c r="AC5483" s="21"/>
      <c r="AD5483" s="21"/>
      <c r="AE5483" s="21"/>
      <c r="AF5483" s="21"/>
      <c r="AG5483" s="21"/>
      <c r="AH5483" s="21"/>
      <c r="AI5483" s="26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1"/>
      <c r="AT5483" s="2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</row>
    <row r="5484" spans="1:60" s="3" customFormat="1">
      <c r="A5484" s="20"/>
      <c r="B5484" s="20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21"/>
      <c r="AC5484" s="21"/>
      <c r="AD5484" s="21"/>
      <c r="AE5484" s="21"/>
      <c r="AF5484" s="21"/>
      <c r="AG5484" s="21"/>
      <c r="AH5484" s="21"/>
      <c r="AI5484" s="26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1"/>
      <c r="AT5484" s="2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</row>
    <row r="5485" spans="1:60" s="3" customFormat="1">
      <c r="A5485" s="20"/>
      <c r="B5485" s="20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21"/>
      <c r="AC5485" s="21"/>
      <c r="AD5485" s="21"/>
      <c r="AE5485" s="21"/>
      <c r="AF5485" s="21"/>
      <c r="AG5485" s="21"/>
      <c r="AH5485" s="21"/>
      <c r="AI5485" s="26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1"/>
      <c r="AT5485" s="2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</row>
    <row r="5486" spans="1:60" s="3" customFormat="1">
      <c r="A5486" s="20"/>
      <c r="B5486" s="20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21"/>
      <c r="AC5486" s="21"/>
      <c r="AD5486" s="21"/>
      <c r="AE5486" s="21"/>
      <c r="AF5486" s="21"/>
      <c r="AG5486" s="21"/>
      <c r="AH5486" s="21"/>
      <c r="AI5486" s="26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1"/>
      <c r="AT5486" s="2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</row>
    <row r="5487" spans="1:60" s="3" customFormat="1">
      <c r="A5487" s="20"/>
      <c r="B5487" s="20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21"/>
      <c r="AC5487" s="21"/>
      <c r="AD5487" s="21"/>
      <c r="AE5487" s="21"/>
      <c r="AF5487" s="21"/>
      <c r="AG5487" s="21"/>
      <c r="AH5487" s="21"/>
      <c r="AI5487" s="26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1"/>
      <c r="AT5487" s="2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</row>
    <row r="5488" spans="1:60" s="3" customFormat="1">
      <c r="A5488" s="20"/>
      <c r="B5488" s="20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21"/>
      <c r="AC5488" s="21"/>
      <c r="AD5488" s="21"/>
      <c r="AE5488" s="21"/>
      <c r="AF5488" s="21"/>
      <c r="AG5488" s="21"/>
      <c r="AH5488" s="21"/>
      <c r="AI5488" s="26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1"/>
      <c r="AT5488" s="2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</row>
    <row r="5489" spans="1:60" s="3" customFormat="1">
      <c r="A5489" s="20"/>
      <c r="B5489" s="20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21"/>
      <c r="AC5489" s="21"/>
      <c r="AD5489" s="21"/>
      <c r="AE5489" s="21"/>
      <c r="AF5489" s="21"/>
      <c r="AG5489" s="21"/>
      <c r="AH5489" s="21"/>
      <c r="AI5489" s="26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1"/>
      <c r="AT5489" s="2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</row>
    <row r="5490" spans="1:60" s="3" customFormat="1">
      <c r="A5490" s="20"/>
      <c r="B5490" s="20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21"/>
      <c r="AC5490" s="21"/>
      <c r="AD5490" s="21"/>
      <c r="AE5490" s="21"/>
      <c r="AF5490" s="21"/>
      <c r="AG5490" s="21"/>
      <c r="AH5490" s="21"/>
      <c r="AI5490" s="26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1"/>
      <c r="AT5490" s="2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</row>
    <row r="5491" spans="1:60" s="3" customFormat="1">
      <c r="A5491" s="20"/>
      <c r="B5491" s="20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21"/>
      <c r="AC5491" s="21"/>
      <c r="AD5491" s="21"/>
      <c r="AE5491" s="21"/>
      <c r="AF5491" s="21"/>
      <c r="AG5491" s="21"/>
      <c r="AH5491" s="21"/>
      <c r="AI5491" s="26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1"/>
      <c r="AT5491" s="2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</row>
    <row r="5492" spans="1:60" s="3" customFormat="1">
      <c r="A5492" s="20"/>
      <c r="B5492" s="20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21"/>
      <c r="AC5492" s="21"/>
      <c r="AD5492" s="21"/>
      <c r="AE5492" s="21"/>
      <c r="AF5492" s="21"/>
      <c r="AG5492" s="21"/>
      <c r="AH5492" s="21"/>
      <c r="AI5492" s="26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1"/>
      <c r="AT5492" s="2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</row>
    <row r="5493" spans="1:60" s="3" customFormat="1">
      <c r="A5493" s="20"/>
      <c r="B5493" s="20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21"/>
      <c r="AC5493" s="21"/>
      <c r="AD5493" s="21"/>
      <c r="AE5493" s="21"/>
      <c r="AF5493" s="21"/>
      <c r="AG5493" s="21"/>
      <c r="AH5493" s="21"/>
      <c r="AI5493" s="26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1"/>
      <c r="AT5493" s="2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</row>
    <row r="5494" spans="1:60" s="3" customFormat="1">
      <c r="A5494" s="20"/>
      <c r="B5494" s="20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21"/>
      <c r="AC5494" s="21"/>
      <c r="AD5494" s="21"/>
      <c r="AE5494" s="21"/>
      <c r="AF5494" s="21"/>
      <c r="AG5494" s="21"/>
      <c r="AH5494" s="21"/>
      <c r="AI5494" s="26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1"/>
      <c r="AT5494" s="2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</row>
    <row r="5495" spans="1:60" s="3" customFormat="1">
      <c r="A5495" s="20"/>
      <c r="B5495" s="20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21"/>
      <c r="AC5495" s="21"/>
      <c r="AD5495" s="21"/>
      <c r="AE5495" s="21"/>
      <c r="AF5495" s="21"/>
      <c r="AG5495" s="21"/>
      <c r="AH5495" s="21"/>
      <c r="AI5495" s="26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1"/>
      <c r="AT5495" s="2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</row>
    <row r="5496" spans="1:60" s="3" customFormat="1">
      <c r="A5496" s="20"/>
      <c r="B5496" s="20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21"/>
      <c r="AC5496" s="21"/>
      <c r="AD5496" s="21"/>
      <c r="AE5496" s="21"/>
      <c r="AF5496" s="21"/>
      <c r="AG5496" s="21"/>
      <c r="AH5496" s="21"/>
      <c r="AI5496" s="26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1"/>
      <c r="AT5496" s="2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</row>
    <row r="5497" spans="1:60" s="3" customFormat="1">
      <c r="A5497" s="20"/>
      <c r="B5497" s="20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21"/>
      <c r="AC5497" s="21"/>
      <c r="AD5497" s="21"/>
      <c r="AE5497" s="21"/>
      <c r="AF5497" s="21"/>
      <c r="AG5497" s="21"/>
      <c r="AH5497" s="21"/>
      <c r="AI5497" s="26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1"/>
      <c r="AT5497" s="2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</row>
    <row r="5498" spans="1:60" s="3" customFormat="1">
      <c r="A5498" s="20"/>
      <c r="B5498" s="20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21"/>
      <c r="AC5498" s="21"/>
      <c r="AD5498" s="21"/>
      <c r="AE5498" s="21"/>
      <c r="AF5498" s="21"/>
      <c r="AG5498" s="21"/>
      <c r="AH5498" s="21"/>
      <c r="AI5498" s="26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1"/>
      <c r="AT5498" s="2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</row>
    <row r="5499" spans="1:60" s="3" customFormat="1">
      <c r="A5499" s="20"/>
      <c r="B5499" s="20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21"/>
      <c r="AC5499" s="21"/>
      <c r="AD5499" s="21"/>
      <c r="AE5499" s="21"/>
      <c r="AF5499" s="21"/>
      <c r="AG5499" s="21"/>
      <c r="AH5499" s="21"/>
      <c r="AI5499" s="26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1"/>
      <c r="AT5499" s="2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</row>
    <row r="5500" spans="1:60" s="3" customFormat="1">
      <c r="A5500" s="20"/>
      <c r="B5500" s="20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21"/>
      <c r="AC5500" s="21"/>
      <c r="AD5500" s="21"/>
      <c r="AE5500" s="21"/>
      <c r="AF5500" s="21"/>
      <c r="AG5500" s="21"/>
      <c r="AH5500" s="21"/>
      <c r="AI5500" s="26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1"/>
      <c r="AT5500" s="2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</row>
    <row r="5501" spans="1:60" s="3" customFormat="1">
      <c r="A5501" s="20"/>
      <c r="B5501" s="20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21"/>
      <c r="AC5501" s="21"/>
      <c r="AD5501" s="21"/>
      <c r="AE5501" s="21"/>
      <c r="AF5501" s="21"/>
      <c r="AG5501" s="21"/>
      <c r="AH5501" s="21"/>
      <c r="AI5501" s="26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1"/>
      <c r="AT5501" s="2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</row>
    <row r="5502" spans="1:60" s="3" customFormat="1">
      <c r="A5502" s="20"/>
      <c r="B5502" s="20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21"/>
      <c r="AC5502" s="21"/>
      <c r="AD5502" s="21"/>
      <c r="AE5502" s="21"/>
      <c r="AF5502" s="21"/>
      <c r="AG5502" s="21"/>
      <c r="AH5502" s="21"/>
      <c r="AI5502" s="26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1"/>
      <c r="AT5502" s="2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</row>
    <row r="5503" spans="1:60" s="3" customFormat="1">
      <c r="A5503" s="20"/>
      <c r="B5503" s="20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21"/>
      <c r="AC5503" s="21"/>
      <c r="AD5503" s="21"/>
      <c r="AE5503" s="21"/>
      <c r="AF5503" s="21"/>
      <c r="AG5503" s="21"/>
      <c r="AH5503" s="21"/>
      <c r="AI5503" s="26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1"/>
      <c r="AT5503" s="2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</row>
    <row r="5504" spans="1:60" s="3" customFormat="1">
      <c r="A5504" s="20"/>
      <c r="B5504" s="20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21"/>
      <c r="AC5504" s="21"/>
      <c r="AD5504" s="21"/>
      <c r="AE5504" s="21"/>
      <c r="AF5504" s="21"/>
      <c r="AG5504" s="21"/>
      <c r="AH5504" s="21"/>
      <c r="AI5504" s="26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1"/>
      <c r="AT5504" s="2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</row>
    <row r="5505" spans="1:60" s="3" customFormat="1">
      <c r="A5505" s="20"/>
      <c r="B5505" s="20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21"/>
      <c r="AC5505" s="21"/>
      <c r="AD5505" s="21"/>
      <c r="AE5505" s="21"/>
      <c r="AF5505" s="21"/>
      <c r="AG5505" s="21"/>
      <c r="AH5505" s="21"/>
      <c r="AI5505" s="26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1"/>
      <c r="AT5505" s="2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</row>
    <row r="5506" spans="1:60" s="3" customFormat="1">
      <c r="A5506" s="20"/>
      <c r="B5506" s="20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21"/>
      <c r="AC5506" s="21"/>
      <c r="AD5506" s="21"/>
      <c r="AE5506" s="21"/>
      <c r="AF5506" s="21"/>
      <c r="AG5506" s="21"/>
      <c r="AH5506" s="21"/>
      <c r="AI5506" s="26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1"/>
      <c r="AT5506" s="2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</row>
    <row r="5507" spans="1:60" s="3" customFormat="1">
      <c r="A5507" s="20"/>
      <c r="B5507" s="20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21"/>
      <c r="AC5507" s="21"/>
      <c r="AD5507" s="21"/>
      <c r="AE5507" s="21"/>
      <c r="AF5507" s="21"/>
      <c r="AG5507" s="21"/>
      <c r="AH5507" s="21"/>
      <c r="AI5507" s="26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1"/>
      <c r="AT5507" s="2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</row>
    <row r="5508" spans="1:60" s="3" customFormat="1">
      <c r="A5508" s="20"/>
      <c r="B5508" s="20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21"/>
      <c r="AC5508" s="21"/>
      <c r="AD5508" s="21"/>
      <c r="AE5508" s="21"/>
      <c r="AF5508" s="21"/>
      <c r="AG5508" s="21"/>
      <c r="AH5508" s="21"/>
      <c r="AI5508" s="26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1"/>
      <c r="AT5508" s="2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</row>
    <row r="5509" spans="1:60" s="3" customFormat="1">
      <c r="A5509" s="20"/>
      <c r="B5509" s="20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21"/>
      <c r="AC5509" s="21"/>
      <c r="AD5509" s="21"/>
      <c r="AE5509" s="21"/>
      <c r="AF5509" s="21"/>
      <c r="AG5509" s="21"/>
      <c r="AH5509" s="21"/>
      <c r="AI5509" s="26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1"/>
      <c r="AT5509" s="2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</row>
    <row r="5510" spans="1:60" s="3" customFormat="1">
      <c r="A5510" s="20"/>
      <c r="B5510" s="20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21"/>
      <c r="AC5510" s="21"/>
      <c r="AD5510" s="21"/>
      <c r="AE5510" s="21"/>
      <c r="AF5510" s="21"/>
      <c r="AG5510" s="21"/>
      <c r="AH5510" s="21"/>
      <c r="AI5510" s="26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1"/>
      <c r="AT5510" s="2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</row>
    <row r="5511" spans="1:60" s="3" customFormat="1">
      <c r="A5511" s="20"/>
      <c r="B5511" s="20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21"/>
      <c r="AC5511" s="21"/>
      <c r="AD5511" s="21"/>
      <c r="AE5511" s="21"/>
      <c r="AF5511" s="21"/>
      <c r="AG5511" s="21"/>
      <c r="AH5511" s="21"/>
      <c r="AI5511" s="26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1"/>
      <c r="AT5511" s="2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</row>
    <row r="5512" spans="1:60" s="3" customFormat="1">
      <c r="A5512" s="20"/>
      <c r="B5512" s="20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21"/>
      <c r="AC5512" s="21"/>
      <c r="AD5512" s="21"/>
      <c r="AE5512" s="21"/>
      <c r="AF5512" s="21"/>
      <c r="AG5512" s="21"/>
      <c r="AH5512" s="21"/>
      <c r="AI5512" s="26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1"/>
      <c r="AT5512" s="2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</row>
    <row r="5513" spans="1:60" s="3" customFormat="1">
      <c r="A5513" s="20"/>
      <c r="B5513" s="20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21"/>
      <c r="AC5513" s="21"/>
      <c r="AD5513" s="21"/>
      <c r="AE5513" s="21"/>
      <c r="AF5513" s="21"/>
      <c r="AG5513" s="21"/>
      <c r="AH5513" s="21"/>
      <c r="AI5513" s="26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1"/>
      <c r="AT5513" s="2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</row>
    <row r="5514" spans="1:60" s="3" customFormat="1">
      <c r="A5514" s="20"/>
      <c r="B5514" s="20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21"/>
      <c r="AC5514" s="21"/>
      <c r="AD5514" s="21"/>
      <c r="AE5514" s="21"/>
      <c r="AF5514" s="21"/>
      <c r="AG5514" s="21"/>
      <c r="AH5514" s="21"/>
      <c r="AI5514" s="26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1"/>
      <c r="AT5514" s="2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</row>
    <row r="5515" spans="1:60" s="3" customFormat="1">
      <c r="A5515" s="20"/>
      <c r="B5515" s="20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21"/>
      <c r="AC5515" s="21"/>
      <c r="AD5515" s="21"/>
      <c r="AE5515" s="21"/>
      <c r="AF5515" s="21"/>
      <c r="AG5515" s="21"/>
      <c r="AH5515" s="21"/>
      <c r="AI5515" s="26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1"/>
      <c r="AT5515" s="2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</row>
    <row r="5516" spans="1:60" s="3" customFormat="1">
      <c r="A5516" s="20"/>
      <c r="B5516" s="20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21"/>
      <c r="AC5516" s="21"/>
      <c r="AD5516" s="21"/>
      <c r="AE5516" s="21"/>
      <c r="AF5516" s="21"/>
      <c r="AG5516" s="21"/>
      <c r="AH5516" s="21"/>
      <c r="AI5516" s="26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1"/>
      <c r="AT5516" s="2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</row>
    <row r="5517" spans="1:60" s="3" customFormat="1">
      <c r="A5517" s="20"/>
      <c r="B5517" s="20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21"/>
      <c r="AC5517" s="21"/>
      <c r="AD5517" s="21"/>
      <c r="AE5517" s="21"/>
      <c r="AF5517" s="21"/>
      <c r="AG5517" s="21"/>
      <c r="AH5517" s="21"/>
      <c r="AI5517" s="26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1"/>
      <c r="AT5517" s="2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</row>
    <row r="5518" spans="1:60" s="3" customFormat="1">
      <c r="A5518" s="20"/>
      <c r="B5518" s="20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21"/>
      <c r="AC5518" s="21"/>
      <c r="AD5518" s="21"/>
      <c r="AE5518" s="21"/>
      <c r="AF5518" s="21"/>
      <c r="AG5518" s="21"/>
      <c r="AH5518" s="21"/>
      <c r="AI5518" s="26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1"/>
      <c r="AT5518" s="2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</row>
    <row r="5519" spans="1:60" s="3" customFormat="1">
      <c r="A5519" s="20"/>
      <c r="B5519" s="20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21"/>
      <c r="AC5519" s="21"/>
      <c r="AD5519" s="21"/>
      <c r="AE5519" s="21"/>
      <c r="AF5519" s="21"/>
      <c r="AG5519" s="21"/>
      <c r="AH5519" s="21"/>
      <c r="AI5519" s="26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1"/>
      <c r="AT5519" s="2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</row>
    <row r="5520" spans="1:60" s="3" customFormat="1">
      <c r="A5520" s="20"/>
      <c r="B5520" s="20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21"/>
      <c r="AC5520" s="21"/>
      <c r="AD5520" s="21"/>
      <c r="AE5520" s="21"/>
      <c r="AF5520" s="21"/>
      <c r="AG5520" s="21"/>
      <c r="AH5520" s="21"/>
      <c r="AI5520" s="26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1"/>
      <c r="AT5520" s="2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</row>
    <row r="5521" spans="1:60" s="3" customFormat="1">
      <c r="A5521" s="20"/>
      <c r="B5521" s="20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21"/>
      <c r="AC5521" s="21"/>
      <c r="AD5521" s="21"/>
      <c r="AE5521" s="21"/>
      <c r="AF5521" s="21"/>
      <c r="AG5521" s="21"/>
      <c r="AH5521" s="21"/>
      <c r="AI5521" s="26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1"/>
      <c r="AT5521" s="2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</row>
    <row r="5522" spans="1:60" s="3" customFormat="1">
      <c r="A5522" s="20"/>
      <c r="B5522" s="20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21"/>
      <c r="AC5522" s="21"/>
      <c r="AD5522" s="21"/>
      <c r="AE5522" s="21"/>
      <c r="AF5522" s="21"/>
      <c r="AG5522" s="21"/>
      <c r="AH5522" s="21"/>
      <c r="AI5522" s="26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1"/>
      <c r="AT5522" s="2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</row>
    <row r="5523" spans="1:60" s="3" customFormat="1">
      <c r="A5523" s="20"/>
      <c r="B5523" s="20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21"/>
      <c r="AC5523" s="21"/>
      <c r="AD5523" s="21"/>
      <c r="AE5523" s="21"/>
      <c r="AF5523" s="21"/>
      <c r="AG5523" s="21"/>
      <c r="AH5523" s="21"/>
      <c r="AI5523" s="26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1"/>
      <c r="AT5523" s="2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</row>
    <row r="5524" spans="1:60" s="3" customFormat="1">
      <c r="A5524" s="20"/>
      <c r="B5524" s="20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21"/>
      <c r="AC5524" s="21"/>
      <c r="AD5524" s="21"/>
      <c r="AE5524" s="21"/>
      <c r="AF5524" s="21"/>
      <c r="AG5524" s="21"/>
      <c r="AH5524" s="21"/>
      <c r="AI5524" s="26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1"/>
      <c r="AT5524" s="2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</row>
    <row r="5525" spans="1:60" s="3" customFormat="1">
      <c r="A5525" s="20"/>
      <c r="B5525" s="20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21"/>
      <c r="AC5525" s="21"/>
      <c r="AD5525" s="21"/>
      <c r="AE5525" s="21"/>
      <c r="AF5525" s="21"/>
      <c r="AG5525" s="21"/>
      <c r="AH5525" s="21"/>
      <c r="AI5525" s="26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1"/>
      <c r="AT5525" s="2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</row>
    <row r="5526" spans="1:60" s="3" customFormat="1">
      <c r="A5526" s="20"/>
      <c r="B5526" s="20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21"/>
      <c r="AC5526" s="21"/>
      <c r="AD5526" s="21"/>
      <c r="AE5526" s="21"/>
      <c r="AF5526" s="21"/>
      <c r="AG5526" s="21"/>
      <c r="AH5526" s="21"/>
      <c r="AI5526" s="26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1"/>
      <c r="AT5526" s="2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</row>
    <row r="5527" spans="1:60" s="3" customFormat="1">
      <c r="A5527" s="20"/>
      <c r="B5527" s="20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21"/>
      <c r="AC5527" s="21"/>
      <c r="AD5527" s="21"/>
      <c r="AE5527" s="21"/>
      <c r="AF5527" s="21"/>
      <c r="AG5527" s="21"/>
      <c r="AH5527" s="21"/>
      <c r="AI5527" s="26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1"/>
      <c r="AT5527" s="2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</row>
    <row r="5528" spans="1:60" s="3" customFormat="1">
      <c r="A5528" s="20"/>
      <c r="B5528" s="20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21"/>
      <c r="AC5528" s="21"/>
      <c r="AD5528" s="21"/>
      <c r="AE5528" s="21"/>
      <c r="AF5528" s="21"/>
      <c r="AG5528" s="21"/>
      <c r="AH5528" s="21"/>
      <c r="AI5528" s="26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1"/>
      <c r="AT5528" s="2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</row>
    <row r="5529" spans="1:60" s="3" customFormat="1">
      <c r="A5529" s="20"/>
      <c r="B5529" s="20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21"/>
      <c r="AC5529" s="21"/>
      <c r="AD5529" s="21"/>
      <c r="AE5529" s="21"/>
      <c r="AF5529" s="21"/>
      <c r="AG5529" s="21"/>
      <c r="AH5529" s="21"/>
      <c r="AI5529" s="26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1"/>
      <c r="AT5529" s="2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</row>
    <row r="5530" spans="1:60" s="3" customFormat="1">
      <c r="A5530" s="20"/>
      <c r="B5530" s="20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21"/>
      <c r="AC5530" s="21"/>
      <c r="AD5530" s="21"/>
      <c r="AE5530" s="21"/>
      <c r="AF5530" s="21"/>
      <c r="AG5530" s="21"/>
      <c r="AH5530" s="21"/>
      <c r="AI5530" s="26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1"/>
      <c r="AT5530" s="2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</row>
    <row r="5531" spans="1:60" s="3" customFormat="1">
      <c r="A5531" s="20"/>
      <c r="B5531" s="20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21"/>
      <c r="AC5531" s="21"/>
      <c r="AD5531" s="21"/>
      <c r="AE5531" s="21"/>
      <c r="AF5531" s="21"/>
      <c r="AG5531" s="21"/>
      <c r="AH5531" s="21"/>
      <c r="AI5531" s="26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1"/>
      <c r="AT5531" s="2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</row>
    <row r="5532" spans="1:60" s="3" customFormat="1">
      <c r="A5532" s="20"/>
      <c r="B5532" s="20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21"/>
      <c r="AC5532" s="21"/>
      <c r="AD5532" s="21"/>
      <c r="AE5532" s="21"/>
      <c r="AF5532" s="21"/>
      <c r="AG5532" s="21"/>
      <c r="AH5532" s="21"/>
      <c r="AI5532" s="26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1"/>
      <c r="AT5532" s="2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</row>
    <row r="5533" spans="1:60" s="3" customFormat="1">
      <c r="A5533" s="20"/>
      <c r="B5533" s="20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21"/>
      <c r="AC5533" s="21"/>
      <c r="AD5533" s="21"/>
      <c r="AE5533" s="21"/>
      <c r="AF5533" s="21"/>
      <c r="AG5533" s="21"/>
      <c r="AH5533" s="21"/>
      <c r="AI5533" s="26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1"/>
      <c r="AT5533" s="2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</row>
    <row r="5534" spans="1:60" s="3" customFormat="1">
      <c r="A5534" s="20"/>
      <c r="B5534" s="20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21"/>
      <c r="AC5534" s="21"/>
      <c r="AD5534" s="21"/>
      <c r="AE5534" s="21"/>
      <c r="AF5534" s="21"/>
      <c r="AG5534" s="21"/>
      <c r="AH5534" s="21"/>
      <c r="AI5534" s="26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1"/>
      <c r="AT5534" s="2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</row>
    <row r="5535" spans="1:60" s="3" customFormat="1">
      <c r="A5535" s="20"/>
      <c r="B5535" s="20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21"/>
      <c r="AC5535" s="21"/>
      <c r="AD5535" s="21"/>
      <c r="AE5535" s="21"/>
      <c r="AF5535" s="21"/>
      <c r="AG5535" s="21"/>
      <c r="AH5535" s="21"/>
      <c r="AI5535" s="26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1"/>
      <c r="AT5535" s="2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</row>
    <row r="5536" spans="1:60" s="3" customFormat="1">
      <c r="A5536" s="20"/>
      <c r="B5536" s="20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21"/>
      <c r="AC5536" s="21"/>
      <c r="AD5536" s="21"/>
      <c r="AE5536" s="21"/>
      <c r="AF5536" s="21"/>
      <c r="AG5536" s="21"/>
      <c r="AH5536" s="21"/>
      <c r="AI5536" s="26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1"/>
      <c r="AT5536" s="2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</row>
    <row r="5537" spans="1:60" s="3" customFormat="1">
      <c r="A5537" s="20"/>
      <c r="B5537" s="20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21"/>
      <c r="AC5537" s="21"/>
      <c r="AD5537" s="21"/>
      <c r="AE5537" s="21"/>
      <c r="AF5537" s="21"/>
      <c r="AG5537" s="21"/>
      <c r="AH5537" s="21"/>
      <c r="AI5537" s="26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1"/>
      <c r="AT5537" s="2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</row>
    <row r="5538" spans="1:60" s="3" customFormat="1">
      <c r="A5538" s="20"/>
      <c r="B5538" s="20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21"/>
      <c r="AC5538" s="21"/>
      <c r="AD5538" s="21"/>
      <c r="AE5538" s="21"/>
      <c r="AF5538" s="21"/>
      <c r="AG5538" s="21"/>
      <c r="AH5538" s="21"/>
      <c r="AI5538" s="26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1"/>
      <c r="AT5538" s="2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</row>
    <row r="5539" spans="1:60" s="3" customFormat="1">
      <c r="A5539" s="20"/>
      <c r="B5539" s="20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21"/>
      <c r="AC5539" s="21"/>
      <c r="AD5539" s="21"/>
      <c r="AE5539" s="21"/>
      <c r="AF5539" s="21"/>
      <c r="AG5539" s="21"/>
      <c r="AH5539" s="21"/>
      <c r="AI5539" s="26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1"/>
      <c r="AT5539" s="2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</row>
    <row r="5540" spans="1:60" s="3" customFormat="1">
      <c r="A5540" s="20"/>
      <c r="B5540" s="20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21"/>
      <c r="AC5540" s="21"/>
      <c r="AD5540" s="21"/>
      <c r="AE5540" s="21"/>
      <c r="AF5540" s="21"/>
      <c r="AG5540" s="21"/>
      <c r="AH5540" s="21"/>
      <c r="AI5540" s="26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1"/>
      <c r="AT5540" s="2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</row>
    <row r="5541" spans="1:60" s="3" customFormat="1">
      <c r="A5541" s="20"/>
      <c r="B5541" s="20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21"/>
      <c r="AC5541" s="21"/>
      <c r="AD5541" s="21"/>
      <c r="AE5541" s="21"/>
      <c r="AF5541" s="21"/>
      <c r="AG5541" s="21"/>
      <c r="AH5541" s="21"/>
      <c r="AI5541" s="26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1"/>
      <c r="AT5541" s="2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</row>
    <row r="5542" spans="1:60" s="3" customFormat="1">
      <c r="A5542" s="20"/>
      <c r="B5542" s="20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21"/>
      <c r="AC5542" s="21"/>
      <c r="AD5542" s="21"/>
      <c r="AE5542" s="21"/>
      <c r="AF5542" s="21"/>
      <c r="AG5542" s="21"/>
      <c r="AH5542" s="21"/>
      <c r="AI5542" s="26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1"/>
      <c r="AT5542" s="2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</row>
    <row r="5543" spans="1:60" s="3" customFormat="1">
      <c r="A5543" s="20"/>
      <c r="B5543" s="20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21"/>
      <c r="AC5543" s="21"/>
      <c r="AD5543" s="21"/>
      <c r="AE5543" s="21"/>
      <c r="AF5543" s="21"/>
      <c r="AG5543" s="21"/>
      <c r="AH5543" s="21"/>
      <c r="AI5543" s="26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1"/>
      <c r="AT5543" s="2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</row>
    <row r="5544" spans="1:60" s="3" customFormat="1">
      <c r="A5544" s="20"/>
      <c r="B5544" s="20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21"/>
      <c r="AC5544" s="21"/>
      <c r="AD5544" s="21"/>
      <c r="AE5544" s="21"/>
      <c r="AF5544" s="21"/>
      <c r="AG5544" s="21"/>
      <c r="AH5544" s="21"/>
      <c r="AI5544" s="26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1"/>
      <c r="AT5544" s="2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</row>
    <row r="5545" spans="1:60" s="3" customFormat="1">
      <c r="A5545" s="20"/>
      <c r="B5545" s="20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21"/>
      <c r="AC5545" s="21"/>
      <c r="AD5545" s="21"/>
      <c r="AE5545" s="21"/>
      <c r="AF5545" s="21"/>
      <c r="AG5545" s="21"/>
      <c r="AH5545" s="21"/>
      <c r="AI5545" s="26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1"/>
      <c r="AT5545" s="2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</row>
    <row r="5546" spans="1:60" s="3" customFormat="1">
      <c r="A5546" s="20"/>
      <c r="B5546" s="20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21"/>
      <c r="AC5546" s="21"/>
      <c r="AD5546" s="21"/>
      <c r="AE5546" s="21"/>
      <c r="AF5546" s="21"/>
      <c r="AG5546" s="21"/>
      <c r="AH5546" s="21"/>
      <c r="AI5546" s="26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1"/>
      <c r="AT5546" s="2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</row>
    <row r="5547" spans="1:60" s="3" customFormat="1">
      <c r="A5547" s="20"/>
      <c r="B5547" s="20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21"/>
      <c r="AC5547" s="21"/>
      <c r="AD5547" s="21"/>
      <c r="AE5547" s="21"/>
      <c r="AF5547" s="21"/>
      <c r="AG5547" s="21"/>
      <c r="AH5547" s="21"/>
      <c r="AI5547" s="26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1"/>
      <c r="AT5547" s="2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</row>
    <row r="5548" spans="1:60" s="3" customFormat="1">
      <c r="A5548" s="20"/>
      <c r="B5548" s="20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21"/>
      <c r="AC5548" s="21"/>
      <c r="AD5548" s="21"/>
      <c r="AE5548" s="21"/>
      <c r="AF5548" s="21"/>
      <c r="AG5548" s="21"/>
      <c r="AH5548" s="21"/>
      <c r="AI5548" s="26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1"/>
      <c r="AT5548" s="2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</row>
    <row r="5549" spans="1:60" s="3" customFormat="1">
      <c r="A5549" s="20"/>
      <c r="B5549" s="20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21"/>
      <c r="AC5549" s="21"/>
      <c r="AD5549" s="21"/>
      <c r="AE5549" s="21"/>
      <c r="AF5549" s="21"/>
      <c r="AG5549" s="21"/>
      <c r="AH5549" s="21"/>
      <c r="AI5549" s="26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1"/>
      <c r="AT5549" s="2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</row>
    <row r="5550" spans="1:60" s="3" customFormat="1">
      <c r="A5550" s="20"/>
      <c r="B5550" s="20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21"/>
      <c r="AC5550" s="21"/>
      <c r="AD5550" s="21"/>
      <c r="AE5550" s="21"/>
      <c r="AF5550" s="21"/>
      <c r="AG5550" s="21"/>
      <c r="AH5550" s="21"/>
      <c r="AI5550" s="26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1"/>
      <c r="AT5550" s="2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</row>
    <row r="5551" spans="1:60" s="3" customFormat="1">
      <c r="A5551" s="20"/>
      <c r="B5551" s="20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21"/>
      <c r="AC5551" s="21"/>
      <c r="AD5551" s="21"/>
      <c r="AE5551" s="21"/>
      <c r="AF5551" s="21"/>
      <c r="AG5551" s="21"/>
      <c r="AH5551" s="21"/>
      <c r="AI5551" s="26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1"/>
      <c r="AT5551" s="2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</row>
    <row r="5552" spans="1:60" s="3" customFormat="1">
      <c r="A5552" s="20"/>
      <c r="B5552" s="20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21"/>
      <c r="AC5552" s="21"/>
      <c r="AD5552" s="21"/>
      <c r="AE5552" s="21"/>
      <c r="AF5552" s="21"/>
      <c r="AG5552" s="21"/>
      <c r="AH5552" s="21"/>
      <c r="AI5552" s="26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1"/>
      <c r="AT5552" s="2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</row>
    <row r="5553" spans="1:60" s="3" customFormat="1">
      <c r="A5553" s="20"/>
      <c r="B5553" s="20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21"/>
      <c r="AC5553" s="21"/>
      <c r="AD5553" s="21"/>
      <c r="AE5553" s="21"/>
      <c r="AF5553" s="21"/>
      <c r="AG5553" s="21"/>
      <c r="AH5553" s="21"/>
      <c r="AI5553" s="26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1"/>
      <c r="AT5553" s="2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</row>
    <row r="5554" spans="1:60" s="3" customFormat="1">
      <c r="A5554" s="20"/>
      <c r="B5554" s="20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21"/>
      <c r="AC5554" s="21"/>
      <c r="AD5554" s="21"/>
      <c r="AE5554" s="21"/>
      <c r="AF5554" s="21"/>
      <c r="AG5554" s="21"/>
      <c r="AH5554" s="21"/>
      <c r="AI5554" s="26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1"/>
      <c r="AT5554" s="2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</row>
    <row r="5555" spans="1:60" s="3" customFormat="1">
      <c r="A5555" s="20"/>
      <c r="B5555" s="20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21"/>
      <c r="AC5555" s="21"/>
      <c r="AD5555" s="21"/>
      <c r="AE5555" s="21"/>
      <c r="AF5555" s="21"/>
      <c r="AG5555" s="21"/>
      <c r="AH5555" s="21"/>
      <c r="AI5555" s="26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1"/>
      <c r="AT5555" s="2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</row>
    <row r="5556" spans="1:60" s="3" customFormat="1">
      <c r="A5556" s="20"/>
      <c r="B5556" s="20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21"/>
      <c r="AC5556" s="21"/>
      <c r="AD5556" s="21"/>
      <c r="AE5556" s="21"/>
      <c r="AF5556" s="21"/>
      <c r="AG5556" s="21"/>
      <c r="AH5556" s="21"/>
      <c r="AI5556" s="26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1"/>
      <c r="AT5556" s="2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</row>
    <row r="5557" spans="1:60" s="3" customFormat="1">
      <c r="A5557" s="20"/>
      <c r="B5557" s="20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21"/>
      <c r="AC5557" s="21"/>
      <c r="AD5557" s="21"/>
      <c r="AE5557" s="21"/>
      <c r="AF5557" s="21"/>
      <c r="AG5557" s="21"/>
      <c r="AH5557" s="21"/>
      <c r="AI5557" s="26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1"/>
      <c r="AT5557" s="2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</row>
    <row r="5558" spans="1:60" s="3" customFormat="1">
      <c r="A5558" s="20"/>
      <c r="B5558" s="20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21"/>
      <c r="AC5558" s="21"/>
      <c r="AD5558" s="21"/>
      <c r="AE5558" s="21"/>
      <c r="AF5558" s="21"/>
      <c r="AG5558" s="21"/>
      <c r="AH5558" s="21"/>
      <c r="AI5558" s="26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1"/>
      <c r="AT5558" s="2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</row>
    <row r="5559" spans="1:60" s="3" customFormat="1">
      <c r="A5559" s="20"/>
      <c r="B5559" s="20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21"/>
      <c r="AC5559" s="21"/>
      <c r="AD5559" s="21"/>
      <c r="AE5559" s="21"/>
      <c r="AF5559" s="21"/>
      <c r="AG5559" s="21"/>
      <c r="AH5559" s="21"/>
      <c r="AI5559" s="26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1"/>
      <c r="AT5559" s="2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</row>
    <row r="5560" spans="1:60" s="3" customFormat="1">
      <c r="A5560" s="20"/>
      <c r="B5560" s="20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21"/>
      <c r="AC5560" s="21"/>
      <c r="AD5560" s="21"/>
      <c r="AE5560" s="21"/>
      <c r="AF5560" s="21"/>
      <c r="AG5560" s="21"/>
      <c r="AH5560" s="21"/>
      <c r="AI5560" s="26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1"/>
      <c r="AT5560" s="2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</row>
    <row r="5561" spans="1:60" s="3" customFormat="1">
      <c r="A5561" s="20"/>
      <c r="B5561" s="20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21"/>
      <c r="AC5561" s="21"/>
      <c r="AD5561" s="21"/>
      <c r="AE5561" s="21"/>
      <c r="AF5561" s="21"/>
      <c r="AG5561" s="21"/>
      <c r="AH5561" s="21"/>
      <c r="AI5561" s="26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1"/>
      <c r="AT5561" s="2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</row>
    <row r="5562" spans="1:60" s="3" customFormat="1">
      <c r="A5562" s="20"/>
      <c r="B5562" s="20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21"/>
      <c r="AC5562" s="21"/>
      <c r="AD5562" s="21"/>
      <c r="AE5562" s="21"/>
      <c r="AF5562" s="21"/>
      <c r="AG5562" s="21"/>
      <c r="AH5562" s="21"/>
      <c r="AI5562" s="26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1"/>
      <c r="AT5562" s="2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</row>
    <row r="5563" spans="1:60" s="3" customFormat="1">
      <c r="A5563" s="20"/>
      <c r="B5563" s="20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21"/>
      <c r="AC5563" s="21"/>
      <c r="AD5563" s="21"/>
      <c r="AE5563" s="21"/>
      <c r="AF5563" s="21"/>
      <c r="AG5563" s="21"/>
      <c r="AH5563" s="21"/>
      <c r="AI5563" s="26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1"/>
      <c r="AT5563" s="2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</row>
    <row r="5564" spans="1:60" s="3" customFormat="1">
      <c r="A5564" s="20"/>
      <c r="B5564" s="20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21"/>
      <c r="AC5564" s="21"/>
      <c r="AD5564" s="21"/>
      <c r="AE5564" s="21"/>
      <c r="AF5564" s="21"/>
      <c r="AG5564" s="21"/>
      <c r="AH5564" s="21"/>
      <c r="AI5564" s="26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1"/>
      <c r="AT5564" s="2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</row>
    <row r="5565" spans="1:60" s="3" customFormat="1">
      <c r="A5565" s="20"/>
      <c r="B5565" s="20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21"/>
      <c r="AC5565" s="21"/>
      <c r="AD5565" s="21"/>
      <c r="AE5565" s="21"/>
      <c r="AF5565" s="21"/>
      <c r="AG5565" s="21"/>
      <c r="AH5565" s="21"/>
      <c r="AI5565" s="26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1"/>
      <c r="AT5565" s="2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</row>
    <row r="5566" spans="1:60" s="3" customFormat="1">
      <c r="A5566" s="20"/>
      <c r="B5566" s="20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21"/>
      <c r="AC5566" s="21"/>
      <c r="AD5566" s="21"/>
      <c r="AE5566" s="21"/>
      <c r="AF5566" s="21"/>
      <c r="AG5566" s="21"/>
      <c r="AH5566" s="21"/>
      <c r="AI5566" s="26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1"/>
      <c r="AT5566" s="2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</row>
    <row r="5567" spans="1:60" s="3" customFormat="1">
      <c r="A5567" s="20"/>
      <c r="B5567" s="20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21"/>
      <c r="AC5567" s="21"/>
      <c r="AD5567" s="21"/>
      <c r="AE5567" s="21"/>
      <c r="AF5567" s="21"/>
      <c r="AG5567" s="21"/>
      <c r="AH5567" s="21"/>
      <c r="AI5567" s="26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1"/>
      <c r="AT5567" s="2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</row>
    <row r="5568" spans="1:60" s="3" customFormat="1">
      <c r="A5568" s="20"/>
      <c r="B5568" s="20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21"/>
      <c r="AC5568" s="21"/>
      <c r="AD5568" s="21"/>
      <c r="AE5568" s="21"/>
      <c r="AF5568" s="21"/>
      <c r="AG5568" s="21"/>
      <c r="AH5568" s="21"/>
      <c r="AI5568" s="26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1"/>
      <c r="AT5568" s="2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</row>
    <row r="5569" spans="1:60" s="3" customFormat="1">
      <c r="A5569" s="20"/>
      <c r="B5569" s="20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21"/>
      <c r="AC5569" s="21"/>
      <c r="AD5569" s="21"/>
      <c r="AE5569" s="21"/>
      <c r="AF5569" s="21"/>
      <c r="AG5569" s="21"/>
      <c r="AH5569" s="21"/>
      <c r="AI5569" s="26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1"/>
      <c r="AT5569" s="2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</row>
    <row r="5570" spans="1:60" s="3" customFormat="1">
      <c r="A5570" s="20"/>
      <c r="B5570" s="20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21"/>
      <c r="AC5570" s="21"/>
      <c r="AD5570" s="21"/>
      <c r="AE5570" s="21"/>
      <c r="AF5570" s="21"/>
      <c r="AG5570" s="21"/>
      <c r="AH5570" s="21"/>
      <c r="AI5570" s="26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1"/>
      <c r="AT5570" s="2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</row>
    <row r="5571" spans="1:60" s="3" customFormat="1">
      <c r="A5571" s="20"/>
      <c r="B5571" s="20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21"/>
      <c r="AC5571" s="21"/>
      <c r="AD5571" s="21"/>
      <c r="AE5571" s="21"/>
      <c r="AF5571" s="21"/>
      <c r="AG5571" s="21"/>
      <c r="AH5571" s="21"/>
      <c r="AI5571" s="26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1"/>
      <c r="AT5571" s="2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</row>
    <row r="5572" spans="1:60" s="3" customFormat="1">
      <c r="A5572" s="20"/>
      <c r="B5572" s="20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21"/>
      <c r="AC5572" s="21"/>
      <c r="AD5572" s="21"/>
      <c r="AE5572" s="21"/>
      <c r="AF5572" s="21"/>
      <c r="AG5572" s="21"/>
      <c r="AH5572" s="21"/>
      <c r="AI5572" s="26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1"/>
      <c r="AT5572" s="2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</row>
    <row r="5573" spans="1:60" s="3" customFormat="1">
      <c r="A5573" s="20"/>
      <c r="B5573" s="20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21"/>
      <c r="AC5573" s="21"/>
      <c r="AD5573" s="21"/>
      <c r="AE5573" s="21"/>
      <c r="AF5573" s="21"/>
      <c r="AG5573" s="21"/>
      <c r="AH5573" s="21"/>
      <c r="AI5573" s="26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1"/>
      <c r="AT5573" s="2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</row>
    <row r="5574" spans="1:60" s="3" customFormat="1">
      <c r="A5574" s="20"/>
      <c r="B5574" s="20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21"/>
      <c r="AC5574" s="21"/>
      <c r="AD5574" s="21"/>
      <c r="AE5574" s="21"/>
      <c r="AF5574" s="21"/>
      <c r="AG5574" s="21"/>
      <c r="AH5574" s="21"/>
      <c r="AI5574" s="26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1"/>
      <c r="AT5574" s="2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</row>
    <row r="5575" spans="1:60" s="3" customFormat="1">
      <c r="A5575" s="20"/>
      <c r="B5575" s="20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21"/>
      <c r="AC5575" s="21"/>
      <c r="AD5575" s="21"/>
      <c r="AE5575" s="21"/>
      <c r="AF5575" s="21"/>
      <c r="AG5575" s="21"/>
      <c r="AH5575" s="21"/>
      <c r="AI5575" s="26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1"/>
      <c r="AT5575" s="2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</row>
    <row r="5576" spans="1:60" s="3" customFormat="1">
      <c r="A5576" s="20"/>
      <c r="B5576" s="20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21"/>
      <c r="AC5576" s="21"/>
      <c r="AD5576" s="21"/>
      <c r="AE5576" s="21"/>
      <c r="AF5576" s="21"/>
      <c r="AG5576" s="21"/>
      <c r="AH5576" s="21"/>
      <c r="AI5576" s="26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1"/>
      <c r="AT5576" s="2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</row>
    <row r="5577" spans="1:60" s="3" customFormat="1">
      <c r="A5577" s="20"/>
      <c r="B5577" s="20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21"/>
      <c r="AC5577" s="21"/>
      <c r="AD5577" s="21"/>
      <c r="AE5577" s="21"/>
      <c r="AF5577" s="21"/>
      <c r="AG5577" s="21"/>
      <c r="AH5577" s="21"/>
      <c r="AI5577" s="26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1"/>
      <c r="AT5577" s="2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</row>
    <row r="5578" spans="1:60" s="3" customFormat="1">
      <c r="A5578" s="20"/>
      <c r="B5578" s="20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21"/>
      <c r="AC5578" s="21"/>
      <c r="AD5578" s="21"/>
      <c r="AE5578" s="21"/>
      <c r="AF5578" s="21"/>
      <c r="AG5578" s="21"/>
      <c r="AH5578" s="21"/>
      <c r="AI5578" s="26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1"/>
      <c r="AT5578" s="2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</row>
    <row r="5579" spans="1:60" s="3" customFormat="1">
      <c r="A5579" s="20"/>
      <c r="B5579" s="20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21"/>
      <c r="AC5579" s="21"/>
      <c r="AD5579" s="21"/>
      <c r="AE5579" s="21"/>
      <c r="AF5579" s="21"/>
      <c r="AG5579" s="21"/>
      <c r="AH5579" s="21"/>
      <c r="AI5579" s="26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1"/>
      <c r="AT5579" s="2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</row>
    <row r="5580" spans="1:60" s="3" customFormat="1">
      <c r="A5580" s="20"/>
      <c r="B5580" s="20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21"/>
      <c r="AC5580" s="21"/>
      <c r="AD5580" s="21"/>
      <c r="AE5580" s="21"/>
      <c r="AF5580" s="21"/>
      <c r="AG5580" s="21"/>
      <c r="AH5580" s="21"/>
      <c r="AI5580" s="26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1"/>
      <c r="AT5580" s="2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</row>
    <row r="5581" spans="1:60" s="3" customFormat="1">
      <c r="A5581" s="20"/>
      <c r="B5581" s="20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21"/>
      <c r="AC5581" s="21"/>
      <c r="AD5581" s="21"/>
      <c r="AE5581" s="21"/>
      <c r="AF5581" s="21"/>
      <c r="AG5581" s="21"/>
      <c r="AH5581" s="21"/>
      <c r="AI5581" s="26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1"/>
      <c r="AT5581" s="2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</row>
    <row r="5582" spans="1:60" s="3" customFormat="1">
      <c r="A5582" s="20"/>
      <c r="B5582" s="20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21"/>
      <c r="AC5582" s="21"/>
      <c r="AD5582" s="21"/>
      <c r="AE5582" s="21"/>
      <c r="AF5582" s="21"/>
      <c r="AG5582" s="21"/>
      <c r="AH5582" s="21"/>
      <c r="AI5582" s="26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1"/>
      <c r="AT5582" s="2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</row>
    <row r="5583" spans="1:60" s="3" customFormat="1">
      <c r="A5583" s="20"/>
      <c r="B5583" s="20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21"/>
      <c r="AC5583" s="21"/>
      <c r="AD5583" s="21"/>
      <c r="AE5583" s="21"/>
      <c r="AF5583" s="21"/>
      <c r="AG5583" s="21"/>
      <c r="AH5583" s="21"/>
      <c r="AI5583" s="26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1"/>
      <c r="AT5583" s="2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</row>
    <row r="5584" spans="1:60" s="3" customFormat="1">
      <c r="A5584" s="20"/>
      <c r="B5584" s="20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21"/>
      <c r="AC5584" s="21"/>
      <c r="AD5584" s="21"/>
      <c r="AE5584" s="21"/>
      <c r="AF5584" s="21"/>
      <c r="AG5584" s="21"/>
      <c r="AH5584" s="21"/>
      <c r="AI5584" s="26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1"/>
      <c r="AT5584" s="2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</row>
    <row r="5585" spans="1:60" s="3" customFormat="1">
      <c r="A5585" s="20"/>
      <c r="B5585" s="20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21"/>
      <c r="AC5585" s="21"/>
      <c r="AD5585" s="21"/>
      <c r="AE5585" s="21"/>
      <c r="AF5585" s="21"/>
      <c r="AG5585" s="21"/>
      <c r="AH5585" s="21"/>
      <c r="AI5585" s="26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1"/>
      <c r="AT5585" s="2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</row>
    <row r="5586" spans="1:60" s="3" customFormat="1">
      <c r="A5586" s="20"/>
      <c r="B5586" s="20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21"/>
      <c r="AC5586" s="21"/>
      <c r="AD5586" s="21"/>
      <c r="AE5586" s="21"/>
      <c r="AF5586" s="21"/>
      <c r="AG5586" s="21"/>
      <c r="AH5586" s="21"/>
      <c r="AI5586" s="26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1"/>
      <c r="AT5586" s="2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</row>
    <row r="5587" spans="1:60" s="3" customFormat="1">
      <c r="A5587" s="20"/>
      <c r="B5587" s="20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21"/>
      <c r="AC5587" s="21"/>
      <c r="AD5587" s="21"/>
      <c r="AE5587" s="21"/>
      <c r="AF5587" s="21"/>
      <c r="AG5587" s="21"/>
      <c r="AH5587" s="21"/>
      <c r="AI5587" s="26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1"/>
      <c r="AT5587" s="2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</row>
    <row r="5588" spans="1:60" s="3" customFormat="1">
      <c r="A5588" s="20"/>
      <c r="B5588" s="20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21"/>
      <c r="AC5588" s="21"/>
      <c r="AD5588" s="21"/>
      <c r="AE5588" s="21"/>
      <c r="AF5588" s="21"/>
      <c r="AG5588" s="21"/>
      <c r="AH5588" s="21"/>
      <c r="AI5588" s="26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1"/>
      <c r="AT5588" s="2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</row>
    <row r="5589" spans="1:60" s="3" customFormat="1">
      <c r="A5589" s="20"/>
      <c r="B5589" s="20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21"/>
      <c r="AC5589" s="21"/>
      <c r="AD5589" s="21"/>
      <c r="AE5589" s="21"/>
      <c r="AF5589" s="21"/>
      <c r="AG5589" s="21"/>
      <c r="AH5589" s="21"/>
      <c r="AI5589" s="26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1"/>
      <c r="AT5589" s="2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</row>
    <row r="5590" spans="1:60" s="3" customFormat="1">
      <c r="A5590" s="20"/>
      <c r="B5590" s="20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21"/>
      <c r="AC5590" s="21"/>
      <c r="AD5590" s="21"/>
      <c r="AE5590" s="21"/>
      <c r="AF5590" s="21"/>
      <c r="AG5590" s="21"/>
      <c r="AH5590" s="21"/>
      <c r="AI5590" s="26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1"/>
      <c r="AT5590" s="2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</row>
    <row r="5591" spans="1:60" s="3" customFormat="1">
      <c r="A5591" s="20"/>
      <c r="B5591" s="20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21"/>
      <c r="AC5591" s="21"/>
      <c r="AD5591" s="21"/>
      <c r="AE5591" s="21"/>
      <c r="AF5591" s="21"/>
      <c r="AG5591" s="21"/>
      <c r="AH5591" s="21"/>
      <c r="AI5591" s="26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1"/>
      <c r="AT5591" s="2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</row>
    <row r="5592" spans="1:60" s="3" customFormat="1">
      <c r="A5592" s="20"/>
      <c r="B5592" s="20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21"/>
      <c r="AC5592" s="21"/>
      <c r="AD5592" s="21"/>
      <c r="AE5592" s="21"/>
      <c r="AF5592" s="21"/>
      <c r="AG5592" s="21"/>
      <c r="AH5592" s="21"/>
      <c r="AI5592" s="26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1"/>
      <c r="AT5592" s="2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</row>
    <row r="5593" spans="1:60" s="3" customFormat="1">
      <c r="A5593" s="20"/>
      <c r="B5593" s="20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21"/>
      <c r="AC5593" s="21"/>
      <c r="AD5593" s="21"/>
      <c r="AE5593" s="21"/>
      <c r="AF5593" s="21"/>
      <c r="AG5593" s="21"/>
      <c r="AH5593" s="21"/>
      <c r="AI5593" s="26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1"/>
      <c r="AT5593" s="2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</row>
    <row r="5594" spans="1:60" s="3" customFormat="1">
      <c r="A5594" s="20"/>
      <c r="B5594" s="20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21"/>
      <c r="AC5594" s="21"/>
      <c r="AD5594" s="21"/>
      <c r="AE5594" s="21"/>
      <c r="AF5594" s="21"/>
      <c r="AG5594" s="21"/>
      <c r="AH5594" s="21"/>
      <c r="AI5594" s="26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1"/>
      <c r="AT5594" s="2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</row>
    <row r="5595" spans="1:60" s="3" customFormat="1">
      <c r="A5595" s="20"/>
      <c r="B5595" s="20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21"/>
      <c r="AC5595" s="21"/>
      <c r="AD5595" s="21"/>
      <c r="AE5595" s="21"/>
      <c r="AF5595" s="21"/>
      <c r="AG5595" s="21"/>
      <c r="AH5595" s="21"/>
      <c r="AI5595" s="26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1"/>
      <c r="AT5595" s="2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</row>
    <row r="5596" spans="1:60" s="3" customFormat="1">
      <c r="A5596" s="20"/>
      <c r="B5596" s="20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21"/>
      <c r="AC5596" s="21"/>
      <c r="AD5596" s="21"/>
      <c r="AE5596" s="21"/>
      <c r="AF5596" s="21"/>
      <c r="AG5596" s="21"/>
      <c r="AH5596" s="21"/>
      <c r="AI5596" s="26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1"/>
      <c r="AT5596" s="2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</row>
    <row r="5597" spans="1:60" s="3" customFormat="1">
      <c r="A5597" s="20"/>
      <c r="B5597" s="20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21"/>
      <c r="AC5597" s="21"/>
      <c r="AD5597" s="21"/>
      <c r="AE5597" s="21"/>
      <c r="AF5597" s="21"/>
      <c r="AG5597" s="21"/>
      <c r="AH5597" s="21"/>
      <c r="AI5597" s="26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1"/>
      <c r="AT5597" s="2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</row>
    <row r="5598" spans="1:60" s="3" customFormat="1">
      <c r="A5598" s="20"/>
      <c r="B5598" s="20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21"/>
      <c r="AC5598" s="21"/>
      <c r="AD5598" s="21"/>
      <c r="AE5598" s="21"/>
      <c r="AF5598" s="21"/>
      <c r="AG5598" s="21"/>
      <c r="AH5598" s="21"/>
      <c r="AI5598" s="26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1"/>
      <c r="AT5598" s="2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</row>
    <row r="5599" spans="1:60" s="3" customFormat="1">
      <c r="A5599" s="20"/>
      <c r="B5599" s="20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21"/>
      <c r="AC5599" s="21"/>
      <c r="AD5599" s="21"/>
      <c r="AE5599" s="21"/>
      <c r="AF5599" s="21"/>
      <c r="AG5599" s="21"/>
      <c r="AH5599" s="21"/>
      <c r="AI5599" s="26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1"/>
      <c r="AT5599" s="2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</row>
    <row r="5600" spans="1:60" s="3" customFormat="1">
      <c r="A5600" s="20"/>
      <c r="B5600" s="20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21"/>
      <c r="AC5600" s="21"/>
      <c r="AD5600" s="21"/>
      <c r="AE5600" s="21"/>
      <c r="AF5600" s="21"/>
      <c r="AG5600" s="21"/>
      <c r="AH5600" s="21"/>
      <c r="AI5600" s="26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1"/>
      <c r="AT5600" s="2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</row>
    <row r="5601" spans="1:60" s="3" customFormat="1">
      <c r="A5601" s="20"/>
      <c r="B5601" s="20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21"/>
      <c r="AC5601" s="21"/>
      <c r="AD5601" s="21"/>
      <c r="AE5601" s="21"/>
      <c r="AF5601" s="21"/>
      <c r="AG5601" s="21"/>
      <c r="AH5601" s="21"/>
      <c r="AI5601" s="26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1"/>
      <c r="AT5601" s="2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</row>
    <row r="5602" spans="1:60" s="3" customFormat="1">
      <c r="A5602" s="20"/>
      <c r="B5602" s="20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21"/>
      <c r="AC5602" s="21"/>
      <c r="AD5602" s="21"/>
      <c r="AE5602" s="21"/>
      <c r="AF5602" s="21"/>
      <c r="AG5602" s="21"/>
      <c r="AH5602" s="21"/>
      <c r="AI5602" s="26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1"/>
      <c r="AT5602" s="2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</row>
    <row r="5603" spans="1:60" s="3" customFormat="1">
      <c r="A5603" s="20"/>
      <c r="B5603" s="20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21"/>
      <c r="AC5603" s="21"/>
      <c r="AD5603" s="21"/>
      <c r="AE5603" s="21"/>
      <c r="AF5603" s="21"/>
      <c r="AG5603" s="21"/>
      <c r="AH5603" s="21"/>
      <c r="AI5603" s="26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1"/>
      <c r="AT5603" s="2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</row>
    <row r="5604" spans="1:60" s="3" customFormat="1">
      <c r="A5604" s="20"/>
      <c r="B5604" s="20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21"/>
      <c r="AC5604" s="21"/>
      <c r="AD5604" s="21"/>
      <c r="AE5604" s="21"/>
      <c r="AF5604" s="21"/>
      <c r="AG5604" s="21"/>
      <c r="AH5604" s="21"/>
      <c r="AI5604" s="26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1"/>
      <c r="AT5604" s="2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</row>
    <row r="5605" spans="1:60" s="3" customFormat="1">
      <c r="A5605" s="20"/>
      <c r="B5605" s="20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21"/>
      <c r="AC5605" s="21"/>
      <c r="AD5605" s="21"/>
      <c r="AE5605" s="21"/>
      <c r="AF5605" s="21"/>
      <c r="AG5605" s="21"/>
      <c r="AH5605" s="21"/>
      <c r="AI5605" s="26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1"/>
      <c r="AT5605" s="2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</row>
    <row r="5606" spans="1:60" s="3" customFormat="1">
      <c r="A5606" s="20"/>
      <c r="B5606" s="20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21"/>
      <c r="AC5606" s="21"/>
      <c r="AD5606" s="21"/>
      <c r="AE5606" s="21"/>
      <c r="AF5606" s="21"/>
      <c r="AG5606" s="21"/>
      <c r="AH5606" s="21"/>
      <c r="AI5606" s="26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1"/>
      <c r="AT5606" s="2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</row>
    <row r="5607" spans="1:60" s="3" customFormat="1">
      <c r="A5607" s="20"/>
      <c r="B5607" s="20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21"/>
      <c r="AC5607" s="21"/>
      <c r="AD5607" s="21"/>
      <c r="AE5607" s="21"/>
      <c r="AF5607" s="21"/>
      <c r="AG5607" s="21"/>
      <c r="AH5607" s="21"/>
      <c r="AI5607" s="26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1"/>
      <c r="AT5607" s="2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</row>
    <row r="5608" spans="1:60" s="3" customFormat="1">
      <c r="A5608" s="20"/>
      <c r="B5608" s="20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21"/>
      <c r="AC5608" s="21"/>
      <c r="AD5608" s="21"/>
      <c r="AE5608" s="21"/>
      <c r="AF5608" s="21"/>
      <c r="AG5608" s="21"/>
      <c r="AH5608" s="21"/>
      <c r="AI5608" s="26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1"/>
      <c r="AT5608" s="2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</row>
    <row r="5609" spans="1:60" s="3" customFormat="1">
      <c r="A5609" s="20"/>
      <c r="B5609" s="20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21"/>
      <c r="AC5609" s="21"/>
      <c r="AD5609" s="21"/>
      <c r="AE5609" s="21"/>
      <c r="AF5609" s="21"/>
      <c r="AG5609" s="21"/>
      <c r="AH5609" s="21"/>
      <c r="AI5609" s="26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1"/>
      <c r="AT5609" s="2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</row>
    <row r="5610" spans="1:60" s="3" customFormat="1">
      <c r="A5610" s="20"/>
      <c r="B5610" s="20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21"/>
      <c r="AC5610" s="21"/>
      <c r="AD5610" s="21"/>
      <c r="AE5610" s="21"/>
      <c r="AF5610" s="21"/>
      <c r="AG5610" s="21"/>
      <c r="AH5610" s="21"/>
      <c r="AI5610" s="26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1"/>
      <c r="AT5610" s="2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</row>
    <row r="5611" spans="1:60" s="3" customFormat="1">
      <c r="A5611" s="20"/>
      <c r="B5611" s="20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21"/>
      <c r="AC5611" s="21"/>
      <c r="AD5611" s="21"/>
      <c r="AE5611" s="21"/>
      <c r="AF5611" s="21"/>
      <c r="AG5611" s="21"/>
      <c r="AH5611" s="21"/>
      <c r="AI5611" s="26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1"/>
      <c r="AT5611" s="2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</row>
    <row r="5612" spans="1:60" s="3" customFormat="1">
      <c r="A5612" s="20"/>
      <c r="B5612" s="20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21"/>
      <c r="AC5612" s="21"/>
      <c r="AD5612" s="21"/>
      <c r="AE5612" s="21"/>
      <c r="AF5612" s="21"/>
      <c r="AG5612" s="21"/>
      <c r="AH5612" s="21"/>
      <c r="AI5612" s="26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1"/>
      <c r="AT5612" s="2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</row>
    <row r="5613" spans="1:60" s="3" customFormat="1">
      <c r="A5613" s="20"/>
      <c r="B5613" s="20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21"/>
      <c r="AC5613" s="21"/>
      <c r="AD5613" s="21"/>
      <c r="AE5613" s="21"/>
      <c r="AF5613" s="21"/>
      <c r="AG5613" s="21"/>
      <c r="AH5613" s="21"/>
      <c r="AI5613" s="26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1"/>
      <c r="AT5613" s="2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</row>
    <row r="5614" spans="1:60" s="3" customFormat="1">
      <c r="A5614" s="20"/>
      <c r="B5614" s="20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21"/>
      <c r="AC5614" s="21"/>
      <c r="AD5614" s="21"/>
      <c r="AE5614" s="21"/>
      <c r="AF5614" s="21"/>
      <c r="AG5614" s="21"/>
      <c r="AH5614" s="21"/>
      <c r="AI5614" s="26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1"/>
      <c r="AT5614" s="2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</row>
    <row r="5615" spans="1:60" s="3" customFormat="1">
      <c r="A5615" s="20"/>
      <c r="B5615" s="20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21"/>
      <c r="AC5615" s="21"/>
      <c r="AD5615" s="21"/>
      <c r="AE5615" s="21"/>
      <c r="AF5615" s="21"/>
      <c r="AG5615" s="21"/>
      <c r="AH5615" s="21"/>
      <c r="AI5615" s="26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1"/>
      <c r="AT5615" s="2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</row>
    <row r="5616" spans="1:60" s="3" customFormat="1">
      <c r="A5616" s="20"/>
      <c r="B5616" s="20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21"/>
      <c r="AC5616" s="21"/>
      <c r="AD5616" s="21"/>
      <c r="AE5616" s="21"/>
      <c r="AF5616" s="21"/>
      <c r="AG5616" s="21"/>
      <c r="AH5616" s="21"/>
      <c r="AI5616" s="26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1"/>
      <c r="AT5616" s="2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</row>
    <row r="5617" spans="1:60" s="3" customFormat="1">
      <c r="A5617" s="20"/>
      <c r="B5617" s="20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21"/>
      <c r="AC5617" s="21"/>
      <c r="AD5617" s="21"/>
      <c r="AE5617" s="21"/>
      <c r="AF5617" s="21"/>
      <c r="AG5617" s="21"/>
      <c r="AH5617" s="21"/>
      <c r="AI5617" s="26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1"/>
      <c r="AT5617" s="2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</row>
    <row r="5618" spans="1:60" s="3" customFormat="1">
      <c r="A5618" s="20"/>
      <c r="B5618" s="20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21"/>
      <c r="AC5618" s="21"/>
      <c r="AD5618" s="21"/>
      <c r="AE5618" s="21"/>
      <c r="AF5618" s="21"/>
      <c r="AG5618" s="21"/>
      <c r="AH5618" s="21"/>
      <c r="AI5618" s="26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1"/>
      <c r="AT5618" s="2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</row>
    <row r="5619" spans="1:60" s="3" customFormat="1">
      <c r="A5619" s="20"/>
      <c r="B5619" s="20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21"/>
      <c r="AC5619" s="21"/>
      <c r="AD5619" s="21"/>
      <c r="AE5619" s="21"/>
      <c r="AF5619" s="21"/>
      <c r="AG5619" s="21"/>
      <c r="AH5619" s="21"/>
      <c r="AI5619" s="26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1"/>
      <c r="AT5619" s="2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</row>
    <row r="5620" spans="1:60" s="3" customFormat="1">
      <c r="A5620" s="20"/>
      <c r="B5620" s="20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21"/>
      <c r="AC5620" s="21"/>
      <c r="AD5620" s="21"/>
      <c r="AE5620" s="21"/>
      <c r="AF5620" s="21"/>
      <c r="AG5620" s="21"/>
      <c r="AH5620" s="21"/>
      <c r="AI5620" s="26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1"/>
      <c r="AT5620" s="2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</row>
    <row r="5621" spans="1:60" s="3" customFormat="1">
      <c r="A5621" s="20"/>
      <c r="B5621" s="20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21"/>
      <c r="AC5621" s="21"/>
      <c r="AD5621" s="21"/>
      <c r="AE5621" s="21"/>
      <c r="AF5621" s="21"/>
      <c r="AG5621" s="21"/>
      <c r="AH5621" s="21"/>
      <c r="AI5621" s="26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1"/>
      <c r="AT5621" s="2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</row>
    <row r="5622" spans="1:60" s="3" customFormat="1">
      <c r="A5622" s="20"/>
      <c r="B5622" s="20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21"/>
      <c r="AC5622" s="21"/>
      <c r="AD5622" s="21"/>
      <c r="AE5622" s="21"/>
      <c r="AF5622" s="21"/>
      <c r="AG5622" s="21"/>
      <c r="AH5622" s="21"/>
      <c r="AI5622" s="26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1"/>
      <c r="AT5622" s="2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</row>
    <row r="5623" spans="1:60" s="3" customFormat="1">
      <c r="A5623" s="20"/>
      <c r="B5623" s="20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21"/>
      <c r="AC5623" s="21"/>
      <c r="AD5623" s="21"/>
      <c r="AE5623" s="21"/>
      <c r="AF5623" s="21"/>
      <c r="AG5623" s="21"/>
      <c r="AH5623" s="21"/>
      <c r="AI5623" s="26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1"/>
      <c r="AT5623" s="2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</row>
    <row r="5624" spans="1:60" s="3" customFormat="1">
      <c r="A5624" s="20"/>
      <c r="B5624" s="20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21"/>
      <c r="AC5624" s="21"/>
      <c r="AD5624" s="21"/>
      <c r="AE5624" s="21"/>
      <c r="AF5624" s="21"/>
      <c r="AG5624" s="21"/>
      <c r="AH5624" s="21"/>
      <c r="AI5624" s="26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1"/>
      <c r="AT5624" s="2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</row>
    <row r="5625" spans="1:60" s="3" customFormat="1">
      <c r="A5625" s="20"/>
      <c r="B5625" s="20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21"/>
      <c r="AC5625" s="21"/>
      <c r="AD5625" s="21"/>
      <c r="AE5625" s="21"/>
      <c r="AF5625" s="21"/>
      <c r="AG5625" s="21"/>
      <c r="AH5625" s="21"/>
      <c r="AI5625" s="26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</row>
    <row r="5626" spans="1:60" s="3" customFormat="1">
      <c r="A5626" s="20"/>
      <c r="B5626" s="20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21"/>
      <c r="AC5626" s="21"/>
      <c r="AD5626" s="21"/>
      <c r="AE5626" s="21"/>
      <c r="AF5626" s="21"/>
      <c r="AG5626" s="21"/>
      <c r="AH5626" s="21"/>
      <c r="AI5626" s="26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1"/>
      <c r="AT5626" s="2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</row>
    <row r="5627" spans="1:60" s="3" customFormat="1">
      <c r="A5627" s="20"/>
      <c r="B5627" s="20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21"/>
      <c r="AC5627" s="21"/>
      <c r="AD5627" s="21"/>
      <c r="AE5627" s="21"/>
      <c r="AF5627" s="21"/>
      <c r="AG5627" s="21"/>
      <c r="AH5627" s="21"/>
      <c r="AI5627" s="26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1"/>
      <c r="AT5627" s="2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</row>
    <row r="5628" spans="1:60" s="3" customFormat="1">
      <c r="A5628" s="20"/>
      <c r="B5628" s="20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21"/>
      <c r="AC5628" s="21"/>
      <c r="AD5628" s="21"/>
      <c r="AE5628" s="21"/>
      <c r="AF5628" s="21"/>
      <c r="AG5628" s="21"/>
      <c r="AH5628" s="21"/>
      <c r="AI5628" s="26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1"/>
      <c r="AT5628" s="2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</row>
    <row r="5629" spans="1:60" s="3" customFormat="1">
      <c r="A5629" s="20"/>
      <c r="B5629" s="20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21"/>
      <c r="AC5629" s="21"/>
      <c r="AD5629" s="21"/>
      <c r="AE5629" s="21"/>
      <c r="AF5629" s="21"/>
      <c r="AG5629" s="21"/>
      <c r="AH5629" s="21"/>
      <c r="AI5629" s="26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1"/>
      <c r="AT5629" s="2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</row>
    <row r="5630" spans="1:60" s="3" customFormat="1">
      <c r="A5630" s="20"/>
      <c r="B5630" s="20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21"/>
      <c r="AC5630" s="21"/>
      <c r="AD5630" s="21"/>
      <c r="AE5630" s="21"/>
      <c r="AF5630" s="21"/>
      <c r="AG5630" s="21"/>
      <c r="AH5630" s="21"/>
      <c r="AI5630" s="26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1"/>
      <c r="AT5630" s="2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</row>
    <row r="5631" spans="1:60" s="3" customFormat="1">
      <c r="A5631" s="20"/>
      <c r="B5631" s="20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21"/>
      <c r="AC5631" s="21"/>
      <c r="AD5631" s="21"/>
      <c r="AE5631" s="21"/>
      <c r="AF5631" s="21"/>
      <c r="AG5631" s="21"/>
      <c r="AH5631" s="21"/>
      <c r="AI5631" s="26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1"/>
      <c r="AT5631" s="2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</row>
    <row r="5632" spans="1:60" s="3" customFormat="1">
      <c r="A5632" s="20"/>
      <c r="B5632" s="20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21"/>
      <c r="AC5632" s="21"/>
      <c r="AD5632" s="21"/>
      <c r="AE5632" s="21"/>
      <c r="AF5632" s="21"/>
      <c r="AG5632" s="21"/>
      <c r="AH5632" s="21"/>
      <c r="AI5632" s="26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1"/>
      <c r="AT5632" s="2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</row>
    <row r="5633" spans="1:60" s="3" customFormat="1">
      <c r="A5633" s="20"/>
      <c r="B5633" s="20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21"/>
      <c r="AC5633" s="21"/>
      <c r="AD5633" s="21"/>
      <c r="AE5633" s="21"/>
      <c r="AF5633" s="21"/>
      <c r="AG5633" s="21"/>
      <c r="AH5633" s="21"/>
      <c r="AI5633" s="26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1"/>
      <c r="AT5633" s="2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</row>
    <row r="5634" spans="1:60" s="3" customFormat="1">
      <c r="A5634" s="20"/>
      <c r="B5634" s="20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21"/>
      <c r="AC5634" s="21"/>
      <c r="AD5634" s="21"/>
      <c r="AE5634" s="21"/>
      <c r="AF5634" s="21"/>
      <c r="AG5634" s="21"/>
      <c r="AH5634" s="21"/>
      <c r="AI5634" s="26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1"/>
      <c r="AT5634" s="2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</row>
    <row r="5635" spans="1:60" s="3" customFormat="1">
      <c r="A5635" s="20"/>
      <c r="B5635" s="20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21"/>
      <c r="AC5635" s="21"/>
      <c r="AD5635" s="21"/>
      <c r="AE5635" s="21"/>
      <c r="AF5635" s="21"/>
      <c r="AG5635" s="21"/>
      <c r="AH5635" s="21"/>
      <c r="AI5635" s="26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1"/>
      <c r="AT5635" s="2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</row>
    <row r="5636" spans="1:60" s="3" customFormat="1">
      <c r="A5636" s="20"/>
      <c r="B5636" s="20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21"/>
      <c r="AC5636" s="21"/>
      <c r="AD5636" s="21"/>
      <c r="AE5636" s="21"/>
      <c r="AF5636" s="21"/>
      <c r="AG5636" s="21"/>
      <c r="AH5636" s="21"/>
      <c r="AI5636" s="26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1"/>
      <c r="AT5636" s="2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</row>
    <row r="5637" spans="1:60" s="3" customFormat="1">
      <c r="A5637" s="20"/>
      <c r="B5637" s="20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21"/>
      <c r="AC5637" s="21"/>
      <c r="AD5637" s="21"/>
      <c r="AE5637" s="21"/>
      <c r="AF5637" s="21"/>
      <c r="AG5637" s="21"/>
      <c r="AH5637" s="21"/>
      <c r="AI5637" s="26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1"/>
      <c r="AT5637" s="2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</row>
    <row r="5638" spans="1:60" s="3" customFormat="1">
      <c r="A5638" s="20"/>
      <c r="B5638" s="20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21"/>
      <c r="AC5638" s="21"/>
      <c r="AD5638" s="21"/>
      <c r="AE5638" s="21"/>
      <c r="AF5638" s="21"/>
      <c r="AG5638" s="21"/>
      <c r="AH5638" s="21"/>
      <c r="AI5638" s="26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1"/>
      <c r="AT5638" s="2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</row>
    <row r="5639" spans="1:60" s="3" customFormat="1">
      <c r="A5639" s="20"/>
      <c r="B5639" s="20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21"/>
      <c r="AC5639" s="21"/>
      <c r="AD5639" s="21"/>
      <c r="AE5639" s="21"/>
      <c r="AF5639" s="21"/>
      <c r="AG5639" s="21"/>
      <c r="AH5639" s="21"/>
      <c r="AI5639" s="26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1"/>
      <c r="AT5639" s="2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</row>
    <row r="5640" spans="1:60" s="3" customFormat="1">
      <c r="A5640" s="20"/>
      <c r="B5640" s="20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21"/>
      <c r="AC5640" s="21"/>
      <c r="AD5640" s="21"/>
      <c r="AE5640" s="21"/>
      <c r="AF5640" s="21"/>
      <c r="AG5640" s="21"/>
      <c r="AH5640" s="21"/>
      <c r="AI5640" s="26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1"/>
      <c r="AT5640" s="2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</row>
    <row r="5641" spans="1:60" s="3" customFormat="1">
      <c r="A5641" s="20"/>
      <c r="B5641" s="20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21"/>
      <c r="AC5641" s="21"/>
      <c r="AD5641" s="21"/>
      <c r="AE5641" s="21"/>
      <c r="AF5641" s="21"/>
      <c r="AG5641" s="21"/>
      <c r="AH5641" s="21"/>
      <c r="AI5641" s="26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1"/>
      <c r="AT5641" s="2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</row>
    <row r="5642" spans="1:60" s="3" customFormat="1">
      <c r="A5642" s="20"/>
      <c r="B5642" s="20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21"/>
      <c r="AC5642" s="21"/>
      <c r="AD5642" s="21"/>
      <c r="AE5642" s="21"/>
      <c r="AF5642" s="21"/>
      <c r="AG5642" s="21"/>
      <c r="AH5642" s="21"/>
      <c r="AI5642" s="26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1"/>
      <c r="AT5642" s="2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</row>
    <row r="5643" spans="1:60" s="3" customFormat="1">
      <c r="A5643" s="20"/>
      <c r="B5643" s="20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21"/>
      <c r="AC5643" s="21"/>
      <c r="AD5643" s="21"/>
      <c r="AE5643" s="21"/>
      <c r="AF5643" s="21"/>
      <c r="AG5643" s="21"/>
      <c r="AH5643" s="21"/>
      <c r="AI5643" s="26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1"/>
      <c r="AT5643" s="2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</row>
    <row r="5644" spans="1:60" s="3" customFormat="1">
      <c r="A5644" s="20"/>
      <c r="B5644" s="20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21"/>
      <c r="AC5644" s="21"/>
      <c r="AD5644" s="21"/>
      <c r="AE5644" s="21"/>
      <c r="AF5644" s="21"/>
      <c r="AG5644" s="21"/>
      <c r="AH5644" s="21"/>
      <c r="AI5644" s="26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1"/>
      <c r="AT5644" s="2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</row>
    <row r="5645" spans="1:60" s="3" customFormat="1">
      <c r="A5645" s="20"/>
      <c r="B5645" s="20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21"/>
      <c r="AC5645" s="21"/>
      <c r="AD5645" s="21"/>
      <c r="AE5645" s="21"/>
      <c r="AF5645" s="21"/>
      <c r="AG5645" s="21"/>
      <c r="AH5645" s="21"/>
      <c r="AI5645" s="26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1"/>
      <c r="AT5645" s="2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</row>
    <row r="5646" spans="1:60" s="3" customFormat="1">
      <c r="A5646" s="20"/>
      <c r="B5646" s="20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21"/>
      <c r="AC5646" s="21"/>
      <c r="AD5646" s="21"/>
      <c r="AE5646" s="21"/>
      <c r="AF5646" s="21"/>
      <c r="AG5646" s="21"/>
      <c r="AH5646" s="21"/>
      <c r="AI5646" s="26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1"/>
      <c r="AT5646" s="2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</row>
    <row r="5647" spans="1:60" s="3" customFormat="1">
      <c r="A5647" s="20"/>
      <c r="B5647" s="20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21"/>
      <c r="AC5647" s="21"/>
      <c r="AD5647" s="21"/>
      <c r="AE5647" s="21"/>
      <c r="AF5647" s="21"/>
      <c r="AG5647" s="21"/>
      <c r="AH5647" s="21"/>
      <c r="AI5647" s="26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1"/>
      <c r="AT5647" s="2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</row>
    <row r="5648" spans="1:60" s="3" customFormat="1">
      <c r="A5648" s="20"/>
      <c r="B5648" s="20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21"/>
      <c r="AC5648" s="21"/>
      <c r="AD5648" s="21"/>
      <c r="AE5648" s="21"/>
      <c r="AF5648" s="21"/>
      <c r="AG5648" s="21"/>
      <c r="AH5648" s="21"/>
      <c r="AI5648" s="26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1"/>
      <c r="AT5648" s="2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</row>
    <row r="5649" spans="1:60" s="3" customFormat="1">
      <c r="A5649" s="20"/>
      <c r="B5649" s="20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21"/>
      <c r="AC5649" s="21"/>
      <c r="AD5649" s="21"/>
      <c r="AE5649" s="21"/>
      <c r="AF5649" s="21"/>
      <c r="AG5649" s="21"/>
      <c r="AH5649" s="21"/>
      <c r="AI5649" s="26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1"/>
      <c r="AT5649" s="2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</row>
    <row r="5650" spans="1:60" s="3" customFormat="1">
      <c r="A5650" s="20"/>
      <c r="B5650" s="20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21"/>
      <c r="AC5650" s="21"/>
      <c r="AD5650" s="21"/>
      <c r="AE5650" s="21"/>
      <c r="AF5650" s="21"/>
      <c r="AG5650" s="21"/>
      <c r="AH5650" s="21"/>
      <c r="AI5650" s="26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1"/>
      <c r="AT5650" s="2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</row>
    <row r="5651" spans="1:60" s="3" customFormat="1">
      <c r="A5651" s="20"/>
      <c r="B5651" s="20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21"/>
      <c r="AC5651" s="21"/>
      <c r="AD5651" s="21"/>
      <c r="AE5651" s="21"/>
      <c r="AF5651" s="21"/>
      <c r="AG5651" s="21"/>
      <c r="AH5651" s="21"/>
      <c r="AI5651" s="26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1"/>
      <c r="AT5651" s="2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</row>
    <row r="5652" spans="1:60" s="3" customFormat="1">
      <c r="A5652" s="20"/>
      <c r="B5652" s="20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21"/>
      <c r="AC5652" s="21"/>
      <c r="AD5652" s="21"/>
      <c r="AE5652" s="21"/>
      <c r="AF5652" s="21"/>
      <c r="AG5652" s="21"/>
      <c r="AH5652" s="21"/>
      <c r="AI5652" s="26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1"/>
      <c r="AT5652" s="2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</row>
    <row r="5653" spans="1:60" s="3" customFormat="1">
      <c r="A5653" s="20"/>
      <c r="B5653" s="20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21"/>
      <c r="AC5653" s="21"/>
      <c r="AD5653" s="21"/>
      <c r="AE5653" s="21"/>
      <c r="AF5653" s="21"/>
      <c r="AG5653" s="21"/>
      <c r="AH5653" s="21"/>
      <c r="AI5653" s="26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1"/>
      <c r="AT5653" s="2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</row>
    <row r="5654" spans="1:60" s="3" customFormat="1">
      <c r="A5654" s="20"/>
      <c r="B5654" s="20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21"/>
      <c r="AC5654" s="21"/>
      <c r="AD5654" s="21"/>
      <c r="AE5654" s="21"/>
      <c r="AF5654" s="21"/>
      <c r="AG5654" s="21"/>
      <c r="AH5654" s="21"/>
      <c r="AI5654" s="26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1"/>
      <c r="AT5654" s="2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</row>
    <row r="5655" spans="1:60" s="3" customFormat="1">
      <c r="A5655" s="20"/>
      <c r="B5655" s="20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21"/>
      <c r="AC5655" s="21"/>
      <c r="AD5655" s="21"/>
      <c r="AE5655" s="21"/>
      <c r="AF5655" s="21"/>
      <c r="AG5655" s="21"/>
      <c r="AH5655" s="21"/>
      <c r="AI5655" s="26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1"/>
      <c r="AT5655" s="2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</row>
    <row r="5656" spans="1:60" s="3" customFormat="1">
      <c r="A5656" s="20"/>
      <c r="B5656" s="20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21"/>
      <c r="AC5656" s="21"/>
      <c r="AD5656" s="21"/>
      <c r="AE5656" s="21"/>
      <c r="AF5656" s="21"/>
      <c r="AG5656" s="21"/>
      <c r="AH5656" s="21"/>
      <c r="AI5656" s="26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1"/>
      <c r="AT5656" s="2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</row>
    <row r="5657" spans="1:60" s="3" customFormat="1">
      <c r="A5657" s="20"/>
      <c r="B5657" s="20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21"/>
      <c r="AC5657" s="21"/>
      <c r="AD5657" s="21"/>
      <c r="AE5657" s="21"/>
      <c r="AF5657" s="21"/>
      <c r="AG5657" s="21"/>
      <c r="AH5657" s="21"/>
      <c r="AI5657" s="26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1"/>
      <c r="AT5657" s="2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</row>
    <row r="5658" spans="1:60" s="3" customFormat="1">
      <c r="A5658" s="20"/>
      <c r="B5658" s="20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21"/>
      <c r="AC5658" s="21"/>
      <c r="AD5658" s="21"/>
      <c r="AE5658" s="21"/>
      <c r="AF5658" s="21"/>
      <c r="AG5658" s="21"/>
      <c r="AH5658" s="21"/>
      <c r="AI5658" s="26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1"/>
      <c r="AT5658" s="2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</row>
    <row r="5659" spans="1:60" s="3" customFormat="1">
      <c r="A5659" s="20"/>
      <c r="B5659" s="20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21"/>
      <c r="AC5659" s="21"/>
      <c r="AD5659" s="21"/>
      <c r="AE5659" s="21"/>
      <c r="AF5659" s="21"/>
      <c r="AG5659" s="21"/>
      <c r="AH5659" s="21"/>
      <c r="AI5659" s="26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1"/>
      <c r="AT5659" s="2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</row>
    <row r="5660" spans="1:60" s="3" customFormat="1">
      <c r="A5660" s="20"/>
      <c r="B5660" s="20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21"/>
      <c r="AC5660" s="21"/>
      <c r="AD5660" s="21"/>
      <c r="AE5660" s="21"/>
      <c r="AF5660" s="21"/>
      <c r="AG5660" s="21"/>
      <c r="AH5660" s="21"/>
      <c r="AI5660" s="26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1"/>
      <c r="AT5660" s="2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</row>
    <row r="5661" spans="1:60" s="3" customFormat="1">
      <c r="A5661" s="20"/>
      <c r="B5661" s="20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21"/>
      <c r="AC5661" s="21"/>
      <c r="AD5661" s="21"/>
      <c r="AE5661" s="21"/>
      <c r="AF5661" s="21"/>
      <c r="AG5661" s="21"/>
      <c r="AH5661" s="21"/>
      <c r="AI5661" s="26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1"/>
      <c r="AT5661" s="2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</row>
    <row r="5662" spans="1:60" s="3" customFormat="1">
      <c r="A5662" s="20"/>
      <c r="B5662" s="20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21"/>
      <c r="AC5662" s="21"/>
      <c r="AD5662" s="21"/>
      <c r="AE5662" s="21"/>
      <c r="AF5662" s="21"/>
      <c r="AG5662" s="21"/>
      <c r="AH5662" s="21"/>
      <c r="AI5662" s="26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1"/>
      <c r="AT5662" s="2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</row>
    <row r="5663" spans="1:60" s="3" customFormat="1">
      <c r="A5663" s="20"/>
      <c r="B5663" s="20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21"/>
      <c r="AC5663" s="21"/>
      <c r="AD5663" s="21"/>
      <c r="AE5663" s="21"/>
      <c r="AF5663" s="21"/>
      <c r="AG5663" s="21"/>
      <c r="AH5663" s="21"/>
      <c r="AI5663" s="26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1"/>
      <c r="AT5663" s="2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</row>
    <row r="5664" spans="1:60" s="3" customFormat="1">
      <c r="A5664" s="20"/>
      <c r="B5664" s="20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21"/>
      <c r="AC5664" s="21"/>
      <c r="AD5664" s="21"/>
      <c r="AE5664" s="21"/>
      <c r="AF5664" s="21"/>
      <c r="AG5664" s="21"/>
      <c r="AH5664" s="21"/>
      <c r="AI5664" s="26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1"/>
      <c r="AT5664" s="2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</row>
    <row r="5665" spans="1:60" s="3" customFormat="1">
      <c r="A5665" s="20"/>
      <c r="B5665" s="20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21"/>
      <c r="AC5665" s="21"/>
      <c r="AD5665" s="21"/>
      <c r="AE5665" s="21"/>
      <c r="AF5665" s="21"/>
      <c r="AG5665" s="21"/>
      <c r="AH5665" s="21"/>
      <c r="AI5665" s="26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1"/>
      <c r="AT5665" s="2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</row>
    <row r="5666" spans="1:60" s="3" customFormat="1">
      <c r="A5666" s="20"/>
      <c r="B5666" s="20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21"/>
      <c r="AC5666" s="21"/>
      <c r="AD5666" s="21"/>
      <c r="AE5666" s="21"/>
      <c r="AF5666" s="21"/>
      <c r="AG5666" s="21"/>
      <c r="AH5666" s="21"/>
      <c r="AI5666" s="26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1"/>
      <c r="AT5666" s="2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</row>
    <row r="5667" spans="1:60" s="3" customFormat="1">
      <c r="A5667" s="20"/>
      <c r="B5667" s="20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21"/>
      <c r="AC5667" s="21"/>
      <c r="AD5667" s="21"/>
      <c r="AE5667" s="21"/>
      <c r="AF5667" s="21"/>
      <c r="AG5667" s="21"/>
      <c r="AH5667" s="21"/>
      <c r="AI5667" s="26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</row>
    <row r="5668" spans="1:60" s="3" customFormat="1">
      <c r="A5668" s="20"/>
      <c r="B5668" s="20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21"/>
      <c r="AC5668" s="21"/>
      <c r="AD5668" s="21"/>
      <c r="AE5668" s="21"/>
      <c r="AF5668" s="21"/>
      <c r="AG5668" s="21"/>
      <c r="AH5668" s="21"/>
      <c r="AI5668" s="26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1"/>
      <c r="AT5668" s="2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</row>
    <row r="5669" spans="1:60" s="3" customFormat="1">
      <c r="A5669" s="20"/>
      <c r="B5669" s="20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21"/>
      <c r="AC5669" s="21"/>
      <c r="AD5669" s="21"/>
      <c r="AE5669" s="21"/>
      <c r="AF5669" s="21"/>
      <c r="AG5669" s="21"/>
      <c r="AH5669" s="21"/>
      <c r="AI5669" s="26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1"/>
      <c r="AT5669" s="2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</row>
    <row r="5670" spans="1:60" s="3" customFormat="1">
      <c r="A5670" s="20"/>
      <c r="B5670" s="20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21"/>
      <c r="AC5670" s="21"/>
      <c r="AD5670" s="21"/>
      <c r="AE5670" s="21"/>
      <c r="AF5670" s="21"/>
      <c r="AG5670" s="21"/>
      <c r="AH5670" s="21"/>
      <c r="AI5670" s="26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1"/>
      <c r="AT5670" s="2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</row>
    <row r="5671" spans="1:60" s="3" customFormat="1">
      <c r="A5671" s="20"/>
      <c r="B5671" s="20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21"/>
      <c r="AC5671" s="21"/>
      <c r="AD5671" s="21"/>
      <c r="AE5671" s="21"/>
      <c r="AF5671" s="21"/>
      <c r="AG5671" s="21"/>
      <c r="AH5671" s="21"/>
      <c r="AI5671" s="26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1"/>
      <c r="AT5671" s="2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</row>
    <row r="5672" spans="1:60" s="3" customFormat="1">
      <c r="A5672" s="20"/>
      <c r="B5672" s="20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21"/>
      <c r="AC5672" s="21"/>
      <c r="AD5672" s="21"/>
      <c r="AE5672" s="21"/>
      <c r="AF5672" s="21"/>
      <c r="AG5672" s="21"/>
      <c r="AH5672" s="21"/>
      <c r="AI5672" s="26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1"/>
      <c r="AT5672" s="2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</row>
    <row r="5673" spans="1:60" s="3" customFormat="1">
      <c r="A5673" s="20"/>
      <c r="B5673" s="20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21"/>
      <c r="AC5673" s="21"/>
      <c r="AD5673" s="21"/>
      <c r="AE5673" s="21"/>
      <c r="AF5673" s="21"/>
      <c r="AG5673" s="21"/>
      <c r="AH5673" s="21"/>
      <c r="AI5673" s="26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1"/>
      <c r="AT5673" s="2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</row>
    <row r="5674" spans="1:60" s="3" customFormat="1">
      <c r="A5674" s="20"/>
      <c r="B5674" s="20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21"/>
      <c r="AC5674" s="21"/>
      <c r="AD5674" s="21"/>
      <c r="AE5674" s="21"/>
      <c r="AF5674" s="21"/>
      <c r="AG5674" s="21"/>
      <c r="AH5674" s="21"/>
      <c r="AI5674" s="26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1"/>
      <c r="AT5674" s="2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</row>
    <row r="5675" spans="1:60" s="3" customFormat="1">
      <c r="A5675" s="20"/>
      <c r="B5675" s="20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21"/>
      <c r="AC5675" s="21"/>
      <c r="AD5675" s="21"/>
      <c r="AE5675" s="21"/>
      <c r="AF5675" s="21"/>
      <c r="AG5675" s="21"/>
      <c r="AH5675" s="21"/>
      <c r="AI5675" s="26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1"/>
      <c r="AT5675" s="2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</row>
    <row r="5676" spans="1:60" s="3" customFormat="1">
      <c r="A5676" s="20"/>
      <c r="B5676" s="20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21"/>
      <c r="AC5676" s="21"/>
      <c r="AD5676" s="21"/>
      <c r="AE5676" s="21"/>
      <c r="AF5676" s="21"/>
      <c r="AG5676" s="21"/>
      <c r="AH5676" s="21"/>
      <c r="AI5676" s="26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1"/>
      <c r="AT5676" s="2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</row>
    <row r="5677" spans="1:60" s="3" customFormat="1">
      <c r="A5677" s="20"/>
      <c r="B5677" s="20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21"/>
      <c r="AC5677" s="21"/>
      <c r="AD5677" s="21"/>
      <c r="AE5677" s="21"/>
      <c r="AF5677" s="21"/>
      <c r="AG5677" s="21"/>
      <c r="AH5677" s="21"/>
      <c r="AI5677" s="26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1"/>
      <c r="AT5677" s="2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</row>
    <row r="5678" spans="1:60" s="3" customFormat="1">
      <c r="A5678" s="20"/>
      <c r="B5678" s="20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21"/>
      <c r="AC5678" s="21"/>
      <c r="AD5678" s="21"/>
      <c r="AE5678" s="21"/>
      <c r="AF5678" s="21"/>
      <c r="AG5678" s="21"/>
      <c r="AH5678" s="21"/>
      <c r="AI5678" s="26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1"/>
      <c r="AT5678" s="2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</row>
    <row r="5679" spans="1:60" s="3" customFormat="1">
      <c r="A5679" s="20"/>
      <c r="B5679" s="20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21"/>
      <c r="AC5679" s="21"/>
      <c r="AD5679" s="21"/>
      <c r="AE5679" s="21"/>
      <c r="AF5679" s="21"/>
      <c r="AG5679" s="21"/>
      <c r="AH5679" s="21"/>
      <c r="AI5679" s="26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1"/>
      <c r="AT5679" s="2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</row>
    <row r="5680" spans="1:60" s="3" customFormat="1">
      <c r="A5680" s="20"/>
      <c r="B5680" s="20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21"/>
      <c r="AC5680" s="21"/>
      <c r="AD5680" s="21"/>
      <c r="AE5680" s="21"/>
      <c r="AF5680" s="21"/>
      <c r="AG5680" s="21"/>
      <c r="AH5680" s="21"/>
      <c r="AI5680" s="26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1"/>
      <c r="AT5680" s="2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</row>
    <row r="5681" spans="1:60" s="3" customFormat="1">
      <c r="A5681" s="20"/>
      <c r="B5681" s="20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21"/>
      <c r="AC5681" s="21"/>
      <c r="AD5681" s="21"/>
      <c r="AE5681" s="21"/>
      <c r="AF5681" s="21"/>
      <c r="AG5681" s="21"/>
      <c r="AH5681" s="21"/>
      <c r="AI5681" s="26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1"/>
      <c r="AT5681" s="2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</row>
    <row r="5682" spans="1:60" s="3" customFormat="1">
      <c r="A5682" s="20"/>
      <c r="B5682" s="20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21"/>
      <c r="AC5682" s="21"/>
      <c r="AD5682" s="21"/>
      <c r="AE5682" s="21"/>
      <c r="AF5682" s="21"/>
      <c r="AG5682" s="21"/>
      <c r="AH5682" s="21"/>
      <c r="AI5682" s="26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1"/>
      <c r="AT5682" s="2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</row>
    <row r="5683" spans="1:60" s="3" customFormat="1">
      <c r="A5683" s="20"/>
      <c r="B5683" s="20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21"/>
      <c r="AC5683" s="21"/>
      <c r="AD5683" s="21"/>
      <c r="AE5683" s="21"/>
      <c r="AF5683" s="21"/>
      <c r="AG5683" s="21"/>
      <c r="AH5683" s="21"/>
      <c r="AI5683" s="26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1"/>
      <c r="AT5683" s="2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</row>
    <row r="5684" spans="1:60" s="3" customFormat="1">
      <c r="A5684" s="20"/>
      <c r="B5684" s="20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21"/>
      <c r="AC5684" s="21"/>
      <c r="AD5684" s="21"/>
      <c r="AE5684" s="21"/>
      <c r="AF5684" s="21"/>
      <c r="AG5684" s="21"/>
      <c r="AH5684" s="21"/>
      <c r="AI5684" s="26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1"/>
      <c r="AT5684" s="2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</row>
    <row r="5685" spans="1:60" s="3" customFormat="1">
      <c r="A5685" s="20"/>
      <c r="B5685" s="20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21"/>
      <c r="AC5685" s="21"/>
      <c r="AD5685" s="21"/>
      <c r="AE5685" s="21"/>
      <c r="AF5685" s="21"/>
      <c r="AG5685" s="21"/>
      <c r="AH5685" s="21"/>
      <c r="AI5685" s="26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1"/>
      <c r="AT5685" s="2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</row>
    <row r="5686" spans="1:60" s="3" customFormat="1">
      <c r="A5686" s="20"/>
      <c r="B5686" s="20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21"/>
      <c r="AC5686" s="21"/>
      <c r="AD5686" s="21"/>
      <c r="AE5686" s="21"/>
      <c r="AF5686" s="21"/>
      <c r="AG5686" s="21"/>
      <c r="AH5686" s="21"/>
      <c r="AI5686" s="26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1"/>
      <c r="AT5686" s="2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</row>
    <row r="5687" spans="1:60" s="3" customFormat="1">
      <c r="A5687" s="20"/>
      <c r="B5687" s="20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21"/>
      <c r="AC5687" s="21"/>
      <c r="AD5687" s="21"/>
      <c r="AE5687" s="21"/>
      <c r="AF5687" s="21"/>
      <c r="AG5687" s="21"/>
      <c r="AH5687" s="21"/>
      <c r="AI5687" s="26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1"/>
      <c r="AT5687" s="2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</row>
    <row r="5688" spans="1:60" s="3" customFormat="1">
      <c r="A5688" s="20"/>
      <c r="B5688" s="20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21"/>
      <c r="AC5688" s="21"/>
      <c r="AD5688" s="21"/>
      <c r="AE5688" s="21"/>
      <c r="AF5688" s="21"/>
      <c r="AG5688" s="21"/>
      <c r="AH5688" s="21"/>
      <c r="AI5688" s="26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1"/>
      <c r="AT5688" s="2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</row>
    <row r="5689" spans="1:60" s="3" customFormat="1">
      <c r="A5689" s="20"/>
      <c r="B5689" s="20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21"/>
      <c r="AC5689" s="21"/>
      <c r="AD5689" s="21"/>
      <c r="AE5689" s="21"/>
      <c r="AF5689" s="21"/>
      <c r="AG5689" s="21"/>
      <c r="AH5689" s="21"/>
      <c r="AI5689" s="26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1"/>
      <c r="AT5689" s="2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</row>
    <row r="5690" spans="1:60" s="3" customFormat="1">
      <c r="A5690" s="20"/>
      <c r="B5690" s="20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21"/>
      <c r="AC5690" s="21"/>
      <c r="AD5690" s="21"/>
      <c r="AE5690" s="21"/>
      <c r="AF5690" s="21"/>
      <c r="AG5690" s="21"/>
      <c r="AH5690" s="21"/>
      <c r="AI5690" s="26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1"/>
      <c r="AT5690" s="2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</row>
    <row r="5691" spans="1:60" s="3" customFormat="1">
      <c r="A5691" s="20"/>
      <c r="B5691" s="20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21"/>
      <c r="AC5691" s="21"/>
      <c r="AD5691" s="21"/>
      <c r="AE5691" s="21"/>
      <c r="AF5691" s="21"/>
      <c r="AG5691" s="21"/>
      <c r="AH5691" s="21"/>
      <c r="AI5691" s="26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1"/>
      <c r="AT5691" s="2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</row>
    <row r="5692" spans="1:60" s="3" customFormat="1">
      <c r="A5692" s="20"/>
      <c r="B5692" s="20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21"/>
      <c r="AC5692" s="21"/>
      <c r="AD5692" s="21"/>
      <c r="AE5692" s="21"/>
      <c r="AF5692" s="21"/>
      <c r="AG5692" s="21"/>
      <c r="AH5692" s="21"/>
      <c r="AI5692" s="26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1"/>
      <c r="AT5692" s="2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</row>
    <row r="5693" spans="1:60" s="3" customFormat="1">
      <c r="A5693" s="20"/>
      <c r="B5693" s="20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21"/>
      <c r="AC5693" s="21"/>
      <c r="AD5693" s="21"/>
      <c r="AE5693" s="21"/>
      <c r="AF5693" s="21"/>
      <c r="AG5693" s="21"/>
      <c r="AH5693" s="21"/>
      <c r="AI5693" s="26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1"/>
      <c r="AT5693" s="2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</row>
    <row r="5694" spans="1:60" s="3" customFormat="1">
      <c r="A5694" s="20"/>
      <c r="B5694" s="20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21"/>
      <c r="AC5694" s="21"/>
      <c r="AD5694" s="21"/>
      <c r="AE5694" s="21"/>
      <c r="AF5694" s="21"/>
      <c r="AG5694" s="21"/>
      <c r="AH5694" s="21"/>
      <c r="AI5694" s="26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1"/>
      <c r="AT5694" s="2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</row>
    <row r="5695" spans="1:60" s="3" customFormat="1">
      <c r="A5695" s="20"/>
      <c r="B5695" s="20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21"/>
      <c r="AC5695" s="21"/>
      <c r="AD5695" s="21"/>
      <c r="AE5695" s="21"/>
      <c r="AF5695" s="21"/>
      <c r="AG5695" s="21"/>
      <c r="AH5695" s="21"/>
      <c r="AI5695" s="26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1"/>
      <c r="AT5695" s="2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</row>
    <row r="5696" spans="1:60" s="3" customFormat="1">
      <c r="A5696" s="20"/>
      <c r="B5696" s="20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21"/>
      <c r="AC5696" s="21"/>
      <c r="AD5696" s="21"/>
      <c r="AE5696" s="21"/>
      <c r="AF5696" s="21"/>
      <c r="AG5696" s="21"/>
      <c r="AH5696" s="21"/>
      <c r="AI5696" s="26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1"/>
      <c r="AT5696" s="2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</row>
    <row r="5697" spans="1:60" s="3" customFormat="1">
      <c r="A5697" s="20"/>
      <c r="B5697" s="20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21"/>
      <c r="AC5697" s="21"/>
      <c r="AD5697" s="21"/>
      <c r="AE5697" s="21"/>
      <c r="AF5697" s="21"/>
      <c r="AG5697" s="21"/>
      <c r="AH5697" s="21"/>
      <c r="AI5697" s="26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1"/>
      <c r="AT5697" s="2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</row>
    <row r="5698" spans="1:60" s="3" customFormat="1">
      <c r="A5698" s="20"/>
      <c r="B5698" s="20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21"/>
      <c r="AC5698" s="21"/>
      <c r="AD5698" s="21"/>
      <c r="AE5698" s="21"/>
      <c r="AF5698" s="21"/>
      <c r="AG5698" s="21"/>
      <c r="AH5698" s="21"/>
      <c r="AI5698" s="26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1"/>
      <c r="AT5698" s="2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</row>
    <row r="5699" spans="1:60" s="3" customFormat="1">
      <c r="A5699" s="20"/>
      <c r="B5699" s="20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21"/>
      <c r="AC5699" s="21"/>
      <c r="AD5699" s="21"/>
      <c r="AE5699" s="21"/>
      <c r="AF5699" s="21"/>
      <c r="AG5699" s="21"/>
      <c r="AH5699" s="21"/>
      <c r="AI5699" s="26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1"/>
      <c r="AT5699" s="2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</row>
    <row r="5700" spans="1:60" s="3" customFormat="1">
      <c r="A5700" s="20"/>
      <c r="B5700" s="20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21"/>
      <c r="AC5700" s="21"/>
      <c r="AD5700" s="21"/>
      <c r="AE5700" s="21"/>
      <c r="AF5700" s="21"/>
      <c r="AG5700" s="21"/>
      <c r="AH5700" s="21"/>
      <c r="AI5700" s="26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1"/>
      <c r="AT5700" s="2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</row>
    <row r="5701" spans="1:60" s="3" customFormat="1">
      <c r="A5701" s="20"/>
      <c r="B5701" s="20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21"/>
      <c r="AC5701" s="21"/>
      <c r="AD5701" s="21"/>
      <c r="AE5701" s="21"/>
      <c r="AF5701" s="21"/>
      <c r="AG5701" s="21"/>
      <c r="AH5701" s="21"/>
      <c r="AI5701" s="26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1"/>
      <c r="AT5701" s="2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</row>
    <row r="5702" spans="1:60" s="3" customFormat="1">
      <c r="A5702" s="20"/>
      <c r="B5702" s="20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21"/>
      <c r="AC5702" s="21"/>
      <c r="AD5702" s="21"/>
      <c r="AE5702" s="21"/>
      <c r="AF5702" s="21"/>
      <c r="AG5702" s="21"/>
      <c r="AH5702" s="21"/>
      <c r="AI5702" s="26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1"/>
      <c r="AT5702" s="2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</row>
    <row r="5703" spans="1:60" s="3" customFormat="1">
      <c r="A5703" s="20"/>
      <c r="B5703" s="20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21"/>
      <c r="AC5703" s="21"/>
      <c r="AD5703" s="21"/>
      <c r="AE5703" s="21"/>
      <c r="AF5703" s="21"/>
      <c r="AG5703" s="21"/>
      <c r="AH5703" s="21"/>
      <c r="AI5703" s="26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1"/>
      <c r="AT5703" s="2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</row>
    <row r="5704" spans="1:60" s="3" customFormat="1">
      <c r="A5704" s="20"/>
      <c r="B5704" s="20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21"/>
      <c r="AC5704" s="21"/>
      <c r="AD5704" s="21"/>
      <c r="AE5704" s="21"/>
      <c r="AF5704" s="21"/>
      <c r="AG5704" s="21"/>
      <c r="AH5704" s="21"/>
      <c r="AI5704" s="26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1"/>
      <c r="AT5704" s="2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</row>
    <row r="5705" spans="1:60" s="3" customFormat="1">
      <c r="A5705" s="20"/>
      <c r="B5705" s="20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21"/>
      <c r="AC5705" s="21"/>
      <c r="AD5705" s="21"/>
      <c r="AE5705" s="21"/>
      <c r="AF5705" s="21"/>
      <c r="AG5705" s="21"/>
      <c r="AH5705" s="21"/>
      <c r="AI5705" s="26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1"/>
      <c r="AT5705" s="2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</row>
    <row r="5706" spans="1:60" s="3" customFormat="1">
      <c r="A5706" s="20"/>
      <c r="B5706" s="20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21"/>
      <c r="AC5706" s="21"/>
      <c r="AD5706" s="21"/>
      <c r="AE5706" s="21"/>
      <c r="AF5706" s="21"/>
      <c r="AG5706" s="21"/>
      <c r="AH5706" s="21"/>
      <c r="AI5706" s="26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1"/>
      <c r="AT5706" s="2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</row>
    <row r="5707" spans="1:60" s="3" customFormat="1">
      <c r="A5707" s="20"/>
      <c r="B5707" s="20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21"/>
      <c r="AC5707" s="21"/>
      <c r="AD5707" s="21"/>
      <c r="AE5707" s="21"/>
      <c r="AF5707" s="21"/>
      <c r="AG5707" s="21"/>
      <c r="AH5707" s="21"/>
      <c r="AI5707" s="26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1"/>
      <c r="AT5707" s="2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</row>
    <row r="5708" spans="1:60" s="3" customFormat="1">
      <c r="A5708" s="20"/>
      <c r="B5708" s="20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21"/>
      <c r="AC5708" s="21"/>
      <c r="AD5708" s="21"/>
      <c r="AE5708" s="21"/>
      <c r="AF5708" s="21"/>
      <c r="AG5708" s="21"/>
      <c r="AH5708" s="21"/>
      <c r="AI5708" s="26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1"/>
      <c r="AT5708" s="2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</row>
    <row r="5709" spans="1:60" s="3" customFormat="1">
      <c r="A5709" s="20"/>
      <c r="B5709" s="20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21"/>
      <c r="AC5709" s="21"/>
      <c r="AD5709" s="21"/>
      <c r="AE5709" s="21"/>
      <c r="AF5709" s="21"/>
      <c r="AG5709" s="21"/>
      <c r="AH5709" s="21"/>
      <c r="AI5709" s="26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1"/>
      <c r="AT5709" s="2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</row>
    <row r="5710" spans="1:60" s="3" customFormat="1">
      <c r="A5710" s="20"/>
      <c r="B5710" s="20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21"/>
      <c r="AC5710" s="21"/>
      <c r="AD5710" s="21"/>
      <c r="AE5710" s="21"/>
      <c r="AF5710" s="21"/>
      <c r="AG5710" s="21"/>
      <c r="AH5710" s="21"/>
      <c r="AI5710" s="26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1"/>
      <c r="AT5710" s="2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</row>
    <row r="5711" spans="1:60" s="3" customFormat="1">
      <c r="A5711" s="20"/>
      <c r="B5711" s="20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21"/>
      <c r="AC5711" s="21"/>
      <c r="AD5711" s="21"/>
      <c r="AE5711" s="21"/>
      <c r="AF5711" s="21"/>
      <c r="AG5711" s="21"/>
      <c r="AH5711" s="21"/>
      <c r="AI5711" s="26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1"/>
      <c r="AT5711" s="2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</row>
    <row r="5712" spans="1:60" s="3" customFormat="1">
      <c r="A5712" s="20"/>
      <c r="B5712" s="20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21"/>
      <c r="AC5712" s="21"/>
      <c r="AD5712" s="21"/>
      <c r="AE5712" s="21"/>
      <c r="AF5712" s="21"/>
      <c r="AG5712" s="21"/>
      <c r="AH5712" s="21"/>
      <c r="AI5712" s="26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1"/>
      <c r="AT5712" s="2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</row>
    <row r="5713" spans="1:60" s="3" customFormat="1">
      <c r="A5713" s="20"/>
      <c r="B5713" s="20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21"/>
      <c r="AC5713" s="21"/>
      <c r="AD5713" s="21"/>
      <c r="AE5713" s="21"/>
      <c r="AF5713" s="21"/>
      <c r="AG5713" s="21"/>
      <c r="AH5713" s="21"/>
      <c r="AI5713" s="26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1"/>
      <c r="AT5713" s="2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</row>
    <row r="5714" spans="1:60" s="3" customFormat="1">
      <c r="A5714" s="20"/>
      <c r="B5714" s="20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21"/>
      <c r="AC5714" s="21"/>
      <c r="AD5714" s="21"/>
      <c r="AE5714" s="21"/>
      <c r="AF5714" s="21"/>
      <c r="AG5714" s="21"/>
      <c r="AH5714" s="21"/>
      <c r="AI5714" s="26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1"/>
      <c r="AT5714" s="2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</row>
    <row r="5715" spans="1:60" s="3" customFormat="1">
      <c r="A5715" s="20"/>
      <c r="B5715" s="20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21"/>
      <c r="AC5715" s="21"/>
      <c r="AD5715" s="21"/>
      <c r="AE5715" s="21"/>
      <c r="AF5715" s="21"/>
      <c r="AG5715" s="21"/>
      <c r="AH5715" s="21"/>
      <c r="AI5715" s="26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1"/>
      <c r="AT5715" s="2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</row>
    <row r="5716" spans="1:60" s="3" customFormat="1">
      <c r="A5716" s="20"/>
      <c r="B5716" s="20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21"/>
      <c r="AC5716" s="21"/>
      <c r="AD5716" s="21"/>
      <c r="AE5716" s="21"/>
      <c r="AF5716" s="21"/>
      <c r="AG5716" s="21"/>
      <c r="AH5716" s="21"/>
      <c r="AI5716" s="26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1"/>
      <c r="AT5716" s="2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</row>
    <row r="5717" spans="1:60" s="3" customFormat="1">
      <c r="A5717" s="20"/>
      <c r="B5717" s="20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21"/>
      <c r="AC5717" s="21"/>
      <c r="AD5717" s="21"/>
      <c r="AE5717" s="21"/>
      <c r="AF5717" s="21"/>
      <c r="AG5717" s="21"/>
      <c r="AH5717" s="21"/>
      <c r="AI5717" s="26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1"/>
      <c r="AT5717" s="2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</row>
    <row r="5718" spans="1:60" s="3" customFormat="1">
      <c r="A5718" s="20"/>
      <c r="B5718" s="20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21"/>
      <c r="AC5718" s="21"/>
      <c r="AD5718" s="21"/>
      <c r="AE5718" s="21"/>
      <c r="AF5718" s="21"/>
      <c r="AG5718" s="21"/>
      <c r="AH5718" s="21"/>
      <c r="AI5718" s="26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1"/>
      <c r="AT5718" s="2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</row>
    <row r="5719" spans="1:60" s="3" customFormat="1">
      <c r="A5719" s="20"/>
      <c r="B5719" s="20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21"/>
      <c r="AC5719" s="21"/>
      <c r="AD5719" s="21"/>
      <c r="AE5719" s="21"/>
      <c r="AF5719" s="21"/>
      <c r="AG5719" s="21"/>
      <c r="AH5719" s="21"/>
      <c r="AI5719" s="26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1"/>
      <c r="AT5719" s="2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</row>
    <row r="5720" spans="1:60" s="3" customFormat="1">
      <c r="A5720" s="20"/>
      <c r="B5720" s="20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21"/>
      <c r="AC5720" s="21"/>
      <c r="AD5720" s="21"/>
      <c r="AE5720" s="21"/>
      <c r="AF5720" s="21"/>
      <c r="AG5720" s="21"/>
      <c r="AH5720" s="21"/>
      <c r="AI5720" s="26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1"/>
      <c r="AT5720" s="2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</row>
    <row r="5721" spans="1:60" s="3" customFormat="1">
      <c r="A5721" s="20"/>
      <c r="B5721" s="20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21"/>
      <c r="AC5721" s="21"/>
      <c r="AD5721" s="21"/>
      <c r="AE5721" s="21"/>
      <c r="AF5721" s="21"/>
      <c r="AG5721" s="21"/>
      <c r="AH5721" s="21"/>
      <c r="AI5721" s="26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1"/>
      <c r="AT5721" s="2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</row>
    <row r="5722" spans="1:60" s="3" customFormat="1">
      <c r="A5722" s="20"/>
      <c r="B5722" s="20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21"/>
      <c r="AC5722" s="21"/>
      <c r="AD5722" s="21"/>
      <c r="AE5722" s="21"/>
      <c r="AF5722" s="21"/>
      <c r="AG5722" s="21"/>
      <c r="AH5722" s="21"/>
      <c r="AI5722" s="26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1"/>
      <c r="AT5722" s="2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</row>
    <row r="5723" spans="1:60" s="3" customFormat="1">
      <c r="A5723" s="20"/>
      <c r="B5723" s="20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21"/>
      <c r="AC5723" s="21"/>
      <c r="AD5723" s="21"/>
      <c r="AE5723" s="21"/>
      <c r="AF5723" s="21"/>
      <c r="AG5723" s="21"/>
      <c r="AH5723" s="21"/>
      <c r="AI5723" s="26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1"/>
      <c r="AT5723" s="2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</row>
    <row r="5724" spans="1:60" s="3" customFormat="1">
      <c r="A5724" s="20"/>
      <c r="B5724" s="20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21"/>
      <c r="AC5724" s="21"/>
      <c r="AD5724" s="21"/>
      <c r="AE5724" s="21"/>
      <c r="AF5724" s="21"/>
      <c r="AG5724" s="21"/>
      <c r="AH5724" s="21"/>
      <c r="AI5724" s="26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1"/>
      <c r="AT5724" s="2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</row>
    <row r="5725" spans="1:60" s="3" customFormat="1">
      <c r="A5725" s="20"/>
      <c r="B5725" s="20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21"/>
      <c r="AC5725" s="21"/>
      <c r="AD5725" s="21"/>
      <c r="AE5725" s="21"/>
      <c r="AF5725" s="21"/>
      <c r="AG5725" s="21"/>
      <c r="AH5725" s="21"/>
      <c r="AI5725" s="26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1"/>
      <c r="AT5725" s="2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</row>
    <row r="5726" spans="1:60" s="3" customFormat="1">
      <c r="A5726" s="20"/>
      <c r="B5726" s="20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21"/>
      <c r="AC5726" s="21"/>
      <c r="AD5726" s="21"/>
      <c r="AE5726" s="21"/>
      <c r="AF5726" s="21"/>
      <c r="AG5726" s="21"/>
      <c r="AH5726" s="21"/>
      <c r="AI5726" s="26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1"/>
      <c r="AT5726" s="2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</row>
    <row r="5727" spans="1:60" s="3" customFormat="1">
      <c r="A5727" s="20"/>
      <c r="B5727" s="20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21"/>
      <c r="AC5727" s="21"/>
      <c r="AD5727" s="21"/>
      <c r="AE5727" s="21"/>
      <c r="AF5727" s="21"/>
      <c r="AG5727" s="21"/>
      <c r="AH5727" s="21"/>
      <c r="AI5727" s="26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1"/>
      <c r="AT5727" s="2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</row>
    <row r="5728" spans="1:60" s="3" customFormat="1">
      <c r="A5728" s="20"/>
      <c r="B5728" s="20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21"/>
      <c r="AC5728" s="21"/>
      <c r="AD5728" s="21"/>
      <c r="AE5728" s="21"/>
      <c r="AF5728" s="21"/>
      <c r="AG5728" s="21"/>
      <c r="AH5728" s="21"/>
      <c r="AI5728" s="26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1"/>
      <c r="AT5728" s="2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</row>
    <row r="5729" spans="1:60" s="3" customFormat="1">
      <c r="A5729" s="20"/>
      <c r="B5729" s="20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21"/>
      <c r="AC5729" s="21"/>
      <c r="AD5729" s="21"/>
      <c r="AE5729" s="21"/>
      <c r="AF5729" s="21"/>
      <c r="AG5729" s="21"/>
      <c r="AH5729" s="21"/>
      <c r="AI5729" s="26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1"/>
      <c r="AT5729" s="2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</row>
    <row r="5730" spans="1:60" s="3" customFormat="1">
      <c r="A5730" s="20"/>
      <c r="B5730" s="20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21"/>
      <c r="AC5730" s="21"/>
      <c r="AD5730" s="21"/>
      <c r="AE5730" s="21"/>
      <c r="AF5730" s="21"/>
      <c r="AG5730" s="21"/>
      <c r="AH5730" s="21"/>
      <c r="AI5730" s="26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1"/>
      <c r="AT5730" s="2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</row>
    <row r="5731" spans="1:60" s="3" customFormat="1">
      <c r="A5731" s="20"/>
      <c r="B5731" s="20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21"/>
      <c r="AC5731" s="21"/>
      <c r="AD5731" s="21"/>
      <c r="AE5731" s="21"/>
      <c r="AF5731" s="21"/>
      <c r="AG5731" s="21"/>
      <c r="AH5731" s="21"/>
      <c r="AI5731" s="26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1"/>
      <c r="AT5731" s="2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</row>
    <row r="5732" spans="1:60" s="3" customFormat="1">
      <c r="A5732" s="20"/>
      <c r="B5732" s="20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21"/>
      <c r="AC5732" s="21"/>
      <c r="AD5732" s="21"/>
      <c r="AE5732" s="21"/>
      <c r="AF5732" s="21"/>
      <c r="AG5732" s="21"/>
      <c r="AH5732" s="21"/>
      <c r="AI5732" s="26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1"/>
      <c r="AT5732" s="2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</row>
    <row r="5733" spans="1:60" s="3" customFormat="1">
      <c r="A5733" s="20"/>
      <c r="B5733" s="20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21"/>
      <c r="AC5733" s="21"/>
      <c r="AD5733" s="21"/>
      <c r="AE5733" s="21"/>
      <c r="AF5733" s="21"/>
      <c r="AG5733" s="21"/>
      <c r="AH5733" s="21"/>
      <c r="AI5733" s="26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1"/>
      <c r="AT5733" s="2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</row>
    <row r="5734" spans="1:60" s="3" customFormat="1">
      <c r="A5734" s="20"/>
      <c r="B5734" s="20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21"/>
      <c r="AC5734" s="21"/>
      <c r="AD5734" s="21"/>
      <c r="AE5734" s="21"/>
      <c r="AF5734" s="21"/>
      <c r="AG5734" s="21"/>
      <c r="AH5734" s="21"/>
      <c r="AI5734" s="26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1"/>
      <c r="AT5734" s="2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</row>
    <row r="5735" spans="1:60" s="3" customFormat="1">
      <c r="A5735" s="20"/>
      <c r="B5735" s="20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21"/>
      <c r="AC5735" s="21"/>
      <c r="AD5735" s="21"/>
      <c r="AE5735" s="21"/>
      <c r="AF5735" s="21"/>
      <c r="AG5735" s="21"/>
      <c r="AH5735" s="21"/>
      <c r="AI5735" s="26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1"/>
      <c r="AT5735" s="2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</row>
    <row r="5736" spans="1:60" s="3" customFormat="1">
      <c r="A5736" s="20"/>
      <c r="B5736" s="20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21"/>
      <c r="AC5736" s="21"/>
      <c r="AD5736" s="21"/>
      <c r="AE5736" s="21"/>
      <c r="AF5736" s="21"/>
      <c r="AG5736" s="21"/>
      <c r="AH5736" s="21"/>
      <c r="AI5736" s="26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1"/>
      <c r="AT5736" s="2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</row>
    <row r="5737" spans="1:60" s="3" customFormat="1">
      <c r="A5737" s="20"/>
      <c r="B5737" s="20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21"/>
      <c r="AC5737" s="21"/>
      <c r="AD5737" s="21"/>
      <c r="AE5737" s="21"/>
      <c r="AF5737" s="21"/>
      <c r="AG5737" s="21"/>
      <c r="AH5737" s="21"/>
      <c r="AI5737" s="26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1"/>
      <c r="AT5737" s="2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</row>
    <row r="5738" spans="1:60" s="3" customFormat="1">
      <c r="A5738" s="20"/>
      <c r="B5738" s="20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21"/>
      <c r="AC5738" s="21"/>
      <c r="AD5738" s="21"/>
      <c r="AE5738" s="21"/>
      <c r="AF5738" s="21"/>
      <c r="AG5738" s="21"/>
      <c r="AH5738" s="21"/>
      <c r="AI5738" s="26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1"/>
      <c r="AT5738" s="2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</row>
    <row r="5739" spans="1:60" s="3" customFormat="1">
      <c r="A5739" s="20"/>
      <c r="B5739" s="20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21"/>
      <c r="AC5739" s="21"/>
      <c r="AD5739" s="21"/>
      <c r="AE5739" s="21"/>
      <c r="AF5739" s="21"/>
      <c r="AG5739" s="21"/>
      <c r="AH5739" s="21"/>
      <c r="AI5739" s="26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1"/>
      <c r="AT5739" s="2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</row>
    <row r="5740" spans="1:60" s="3" customFormat="1">
      <c r="A5740" s="20"/>
      <c r="B5740" s="20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21"/>
      <c r="AC5740" s="21"/>
      <c r="AD5740" s="21"/>
      <c r="AE5740" s="21"/>
      <c r="AF5740" s="21"/>
      <c r="AG5740" s="21"/>
      <c r="AH5740" s="21"/>
      <c r="AI5740" s="26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1"/>
      <c r="AT5740" s="2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</row>
    <row r="5741" spans="1:60" s="3" customFormat="1">
      <c r="A5741" s="20"/>
      <c r="B5741" s="20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21"/>
      <c r="AC5741" s="21"/>
      <c r="AD5741" s="21"/>
      <c r="AE5741" s="21"/>
      <c r="AF5741" s="21"/>
      <c r="AG5741" s="21"/>
      <c r="AH5741" s="21"/>
      <c r="AI5741" s="26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1"/>
      <c r="AT5741" s="2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</row>
    <row r="5742" spans="1:60" s="3" customFormat="1">
      <c r="A5742" s="20"/>
      <c r="B5742" s="20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21"/>
      <c r="AC5742" s="21"/>
      <c r="AD5742" s="21"/>
      <c r="AE5742" s="21"/>
      <c r="AF5742" s="21"/>
      <c r="AG5742" s="21"/>
      <c r="AH5742" s="21"/>
      <c r="AI5742" s="26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1"/>
      <c r="AT5742" s="2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</row>
    <row r="5743" spans="1:60" s="3" customFormat="1">
      <c r="A5743" s="20"/>
      <c r="B5743" s="20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21"/>
      <c r="AC5743" s="21"/>
      <c r="AD5743" s="21"/>
      <c r="AE5743" s="21"/>
      <c r="AF5743" s="21"/>
      <c r="AG5743" s="21"/>
      <c r="AH5743" s="21"/>
      <c r="AI5743" s="26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1"/>
      <c r="AT5743" s="2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</row>
    <row r="5744" spans="1:60" s="3" customFormat="1">
      <c r="A5744" s="20"/>
      <c r="B5744" s="20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21"/>
      <c r="AC5744" s="21"/>
      <c r="AD5744" s="21"/>
      <c r="AE5744" s="21"/>
      <c r="AF5744" s="21"/>
      <c r="AG5744" s="21"/>
      <c r="AH5744" s="21"/>
      <c r="AI5744" s="26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1"/>
      <c r="AT5744" s="2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</row>
    <row r="5745" spans="1:60" s="3" customFormat="1">
      <c r="A5745" s="20"/>
      <c r="B5745" s="20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21"/>
      <c r="AC5745" s="21"/>
      <c r="AD5745" s="21"/>
      <c r="AE5745" s="21"/>
      <c r="AF5745" s="21"/>
      <c r="AG5745" s="21"/>
      <c r="AH5745" s="21"/>
      <c r="AI5745" s="26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1"/>
      <c r="AT5745" s="2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</row>
    <row r="5746" spans="1:60" s="3" customFormat="1">
      <c r="A5746" s="20"/>
      <c r="B5746" s="20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21"/>
      <c r="AC5746" s="21"/>
      <c r="AD5746" s="21"/>
      <c r="AE5746" s="21"/>
      <c r="AF5746" s="21"/>
      <c r="AG5746" s="21"/>
      <c r="AH5746" s="21"/>
      <c r="AI5746" s="26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1"/>
      <c r="AT5746" s="2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</row>
    <row r="5747" spans="1:60" s="3" customFormat="1">
      <c r="A5747" s="20"/>
      <c r="B5747" s="20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21"/>
      <c r="AC5747" s="21"/>
      <c r="AD5747" s="21"/>
      <c r="AE5747" s="21"/>
      <c r="AF5747" s="21"/>
      <c r="AG5747" s="21"/>
      <c r="AH5747" s="21"/>
      <c r="AI5747" s="26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1"/>
      <c r="AT5747" s="2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</row>
    <row r="5748" spans="1:60" s="3" customFormat="1">
      <c r="A5748" s="20"/>
      <c r="B5748" s="20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21"/>
      <c r="AC5748" s="21"/>
      <c r="AD5748" s="21"/>
      <c r="AE5748" s="21"/>
      <c r="AF5748" s="21"/>
      <c r="AG5748" s="21"/>
      <c r="AH5748" s="21"/>
      <c r="AI5748" s="26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1"/>
      <c r="AT5748" s="2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</row>
    <row r="5749" spans="1:60" s="3" customFormat="1">
      <c r="A5749" s="20"/>
      <c r="B5749" s="20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21"/>
      <c r="AC5749" s="21"/>
      <c r="AD5749" s="21"/>
      <c r="AE5749" s="21"/>
      <c r="AF5749" s="21"/>
      <c r="AG5749" s="21"/>
      <c r="AH5749" s="21"/>
      <c r="AI5749" s="26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1"/>
      <c r="AT5749" s="2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</row>
    <row r="5750" spans="1:60" s="3" customFormat="1">
      <c r="A5750" s="20"/>
      <c r="B5750" s="20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21"/>
      <c r="AC5750" s="21"/>
      <c r="AD5750" s="21"/>
      <c r="AE5750" s="21"/>
      <c r="AF5750" s="21"/>
      <c r="AG5750" s="21"/>
      <c r="AH5750" s="21"/>
      <c r="AI5750" s="26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1"/>
      <c r="AT5750" s="2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</row>
    <row r="5751" spans="1:60" s="3" customFormat="1">
      <c r="A5751" s="20"/>
      <c r="B5751" s="20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21"/>
      <c r="AC5751" s="21"/>
      <c r="AD5751" s="21"/>
      <c r="AE5751" s="21"/>
      <c r="AF5751" s="21"/>
      <c r="AG5751" s="21"/>
      <c r="AH5751" s="21"/>
      <c r="AI5751" s="26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1"/>
      <c r="AT5751" s="2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</row>
    <row r="5752" spans="1:60" s="3" customFormat="1">
      <c r="A5752" s="20"/>
      <c r="B5752" s="20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21"/>
      <c r="AC5752" s="21"/>
      <c r="AD5752" s="21"/>
      <c r="AE5752" s="21"/>
      <c r="AF5752" s="21"/>
      <c r="AG5752" s="21"/>
      <c r="AH5752" s="21"/>
      <c r="AI5752" s="26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1"/>
      <c r="AT5752" s="2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</row>
    <row r="5753" spans="1:60" s="3" customFormat="1">
      <c r="A5753" s="20"/>
      <c r="B5753" s="20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21"/>
      <c r="AC5753" s="21"/>
      <c r="AD5753" s="21"/>
      <c r="AE5753" s="21"/>
      <c r="AF5753" s="21"/>
      <c r="AG5753" s="21"/>
      <c r="AH5753" s="21"/>
      <c r="AI5753" s="26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1"/>
      <c r="AT5753" s="2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</row>
    <row r="5754" spans="1:60" s="3" customFormat="1">
      <c r="A5754" s="20"/>
      <c r="B5754" s="20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21"/>
      <c r="AC5754" s="21"/>
      <c r="AD5754" s="21"/>
      <c r="AE5754" s="21"/>
      <c r="AF5754" s="21"/>
      <c r="AG5754" s="21"/>
      <c r="AH5754" s="21"/>
      <c r="AI5754" s="26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1"/>
      <c r="AT5754" s="2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</row>
    <row r="5755" spans="1:60" s="3" customFormat="1">
      <c r="A5755" s="20"/>
      <c r="B5755" s="20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21"/>
      <c r="AC5755" s="21"/>
      <c r="AD5755" s="21"/>
      <c r="AE5755" s="21"/>
      <c r="AF5755" s="21"/>
      <c r="AG5755" s="21"/>
      <c r="AH5755" s="21"/>
      <c r="AI5755" s="26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1"/>
      <c r="AT5755" s="2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</row>
    <row r="5756" spans="1:60" s="3" customFormat="1">
      <c r="A5756" s="20"/>
      <c r="B5756" s="20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21"/>
      <c r="AC5756" s="21"/>
      <c r="AD5756" s="21"/>
      <c r="AE5756" s="21"/>
      <c r="AF5756" s="21"/>
      <c r="AG5756" s="21"/>
      <c r="AH5756" s="21"/>
      <c r="AI5756" s="26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1"/>
      <c r="AT5756" s="2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</row>
    <row r="5757" spans="1:60" s="3" customFormat="1">
      <c r="A5757" s="20"/>
      <c r="B5757" s="20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21"/>
      <c r="AC5757" s="21"/>
      <c r="AD5757" s="21"/>
      <c r="AE5757" s="21"/>
      <c r="AF5757" s="21"/>
      <c r="AG5757" s="21"/>
      <c r="AH5757" s="21"/>
      <c r="AI5757" s="26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1"/>
      <c r="AT5757" s="2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</row>
    <row r="5758" spans="1:60" s="3" customFormat="1">
      <c r="A5758" s="20"/>
      <c r="B5758" s="20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21"/>
      <c r="AC5758" s="21"/>
      <c r="AD5758" s="21"/>
      <c r="AE5758" s="21"/>
      <c r="AF5758" s="21"/>
      <c r="AG5758" s="21"/>
      <c r="AH5758" s="21"/>
      <c r="AI5758" s="26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1"/>
      <c r="AT5758" s="2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</row>
    <row r="5759" spans="1:60" s="3" customFormat="1">
      <c r="A5759" s="20"/>
      <c r="B5759" s="20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21"/>
      <c r="AC5759" s="21"/>
      <c r="AD5759" s="21"/>
      <c r="AE5759" s="21"/>
      <c r="AF5759" s="21"/>
      <c r="AG5759" s="21"/>
      <c r="AH5759" s="21"/>
      <c r="AI5759" s="26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1"/>
      <c r="AT5759" s="2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</row>
    <row r="5760" spans="1:60" s="3" customFormat="1">
      <c r="A5760" s="20"/>
      <c r="B5760" s="20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21"/>
      <c r="AC5760" s="21"/>
      <c r="AD5760" s="21"/>
      <c r="AE5760" s="21"/>
      <c r="AF5760" s="21"/>
      <c r="AG5760" s="21"/>
      <c r="AH5760" s="21"/>
      <c r="AI5760" s="26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1"/>
      <c r="AT5760" s="2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</row>
    <row r="5761" spans="1:60" s="3" customFormat="1">
      <c r="A5761" s="20"/>
      <c r="B5761" s="20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21"/>
      <c r="AC5761" s="21"/>
      <c r="AD5761" s="21"/>
      <c r="AE5761" s="21"/>
      <c r="AF5761" s="21"/>
      <c r="AG5761" s="21"/>
      <c r="AH5761" s="21"/>
      <c r="AI5761" s="26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1"/>
      <c r="AT5761" s="2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</row>
    <row r="5762" spans="1:60" s="3" customFormat="1">
      <c r="A5762" s="20"/>
      <c r="B5762" s="20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21"/>
      <c r="AC5762" s="21"/>
      <c r="AD5762" s="21"/>
      <c r="AE5762" s="21"/>
      <c r="AF5762" s="21"/>
      <c r="AG5762" s="21"/>
      <c r="AH5762" s="21"/>
      <c r="AI5762" s="26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1"/>
      <c r="AT5762" s="2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</row>
    <row r="5763" spans="1:60" s="3" customFormat="1">
      <c r="A5763" s="20"/>
      <c r="B5763" s="20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21"/>
      <c r="AC5763" s="21"/>
      <c r="AD5763" s="21"/>
      <c r="AE5763" s="21"/>
      <c r="AF5763" s="21"/>
      <c r="AG5763" s="21"/>
      <c r="AH5763" s="21"/>
      <c r="AI5763" s="26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1"/>
      <c r="AT5763" s="2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</row>
    <row r="5764" spans="1:60" s="3" customFormat="1">
      <c r="A5764" s="20"/>
      <c r="B5764" s="20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21"/>
      <c r="AC5764" s="21"/>
      <c r="AD5764" s="21"/>
      <c r="AE5764" s="21"/>
      <c r="AF5764" s="21"/>
      <c r="AG5764" s="21"/>
      <c r="AH5764" s="21"/>
      <c r="AI5764" s="26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1"/>
      <c r="AT5764" s="2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</row>
    <row r="5765" spans="1:60" s="3" customFormat="1">
      <c r="A5765" s="20"/>
      <c r="B5765" s="20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21"/>
      <c r="AC5765" s="21"/>
      <c r="AD5765" s="21"/>
      <c r="AE5765" s="21"/>
      <c r="AF5765" s="21"/>
      <c r="AG5765" s="21"/>
      <c r="AH5765" s="21"/>
      <c r="AI5765" s="26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1"/>
      <c r="AT5765" s="2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</row>
    <row r="5766" spans="1:60" s="3" customFormat="1">
      <c r="A5766" s="20"/>
      <c r="B5766" s="20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21"/>
      <c r="AC5766" s="21"/>
      <c r="AD5766" s="21"/>
      <c r="AE5766" s="21"/>
      <c r="AF5766" s="21"/>
      <c r="AG5766" s="21"/>
      <c r="AH5766" s="21"/>
      <c r="AI5766" s="26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1"/>
      <c r="AT5766" s="2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</row>
    <row r="5767" spans="1:60" s="3" customFormat="1">
      <c r="A5767" s="20"/>
      <c r="B5767" s="20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21"/>
      <c r="AC5767" s="21"/>
      <c r="AD5767" s="21"/>
      <c r="AE5767" s="21"/>
      <c r="AF5767" s="21"/>
      <c r="AG5767" s="21"/>
      <c r="AH5767" s="21"/>
      <c r="AI5767" s="26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1"/>
      <c r="AT5767" s="2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</row>
    <row r="5768" spans="1:60" s="3" customFormat="1">
      <c r="A5768" s="20"/>
      <c r="B5768" s="20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21"/>
      <c r="AC5768" s="21"/>
      <c r="AD5768" s="21"/>
      <c r="AE5768" s="21"/>
      <c r="AF5768" s="21"/>
      <c r="AG5768" s="21"/>
      <c r="AH5768" s="21"/>
      <c r="AI5768" s="26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1"/>
      <c r="AT5768" s="2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</row>
    <row r="5769" spans="1:60" s="3" customFormat="1">
      <c r="A5769" s="20"/>
      <c r="B5769" s="20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21"/>
      <c r="AC5769" s="21"/>
      <c r="AD5769" s="21"/>
      <c r="AE5769" s="21"/>
      <c r="AF5769" s="21"/>
      <c r="AG5769" s="21"/>
      <c r="AH5769" s="21"/>
      <c r="AI5769" s="26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1"/>
      <c r="AT5769" s="2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</row>
    <row r="5770" spans="1:60" s="3" customFormat="1">
      <c r="A5770" s="20"/>
      <c r="B5770" s="20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21"/>
      <c r="AC5770" s="21"/>
      <c r="AD5770" s="21"/>
      <c r="AE5770" s="21"/>
      <c r="AF5770" s="21"/>
      <c r="AG5770" s="21"/>
      <c r="AH5770" s="21"/>
      <c r="AI5770" s="26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1"/>
      <c r="AT5770" s="2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</row>
    <row r="5771" spans="1:60" s="3" customFormat="1">
      <c r="A5771" s="20"/>
      <c r="B5771" s="20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21"/>
      <c r="AC5771" s="21"/>
      <c r="AD5771" s="21"/>
      <c r="AE5771" s="21"/>
      <c r="AF5771" s="21"/>
      <c r="AG5771" s="21"/>
      <c r="AH5771" s="21"/>
      <c r="AI5771" s="26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1"/>
      <c r="AT5771" s="2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</row>
    <row r="5772" spans="1:60" s="3" customFormat="1">
      <c r="A5772" s="20"/>
      <c r="B5772" s="20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21"/>
      <c r="AC5772" s="21"/>
      <c r="AD5772" s="21"/>
      <c r="AE5772" s="21"/>
      <c r="AF5772" s="21"/>
      <c r="AG5772" s="21"/>
      <c r="AH5772" s="21"/>
      <c r="AI5772" s="26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1"/>
      <c r="AT5772" s="2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</row>
    <row r="5773" spans="1:60" s="3" customFormat="1">
      <c r="A5773" s="20"/>
      <c r="B5773" s="20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21"/>
      <c r="AC5773" s="21"/>
      <c r="AD5773" s="21"/>
      <c r="AE5773" s="21"/>
      <c r="AF5773" s="21"/>
      <c r="AG5773" s="21"/>
      <c r="AH5773" s="21"/>
      <c r="AI5773" s="26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1"/>
      <c r="AT5773" s="2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</row>
    <row r="5774" spans="1:60" s="3" customFormat="1">
      <c r="A5774" s="20"/>
      <c r="B5774" s="20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21"/>
      <c r="AC5774" s="21"/>
      <c r="AD5774" s="21"/>
      <c r="AE5774" s="21"/>
      <c r="AF5774" s="21"/>
      <c r="AG5774" s="21"/>
      <c r="AH5774" s="21"/>
      <c r="AI5774" s="26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1"/>
      <c r="AT5774" s="2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</row>
    <row r="5775" spans="1:60" s="3" customFormat="1">
      <c r="A5775" s="20"/>
      <c r="B5775" s="20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21"/>
      <c r="AC5775" s="21"/>
      <c r="AD5775" s="21"/>
      <c r="AE5775" s="21"/>
      <c r="AF5775" s="21"/>
      <c r="AG5775" s="21"/>
      <c r="AH5775" s="21"/>
      <c r="AI5775" s="26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1"/>
      <c r="AT5775" s="2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</row>
    <row r="5776" spans="1:60" s="3" customFormat="1">
      <c r="A5776" s="20"/>
      <c r="B5776" s="20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21"/>
      <c r="AC5776" s="21"/>
      <c r="AD5776" s="21"/>
      <c r="AE5776" s="21"/>
      <c r="AF5776" s="21"/>
      <c r="AG5776" s="21"/>
      <c r="AH5776" s="21"/>
      <c r="AI5776" s="26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1"/>
      <c r="AT5776" s="2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</row>
    <row r="5777" spans="1:60" s="3" customFormat="1">
      <c r="A5777" s="20"/>
      <c r="B5777" s="20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21"/>
      <c r="AC5777" s="21"/>
      <c r="AD5777" s="21"/>
      <c r="AE5777" s="21"/>
      <c r="AF5777" s="21"/>
      <c r="AG5777" s="21"/>
      <c r="AH5777" s="21"/>
      <c r="AI5777" s="26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1"/>
      <c r="AT5777" s="2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</row>
    <row r="5778" spans="1:60" s="3" customFormat="1">
      <c r="A5778" s="20"/>
      <c r="B5778" s="20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21"/>
      <c r="AC5778" s="21"/>
      <c r="AD5778" s="21"/>
      <c r="AE5778" s="21"/>
      <c r="AF5778" s="21"/>
      <c r="AG5778" s="21"/>
      <c r="AH5778" s="21"/>
      <c r="AI5778" s="26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1"/>
      <c r="AT5778" s="2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</row>
    <row r="5779" spans="1:60" s="3" customFormat="1">
      <c r="A5779" s="20"/>
      <c r="B5779" s="20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21"/>
      <c r="AC5779" s="21"/>
      <c r="AD5779" s="21"/>
      <c r="AE5779" s="21"/>
      <c r="AF5779" s="21"/>
      <c r="AG5779" s="21"/>
      <c r="AH5779" s="21"/>
      <c r="AI5779" s="26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1"/>
      <c r="AT5779" s="2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</row>
    <row r="5780" spans="1:60" s="3" customFormat="1">
      <c r="A5780" s="20"/>
      <c r="B5780" s="20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21"/>
      <c r="AC5780" s="21"/>
      <c r="AD5780" s="21"/>
      <c r="AE5780" s="21"/>
      <c r="AF5780" s="21"/>
      <c r="AG5780" s="21"/>
      <c r="AH5780" s="21"/>
      <c r="AI5780" s="26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1"/>
      <c r="AT5780" s="2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</row>
    <row r="5781" spans="1:60" s="3" customFormat="1">
      <c r="A5781" s="20"/>
      <c r="B5781" s="20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21"/>
      <c r="AC5781" s="21"/>
      <c r="AD5781" s="21"/>
      <c r="AE5781" s="21"/>
      <c r="AF5781" s="21"/>
      <c r="AG5781" s="21"/>
      <c r="AH5781" s="21"/>
      <c r="AI5781" s="26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1"/>
      <c r="AT5781" s="2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</row>
    <row r="5782" spans="1:60" s="3" customFormat="1">
      <c r="A5782" s="20"/>
      <c r="B5782" s="20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21"/>
      <c r="AC5782" s="21"/>
      <c r="AD5782" s="21"/>
      <c r="AE5782" s="21"/>
      <c r="AF5782" s="21"/>
      <c r="AG5782" s="21"/>
      <c r="AH5782" s="21"/>
      <c r="AI5782" s="26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1"/>
      <c r="AT5782" s="2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</row>
    <row r="5783" spans="1:60" s="3" customFormat="1">
      <c r="A5783" s="20"/>
      <c r="B5783" s="20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21"/>
      <c r="AC5783" s="21"/>
      <c r="AD5783" s="21"/>
      <c r="AE5783" s="21"/>
      <c r="AF5783" s="21"/>
      <c r="AG5783" s="21"/>
      <c r="AH5783" s="21"/>
      <c r="AI5783" s="26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1"/>
      <c r="AT5783" s="2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</row>
    <row r="5784" spans="1:60" s="3" customFormat="1">
      <c r="A5784" s="20"/>
      <c r="B5784" s="20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21"/>
      <c r="AC5784" s="21"/>
      <c r="AD5784" s="21"/>
      <c r="AE5784" s="21"/>
      <c r="AF5784" s="21"/>
      <c r="AG5784" s="21"/>
      <c r="AH5784" s="21"/>
      <c r="AI5784" s="26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1"/>
      <c r="AT5784" s="2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</row>
    <row r="5785" spans="1:60" s="3" customFormat="1">
      <c r="A5785" s="20"/>
      <c r="B5785" s="20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21"/>
      <c r="AC5785" s="21"/>
      <c r="AD5785" s="21"/>
      <c r="AE5785" s="21"/>
      <c r="AF5785" s="21"/>
      <c r="AG5785" s="21"/>
      <c r="AH5785" s="21"/>
      <c r="AI5785" s="26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1"/>
      <c r="AT5785" s="2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</row>
    <row r="5786" spans="1:60" s="3" customFormat="1">
      <c r="A5786" s="20"/>
      <c r="B5786" s="20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21"/>
      <c r="AC5786" s="21"/>
      <c r="AD5786" s="21"/>
      <c r="AE5786" s="21"/>
      <c r="AF5786" s="21"/>
      <c r="AG5786" s="21"/>
      <c r="AH5786" s="21"/>
      <c r="AI5786" s="26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1"/>
      <c r="AT5786" s="2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</row>
    <row r="5787" spans="1:60" s="3" customFormat="1">
      <c r="A5787" s="20"/>
      <c r="B5787" s="20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21"/>
      <c r="AC5787" s="21"/>
      <c r="AD5787" s="21"/>
      <c r="AE5787" s="21"/>
      <c r="AF5787" s="21"/>
      <c r="AG5787" s="21"/>
      <c r="AH5787" s="21"/>
      <c r="AI5787" s="26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1"/>
      <c r="AT5787" s="2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</row>
    <row r="5788" spans="1:60" s="3" customFormat="1">
      <c r="A5788" s="20"/>
      <c r="B5788" s="20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21"/>
      <c r="AC5788" s="21"/>
      <c r="AD5788" s="21"/>
      <c r="AE5788" s="21"/>
      <c r="AF5788" s="21"/>
      <c r="AG5788" s="21"/>
      <c r="AH5788" s="21"/>
      <c r="AI5788" s="26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1"/>
      <c r="AT5788" s="2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</row>
    <row r="5789" spans="1:60" s="3" customFormat="1">
      <c r="A5789" s="20"/>
      <c r="B5789" s="20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21"/>
      <c r="AC5789" s="21"/>
      <c r="AD5789" s="21"/>
      <c r="AE5789" s="21"/>
      <c r="AF5789" s="21"/>
      <c r="AG5789" s="21"/>
      <c r="AH5789" s="21"/>
      <c r="AI5789" s="26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1"/>
      <c r="AT5789" s="2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</row>
    <row r="5790" spans="1:60" s="3" customFormat="1">
      <c r="A5790" s="20"/>
      <c r="B5790" s="20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21"/>
      <c r="AC5790" s="21"/>
      <c r="AD5790" s="21"/>
      <c r="AE5790" s="21"/>
      <c r="AF5790" s="21"/>
      <c r="AG5790" s="21"/>
      <c r="AH5790" s="21"/>
      <c r="AI5790" s="26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1"/>
      <c r="AT5790" s="2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</row>
    <row r="5791" spans="1:60" s="3" customFormat="1">
      <c r="A5791" s="20"/>
      <c r="B5791" s="20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21"/>
      <c r="AC5791" s="21"/>
      <c r="AD5791" s="21"/>
      <c r="AE5791" s="21"/>
      <c r="AF5791" s="21"/>
      <c r="AG5791" s="21"/>
      <c r="AH5791" s="21"/>
      <c r="AI5791" s="26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1"/>
      <c r="AT5791" s="2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</row>
    <row r="5792" spans="1:60" s="3" customFormat="1">
      <c r="A5792" s="20"/>
      <c r="B5792" s="20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21"/>
      <c r="AC5792" s="21"/>
      <c r="AD5792" s="21"/>
      <c r="AE5792" s="21"/>
      <c r="AF5792" s="21"/>
      <c r="AG5792" s="21"/>
      <c r="AH5792" s="21"/>
      <c r="AI5792" s="26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1"/>
      <c r="AT5792" s="2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</row>
    <row r="5793" spans="1:60" s="3" customFormat="1">
      <c r="A5793" s="20"/>
      <c r="B5793" s="20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21"/>
      <c r="AC5793" s="21"/>
      <c r="AD5793" s="21"/>
      <c r="AE5793" s="21"/>
      <c r="AF5793" s="21"/>
      <c r="AG5793" s="21"/>
      <c r="AH5793" s="21"/>
      <c r="AI5793" s="26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1"/>
      <c r="AT5793" s="2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</row>
    <row r="5794" spans="1:60" s="3" customFormat="1">
      <c r="A5794" s="20"/>
      <c r="B5794" s="20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21"/>
      <c r="AC5794" s="21"/>
      <c r="AD5794" s="21"/>
      <c r="AE5794" s="21"/>
      <c r="AF5794" s="21"/>
      <c r="AG5794" s="21"/>
      <c r="AH5794" s="21"/>
      <c r="AI5794" s="26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1"/>
      <c r="AT5794" s="2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</row>
    <row r="5795" spans="1:60" s="3" customFormat="1">
      <c r="A5795" s="20"/>
      <c r="B5795" s="20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21"/>
      <c r="AC5795" s="21"/>
      <c r="AD5795" s="21"/>
      <c r="AE5795" s="21"/>
      <c r="AF5795" s="21"/>
      <c r="AG5795" s="21"/>
      <c r="AH5795" s="21"/>
      <c r="AI5795" s="26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1"/>
      <c r="AT5795" s="2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</row>
    <row r="5796" spans="1:60" s="3" customFormat="1">
      <c r="A5796" s="20"/>
      <c r="B5796" s="20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21"/>
      <c r="AC5796" s="21"/>
      <c r="AD5796" s="21"/>
      <c r="AE5796" s="21"/>
      <c r="AF5796" s="21"/>
      <c r="AG5796" s="21"/>
      <c r="AH5796" s="21"/>
      <c r="AI5796" s="26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1"/>
      <c r="AT5796" s="2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</row>
    <row r="5797" spans="1:60" s="3" customFormat="1">
      <c r="A5797" s="20"/>
      <c r="B5797" s="20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21"/>
      <c r="AC5797" s="21"/>
      <c r="AD5797" s="21"/>
      <c r="AE5797" s="21"/>
      <c r="AF5797" s="21"/>
      <c r="AG5797" s="21"/>
      <c r="AH5797" s="21"/>
      <c r="AI5797" s="26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1"/>
      <c r="AT5797" s="2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</row>
    <row r="5798" spans="1:60" s="3" customFormat="1">
      <c r="A5798" s="20"/>
      <c r="B5798" s="20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21"/>
      <c r="AC5798" s="21"/>
      <c r="AD5798" s="21"/>
      <c r="AE5798" s="21"/>
      <c r="AF5798" s="21"/>
      <c r="AG5798" s="21"/>
      <c r="AH5798" s="21"/>
      <c r="AI5798" s="26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1"/>
      <c r="AT5798" s="2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</row>
    <row r="5799" spans="1:60" s="3" customFormat="1">
      <c r="A5799" s="20"/>
      <c r="B5799" s="20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21"/>
      <c r="AC5799" s="21"/>
      <c r="AD5799" s="21"/>
      <c r="AE5799" s="21"/>
      <c r="AF5799" s="21"/>
      <c r="AG5799" s="21"/>
      <c r="AH5799" s="21"/>
      <c r="AI5799" s="26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1"/>
      <c r="AT5799" s="2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</row>
    <row r="5800" spans="1:60" s="3" customFormat="1">
      <c r="A5800" s="20"/>
      <c r="B5800" s="20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21"/>
      <c r="AC5800" s="21"/>
      <c r="AD5800" s="21"/>
      <c r="AE5800" s="21"/>
      <c r="AF5800" s="21"/>
      <c r="AG5800" s="21"/>
      <c r="AH5800" s="21"/>
      <c r="AI5800" s="26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1"/>
      <c r="AT5800" s="2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</row>
    <row r="5801" spans="1:60" s="3" customFormat="1">
      <c r="A5801" s="20"/>
      <c r="B5801" s="20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21"/>
      <c r="AC5801" s="21"/>
      <c r="AD5801" s="21"/>
      <c r="AE5801" s="21"/>
      <c r="AF5801" s="21"/>
      <c r="AG5801" s="21"/>
      <c r="AH5801" s="21"/>
      <c r="AI5801" s="26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1"/>
      <c r="AT5801" s="2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</row>
    <row r="5802" spans="1:60" s="3" customFormat="1">
      <c r="A5802" s="20"/>
      <c r="B5802" s="20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21"/>
      <c r="AC5802" s="21"/>
      <c r="AD5802" s="21"/>
      <c r="AE5802" s="21"/>
      <c r="AF5802" s="21"/>
      <c r="AG5802" s="21"/>
      <c r="AH5802" s="21"/>
      <c r="AI5802" s="26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1"/>
      <c r="AT5802" s="2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</row>
    <row r="5803" spans="1:60" s="3" customFormat="1">
      <c r="A5803" s="20"/>
      <c r="B5803" s="20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21"/>
      <c r="AC5803" s="21"/>
      <c r="AD5803" s="21"/>
      <c r="AE5803" s="21"/>
      <c r="AF5803" s="21"/>
      <c r="AG5803" s="21"/>
      <c r="AH5803" s="21"/>
      <c r="AI5803" s="26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1"/>
      <c r="AT5803" s="2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</row>
    <row r="5804" spans="1:60" s="3" customFormat="1">
      <c r="A5804" s="20"/>
      <c r="B5804" s="20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21"/>
      <c r="AC5804" s="21"/>
      <c r="AD5804" s="21"/>
      <c r="AE5804" s="21"/>
      <c r="AF5804" s="21"/>
      <c r="AG5804" s="21"/>
      <c r="AH5804" s="21"/>
      <c r="AI5804" s="26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1"/>
      <c r="AT5804" s="2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</row>
    <row r="5805" spans="1:60" s="3" customFormat="1">
      <c r="A5805" s="20"/>
      <c r="B5805" s="20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21"/>
      <c r="AC5805" s="21"/>
      <c r="AD5805" s="21"/>
      <c r="AE5805" s="21"/>
      <c r="AF5805" s="21"/>
      <c r="AG5805" s="21"/>
      <c r="AH5805" s="21"/>
      <c r="AI5805" s="26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1"/>
      <c r="AT5805" s="2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</row>
    <row r="5806" spans="1:60" s="3" customFormat="1">
      <c r="A5806" s="20"/>
      <c r="B5806" s="20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21"/>
      <c r="AC5806" s="21"/>
      <c r="AD5806" s="21"/>
      <c r="AE5806" s="21"/>
      <c r="AF5806" s="21"/>
      <c r="AG5806" s="21"/>
      <c r="AH5806" s="21"/>
      <c r="AI5806" s="26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1"/>
      <c r="AT5806" s="2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</row>
    <row r="5807" spans="1:60" s="3" customFormat="1">
      <c r="A5807" s="20"/>
      <c r="B5807" s="20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21"/>
      <c r="AC5807" s="21"/>
      <c r="AD5807" s="21"/>
      <c r="AE5807" s="21"/>
      <c r="AF5807" s="21"/>
      <c r="AG5807" s="21"/>
      <c r="AH5807" s="21"/>
      <c r="AI5807" s="26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1"/>
      <c r="AT5807" s="2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</row>
    <row r="5808" spans="1:60" s="3" customFormat="1">
      <c r="A5808" s="20"/>
      <c r="B5808" s="20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21"/>
      <c r="AC5808" s="21"/>
      <c r="AD5808" s="21"/>
      <c r="AE5808" s="21"/>
      <c r="AF5808" s="21"/>
      <c r="AG5808" s="21"/>
      <c r="AH5808" s="21"/>
      <c r="AI5808" s="26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1"/>
      <c r="AT5808" s="2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</row>
    <row r="5809" spans="1:60" s="3" customFormat="1">
      <c r="A5809" s="20"/>
      <c r="B5809" s="20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21"/>
      <c r="AC5809" s="21"/>
      <c r="AD5809" s="21"/>
      <c r="AE5809" s="21"/>
      <c r="AF5809" s="21"/>
      <c r="AG5809" s="21"/>
      <c r="AH5809" s="21"/>
      <c r="AI5809" s="26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1"/>
      <c r="AT5809" s="2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</row>
    <row r="5810" spans="1:60" s="3" customFormat="1">
      <c r="A5810" s="20"/>
      <c r="B5810" s="20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21"/>
      <c r="AC5810" s="21"/>
      <c r="AD5810" s="21"/>
      <c r="AE5810" s="21"/>
      <c r="AF5810" s="21"/>
      <c r="AG5810" s="21"/>
      <c r="AH5810" s="21"/>
      <c r="AI5810" s="26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1"/>
      <c r="AT5810" s="2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</row>
    <row r="5811" spans="1:60" s="3" customFormat="1">
      <c r="A5811" s="20"/>
      <c r="B5811" s="20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21"/>
      <c r="AC5811" s="21"/>
      <c r="AD5811" s="21"/>
      <c r="AE5811" s="21"/>
      <c r="AF5811" s="21"/>
      <c r="AG5811" s="21"/>
      <c r="AH5811" s="21"/>
      <c r="AI5811" s="26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1"/>
      <c r="AT5811" s="2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</row>
    <row r="5812" spans="1:60" s="3" customFormat="1">
      <c r="A5812" s="20"/>
      <c r="B5812" s="20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21"/>
      <c r="AC5812" s="21"/>
      <c r="AD5812" s="21"/>
      <c r="AE5812" s="21"/>
      <c r="AF5812" s="21"/>
      <c r="AG5812" s="21"/>
      <c r="AH5812" s="21"/>
      <c r="AI5812" s="26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1"/>
      <c r="AT5812" s="2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</row>
    <row r="5813" spans="1:60" s="3" customFormat="1">
      <c r="A5813" s="20"/>
      <c r="B5813" s="20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21"/>
      <c r="AC5813" s="21"/>
      <c r="AD5813" s="21"/>
      <c r="AE5813" s="21"/>
      <c r="AF5813" s="21"/>
      <c r="AG5813" s="21"/>
      <c r="AH5813" s="21"/>
      <c r="AI5813" s="26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1"/>
      <c r="AT5813" s="2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</row>
    <row r="5814" spans="1:60" s="3" customFormat="1">
      <c r="A5814" s="20"/>
      <c r="B5814" s="20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21"/>
      <c r="AC5814" s="21"/>
      <c r="AD5814" s="21"/>
      <c r="AE5814" s="21"/>
      <c r="AF5814" s="21"/>
      <c r="AG5814" s="21"/>
      <c r="AH5814" s="21"/>
      <c r="AI5814" s="26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1"/>
      <c r="AT5814" s="2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</row>
    <row r="5815" spans="1:60" s="3" customFormat="1">
      <c r="A5815" s="20"/>
      <c r="B5815" s="20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21"/>
      <c r="AC5815" s="21"/>
      <c r="AD5815" s="21"/>
      <c r="AE5815" s="21"/>
      <c r="AF5815" s="21"/>
      <c r="AG5815" s="21"/>
      <c r="AH5815" s="21"/>
      <c r="AI5815" s="26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1"/>
      <c r="AT5815" s="2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</row>
    <row r="5816" spans="1:60" s="3" customFormat="1">
      <c r="A5816" s="20"/>
      <c r="B5816" s="20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21"/>
      <c r="AC5816" s="21"/>
      <c r="AD5816" s="21"/>
      <c r="AE5816" s="21"/>
      <c r="AF5816" s="21"/>
      <c r="AG5816" s="21"/>
      <c r="AH5816" s="21"/>
      <c r="AI5816" s="26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1"/>
      <c r="AT5816" s="2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</row>
    <row r="5817" spans="1:60" s="3" customFormat="1">
      <c r="A5817" s="20"/>
      <c r="B5817" s="20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21"/>
      <c r="AC5817" s="21"/>
      <c r="AD5817" s="21"/>
      <c r="AE5817" s="21"/>
      <c r="AF5817" s="21"/>
      <c r="AG5817" s="21"/>
      <c r="AH5817" s="21"/>
      <c r="AI5817" s="26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1"/>
      <c r="AT5817" s="2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</row>
    <row r="5818" spans="1:60" s="3" customFormat="1">
      <c r="A5818" s="20"/>
      <c r="B5818" s="20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21"/>
      <c r="AC5818" s="21"/>
      <c r="AD5818" s="21"/>
      <c r="AE5818" s="21"/>
      <c r="AF5818" s="21"/>
      <c r="AG5818" s="21"/>
      <c r="AH5818" s="21"/>
      <c r="AI5818" s="26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1"/>
      <c r="AT5818" s="2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</row>
    <row r="5819" spans="1:60" s="3" customFormat="1">
      <c r="A5819" s="20"/>
      <c r="B5819" s="20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21"/>
      <c r="AC5819" s="21"/>
      <c r="AD5819" s="21"/>
      <c r="AE5819" s="21"/>
      <c r="AF5819" s="21"/>
      <c r="AG5819" s="21"/>
      <c r="AH5819" s="21"/>
      <c r="AI5819" s="26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1"/>
      <c r="AT5819" s="2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</row>
    <row r="5820" spans="1:60" s="3" customFormat="1">
      <c r="A5820" s="20"/>
      <c r="B5820" s="20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21"/>
      <c r="AC5820" s="21"/>
      <c r="AD5820" s="21"/>
      <c r="AE5820" s="21"/>
      <c r="AF5820" s="21"/>
      <c r="AG5820" s="21"/>
      <c r="AH5820" s="21"/>
      <c r="AI5820" s="26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1"/>
      <c r="AT5820" s="2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</row>
    <row r="5821" spans="1:60" s="3" customFormat="1">
      <c r="A5821" s="20"/>
      <c r="B5821" s="20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21"/>
      <c r="AC5821" s="21"/>
      <c r="AD5821" s="21"/>
      <c r="AE5821" s="21"/>
      <c r="AF5821" s="21"/>
      <c r="AG5821" s="21"/>
      <c r="AH5821" s="21"/>
      <c r="AI5821" s="26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1"/>
      <c r="AT5821" s="2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</row>
    <row r="5822" spans="1:60" s="3" customFormat="1">
      <c r="A5822" s="20"/>
      <c r="B5822" s="20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21"/>
      <c r="AC5822" s="21"/>
      <c r="AD5822" s="21"/>
      <c r="AE5822" s="21"/>
      <c r="AF5822" s="21"/>
      <c r="AG5822" s="21"/>
      <c r="AH5822" s="21"/>
      <c r="AI5822" s="26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1"/>
      <c r="AT5822" s="2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</row>
    <row r="5823" spans="1:60" s="3" customFormat="1">
      <c r="A5823" s="20"/>
      <c r="B5823" s="20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21"/>
      <c r="AC5823" s="21"/>
      <c r="AD5823" s="21"/>
      <c r="AE5823" s="21"/>
      <c r="AF5823" s="21"/>
      <c r="AG5823" s="21"/>
      <c r="AH5823" s="21"/>
      <c r="AI5823" s="26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1"/>
      <c r="AT5823" s="2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</row>
    <row r="5824" spans="1:60" s="3" customFormat="1">
      <c r="A5824" s="20"/>
      <c r="B5824" s="20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21"/>
      <c r="AC5824" s="21"/>
      <c r="AD5824" s="21"/>
      <c r="AE5824" s="21"/>
      <c r="AF5824" s="21"/>
      <c r="AG5824" s="21"/>
      <c r="AH5824" s="21"/>
      <c r="AI5824" s="26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1"/>
      <c r="AT5824" s="2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</row>
    <row r="5825" spans="1:60" s="3" customFormat="1">
      <c r="A5825" s="20"/>
      <c r="B5825" s="20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21"/>
      <c r="AC5825" s="21"/>
      <c r="AD5825" s="21"/>
      <c r="AE5825" s="21"/>
      <c r="AF5825" s="21"/>
      <c r="AG5825" s="21"/>
      <c r="AH5825" s="21"/>
      <c r="AI5825" s="26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1"/>
      <c r="AT5825" s="2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</row>
    <row r="5826" spans="1:60" s="3" customFormat="1">
      <c r="A5826" s="20"/>
      <c r="B5826" s="20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21"/>
      <c r="AC5826" s="21"/>
      <c r="AD5826" s="21"/>
      <c r="AE5826" s="21"/>
      <c r="AF5826" s="21"/>
      <c r="AG5826" s="21"/>
      <c r="AH5826" s="21"/>
      <c r="AI5826" s="26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1"/>
      <c r="AT5826" s="2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</row>
    <row r="5827" spans="1:60" s="3" customFormat="1">
      <c r="A5827" s="20"/>
      <c r="B5827" s="20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21"/>
      <c r="AC5827" s="21"/>
      <c r="AD5827" s="21"/>
      <c r="AE5827" s="21"/>
      <c r="AF5827" s="21"/>
      <c r="AG5827" s="21"/>
      <c r="AH5827" s="21"/>
      <c r="AI5827" s="26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1"/>
      <c r="AT5827" s="2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</row>
    <row r="5828" spans="1:60" s="3" customFormat="1">
      <c r="A5828" s="20"/>
      <c r="B5828" s="20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21"/>
      <c r="AC5828" s="21"/>
      <c r="AD5828" s="21"/>
      <c r="AE5828" s="21"/>
      <c r="AF5828" s="21"/>
      <c r="AG5828" s="21"/>
      <c r="AH5828" s="21"/>
      <c r="AI5828" s="26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1"/>
      <c r="AT5828" s="2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</row>
    <row r="5829" spans="1:60" s="3" customFormat="1">
      <c r="A5829" s="20"/>
      <c r="B5829" s="20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21"/>
      <c r="AC5829" s="21"/>
      <c r="AD5829" s="21"/>
      <c r="AE5829" s="21"/>
      <c r="AF5829" s="21"/>
      <c r="AG5829" s="21"/>
      <c r="AH5829" s="21"/>
      <c r="AI5829" s="26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1"/>
      <c r="AT5829" s="2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</row>
    <row r="5830" spans="1:60" s="3" customFormat="1">
      <c r="A5830" s="20"/>
      <c r="B5830" s="20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21"/>
      <c r="AC5830" s="21"/>
      <c r="AD5830" s="21"/>
      <c r="AE5830" s="21"/>
      <c r="AF5830" s="21"/>
      <c r="AG5830" s="21"/>
      <c r="AH5830" s="21"/>
      <c r="AI5830" s="26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1"/>
      <c r="AT5830" s="2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</row>
    <row r="5831" spans="1:60" s="3" customFormat="1">
      <c r="A5831" s="20"/>
      <c r="B5831" s="20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21"/>
      <c r="AC5831" s="21"/>
      <c r="AD5831" s="21"/>
      <c r="AE5831" s="21"/>
      <c r="AF5831" s="21"/>
      <c r="AG5831" s="21"/>
      <c r="AH5831" s="21"/>
      <c r="AI5831" s="26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1"/>
      <c r="AT5831" s="2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</row>
    <row r="5832" spans="1:60" s="3" customFormat="1">
      <c r="A5832" s="20"/>
      <c r="B5832" s="20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21"/>
      <c r="AC5832" s="21"/>
      <c r="AD5832" s="21"/>
      <c r="AE5832" s="21"/>
      <c r="AF5832" s="21"/>
      <c r="AG5832" s="21"/>
      <c r="AH5832" s="21"/>
      <c r="AI5832" s="26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1"/>
      <c r="AT5832" s="2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</row>
    <row r="5833" spans="1:60" s="3" customFormat="1">
      <c r="A5833" s="20"/>
      <c r="B5833" s="20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21"/>
      <c r="AC5833" s="21"/>
      <c r="AD5833" s="21"/>
      <c r="AE5833" s="21"/>
      <c r="AF5833" s="21"/>
      <c r="AG5833" s="21"/>
      <c r="AH5833" s="21"/>
      <c r="AI5833" s="26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1"/>
      <c r="AT5833" s="2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</row>
    <row r="5834" spans="1:60" s="3" customFormat="1">
      <c r="A5834" s="20"/>
      <c r="B5834" s="20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21"/>
      <c r="AC5834" s="21"/>
      <c r="AD5834" s="21"/>
      <c r="AE5834" s="21"/>
      <c r="AF5834" s="21"/>
      <c r="AG5834" s="21"/>
      <c r="AH5834" s="21"/>
      <c r="AI5834" s="26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1"/>
      <c r="AT5834" s="2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</row>
    <row r="5835" spans="1:60" s="3" customFormat="1">
      <c r="A5835" s="20"/>
      <c r="B5835" s="20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21"/>
      <c r="AC5835" s="21"/>
      <c r="AD5835" s="21"/>
      <c r="AE5835" s="21"/>
      <c r="AF5835" s="21"/>
      <c r="AG5835" s="21"/>
      <c r="AH5835" s="21"/>
      <c r="AI5835" s="26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1"/>
      <c r="AT5835" s="2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</row>
    <row r="5836" spans="1:60" s="3" customFormat="1">
      <c r="A5836" s="20"/>
      <c r="B5836" s="20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21"/>
      <c r="AC5836" s="21"/>
      <c r="AD5836" s="21"/>
      <c r="AE5836" s="21"/>
      <c r="AF5836" s="21"/>
      <c r="AG5836" s="21"/>
      <c r="AH5836" s="21"/>
      <c r="AI5836" s="26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1"/>
      <c r="AT5836" s="2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</row>
    <row r="5837" spans="1:60" s="3" customFormat="1">
      <c r="A5837" s="20"/>
      <c r="B5837" s="20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21"/>
      <c r="AC5837" s="21"/>
      <c r="AD5837" s="21"/>
      <c r="AE5837" s="21"/>
      <c r="AF5837" s="21"/>
      <c r="AG5837" s="21"/>
      <c r="AH5837" s="21"/>
      <c r="AI5837" s="26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1"/>
      <c r="AT5837" s="2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</row>
    <row r="5838" spans="1:60" s="3" customFormat="1">
      <c r="A5838" s="20"/>
      <c r="B5838" s="20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21"/>
      <c r="AC5838" s="21"/>
      <c r="AD5838" s="21"/>
      <c r="AE5838" s="21"/>
      <c r="AF5838" s="21"/>
      <c r="AG5838" s="21"/>
      <c r="AH5838" s="21"/>
      <c r="AI5838" s="26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1"/>
      <c r="AT5838" s="2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</row>
    <row r="5839" spans="1:60" s="3" customFormat="1">
      <c r="A5839" s="20"/>
      <c r="B5839" s="20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21"/>
      <c r="AC5839" s="21"/>
      <c r="AD5839" s="21"/>
      <c r="AE5839" s="21"/>
      <c r="AF5839" s="21"/>
      <c r="AG5839" s="21"/>
      <c r="AH5839" s="21"/>
      <c r="AI5839" s="26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1"/>
      <c r="AT5839" s="2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</row>
    <row r="5840" spans="1:60" s="3" customFormat="1">
      <c r="A5840" s="20"/>
      <c r="B5840" s="20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21"/>
      <c r="AC5840" s="21"/>
      <c r="AD5840" s="21"/>
      <c r="AE5840" s="21"/>
      <c r="AF5840" s="21"/>
      <c r="AG5840" s="21"/>
      <c r="AH5840" s="21"/>
      <c r="AI5840" s="26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1"/>
      <c r="AT5840" s="2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</row>
    <row r="5841" spans="1:60" s="3" customFormat="1">
      <c r="A5841" s="20"/>
      <c r="B5841" s="20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21"/>
      <c r="AC5841" s="21"/>
      <c r="AD5841" s="21"/>
      <c r="AE5841" s="21"/>
      <c r="AF5841" s="21"/>
      <c r="AG5841" s="21"/>
      <c r="AH5841" s="21"/>
      <c r="AI5841" s="26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1"/>
      <c r="AT5841" s="2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</row>
    <row r="5842" spans="1:60" s="3" customFormat="1">
      <c r="A5842" s="20"/>
      <c r="B5842" s="20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21"/>
      <c r="AC5842" s="21"/>
      <c r="AD5842" s="21"/>
      <c r="AE5842" s="21"/>
      <c r="AF5842" s="21"/>
      <c r="AG5842" s="21"/>
      <c r="AH5842" s="21"/>
      <c r="AI5842" s="26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1"/>
      <c r="AT5842" s="2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</row>
    <row r="5843" spans="1:60" s="3" customFormat="1">
      <c r="A5843" s="20"/>
      <c r="B5843" s="20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21"/>
      <c r="AC5843" s="21"/>
      <c r="AD5843" s="21"/>
      <c r="AE5843" s="21"/>
      <c r="AF5843" s="21"/>
      <c r="AG5843" s="21"/>
      <c r="AH5843" s="21"/>
      <c r="AI5843" s="26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1"/>
      <c r="AT5843" s="2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</row>
    <row r="5844" spans="1:60" s="3" customFormat="1">
      <c r="A5844" s="20"/>
      <c r="B5844" s="20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21"/>
      <c r="AC5844" s="21"/>
      <c r="AD5844" s="21"/>
      <c r="AE5844" s="21"/>
      <c r="AF5844" s="21"/>
      <c r="AG5844" s="21"/>
      <c r="AH5844" s="21"/>
      <c r="AI5844" s="26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1"/>
      <c r="AT5844" s="2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</row>
    <row r="5845" spans="1:60" s="3" customFormat="1">
      <c r="A5845" s="20"/>
      <c r="B5845" s="20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21"/>
      <c r="AC5845" s="21"/>
      <c r="AD5845" s="21"/>
      <c r="AE5845" s="21"/>
      <c r="AF5845" s="21"/>
      <c r="AG5845" s="21"/>
      <c r="AH5845" s="21"/>
      <c r="AI5845" s="26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1"/>
      <c r="AT5845" s="2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</row>
    <row r="5846" spans="1:60" s="3" customFormat="1">
      <c r="A5846" s="20"/>
      <c r="B5846" s="20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21"/>
      <c r="AC5846" s="21"/>
      <c r="AD5846" s="21"/>
      <c r="AE5846" s="21"/>
      <c r="AF5846" s="21"/>
      <c r="AG5846" s="21"/>
      <c r="AH5846" s="21"/>
      <c r="AI5846" s="26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1"/>
      <c r="AT5846" s="2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</row>
    <row r="5847" spans="1:60" s="3" customFormat="1">
      <c r="A5847" s="20"/>
      <c r="B5847" s="20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21"/>
      <c r="AC5847" s="21"/>
      <c r="AD5847" s="21"/>
      <c r="AE5847" s="21"/>
      <c r="AF5847" s="21"/>
      <c r="AG5847" s="21"/>
      <c r="AH5847" s="21"/>
      <c r="AI5847" s="26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1"/>
      <c r="AT5847" s="2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</row>
    <row r="5848" spans="1:60" s="3" customFormat="1">
      <c r="A5848" s="20"/>
      <c r="B5848" s="20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21"/>
      <c r="AC5848" s="21"/>
      <c r="AD5848" s="21"/>
      <c r="AE5848" s="21"/>
      <c r="AF5848" s="21"/>
      <c r="AG5848" s="21"/>
      <c r="AH5848" s="21"/>
      <c r="AI5848" s="26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1"/>
      <c r="AT5848" s="2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</row>
    <row r="5849" spans="1:60" s="3" customFormat="1">
      <c r="A5849" s="20"/>
      <c r="B5849" s="20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21"/>
      <c r="AC5849" s="21"/>
      <c r="AD5849" s="21"/>
      <c r="AE5849" s="21"/>
      <c r="AF5849" s="21"/>
      <c r="AG5849" s="21"/>
      <c r="AH5849" s="21"/>
      <c r="AI5849" s="26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1"/>
      <c r="AT5849" s="2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</row>
    <row r="5850" spans="1:60" s="3" customFormat="1">
      <c r="A5850" s="20"/>
      <c r="B5850" s="20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21"/>
      <c r="AC5850" s="21"/>
      <c r="AD5850" s="21"/>
      <c r="AE5850" s="21"/>
      <c r="AF5850" s="21"/>
      <c r="AG5850" s="21"/>
      <c r="AH5850" s="21"/>
      <c r="AI5850" s="26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1"/>
      <c r="AT5850" s="2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</row>
    <row r="5851" spans="1:60" s="3" customFormat="1">
      <c r="A5851" s="20"/>
      <c r="B5851" s="20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21"/>
      <c r="AC5851" s="21"/>
      <c r="AD5851" s="21"/>
      <c r="AE5851" s="21"/>
      <c r="AF5851" s="21"/>
      <c r="AG5851" s="21"/>
      <c r="AH5851" s="21"/>
      <c r="AI5851" s="26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1"/>
      <c r="AT5851" s="2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</row>
    <row r="5852" spans="1:60" s="3" customFormat="1">
      <c r="A5852" s="20"/>
      <c r="B5852" s="20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21"/>
      <c r="AC5852" s="21"/>
      <c r="AD5852" s="21"/>
      <c r="AE5852" s="21"/>
      <c r="AF5852" s="21"/>
      <c r="AG5852" s="21"/>
      <c r="AH5852" s="21"/>
      <c r="AI5852" s="26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1"/>
      <c r="AT5852" s="2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</row>
    <row r="5853" spans="1:60" s="3" customFormat="1">
      <c r="A5853" s="20"/>
      <c r="B5853" s="20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21"/>
      <c r="AC5853" s="21"/>
      <c r="AD5853" s="21"/>
      <c r="AE5853" s="21"/>
      <c r="AF5853" s="21"/>
      <c r="AG5853" s="21"/>
      <c r="AH5853" s="21"/>
      <c r="AI5853" s="26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1"/>
      <c r="AT5853" s="2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</row>
    <row r="5854" spans="1:60" s="3" customFormat="1">
      <c r="A5854" s="20"/>
      <c r="B5854" s="20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21"/>
      <c r="AC5854" s="21"/>
      <c r="AD5854" s="21"/>
      <c r="AE5854" s="21"/>
      <c r="AF5854" s="21"/>
      <c r="AG5854" s="21"/>
      <c r="AH5854" s="21"/>
      <c r="AI5854" s="26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1"/>
      <c r="AT5854" s="2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</row>
    <row r="5855" spans="1:60" s="3" customFormat="1">
      <c r="A5855" s="20"/>
      <c r="B5855" s="20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21"/>
      <c r="AC5855" s="21"/>
      <c r="AD5855" s="21"/>
      <c r="AE5855" s="21"/>
      <c r="AF5855" s="21"/>
      <c r="AG5855" s="21"/>
      <c r="AH5855" s="21"/>
      <c r="AI5855" s="26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1"/>
      <c r="AT5855" s="2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</row>
    <row r="5856" spans="1:60" s="3" customFormat="1">
      <c r="A5856" s="20"/>
      <c r="B5856" s="20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21"/>
      <c r="AC5856" s="21"/>
      <c r="AD5856" s="21"/>
      <c r="AE5856" s="21"/>
      <c r="AF5856" s="21"/>
      <c r="AG5856" s="21"/>
      <c r="AH5856" s="21"/>
      <c r="AI5856" s="26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1"/>
      <c r="AT5856" s="2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</row>
    <row r="5857" spans="1:60" s="3" customFormat="1">
      <c r="A5857" s="20"/>
      <c r="B5857" s="20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21"/>
      <c r="AC5857" s="21"/>
      <c r="AD5857" s="21"/>
      <c r="AE5857" s="21"/>
      <c r="AF5857" s="21"/>
      <c r="AG5857" s="21"/>
      <c r="AH5857" s="21"/>
      <c r="AI5857" s="26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1"/>
      <c r="AT5857" s="2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</row>
    <row r="5858" spans="1:60" s="3" customFormat="1">
      <c r="A5858" s="20"/>
      <c r="B5858" s="20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21"/>
      <c r="AC5858" s="21"/>
      <c r="AD5858" s="21"/>
      <c r="AE5858" s="21"/>
      <c r="AF5858" s="21"/>
      <c r="AG5858" s="21"/>
      <c r="AH5858" s="21"/>
      <c r="AI5858" s="26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1"/>
      <c r="AT5858" s="2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</row>
    <row r="5859" spans="1:60" s="3" customFormat="1">
      <c r="A5859" s="20"/>
      <c r="B5859" s="20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21"/>
      <c r="AC5859" s="21"/>
      <c r="AD5859" s="21"/>
      <c r="AE5859" s="21"/>
      <c r="AF5859" s="21"/>
      <c r="AG5859" s="21"/>
      <c r="AH5859" s="21"/>
      <c r="AI5859" s="26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1"/>
      <c r="AT5859" s="2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</row>
    <row r="5860" spans="1:60" s="3" customFormat="1">
      <c r="A5860" s="20"/>
      <c r="B5860" s="20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21"/>
      <c r="AC5860" s="21"/>
      <c r="AD5860" s="21"/>
      <c r="AE5860" s="21"/>
      <c r="AF5860" s="21"/>
      <c r="AG5860" s="21"/>
      <c r="AH5860" s="21"/>
      <c r="AI5860" s="26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1"/>
      <c r="AT5860" s="2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</row>
    <row r="5861" spans="1:60" s="3" customFormat="1">
      <c r="A5861" s="20"/>
      <c r="B5861" s="20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21"/>
      <c r="AC5861" s="21"/>
      <c r="AD5861" s="21"/>
      <c r="AE5861" s="21"/>
      <c r="AF5861" s="21"/>
      <c r="AG5861" s="21"/>
      <c r="AH5861" s="21"/>
      <c r="AI5861" s="26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1"/>
      <c r="AT5861" s="2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</row>
    <row r="5862" spans="1:60" s="3" customFormat="1">
      <c r="A5862" s="20"/>
      <c r="B5862" s="20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21"/>
      <c r="AC5862" s="21"/>
      <c r="AD5862" s="21"/>
      <c r="AE5862" s="21"/>
      <c r="AF5862" s="21"/>
      <c r="AG5862" s="21"/>
      <c r="AH5862" s="21"/>
      <c r="AI5862" s="26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1"/>
      <c r="AT5862" s="2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</row>
    <row r="5863" spans="1:60" s="3" customFormat="1">
      <c r="A5863" s="20"/>
      <c r="B5863" s="20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21"/>
      <c r="AC5863" s="21"/>
      <c r="AD5863" s="21"/>
      <c r="AE5863" s="21"/>
      <c r="AF5863" s="21"/>
      <c r="AG5863" s="21"/>
      <c r="AH5863" s="21"/>
      <c r="AI5863" s="26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1"/>
      <c r="AT5863" s="2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</row>
    <row r="5864" spans="1:60" s="3" customFormat="1">
      <c r="A5864" s="20"/>
      <c r="B5864" s="20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21"/>
      <c r="AC5864" s="21"/>
      <c r="AD5864" s="21"/>
      <c r="AE5864" s="21"/>
      <c r="AF5864" s="21"/>
      <c r="AG5864" s="21"/>
      <c r="AH5864" s="21"/>
      <c r="AI5864" s="26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1"/>
      <c r="AT5864" s="2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</row>
    <row r="5865" spans="1:60" s="3" customFormat="1">
      <c r="A5865" s="20"/>
      <c r="B5865" s="20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21"/>
      <c r="AC5865" s="21"/>
      <c r="AD5865" s="21"/>
      <c r="AE5865" s="21"/>
      <c r="AF5865" s="21"/>
      <c r="AG5865" s="21"/>
      <c r="AH5865" s="21"/>
      <c r="AI5865" s="26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1"/>
      <c r="AT5865" s="2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</row>
    <row r="5866" spans="1:60" s="3" customFormat="1">
      <c r="A5866" s="20"/>
      <c r="B5866" s="20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21"/>
      <c r="AC5866" s="21"/>
      <c r="AD5866" s="21"/>
      <c r="AE5866" s="21"/>
      <c r="AF5866" s="21"/>
      <c r="AG5866" s="21"/>
      <c r="AH5866" s="21"/>
      <c r="AI5866" s="26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</row>
    <row r="5867" spans="1:60" s="3" customFormat="1">
      <c r="A5867" s="20"/>
      <c r="B5867" s="20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21"/>
      <c r="AC5867" s="21"/>
      <c r="AD5867" s="21"/>
      <c r="AE5867" s="21"/>
      <c r="AF5867" s="21"/>
      <c r="AG5867" s="21"/>
      <c r="AH5867" s="21"/>
      <c r="AI5867" s="26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1"/>
      <c r="AT5867" s="2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</row>
    <row r="5868" spans="1:60" s="3" customFormat="1">
      <c r="A5868" s="20"/>
      <c r="B5868" s="20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21"/>
      <c r="AC5868" s="21"/>
      <c r="AD5868" s="21"/>
      <c r="AE5868" s="21"/>
      <c r="AF5868" s="21"/>
      <c r="AG5868" s="21"/>
      <c r="AH5868" s="21"/>
      <c r="AI5868" s="26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1"/>
      <c r="AT5868" s="2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</row>
    <row r="5869" spans="1:60" s="3" customFormat="1">
      <c r="A5869" s="20"/>
      <c r="B5869" s="20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21"/>
      <c r="AC5869" s="21"/>
      <c r="AD5869" s="21"/>
      <c r="AE5869" s="21"/>
      <c r="AF5869" s="21"/>
      <c r="AG5869" s="21"/>
      <c r="AH5869" s="21"/>
      <c r="AI5869" s="26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1"/>
      <c r="AT5869" s="2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</row>
    <row r="5870" spans="1:60" s="3" customFormat="1">
      <c r="A5870" s="20"/>
      <c r="B5870" s="20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21"/>
      <c r="AC5870" s="21"/>
      <c r="AD5870" s="21"/>
      <c r="AE5870" s="21"/>
      <c r="AF5870" s="21"/>
      <c r="AG5870" s="21"/>
      <c r="AH5870" s="21"/>
      <c r="AI5870" s="26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1"/>
      <c r="AT5870" s="2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</row>
    <row r="5871" spans="1:60" s="3" customFormat="1">
      <c r="A5871" s="20"/>
      <c r="B5871" s="20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21"/>
      <c r="AC5871" s="21"/>
      <c r="AD5871" s="21"/>
      <c r="AE5871" s="21"/>
      <c r="AF5871" s="21"/>
      <c r="AG5871" s="21"/>
      <c r="AH5871" s="21"/>
      <c r="AI5871" s="26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1"/>
      <c r="AT5871" s="2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</row>
    <row r="5872" spans="1:60" s="3" customFormat="1">
      <c r="A5872" s="20"/>
      <c r="B5872" s="20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21"/>
      <c r="AC5872" s="21"/>
      <c r="AD5872" s="21"/>
      <c r="AE5872" s="21"/>
      <c r="AF5872" s="21"/>
      <c r="AG5872" s="21"/>
      <c r="AH5872" s="21"/>
      <c r="AI5872" s="26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1"/>
      <c r="AT5872" s="2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</row>
    <row r="5873" spans="1:60" s="3" customFormat="1">
      <c r="A5873" s="20"/>
      <c r="B5873" s="20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21"/>
      <c r="AC5873" s="21"/>
      <c r="AD5873" s="21"/>
      <c r="AE5873" s="21"/>
      <c r="AF5873" s="21"/>
      <c r="AG5873" s="21"/>
      <c r="AH5873" s="21"/>
      <c r="AI5873" s="26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1"/>
      <c r="AT5873" s="2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</row>
    <row r="5874" spans="1:60" s="3" customFormat="1">
      <c r="A5874" s="20"/>
      <c r="B5874" s="20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21"/>
      <c r="AC5874" s="21"/>
      <c r="AD5874" s="21"/>
      <c r="AE5874" s="21"/>
      <c r="AF5874" s="21"/>
      <c r="AG5874" s="21"/>
      <c r="AH5874" s="21"/>
      <c r="AI5874" s="26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1"/>
      <c r="AT5874" s="2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</row>
    <row r="5875" spans="1:60" s="3" customFormat="1">
      <c r="A5875" s="20"/>
      <c r="B5875" s="20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21"/>
      <c r="AC5875" s="21"/>
      <c r="AD5875" s="21"/>
      <c r="AE5875" s="21"/>
      <c r="AF5875" s="21"/>
      <c r="AG5875" s="21"/>
      <c r="AH5875" s="21"/>
      <c r="AI5875" s="26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1"/>
      <c r="AT5875" s="2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</row>
    <row r="5876" spans="1:60" s="3" customFormat="1">
      <c r="A5876" s="20"/>
      <c r="B5876" s="20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21"/>
      <c r="AC5876" s="21"/>
      <c r="AD5876" s="21"/>
      <c r="AE5876" s="21"/>
      <c r="AF5876" s="21"/>
      <c r="AG5876" s="21"/>
      <c r="AH5876" s="21"/>
      <c r="AI5876" s="26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1"/>
      <c r="AT5876" s="2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</row>
    <row r="5877" spans="1:60" s="3" customFormat="1">
      <c r="A5877" s="20"/>
      <c r="B5877" s="20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21"/>
      <c r="AC5877" s="21"/>
      <c r="AD5877" s="21"/>
      <c r="AE5877" s="21"/>
      <c r="AF5877" s="21"/>
      <c r="AG5877" s="21"/>
      <c r="AH5877" s="21"/>
      <c r="AI5877" s="26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1"/>
      <c r="AT5877" s="2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</row>
    <row r="5878" spans="1:60" s="3" customFormat="1">
      <c r="A5878" s="20"/>
      <c r="B5878" s="20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21"/>
      <c r="AC5878" s="21"/>
      <c r="AD5878" s="21"/>
      <c r="AE5878" s="21"/>
      <c r="AF5878" s="21"/>
      <c r="AG5878" s="21"/>
      <c r="AH5878" s="21"/>
      <c r="AI5878" s="26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1"/>
      <c r="AT5878" s="2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</row>
    <row r="5879" spans="1:60" s="3" customFormat="1">
      <c r="A5879" s="20"/>
      <c r="B5879" s="20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21"/>
      <c r="AC5879" s="21"/>
      <c r="AD5879" s="21"/>
      <c r="AE5879" s="21"/>
      <c r="AF5879" s="21"/>
      <c r="AG5879" s="21"/>
      <c r="AH5879" s="21"/>
      <c r="AI5879" s="26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1"/>
      <c r="AT5879" s="2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</row>
    <row r="5880" spans="1:60" s="3" customFormat="1">
      <c r="A5880" s="20"/>
      <c r="B5880" s="20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21"/>
      <c r="AC5880" s="21"/>
      <c r="AD5880" s="21"/>
      <c r="AE5880" s="21"/>
      <c r="AF5880" s="21"/>
      <c r="AG5880" s="21"/>
      <c r="AH5880" s="21"/>
      <c r="AI5880" s="26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1"/>
      <c r="AT5880" s="2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</row>
    <row r="5881" spans="1:60" s="3" customFormat="1">
      <c r="A5881" s="20"/>
      <c r="B5881" s="20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21"/>
      <c r="AC5881" s="21"/>
      <c r="AD5881" s="21"/>
      <c r="AE5881" s="21"/>
      <c r="AF5881" s="21"/>
      <c r="AG5881" s="21"/>
      <c r="AH5881" s="21"/>
      <c r="AI5881" s="26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1"/>
      <c r="AT5881" s="2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</row>
    <row r="5882" spans="1:60" s="3" customFormat="1">
      <c r="A5882" s="20"/>
      <c r="B5882" s="20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21"/>
      <c r="AC5882" s="21"/>
      <c r="AD5882" s="21"/>
      <c r="AE5882" s="21"/>
      <c r="AF5882" s="21"/>
      <c r="AG5882" s="21"/>
      <c r="AH5882" s="21"/>
      <c r="AI5882" s="26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1"/>
      <c r="AT5882" s="2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</row>
    <row r="5883" spans="1:60" s="3" customFormat="1">
      <c r="A5883" s="20"/>
      <c r="B5883" s="20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21"/>
      <c r="AC5883" s="21"/>
      <c r="AD5883" s="21"/>
      <c r="AE5883" s="21"/>
      <c r="AF5883" s="21"/>
      <c r="AG5883" s="21"/>
      <c r="AH5883" s="21"/>
      <c r="AI5883" s="26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1"/>
      <c r="AT5883" s="2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</row>
    <row r="5884" spans="1:60" s="3" customFormat="1">
      <c r="A5884" s="20"/>
      <c r="B5884" s="20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21"/>
      <c r="AC5884" s="21"/>
      <c r="AD5884" s="21"/>
      <c r="AE5884" s="21"/>
      <c r="AF5884" s="21"/>
      <c r="AG5884" s="21"/>
      <c r="AH5884" s="21"/>
      <c r="AI5884" s="26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1"/>
      <c r="AT5884" s="2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</row>
    <row r="5885" spans="1:60" s="3" customFormat="1">
      <c r="A5885" s="20"/>
      <c r="B5885" s="20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21"/>
      <c r="AC5885" s="21"/>
      <c r="AD5885" s="21"/>
      <c r="AE5885" s="21"/>
      <c r="AF5885" s="21"/>
      <c r="AG5885" s="21"/>
      <c r="AH5885" s="21"/>
      <c r="AI5885" s="26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1"/>
      <c r="AT5885" s="2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</row>
    <row r="5886" spans="1:60" s="3" customFormat="1">
      <c r="A5886" s="20"/>
      <c r="B5886" s="20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21"/>
      <c r="AC5886" s="21"/>
      <c r="AD5886" s="21"/>
      <c r="AE5886" s="21"/>
      <c r="AF5886" s="21"/>
      <c r="AG5886" s="21"/>
      <c r="AH5886" s="21"/>
      <c r="AI5886" s="26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1"/>
      <c r="AT5886" s="2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</row>
    <row r="5887" spans="1:60" s="3" customFormat="1">
      <c r="A5887" s="20"/>
      <c r="B5887" s="20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21"/>
      <c r="AC5887" s="21"/>
      <c r="AD5887" s="21"/>
      <c r="AE5887" s="21"/>
      <c r="AF5887" s="21"/>
      <c r="AG5887" s="21"/>
      <c r="AH5887" s="21"/>
      <c r="AI5887" s="26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1"/>
      <c r="AT5887" s="2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</row>
    <row r="5888" spans="1:60" s="3" customFormat="1">
      <c r="A5888" s="20"/>
      <c r="B5888" s="20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21"/>
      <c r="AC5888" s="21"/>
      <c r="AD5888" s="21"/>
      <c r="AE5888" s="21"/>
      <c r="AF5888" s="21"/>
      <c r="AG5888" s="21"/>
      <c r="AH5888" s="21"/>
      <c r="AI5888" s="26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1"/>
      <c r="AT5888" s="2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</row>
    <row r="5889" spans="1:60" s="3" customFormat="1">
      <c r="A5889" s="20"/>
      <c r="B5889" s="20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21"/>
      <c r="AC5889" s="21"/>
      <c r="AD5889" s="21"/>
      <c r="AE5889" s="21"/>
      <c r="AF5889" s="21"/>
      <c r="AG5889" s="21"/>
      <c r="AH5889" s="21"/>
      <c r="AI5889" s="26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1"/>
      <c r="AT5889" s="2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</row>
    <row r="5890" spans="1:60" s="3" customFormat="1">
      <c r="A5890" s="20"/>
      <c r="B5890" s="20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21"/>
      <c r="AC5890" s="21"/>
      <c r="AD5890" s="21"/>
      <c r="AE5890" s="21"/>
      <c r="AF5890" s="21"/>
      <c r="AG5890" s="21"/>
      <c r="AH5890" s="21"/>
      <c r="AI5890" s="26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1"/>
      <c r="AT5890" s="2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</row>
    <row r="5891" spans="1:60" s="3" customFormat="1">
      <c r="A5891" s="20"/>
      <c r="B5891" s="20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21"/>
      <c r="AC5891" s="21"/>
      <c r="AD5891" s="21"/>
      <c r="AE5891" s="21"/>
      <c r="AF5891" s="21"/>
      <c r="AG5891" s="21"/>
      <c r="AH5891" s="21"/>
      <c r="AI5891" s="26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1"/>
      <c r="AT5891" s="2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</row>
    <row r="5892" spans="1:60" s="3" customFormat="1">
      <c r="A5892" s="20"/>
      <c r="B5892" s="20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21"/>
      <c r="AC5892" s="21"/>
      <c r="AD5892" s="21"/>
      <c r="AE5892" s="21"/>
      <c r="AF5892" s="21"/>
      <c r="AG5892" s="21"/>
      <c r="AH5892" s="21"/>
      <c r="AI5892" s="26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1"/>
      <c r="AT5892" s="2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</row>
    <row r="5893" spans="1:60" s="3" customFormat="1">
      <c r="A5893" s="20"/>
      <c r="B5893" s="20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21"/>
      <c r="AC5893" s="21"/>
      <c r="AD5893" s="21"/>
      <c r="AE5893" s="21"/>
      <c r="AF5893" s="21"/>
      <c r="AG5893" s="21"/>
      <c r="AH5893" s="21"/>
      <c r="AI5893" s="26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1"/>
      <c r="AT5893" s="2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</row>
    <row r="5894" spans="1:60" s="3" customFormat="1">
      <c r="A5894" s="20"/>
      <c r="B5894" s="20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21"/>
      <c r="AC5894" s="21"/>
      <c r="AD5894" s="21"/>
      <c r="AE5894" s="21"/>
      <c r="AF5894" s="21"/>
      <c r="AG5894" s="21"/>
      <c r="AH5894" s="21"/>
      <c r="AI5894" s="26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1"/>
      <c r="AT5894" s="2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</row>
    <row r="5895" spans="1:60" s="3" customFormat="1">
      <c r="A5895" s="20"/>
      <c r="B5895" s="20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21"/>
      <c r="AC5895" s="21"/>
      <c r="AD5895" s="21"/>
      <c r="AE5895" s="21"/>
      <c r="AF5895" s="21"/>
      <c r="AG5895" s="21"/>
      <c r="AH5895" s="21"/>
      <c r="AI5895" s="26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</row>
    <row r="5896" spans="1:60" s="3" customFormat="1">
      <c r="A5896" s="20"/>
      <c r="B5896" s="20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21"/>
      <c r="AC5896" s="21"/>
      <c r="AD5896" s="21"/>
      <c r="AE5896" s="21"/>
      <c r="AF5896" s="21"/>
      <c r="AG5896" s="21"/>
      <c r="AH5896" s="21"/>
      <c r="AI5896" s="26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1"/>
      <c r="AT5896" s="2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</row>
    <row r="5897" spans="1:60" s="3" customFormat="1">
      <c r="A5897" s="20"/>
      <c r="B5897" s="20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21"/>
      <c r="AC5897" s="21"/>
      <c r="AD5897" s="21"/>
      <c r="AE5897" s="21"/>
      <c r="AF5897" s="21"/>
      <c r="AG5897" s="21"/>
      <c r="AH5897" s="21"/>
      <c r="AI5897" s="26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1"/>
      <c r="AT5897" s="2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</row>
    <row r="5898" spans="1:60" s="3" customFormat="1">
      <c r="A5898" s="20"/>
      <c r="B5898" s="20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21"/>
      <c r="AC5898" s="21"/>
      <c r="AD5898" s="21"/>
      <c r="AE5898" s="21"/>
      <c r="AF5898" s="21"/>
      <c r="AG5898" s="21"/>
      <c r="AH5898" s="21"/>
      <c r="AI5898" s="26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1"/>
      <c r="AT5898" s="2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</row>
    <row r="5899" spans="1:60" s="3" customFormat="1">
      <c r="A5899" s="20"/>
      <c r="B5899" s="20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21"/>
      <c r="AC5899" s="21"/>
      <c r="AD5899" s="21"/>
      <c r="AE5899" s="21"/>
      <c r="AF5899" s="21"/>
      <c r="AG5899" s="21"/>
      <c r="AH5899" s="21"/>
      <c r="AI5899" s="26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1"/>
      <c r="AT5899" s="2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</row>
    <row r="5900" spans="1:60" s="3" customFormat="1">
      <c r="A5900" s="20"/>
      <c r="B5900" s="20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21"/>
      <c r="AC5900" s="21"/>
      <c r="AD5900" s="21"/>
      <c r="AE5900" s="21"/>
      <c r="AF5900" s="21"/>
      <c r="AG5900" s="21"/>
      <c r="AH5900" s="21"/>
      <c r="AI5900" s="26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1"/>
      <c r="AT5900" s="2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</row>
    <row r="5901" spans="1:60" s="3" customFormat="1">
      <c r="A5901" s="20"/>
      <c r="B5901" s="20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21"/>
      <c r="AC5901" s="21"/>
      <c r="AD5901" s="21"/>
      <c r="AE5901" s="21"/>
      <c r="AF5901" s="21"/>
      <c r="AG5901" s="21"/>
      <c r="AH5901" s="21"/>
      <c r="AI5901" s="26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1"/>
      <c r="AT5901" s="2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</row>
    <row r="5902" spans="1:60" s="3" customFormat="1">
      <c r="A5902" s="20"/>
      <c r="B5902" s="20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21"/>
      <c r="AC5902" s="21"/>
      <c r="AD5902" s="21"/>
      <c r="AE5902" s="21"/>
      <c r="AF5902" s="21"/>
      <c r="AG5902" s="21"/>
      <c r="AH5902" s="21"/>
      <c r="AI5902" s="26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1"/>
      <c r="AT5902" s="2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</row>
    <row r="5903" spans="1:60" s="3" customFormat="1">
      <c r="A5903" s="20"/>
      <c r="B5903" s="20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21"/>
      <c r="AC5903" s="21"/>
      <c r="AD5903" s="21"/>
      <c r="AE5903" s="21"/>
      <c r="AF5903" s="21"/>
      <c r="AG5903" s="21"/>
      <c r="AH5903" s="21"/>
      <c r="AI5903" s="26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1"/>
      <c r="AT5903" s="2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</row>
    <row r="5904" spans="1:60" s="3" customFormat="1">
      <c r="A5904" s="20"/>
      <c r="B5904" s="20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21"/>
      <c r="AC5904" s="21"/>
      <c r="AD5904" s="21"/>
      <c r="AE5904" s="21"/>
      <c r="AF5904" s="21"/>
      <c r="AG5904" s="21"/>
      <c r="AH5904" s="21"/>
      <c r="AI5904" s="26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1"/>
      <c r="AT5904" s="2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</row>
    <row r="5905" spans="1:60" s="3" customFormat="1">
      <c r="A5905" s="20"/>
      <c r="B5905" s="20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21"/>
      <c r="AC5905" s="21"/>
      <c r="AD5905" s="21"/>
      <c r="AE5905" s="21"/>
      <c r="AF5905" s="21"/>
      <c r="AG5905" s="21"/>
      <c r="AH5905" s="21"/>
      <c r="AI5905" s="26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1"/>
      <c r="AT5905" s="2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</row>
    <row r="5906" spans="1:60" s="3" customFormat="1">
      <c r="A5906" s="20"/>
      <c r="B5906" s="20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21"/>
      <c r="AC5906" s="21"/>
      <c r="AD5906" s="21"/>
      <c r="AE5906" s="21"/>
      <c r="AF5906" s="21"/>
      <c r="AG5906" s="21"/>
      <c r="AH5906" s="21"/>
      <c r="AI5906" s="26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1"/>
      <c r="AT5906" s="2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</row>
    <row r="5907" spans="1:60" s="3" customFormat="1">
      <c r="A5907" s="20"/>
      <c r="B5907" s="20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21"/>
      <c r="AC5907" s="21"/>
      <c r="AD5907" s="21"/>
      <c r="AE5907" s="21"/>
      <c r="AF5907" s="21"/>
      <c r="AG5907" s="21"/>
      <c r="AH5907" s="21"/>
      <c r="AI5907" s="26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1"/>
      <c r="AT5907" s="2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</row>
    <row r="5908" spans="1:60" s="3" customFormat="1">
      <c r="A5908" s="20"/>
      <c r="B5908" s="20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21"/>
      <c r="AC5908" s="21"/>
      <c r="AD5908" s="21"/>
      <c r="AE5908" s="21"/>
      <c r="AF5908" s="21"/>
      <c r="AG5908" s="21"/>
      <c r="AH5908" s="21"/>
      <c r="AI5908" s="26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1"/>
      <c r="AT5908" s="2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</row>
    <row r="5909" spans="1:60" s="3" customFormat="1">
      <c r="A5909" s="20"/>
      <c r="B5909" s="20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21"/>
      <c r="AC5909" s="21"/>
      <c r="AD5909" s="21"/>
      <c r="AE5909" s="21"/>
      <c r="AF5909" s="21"/>
      <c r="AG5909" s="21"/>
      <c r="AH5909" s="21"/>
      <c r="AI5909" s="26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1"/>
      <c r="AT5909" s="2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</row>
    <row r="5910" spans="1:60" s="3" customFormat="1">
      <c r="A5910" s="20"/>
      <c r="B5910" s="20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21"/>
      <c r="AC5910" s="21"/>
      <c r="AD5910" s="21"/>
      <c r="AE5910" s="21"/>
      <c r="AF5910" s="21"/>
      <c r="AG5910" s="21"/>
      <c r="AH5910" s="21"/>
      <c r="AI5910" s="26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1"/>
      <c r="AT5910" s="2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</row>
    <row r="5911" spans="1:60" s="3" customFormat="1">
      <c r="A5911" s="20"/>
      <c r="B5911" s="20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21"/>
      <c r="AC5911" s="21"/>
      <c r="AD5911" s="21"/>
      <c r="AE5911" s="21"/>
      <c r="AF5911" s="21"/>
      <c r="AG5911" s="21"/>
      <c r="AH5911" s="21"/>
      <c r="AI5911" s="26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1"/>
      <c r="AT5911" s="2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</row>
    <row r="5912" spans="1:60" s="3" customFormat="1">
      <c r="A5912" s="20"/>
      <c r="B5912" s="20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21"/>
      <c r="AC5912" s="21"/>
      <c r="AD5912" s="21"/>
      <c r="AE5912" s="21"/>
      <c r="AF5912" s="21"/>
      <c r="AG5912" s="21"/>
      <c r="AH5912" s="21"/>
      <c r="AI5912" s="26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1"/>
      <c r="AT5912" s="2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</row>
    <row r="5913" spans="1:60" s="3" customFormat="1">
      <c r="A5913" s="20"/>
      <c r="B5913" s="20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21"/>
      <c r="AC5913" s="21"/>
      <c r="AD5913" s="21"/>
      <c r="AE5913" s="21"/>
      <c r="AF5913" s="21"/>
      <c r="AG5913" s="21"/>
      <c r="AH5913" s="21"/>
      <c r="AI5913" s="26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1"/>
      <c r="AT5913" s="2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</row>
    <row r="5914" spans="1:60" s="3" customFormat="1">
      <c r="A5914" s="20"/>
      <c r="B5914" s="20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21"/>
      <c r="AC5914" s="21"/>
      <c r="AD5914" s="21"/>
      <c r="AE5914" s="21"/>
      <c r="AF5914" s="21"/>
      <c r="AG5914" s="21"/>
      <c r="AH5914" s="21"/>
      <c r="AI5914" s="26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1"/>
      <c r="AT5914" s="2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</row>
    <row r="5915" spans="1:60" s="3" customFormat="1">
      <c r="A5915" s="20"/>
      <c r="B5915" s="20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21"/>
      <c r="AC5915" s="21"/>
      <c r="AD5915" s="21"/>
      <c r="AE5915" s="21"/>
      <c r="AF5915" s="21"/>
      <c r="AG5915" s="21"/>
      <c r="AH5915" s="21"/>
      <c r="AI5915" s="26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1"/>
      <c r="AT5915" s="2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</row>
    <row r="5916" spans="1:60" s="3" customFormat="1">
      <c r="A5916" s="20"/>
      <c r="B5916" s="20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21"/>
      <c r="AC5916" s="21"/>
      <c r="AD5916" s="21"/>
      <c r="AE5916" s="21"/>
      <c r="AF5916" s="21"/>
      <c r="AG5916" s="21"/>
      <c r="AH5916" s="21"/>
      <c r="AI5916" s="26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1"/>
      <c r="AT5916" s="2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</row>
    <row r="5917" spans="1:60" s="3" customFormat="1">
      <c r="A5917" s="20"/>
      <c r="B5917" s="20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21"/>
      <c r="AC5917" s="21"/>
      <c r="AD5917" s="21"/>
      <c r="AE5917" s="21"/>
      <c r="AF5917" s="21"/>
      <c r="AG5917" s="21"/>
      <c r="AH5917" s="21"/>
      <c r="AI5917" s="26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1"/>
      <c r="AT5917" s="2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</row>
    <row r="5918" spans="1:60" s="3" customFormat="1">
      <c r="A5918" s="20"/>
      <c r="B5918" s="20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21"/>
      <c r="AC5918" s="21"/>
      <c r="AD5918" s="21"/>
      <c r="AE5918" s="21"/>
      <c r="AF5918" s="21"/>
      <c r="AG5918" s="21"/>
      <c r="AH5918" s="21"/>
      <c r="AI5918" s="26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1"/>
      <c r="AT5918" s="2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</row>
    <row r="5919" spans="1:60" s="3" customFormat="1">
      <c r="A5919" s="20"/>
      <c r="B5919" s="20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21"/>
      <c r="AC5919" s="21"/>
      <c r="AD5919" s="21"/>
      <c r="AE5919" s="21"/>
      <c r="AF5919" s="21"/>
      <c r="AG5919" s="21"/>
      <c r="AH5919" s="21"/>
      <c r="AI5919" s="26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1"/>
      <c r="AT5919" s="2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</row>
    <row r="5920" spans="1:60" s="3" customFormat="1">
      <c r="A5920" s="20"/>
      <c r="B5920" s="20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21"/>
      <c r="AC5920" s="21"/>
      <c r="AD5920" s="21"/>
      <c r="AE5920" s="21"/>
      <c r="AF5920" s="21"/>
      <c r="AG5920" s="21"/>
      <c r="AH5920" s="21"/>
      <c r="AI5920" s="26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1"/>
      <c r="AT5920" s="2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</row>
    <row r="5921" spans="1:60" s="3" customFormat="1">
      <c r="A5921" s="20"/>
      <c r="B5921" s="20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21"/>
      <c r="AC5921" s="21"/>
      <c r="AD5921" s="21"/>
      <c r="AE5921" s="21"/>
      <c r="AF5921" s="21"/>
      <c r="AG5921" s="21"/>
      <c r="AH5921" s="21"/>
      <c r="AI5921" s="26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1"/>
      <c r="AT5921" s="2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</row>
    <row r="5922" spans="1:60" s="3" customFormat="1">
      <c r="A5922" s="20"/>
      <c r="B5922" s="20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21"/>
      <c r="AC5922" s="21"/>
      <c r="AD5922" s="21"/>
      <c r="AE5922" s="21"/>
      <c r="AF5922" s="21"/>
      <c r="AG5922" s="21"/>
      <c r="AH5922" s="21"/>
      <c r="AI5922" s="26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1"/>
      <c r="AT5922" s="2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</row>
    <row r="5923" spans="1:60" s="3" customFormat="1">
      <c r="A5923" s="20"/>
      <c r="B5923" s="20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21"/>
      <c r="AC5923" s="21"/>
      <c r="AD5923" s="21"/>
      <c r="AE5923" s="21"/>
      <c r="AF5923" s="21"/>
      <c r="AG5923" s="21"/>
      <c r="AH5923" s="21"/>
      <c r="AI5923" s="26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1"/>
      <c r="AT5923" s="2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</row>
    <row r="5924" spans="1:60" s="3" customFormat="1">
      <c r="A5924" s="20"/>
      <c r="B5924" s="20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21"/>
      <c r="AC5924" s="21"/>
      <c r="AD5924" s="21"/>
      <c r="AE5924" s="21"/>
      <c r="AF5924" s="21"/>
      <c r="AG5924" s="21"/>
      <c r="AH5924" s="21"/>
      <c r="AI5924" s="26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1"/>
      <c r="AT5924" s="2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</row>
    <row r="5925" spans="1:60" s="3" customFormat="1">
      <c r="A5925" s="20"/>
      <c r="B5925" s="20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21"/>
      <c r="AC5925" s="21"/>
      <c r="AD5925" s="21"/>
      <c r="AE5925" s="21"/>
      <c r="AF5925" s="21"/>
      <c r="AG5925" s="21"/>
      <c r="AH5925" s="21"/>
      <c r="AI5925" s="26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1"/>
      <c r="AT5925" s="2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</row>
    <row r="5926" spans="1:60" s="3" customFormat="1">
      <c r="A5926" s="20"/>
      <c r="B5926" s="20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21"/>
      <c r="AC5926" s="21"/>
      <c r="AD5926" s="21"/>
      <c r="AE5926" s="21"/>
      <c r="AF5926" s="21"/>
      <c r="AG5926" s="21"/>
      <c r="AH5926" s="21"/>
      <c r="AI5926" s="26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1"/>
      <c r="AT5926" s="2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</row>
    <row r="5927" spans="1:60" s="3" customFormat="1">
      <c r="A5927" s="20"/>
      <c r="B5927" s="20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21"/>
      <c r="AC5927" s="21"/>
      <c r="AD5927" s="21"/>
      <c r="AE5927" s="21"/>
      <c r="AF5927" s="21"/>
      <c r="AG5927" s="21"/>
      <c r="AH5927" s="21"/>
      <c r="AI5927" s="26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1"/>
      <c r="AT5927" s="2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</row>
    <row r="5928" spans="1:60" s="3" customFormat="1">
      <c r="A5928" s="20"/>
      <c r="B5928" s="20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21"/>
      <c r="AC5928" s="21"/>
      <c r="AD5928" s="21"/>
      <c r="AE5928" s="21"/>
      <c r="AF5928" s="21"/>
      <c r="AG5928" s="21"/>
      <c r="AH5928" s="21"/>
      <c r="AI5928" s="26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1"/>
      <c r="AT5928" s="2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</row>
    <row r="5929" spans="1:60" s="3" customFormat="1">
      <c r="A5929" s="20"/>
      <c r="B5929" s="20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21"/>
      <c r="AC5929" s="21"/>
      <c r="AD5929" s="21"/>
      <c r="AE5929" s="21"/>
      <c r="AF5929" s="21"/>
      <c r="AG5929" s="21"/>
      <c r="AH5929" s="21"/>
      <c r="AI5929" s="26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1"/>
      <c r="AT5929" s="2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</row>
    <row r="5930" spans="1:60" s="3" customFormat="1">
      <c r="A5930" s="20"/>
      <c r="B5930" s="20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21"/>
      <c r="AC5930" s="21"/>
      <c r="AD5930" s="21"/>
      <c r="AE5930" s="21"/>
      <c r="AF5930" s="21"/>
      <c r="AG5930" s="21"/>
      <c r="AH5930" s="21"/>
      <c r="AI5930" s="26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1"/>
      <c r="AT5930" s="2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</row>
    <row r="5931" spans="1:60" s="3" customFormat="1">
      <c r="A5931" s="20"/>
      <c r="B5931" s="20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21"/>
      <c r="AC5931" s="21"/>
      <c r="AD5931" s="21"/>
      <c r="AE5931" s="21"/>
      <c r="AF5931" s="21"/>
      <c r="AG5931" s="21"/>
      <c r="AH5931" s="21"/>
      <c r="AI5931" s="26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1"/>
      <c r="AT5931" s="2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</row>
    <row r="5932" spans="1:60" s="3" customFormat="1">
      <c r="A5932" s="20"/>
      <c r="B5932" s="20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21"/>
      <c r="AC5932" s="21"/>
      <c r="AD5932" s="21"/>
      <c r="AE5932" s="21"/>
      <c r="AF5932" s="21"/>
      <c r="AG5932" s="21"/>
      <c r="AH5932" s="21"/>
      <c r="AI5932" s="26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1"/>
      <c r="AT5932" s="2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</row>
    <row r="5933" spans="1:60" s="3" customFormat="1">
      <c r="A5933" s="20"/>
      <c r="B5933" s="20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21"/>
      <c r="AC5933" s="21"/>
      <c r="AD5933" s="21"/>
      <c r="AE5933" s="21"/>
      <c r="AF5933" s="21"/>
      <c r="AG5933" s="21"/>
      <c r="AH5933" s="21"/>
      <c r="AI5933" s="26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1"/>
      <c r="AT5933" s="2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</row>
    <row r="5934" spans="1:60" s="3" customFormat="1">
      <c r="A5934" s="20"/>
      <c r="B5934" s="20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21"/>
      <c r="AC5934" s="21"/>
      <c r="AD5934" s="21"/>
      <c r="AE5934" s="21"/>
      <c r="AF5934" s="21"/>
      <c r="AG5934" s="21"/>
      <c r="AH5934" s="21"/>
      <c r="AI5934" s="26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1"/>
      <c r="AT5934" s="2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</row>
    <row r="5935" spans="1:60" s="3" customFormat="1">
      <c r="A5935" s="20"/>
      <c r="B5935" s="20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21"/>
      <c r="AC5935" s="21"/>
      <c r="AD5935" s="21"/>
      <c r="AE5935" s="21"/>
      <c r="AF5935" s="21"/>
      <c r="AG5935" s="21"/>
      <c r="AH5935" s="21"/>
      <c r="AI5935" s="26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1"/>
      <c r="AT5935" s="2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</row>
    <row r="5936" spans="1:60" s="3" customFormat="1">
      <c r="A5936" s="20"/>
      <c r="B5936" s="20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21"/>
      <c r="AC5936" s="21"/>
      <c r="AD5936" s="21"/>
      <c r="AE5936" s="21"/>
      <c r="AF5936" s="21"/>
      <c r="AG5936" s="21"/>
      <c r="AH5936" s="21"/>
      <c r="AI5936" s="26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1"/>
      <c r="AT5936" s="2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</row>
    <row r="5937" spans="1:60" s="3" customFormat="1">
      <c r="A5937" s="20"/>
      <c r="B5937" s="20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21"/>
      <c r="AC5937" s="21"/>
      <c r="AD5937" s="21"/>
      <c r="AE5937" s="21"/>
      <c r="AF5937" s="21"/>
      <c r="AG5937" s="21"/>
      <c r="AH5937" s="21"/>
      <c r="AI5937" s="26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1"/>
      <c r="AT5937" s="2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</row>
    <row r="5938" spans="1:60" s="3" customFormat="1">
      <c r="A5938" s="20"/>
      <c r="B5938" s="20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21"/>
      <c r="AC5938" s="21"/>
      <c r="AD5938" s="21"/>
      <c r="AE5938" s="21"/>
      <c r="AF5938" s="21"/>
      <c r="AG5938" s="21"/>
      <c r="AH5938" s="21"/>
      <c r="AI5938" s="26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1"/>
      <c r="AT5938" s="2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</row>
    <row r="5939" spans="1:60" s="3" customFormat="1">
      <c r="A5939" s="20"/>
      <c r="B5939" s="20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21"/>
      <c r="AC5939" s="21"/>
      <c r="AD5939" s="21"/>
      <c r="AE5939" s="21"/>
      <c r="AF5939" s="21"/>
      <c r="AG5939" s="21"/>
      <c r="AH5939" s="21"/>
      <c r="AI5939" s="26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1"/>
      <c r="AT5939" s="2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</row>
    <row r="5940" spans="1:60" s="3" customFormat="1">
      <c r="A5940" s="20"/>
      <c r="B5940" s="20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21"/>
      <c r="AC5940" s="21"/>
      <c r="AD5940" s="21"/>
      <c r="AE5940" s="21"/>
      <c r="AF5940" s="21"/>
      <c r="AG5940" s="21"/>
      <c r="AH5940" s="21"/>
      <c r="AI5940" s="26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1"/>
      <c r="AT5940" s="2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</row>
    <row r="5941" spans="1:60" s="3" customFormat="1">
      <c r="A5941" s="20"/>
      <c r="B5941" s="20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21"/>
      <c r="AC5941" s="21"/>
      <c r="AD5941" s="21"/>
      <c r="AE5941" s="21"/>
      <c r="AF5941" s="21"/>
      <c r="AG5941" s="21"/>
      <c r="AH5941" s="21"/>
      <c r="AI5941" s="26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1"/>
      <c r="AT5941" s="2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</row>
    <row r="5942" spans="1:60" s="3" customFormat="1">
      <c r="A5942" s="20"/>
      <c r="B5942" s="20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21"/>
      <c r="AC5942" s="21"/>
      <c r="AD5942" s="21"/>
      <c r="AE5942" s="21"/>
      <c r="AF5942" s="21"/>
      <c r="AG5942" s="21"/>
      <c r="AH5942" s="21"/>
      <c r="AI5942" s="26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1"/>
      <c r="AT5942" s="2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</row>
    <row r="5943" spans="1:60" s="3" customFormat="1">
      <c r="A5943" s="20"/>
      <c r="B5943" s="20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21"/>
      <c r="AC5943" s="21"/>
      <c r="AD5943" s="21"/>
      <c r="AE5943" s="21"/>
      <c r="AF5943" s="21"/>
      <c r="AG5943" s="21"/>
      <c r="AH5943" s="21"/>
      <c r="AI5943" s="26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1"/>
      <c r="AT5943" s="2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</row>
    <row r="5944" spans="1:60" s="3" customFormat="1">
      <c r="A5944" s="20"/>
      <c r="B5944" s="20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21"/>
      <c r="AC5944" s="21"/>
      <c r="AD5944" s="21"/>
      <c r="AE5944" s="21"/>
      <c r="AF5944" s="21"/>
      <c r="AG5944" s="21"/>
      <c r="AH5944" s="21"/>
      <c r="AI5944" s="26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1"/>
      <c r="AT5944" s="2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</row>
    <row r="5945" spans="1:60" s="3" customFormat="1">
      <c r="A5945" s="20"/>
      <c r="B5945" s="20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21"/>
      <c r="AC5945" s="21"/>
      <c r="AD5945" s="21"/>
      <c r="AE5945" s="21"/>
      <c r="AF5945" s="21"/>
      <c r="AG5945" s="21"/>
      <c r="AH5945" s="21"/>
      <c r="AI5945" s="26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1"/>
      <c r="AT5945" s="2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</row>
    <row r="5946" spans="1:60" s="3" customFormat="1">
      <c r="A5946" s="20"/>
      <c r="B5946" s="20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21"/>
      <c r="AC5946" s="21"/>
      <c r="AD5946" s="21"/>
      <c r="AE5946" s="21"/>
      <c r="AF5946" s="21"/>
      <c r="AG5946" s="21"/>
      <c r="AH5946" s="21"/>
      <c r="AI5946" s="26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1"/>
      <c r="AT5946" s="2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</row>
    <row r="5947" spans="1:60" s="3" customFormat="1">
      <c r="A5947" s="20"/>
      <c r="B5947" s="20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21"/>
      <c r="AC5947" s="21"/>
      <c r="AD5947" s="21"/>
      <c r="AE5947" s="21"/>
      <c r="AF5947" s="21"/>
      <c r="AG5947" s="21"/>
      <c r="AH5947" s="21"/>
      <c r="AI5947" s="26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1"/>
      <c r="AT5947" s="2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</row>
    <row r="5948" spans="1:60" s="3" customFormat="1">
      <c r="A5948" s="20"/>
      <c r="B5948" s="20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21"/>
      <c r="AC5948" s="21"/>
      <c r="AD5948" s="21"/>
      <c r="AE5948" s="21"/>
      <c r="AF5948" s="21"/>
      <c r="AG5948" s="21"/>
      <c r="AH5948" s="21"/>
      <c r="AI5948" s="26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1"/>
      <c r="AT5948" s="2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</row>
    <row r="5949" spans="1:60" s="3" customFormat="1">
      <c r="A5949" s="20"/>
      <c r="B5949" s="20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21"/>
      <c r="AC5949" s="21"/>
      <c r="AD5949" s="21"/>
      <c r="AE5949" s="21"/>
      <c r="AF5949" s="21"/>
      <c r="AG5949" s="21"/>
      <c r="AH5949" s="21"/>
      <c r="AI5949" s="26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1"/>
      <c r="AT5949" s="2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</row>
    <row r="5950" spans="1:60" s="3" customFormat="1">
      <c r="A5950" s="20"/>
      <c r="B5950" s="20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21"/>
      <c r="AC5950" s="21"/>
      <c r="AD5950" s="21"/>
      <c r="AE5950" s="21"/>
      <c r="AF5950" s="21"/>
      <c r="AG5950" s="21"/>
      <c r="AH5950" s="21"/>
      <c r="AI5950" s="26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1"/>
      <c r="AT5950" s="2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</row>
    <row r="5951" spans="1:60" s="3" customFormat="1">
      <c r="A5951" s="20"/>
      <c r="B5951" s="20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21"/>
      <c r="AC5951" s="21"/>
      <c r="AD5951" s="21"/>
      <c r="AE5951" s="21"/>
      <c r="AF5951" s="21"/>
      <c r="AG5951" s="21"/>
      <c r="AH5951" s="21"/>
      <c r="AI5951" s="26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1"/>
      <c r="AT5951" s="2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</row>
    <row r="5952" spans="1:60" s="3" customFormat="1">
      <c r="A5952" s="20"/>
      <c r="B5952" s="20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21"/>
      <c r="AC5952" s="21"/>
      <c r="AD5952" s="21"/>
      <c r="AE5952" s="21"/>
      <c r="AF5952" s="21"/>
      <c r="AG5952" s="21"/>
      <c r="AH5952" s="21"/>
      <c r="AI5952" s="26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1"/>
      <c r="AT5952" s="2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</row>
    <row r="5953" spans="1:60" s="3" customFormat="1">
      <c r="A5953" s="20"/>
      <c r="B5953" s="20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21"/>
      <c r="AC5953" s="21"/>
      <c r="AD5953" s="21"/>
      <c r="AE5953" s="21"/>
      <c r="AF5953" s="21"/>
      <c r="AG5953" s="21"/>
      <c r="AH5953" s="21"/>
      <c r="AI5953" s="26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1"/>
      <c r="AT5953" s="2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</row>
    <row r="5954" spans="1:60" s="3" customFormat="1">
      <c r="A5954" s="20"/>
      <c r="B5954" s="20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21"/>
      <c r="AC5954" s="21"/>
      <c r="AD5954" s="21"/>
      <c r="AE5954" s="21"/>
      <c r="AF5954" s="21"/>
      <c r="AG5954" s="21"/>
      <c r="AH5954" s="21"/>
      <c r="AI5954" s="26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1"/>
      <c r="AT5954" s="2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</row>
    <row r="5955" spans="1:60" s="3" customFormat="1">
      <c r="A5955" s="20"/>
      <c r="B5955" s="20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21"/>
      <c r="AC5955" s="21"/>
      <c r="AD5955" s="21"/>
      <c r="AE5955" s="21"/>
      <c r="AF5955" s="21"/>
      <c r="AG5955" s="21"/>
      <c r="AH5955" s="21"/>
      <c r="AI5955" s="26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1"/>
      <c r="AT5955" s="2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</row>
    <row r="5956" spans="1:60" s="3" customFormat="1">
      <c r="A5956" s="20"/>
      <c r="B5956" s="20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21"/>
      <c r="AC5956" s="21"/>
      <c r="AD5956" s="21"/>
      <c r="AE5956" s="21"/>
      <c r="AF5956" s="21"/>
      <c r="AG5956" s="21"/>
      <c r="AH5956" s="21"/>
      <c r="AI5956" s="26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1"/>
      <c r="AT5956" s="2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</row>
    <row r="5957" spans="1:60" s="3" customFormat="1">
      <c r="A5957" s="20"/>
      <c r="B5957" s="20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21"/>
      <c r="AC5957" s="21"/>
      <c r="AD5957" s="21"/>
      <c r="AE5957" s="21"/>
      <c r="AF5957" s="21"/>
      <c r="AG5957" s="21"/>
      <c r="AH5957" s="21"/>
      <c r="AI5957" s="26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1"/>
      <c r="AT5957" s="2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</row>
    <row r="5958" spans="1:60" s="3" customFormat="1">
      <c r="A5958" s="20"/>
      <c r="B5958" s="20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21"/>
      <c r="AC5958" s="21"/>
      <c r="AD5958" s="21"/>
      <c r="AE5958" s="21"/>
      <c r="AF5958" s="21"/>
      <c r="AG5958" s="21"/>
      <c r="AH5958" s="21"/>
      <c r="AI5958" s="26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1"/>
      <c r="AT5958" s="2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</row>
    <row r="5959" spans="1:60" s="3" customFormat="1">
      <c r="A5959" s="20"/>
      <c r="B5959" s="20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21"/>
      <c r="AC5959" s="21"/>
      <c r="AD5959" s="21"/>
      <c r="AE5959" s="21"/>
      <c r="AF5959" s="21"/>
      <c r="AG5959" s="21"/>
      <c r="AH5959" s="21"/>
      <c r="AI5959" s="26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1"/>
      <c r="AT5959" s="2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</row>
    <row r="5960" spans="1:60" s="3" customFormat="1">
      <c r="A5960" s="20"/>
      <c r="B5960" s="20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21"/>
      <c r="AC5960" s="21"/>
      <c r="AD5960" s="21"/>
      <c r="AE5960" s="21"/>
      <c r="AF5960" s="21"/>
      <c r="AG5960" s="21"/>
      <c r="AH5960" s="21"/>
      <c r="AI5960" s="26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1"/>
      <c r="AT5960" s="2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</row>
    <row r="5961" spans="1:60" s="3" customFormat="1">
      <c r="A5961" s="20"/>
      <c r="B5961" s="20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21"/>
      <c r="AC5961" s="21"/>
      <c r="AD5961" s="21"/>
      <c r="AE5961" s="21"/>
      <c r="AF5961" s="21"/>
      <c r="AG5961" s="21"/>
      <c r="AH5961" s="21"/>
      <c r="AI5961" s="26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1"/>
      <c r="AT5961" s="2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</row>
    <row r="5962" spans="1:60" s="3" customFormat="1">
      <c r="A5962" s="20"/>
      <c r="B5962" s="20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21"/>
      <c r="AC5962" s="21"/>
      <c r="AD5962" s="21"/>
      <c r="AE5962" s="21"/>
      <c r="AF5962" s="21"/>
      <c r="AG5962" s="21"/>
      <c r="AH5962" s="21"/>
      <c r="AI5962" s="26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1"/>
      <c r="AT5962" s="2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</row>
    <row r="5963" spans="1:60" s="3" customFormat="1">
      <c r="A5963" s="20"/>
      <c r="B5963" s="20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21"/>
      <c r="AC5963" s="21"/>
      <c r="AD5963" s="21"/>
      <c r="AE5963" s="21"/>
      <c r="AF5963" s="21"/>
      <c r="AG5963" s="21"/>
      <c r="AH5963" s="21"/>
      <c r="AI5963" s="26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1"/>
      <c r="AT5963" s="2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</row>
    <row r="5964" spans="1:60" s="3" customFormat="1">
      <c r="A5964" s="20"/>
      <c r="B5964" s="20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21"/>
      <c r="AC5964" s="21"/>
      <c r="AD5964" s="21"/>
      <c r="AE5964" s="21"/>
      <c r="AF5964" s="21"/>
      <c r="AG5964" s="21"/>
      <c r="AH5964" s="21"/>
      <c r="AI5964" s="26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1"/>
      <c r="AT5964" s="2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</row>
    <row r="5965" spans="1:60" s="3" customFormat="1">
      <c r="A5965" s="20"/>
      <c r="B5965" s="20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21"/>
      <c r="AC5965" s="21"/>
      <c r="AD5965" s="21"/>
      <c r="AE5965" s="21"/>
      <c r="AF5965" s="21"/>
      <c r="AG5965" s="21"/>
      <c r="AH5965" s="21"/>
      <c r="AI5965" s="26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1"/>
      <c r="AT5965" s="2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</row>
    <row r="5966" spans="1:60" s="3" customFormat="1">
      <c r="A5966" s="20"/>
      <c r="B5966" s="20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21"/>
      <c r="AC5966" s="21"/>
      <c r="AD5966" s="21"/>
      <c r="AE5966" s="21"/>
      <c r="AF5966" s="21"/>
      <c r="AG5966" s="21"/>
      <c r="AH5966" s="21"/>
      <c r="AI5966" s="26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1"/>
      <c r="AT5966" s="2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</row>
    <row r="5967" spans="1:60" s="3" customFormat="1">
      <c r="A5967" s="20"/>
      <c r="B5967" s="20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21"/>
      <c r="AC5967" s="21"/>
      <c r="AD5967" s="21"/>
      <c r="AE5967" s="21"/>
      <c r="AF5967" s="21"/>
      <c r="AG5967" s="21"/>
      <c r="AH5967" s="21"/>
      <c r="AI5967" s="26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1"/>
      <c r="AT5967" s="2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</row>
    <row r="5968" spans="1:60" s="3" customFormat="1">
      <c r="A5968" s="20"/>
      <c r="B5968" s="20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21"/>
      <c r="AC5968" s="21"/>
      <c r="AD5968" s="21"/>
      <c r="AE5968" s="21"/>
      <c r="AF5968" s="21"/>
      <c r="AG5968" s="21"/>
      <c r="AH5968" s="21"/>
      <c r="AI5968" s="26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1"/>
      <c r="AT5968" s="2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</row>
    <row r="5969" spans="1:60" s="3" customFormat="1">
      <c r="A5969" s="20"/>
      <c r="B5969" s="20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21"/>
      <c r="AC5969" s="21"/>
      <c r="AD5969" s="21"/>
      <c r="AE5969" s="21"/>
      <c r="AF5969" s="21"/>
      <c r="AG5969" s="21"/>
      <c r="AH5969" s="21"/>
      <c r="AI5969" s="26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1"/>
      <c r="AT5969" s="2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</row>
    <row r="5970" spans="1:60" s="3" customFormat="1">
      <c r="A5970" s="20"/>
      <c r="B5970" s="20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21"/>
      <c r="AC5970" s="21"/>
      <c r="AD5970" s="21"/>
      <c r="AE5970" s="21"/>
      <c r="AF5970" s="21"/>
      <c r="AG5970" s="21"/>
      <c r="AH5970" s="21"/>
      <c r="AI5970" s="26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1"/>
      <c r="AT5970" s="2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</row>
    <row r="5971" spans="1:60" s="3" customFormat="1">
      <c r="A5971" s="20"/>
      <c r="B5971" s="20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21"/>
      <c r="AC5971" s="21"/>
      <c r="AD5971" s="21"/>
      <c r="AE5971" s="21"/>
      <c r="AF5971" s="21"/>
      <c r="AG5971" s="21"/>
      <c r="AH5971" s="21"/>
      <c r="AI5971" s="26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1"/>
      <c r="AT5971" s="2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</row>
    <row r="5972" spans="1:60" s="3" customFormat="1">
      <c r="A5972" s="20"/>
      <c r="B5972" s="20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21"/>
      <c r="AC5972" s="21"/>
      <c r="AD5972" s="21"/>
      <c r="AE5972" s="21"/>
      <c r="AF5972" s="21"/>
      <c r="AG5972" s="21"/>
      <c r="AH5972" s="21"/>
      <c r="AI5972" s="26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1"/>
      <c r="AT5972" s="2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</row>
    <row r="5973" spans="1:60" s="3" customFormat="1">
      <c r="A5973" s="20"/>
      <c r="B5973" s="20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21"/>
      <c r="AC5973" s="21"/>
      <c r="AD5973" s="21"/>
      <c r="AE5973" s="21"/>
      <c r="AF5973" s="21"/>
      <c r="AG5973" s="21"/>
      <c r="AH5973" s="21"/>
      <c r="AI5973" s="26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1"/>
      <c r="AT5973" s="2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</row>
    <row r="5974" spans="1:60" s="3" customFormat="1">
      <c r="A5974" s="20"/>
      <c r="B5974" s="20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21"/>
      <c r="AC5974" s="21"/>
      <c r="AD5974" s="21"/>
      <c r="AE5974" s="21"/>
      <c r="AF5974" s="21"/>
      <c r="AG5974" s="21"/>
      <c r="AH5974" s="21"/>
      <c r="AI5974" s="26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1"/>
      <c r="AT5974" s="2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</row>
    <row r="5975" spans="1:60" s="3" customFormat="1">
      <c r="A5975" s="20"/>
      <c r="B5975" s="20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21"/>
      <c r="AC5975" s="21"/>
      <c r="AD5975" s="21"/>
      <c r="AE5975" s="21"/>
      <c r="AF5975" s="21"/>
      <c r="AG5975" s="21"/>
      <c r="AH5975" s="21"/>
      <c r="AI5975" s="26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1"/>
      <c r="AT5975" s="2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</row>
    <row r="5976" spans="1:60" s="3" customFormat="1">
      <c r="A5976" s="20"/>
      <c r="B5976" s="20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21"/>
      <c r="AC5976" s="21"/>
      <c r="AD5976" s="21"/>
      <c r="AE5976" s="21"/>
      <c r="AF5976" s="21"/>
      <c r="AG5976" s="21"/>
      <c r="AH5976" s="21"/>
      <c r="AI5976" s="26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1"/>
      <c r="AT5976" s="2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</row>
    <row r="5977" spans="1:60" s="3" customFormat="1">
      <c r="A5977" s="20"/>
      <c r="B5977" s="20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21"/>
      <c r="AC5977" s="21"/>
      <c r="AD5977" s="21"/>
      <c r="AE5977" s="21"/>
      <c r="AF5977" s="21"/>
      <c r="AG5977" s="21"/>
      <c r="AH5977" s="21"/>
      <c r="AI5977" s="26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1"/>
      <c r="AT5977" s="2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</row>
    <row r="5978" spans="1:60" s="3" customFormat="1">
      <c r="A5978" s="20"/>
      <c r="B5978" s="20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21"/>
      <c r="AC5978" s="21"/>
      <c r="AD5978" s="21"/>
      <c r="AE5978" s="21"/>
      <c r="AF5978" s="21"/>
      <c r="AG5978" s="21"/>
      <c r="AH5978" s="21"/>
      <c r="AI5978" s="26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1"/>
      <c r="AT5978" s="2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</row>
    <row r="5979" spans="1:60" s="3" customFormat="1">
      <c r="A5979" s="20"/>
      <c r="B5979" s="20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21"/>
      <c r="AC5979" s="21"/>
      <c r="AD5979" s="21"/>
      <c r="AE5979" s="21"/>
      <c r="AF5979" s="21"/>
      <c r="AG5979" s="21"/>
      <c r="AH5979" s="21"/>
      <c r="AI5979" s="26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1"/>
      <c r="AT5979" s="2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</row>
    <row r="5980" spans="1:60" s="3" customFormat="1">
      <c r="A5980" s="20"/>
      <c r="B5980" s="20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21"/>
      <c r="AC5980" s="21"/>
      <c r="AD5980" s="21"/>
      <c r="AE5980" s="21"/>
      <c r="AF5980" s="21"/>
      <c r="AG5980" s="21"/>
      <c r="AH5980" s="21"/>
      <c r="AI5980" s="26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1"/>
      <c r="AT5980" s="2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</row>
    <row r="5981" spans="1:60" s="3" customFormat="1">
      <c r="A5981" s="20"/>
      <c r="B5981" s="20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21"/>
      <c r="AC5981" s="21"/>
      <c r="AD5981" s="21"/>
      <c r="AE5981" s="21"/>
      <c r="AF5981" s="21"/>
      <c r="AG5981" s="21"/>
      <c r="AH5981" s="21"/>
      <c r="AI5981" s="26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1"/>
      <c r="AT5981" s="2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</row>
    <row r="5982" spans="1:60" s="3" customFormat="1">
      <c r="A5982" s="20"/>
      <c r="B5982" s="20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21"/>
      <c r="AC5982" s="21"/>
      <c r="AD5982" s="21"/>
      <c r="AE5982" s="21"/>
      <c r="AF5982" s="21"/>
      <c r="AG5982" s="21"/>
      <c r="AH5982" s="21"/>
      <c r="AI5982" s="26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1"/>
      <c r="AT5982" s="2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</row>
    <row r="5983" spans="1:60" s="3" customFormat="1">
      <c r="A5983" s="20"/>
      <c r="B5983" s="20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21"/>
      <c r="AC5983" s="21"/>
      <c r="AD5983" s="21"/>
      <c r="AE5983" s="21"/>
      <c r="AF5983" s="21"/>
      <c r="AG5983" s="21"/>
      <c r="AH5983" s="21"/>
      <c r="AI5983" s="26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1"/>
      <c r="AT5983" s="2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</row>
    <row r="5984" spans="1:60" s="3" customFormat="1">
      <c r="A5984" s="20"/>
      <c r="B5984" s="20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21"/>
      <c r="AC5984" s="21"/>
      <c r="AD5984" s="21"/>
      <c r="AE5984" s="21"/>
      <c r="AF5984" s="21"/>
      <c r="AG5984" s="21"/>
      <c r="AH5984" s="21"/>
      <c r="AI5984" s="26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1"/>
      <c r="AT5984" s="2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</row>
    <row r="5985" spans="1:60" s="3" customFormat="1">
      <c r="A5985" s="20"/>
      <c r="B5985" s="20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21"/>
      <c r="AC5985" s="21"/>
      <c r="AD5985" s="21"/>
      <c r="AE5985" s="21"/>
      <c r="AF5985" s="21"/>
      <c r="AG5985" s="21"/>
      <c r="AH5985" s="21"/>
      <c r="AI5985" s="26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1"/>
      <c r="AT5985" s="2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</row>
    <row r="5986" spans="1:60" s="3" customFormat="1">
      <c r="A5986" s="20"/>
      <c r="B5986" s="20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21"/>
      <c r="AC5986" s="21"/>
      <c r="AD5986" s="21"/>
      <c r="AE5986" s="21"/>
      <c r="AF5986" s="21"/>
      <c r="AG5986" s="21"/>
      <c r="AH5986" s="21"/>
      <c r="AI5986" s="26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1"/>
      <c r="AT5986" s="2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</row>
    <row r="5987" spans="1:60" s="3" customFormat="1">
      <c r="A5987" s="20"/>
      <c r="B5987" s="20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21"/>
      <c r="AC5987" s="21"/>
      <c r="AD5987" s="21"/>
      <c r="AE5987" s="21"/>
      <c r="AF5987" s="21"/>
      <c r="AG5987" s="21"/>
      <c r="AH5987" s="21"/>
      <c r="AI5987" s="26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1"/>
      <c r="AT5987" s="2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</row>
    <row r="5988" spans="1:60" s="3" customFormat="1">
      <c r="A5988" s="20"/>
      <c r="B5988" s="20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21"/>
      <c r="AC5988" s="21"/>
      <c r="AD5988" s="21"/>
      <c r="AE5988" s="21"/>
      <c r="AF5988" s="21"/>
      <c r="AG5988" s="21"/>
      <c r="AH5988" s="21"/>
      <c r="AI5988" s="26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1"/>
      <c r="AT5988" s="2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</row>
    <row r="5989" spans="1:60" s="3" customFormat="1">
      <c r="A5989" s="20"/>
      <c r="B5989" s="20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21"/>
      <c r="AC5989" s="21"/>
      <c r="AD5989" s="21"/>
      <c r="AE5989" s="21"/>
      <c r="AF5989" s="21"/>
      <c r="AG5989" s="21"/>
      <c r="AH5989" s="21"/>
      <c r="AI5989" s="26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1"/>
      <c r="AT5989" s="2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</row>
    <row r="5990" spans="1:60" s="3" customFormat="1">
      <c r="A5990" s="20"/>
      <c r="B5990" s="20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21"/>
      <c r="AC5990" s="21"/>
      <c r="AD5990" s="21"/>
      <c r="AE5990" s="21"/>
      <c r="AF5990" s="21"/>
      <c r="AG5990" s="21"/>
      <c r="AH5990" s="21"/>
      <c r="AI5990" s="26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1"/>
      <c r="AT5990" s="2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</row>
    <row r="5991" spans="1:60" s="3" customFormat="1">
      <c r="A5991" s="20"/>
      <c r="B5991" s="20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21"/>
      <c r="AC5991" s="21"/>
      <c r="AD5991" s="21"/>
      <c r="AE5991" s="21"/>
      <c r="AF5991" s="21"/>
      <c r="AG5991" s="21"/>
      <c r="AH5991" s="21"/>
      <c r="AI5991" s="26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1"/>
      <c r="AT5991" s="2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</row>
    <row r="5992" spans="1:60" s="3" customFormat="1">
      <c r="A5992" s="20"/>
      <c r="B5992" s="20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21"/>
      <c r="AC5992" s="21"/>
      <c r="AD5992" s="21"/>
      <c r="AE5992" s="21"/>
      <c r="AF5992" s="21"/>
      <c r="AG5992" s="21"/>
      <c r="AH5992" s="21"/>
      <c r="AI5992" s="26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1"/>
      <c r="AT5992" s="2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</row>
    <row r="5993" spans="1:60" s="3" customFormat="1">
      <c r="A5993" s="20"/>
      <c r="B5993" s="20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21"/>
      <c r="AC5993" s="21"/>
      <c r="AD5993" s="21"/>
      <c r="AE5993" s="21"/>
      <c r="AF5993" s="21"/>
      <c r="AG5993" s="21"/>
      <c r="AH5993" s="21"/>
      <c r="AI5993" s="26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1"/>
      <c r="AT5993" s="2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</row>
    <row r="5994" spans="1:60" s="3" customFormat="1">
      <c r="A5994" s="20"/>
      <c r="B5994" s="20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21"/>
      <c r="AC5994" s="21"/>
      <c r="AD5994" s="21"/>
      <c r="AE5994" s="21"/>
      <c r="AF5994" s="21"/>
      <c r="AG5994" s="21"/>
      <c r="AH5994" s="21"/>
      <c r="AI5994" s="26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1"/>
      <c r="AT5994" s="2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</row>
    <row r="5995" spans="1:60" s="3" customFormat="1">
      <c r="A5995" s="20"/>
      <c r="B5995" s="20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21"/>
      <c r="AC5995" s="21"/>
      <c r="AD5995" s="21"/>
      <c r="AE5995" s="21"/>
      <c r="AF5995" s="21"/>
      <c r="AG5995" s="21"/>
      <c r="AH5995" s="21"/>
      <c r="AI5995" s="26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1"/>
      <c r="AT5995" s="2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</row>
    <row r="5996" spans="1:60" s="3" customFormat="1">
      <c r="A5996" s="20"/>
      <c r="B5996" s="20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21"/>
      <c r="AC5996" s="21"/>
      <c r="AD5996" s="21"/>
      <c r="AE5996" s="21"/>
      <c r="AF5996" s="21"/>
      <c r="AG5996" s="21"/>
      <c r="AH5996" s="21"/>
      <c r="AI5996" s="26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1"/>
      <c r="AT5996" s="2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</row>
    <row r="5997" spans="1:60" s="3" customFormat="1">
      <c r="A5997" s="20"/>
      <c r="B5997" s="20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21"/>
      <c r="AC5997" s="21"/>
      <c r="AD5997" s="21"/>
      <c r="AE5997" s="21"/>
      <c r="AF5997" s="21"/>
      <c r="AG5997" s="21"/>
      <c r="AH5997" s="21"/>
      <c r="AI5997" s="26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1"/>
      <c r="AT5997" s="2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</row>
    <row r="5998" spans="1:60" s="3" customFormat="1">
      <c r="A5998" s="20"/>
      <c r="B5998" s="20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21"/>
      <c r="AC5998" s="21"/>
      <c r="AD5998" s="21"/>
      <c r="AE5998" s="21"/>
      <c r="AF5998" s="21"/>
      <c r="AG5998" s="21"/>
      <c r="AH5998" s="21"/>
      <c r="AI5998" s="26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1"/>
      <c r="AT5998" s="2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</row>
    <row r="5999" spans="1:60" s="3" customFormat="1">
      <c r="A5999" s="20"/>
      <c r="B5999" s="20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21"/>
      <c r="AC5999" s="21"/>
      <c r="AD5999" s="21"/>
      <c r="AE5999" s="21"/>
      <c r="AF5999" s="21"/>
      <c r="AG5999" s="21"/>
      <c r="AH5999" s="21"/>
      <c r="AI5999" s="26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1"/>
      <c r="AT5999" s="2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</row>
    <row r="6000" spans="1:60" s="3" customFormat="1">
      <c r="A6000" s="20"/>
      <c r="B6000" s="20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21"/>
      <c r="AC6000" s="21"/>
      <c r="AD6000" s="21"/>
      <c r="AE6000" s="21"/>
      <c r="AF6000" s="21"/>
      <c r="AG6000" s="21"/>
      <c r="AH6000" s="21"/>
      <c r="AI6000" s="26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1"/>
      <c r="AT6000" s="2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</row>
    <row r="6001" spans="1:60" s="3" customFormat="1">
      <c r="A6001" s="20"/>
      <c r="B6001" s="20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21"/>
      <c r="AC6001" s="21"/>
      <c r="AD6001" s="21"/>
      <c r="AE6001" s="21"/>
      <c r="AF6001" s="21"/>
      <c r="AG6001" s="21"/>
      <c r="AH6001" s="21"/>
      <c r="AI6001" s="26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1"/>
      <c r="AT6001" s="2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</row>
    <row r="6002" spans="1:60" s="3" customFormat="1">
      <c r="A6002" s="20"/>
      <c r="B6002" s="20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21"/>
      <c r="AC6002" s="21"/>
      <c r="AD6002" s="21"/>
      <c r="AE6002" s="21"/>
      <c r="AF6002" s="21"/>
      <c r="AG6002" s="21"/>
      <c r="AH6002" s="21"/>
      <c r="AI6002" s="26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1"/>
      <c r="AT6002" s="2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</row>
    <row r="6003" spans="1:60" s="3" customFormat="1">
      <c r="A6003" s="20"/>
      <c r="B6003" s="20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21"/>
      <c r="AC6003" s="21"/>
      <c r="AD6003" s="21"/>
      <c r="AE6003" s="21"/>
      <c r="AF6003" s="21"/>
      <c r="AG6003" s="21"/>
      <c r="AH6003" s="21"/>
      <c r="AI6003" s="26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1"/>
      <c r="AT6003" s="2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</row>
    <row r="6004" spans="1:60" s="3" customFormat="1">
      <c r="A6004" s="20"/>
      <c r="B6004" s="20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21"/>
      <c r="AC6004" s="21"/>
      <c r="AD6004" s="21"/>
      <c r="AE6004" s="21"/>
      <c r="AF6004" s="21"/>
      <c r="AG6004" s="21"/>
      <c r="AH6004" s="21"/>
      <c r="AI6004" s="26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1"/>
      <c r="AT6004" s="2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</row>
    <row r="6005" spans="1:60" s="3" customFormat="1">
      <c r="A6005" s="20"/>
      <c r="B6005" s="20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21"/>
      <c r="AC6005" s="21"/>
      <c r="AD6005" s="21"/>
      <c r="AE6005" s="21"/>
      <c r="AF6005" s="21"/>
      <c r="AG6005" s="21"/>
      <c r="AH6005" s="21"/>
      <c r="AI6005" s="26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1"/>
      <c r="AT6005" s="2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</row>
    <row r="6006" spans="1:60" s="3" customFormat="1">
      <c r="A6006" s="20"/>
      <c r="B6006" s="20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21"/>
      <c r="AC6006" s="21"/>
      <c r="AD6006" s="21"/>
      <c r="AE6006" s="21"/>
      <c r="AF6006" s="21"/>
      <c r="AG6006" s="21"/>
      <c r="AH6006" s="21"/>
      <c r="AI6006" s="26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1"/>
      <c r="AT6006" s="2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</row>
    <row r="6007" spans="1:60" s="3" customFormat="1">
      <c r="A6007" s="20"/>
      <c r="B6007" s="20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21"/>
      <c r="AC6007" s="21"/>
      <c r="AD6007" s="21"/>
      <c r="AE6007" s="21"/>
      <c r="AF6007" s="21"/>
      <c r="AG6007" s="21"/>
      <c r="AH6007" s="21"/>
      <c r="AI6007" s="26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1"/>
      <c r="AT6007" s="2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</row>
    <row r="6008" spans="1:60" s="3" customFormat="1">
      <c r="A6008" s="20"/>
      <c r="B6008" s="20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21"/>
      <c r="AC6008" s="21"/>
      <c r="AD6008" s="21"/>
      <c r="AE6008" s="21"/>
      <c r="AF6008" s="21"/>
      <c r="AG6008" s="21"/>
      <c r="AH6008" s="21"/>
      <c r="AI6008" s="26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1"/>
      <c r="AT6008" s="2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</row>
    <row r="6009" spans="1:60" s="3" customFormat="1">
      <c r="A6009" s="20"/>
      <c r="B6009" s="20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21"/>
      <c r="AC6009" s="21"/>
      <c r="AD6009" s="21"/>
      <c r="AE6009" s="21"/>
      <c r="AF6009" s="21"/>
      <c r="AG6009" s="21"/>
      <c r="AH6009" s="21"/>
      <c r="AI6009" s="26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1"/>
      <c r="AT6009" s="2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</row>
    <row r="6010" spans="1:60" s="3" customFormat="1">
      <c r="A6010" s="20"/>
      <c r="B6010" s="20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21"/>
      <c r="AC6010" s="21"/>
      <c r="AD6010" s="21"/>
      <c r="AE6010" s="21"/>
      <c r="AF6010" s="21"/>
      <c r="AG6010" s="21"/>
      <c r="AH6010" s="21"/>
      <c r="AI6010" s="26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1"/>
      <c r="AT6010" s="2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</row>
    <row r="6011" spans="1:60" s="3" customFormat="1">
      <c r="A6011" s="20"/>
      <c r="B6011" s="20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21"/>
      <c r="AC6011" s="21"/>
      <c r="AD6011" s="21"/>
      <c r="AE6011" s="21"/>
      <c r="AF6011" s="21"/>
      <c r="AG6011" s="21"/>
      <c r="AH6011" s="21"/>
      <c r="AI6011" s="26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1"/>
      <c r="AT6011" s="2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</row>
    <row r="6012" spans="1:60" s="3" customFormat="1">
      <c r="A6012" s="20"/>
      <c r="B6012" s="20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21"/>
      <c r="AC6012" s="21"/>
      <c r="AD6012" s="21"/>
      <c r="AE6012" s="21"/>
      <c r="AF6012" s="21"/>
      <c r="AG6012" s="21"/>
      <c r="AH6012" s="21"/>
      <c r="AI6012" s="26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1"/>
      <c r="AT6012" s="2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</row>
    <row r="6013" spans="1:60" s="3" customFormat="1">
      <c r="A6013" s="20"/>
      <c r="B6013" s="20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21"/>
      <c r="AC6013" s="21"/>
      <c r="AD6013" s="21"/>
      <c r="AE6013" s="21"/>
      <c r="AF6013" s="21"/>
      <c r="AG6013" s="21"/>
      <c r="AH6013" s="21"/>
      <c r="AI6013" s="26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1"/>
      <c r="AT6013" s="2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</row>
    <row r="6014" spans="1:60" s="3" customFormat="1">
      <c r="A6014" s="20"/>
      <c r="B6014" s="20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21"/>
      <c r="AC6014" s="21"/>
      <c r="AD6014" s="21"/>
      <c r="AE6014" s="21"/>
      <c r="AF6014" s="21"/>
      <c r="AG6014" s="21"/>
      <c r="AH6014" s="21"/>
      <c r="AI6014" s="26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1"/>
      <c r="AT6014" s="2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</row>
    <row r="6015" spans="1:60" s="3" customFormat="1">
      <c r="A6015" s="20"/>
      <c r="B6015" s="20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21"/>
      <c r="AC6015" s="21"/>
      <c r="AD6015" s="21"/>
      <c r="AE6015" s="21"/>
      <c r="AF6015" s="21"/>
      <c r="AG6015" s="21"/>
      <c r="AH6015" s="21"/>
      <c r="AI6015" s="26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1"/>
      <c r="AT6015" s="2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</row>
    <row r="6016" spans="1:60" s="3" customFormat="1">
      <c r="A6016" s="20"/>
      <c r="B6016" s="20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21"/>
      <c r="AC6016" s="21"/>
      <c r="AD6016" s="21"/>
      <c r="AE6016" s="21"/>
      <c r="AF6016" s="21"/>
      <c r="AG6016" s="21"/>
      <c r="AH6016" s="21"/>
      <c r="AI6016" s="26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1"/>
      <c r="AT6016" s="2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</row>
    <row r="6017" spans="1:60" s="3" customFormat="1">
      <c r="A6017" s="20"/>
      <c r="B6017" s="20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21"/>
      <c r="AC6017" s="21"/>
      <c r="AD6017" s="21"/>
      <c r="AE6017" s="21"/>
      <c r="AF6017" s="21"/>
      <c r="AG6017" s="21"/>
      <c r="AH6017" s="21"/>
      <c r="AI6017" s="26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1"/>
      <c r="AT6017" s="2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</row>
    <row r="6018" spans="1:60" s="3" customFormat="1">
      <c r="A6018" s="20"/>
      <c r="B6018" s="20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21"/>
      <c r="AC6018" s="21"/>
      <c r="AD6018" s="21"/>
      <c r="AE6018" s="21"/>
      <c r="AF6018" s="21"/>
      <c r="AG6018" s="21"/>
      <c r="AH6018" s="21"/>
      <c r="AI6018" s="26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1"/>
      <c r="AT6018" s="2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</row>
    <row r="6019" spans="1:60" s="3" customFormat="1">
      <c r="A6019" s="20"/>
      <c r="B6019" s="20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21"/>
      <c r="AC6019" s="21"/>
      <c r="AD6019" s="21"/>
      <c r="AE6019" s="21"/>
      <c r="AF6019" s="21"/>
      <c r="AG6019" s="21"/>
      <c r="AH6019" s="21"/>
      <c r="AI6019" s="26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1"/>
      <c r="AT6019" s="2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</row>
    <row r="6020" spans="1:60" s="3" customFormat="1">
      <c r="A6020" s="20"/>
      <c r="B6020" s="20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21"/>
      <c r="AC6020" s="21"/>
      <c r="AD6020" s="21"/>
      <c r="AE6020" s="21"/>
      <c r="AF6020" s="21"/>
      <c r="AG6020" s="21"/>
      <c r="AH6020" s="21"/>
      <c r="AI6020" s="26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1"/>
      <c r="AT6020" s="2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</row>
    <row r="6021" spans="1:60" s="3" customFormat="1">
      <c r="A6021" s="20"/>
      <c r="B6021" s="20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21"/>
      <c r="AC6021" s="21"/>
      <c r="AD6021" s="21"/>
      <c r="AE6021" s="21"/>
      <c r="AF6021" s="21"/>
      <c r="AG6021" s="21"/>
      <c r="AH6021" s="21"/>
      <c r="AI6021" s="26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1"/>
      <c r="AT6021" s="2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</row>
    <row r="6022" spans="1:60" s="3" customFormat="1">
      <c r="A6022" s="20"/>
      <c r="B6022" s="20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21"/>
      <c r="AC6022" s="21"/>
      <c r="AD6022" s="21"/>
      <c r="AE6022" s="21"/>
      <c r="AF6022" s="21"/>
      <c r="AG6022" s="21"/>
      <c r="AH6022" s="21"/>
      <c r="AI6022" s="26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1"/>
      <c r="AT6022" s="2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</row>
    <row r="6023" spans="1:60" s="3" customFormat="1">
      <c r="A6023" s="20"/>
      <c r="B6023" s="20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21"/>
      <c r="AC6023" s="21"/>
      <c r="AD6023" s="21"/>
      <c r="AE6023" s="21"/>
      <c r="AF6023" s="21"/>
      <c r="AG6023" s="21"/>
      <c r="AH6023" s="21"/>
      <c r="AI6023" s="26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1"/>
      <c r="AT6023" s="2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</row>
    <row r="6024" spans="1:60" s="3" customFormat="1">
      <c r="A6024" s="20"/>
      <c r="B6024" s="20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21"/>
      <c r="AC6024" s="21"/>
      <c r="AD6024" s="21"/>
      <c r="AE6024" s="21"/>
      <c r="AF6024" s="21"/>
      <c r="AG6024" s="21"/>
      <c r="AH6024" s="21"/>
      <c r="AI6024" s="26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1"/>
      <c r="AT6024" s="2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</row>
    <row r="6025" spans="1:60" s="3" customFormat="1">
      <c r="A6025" s="20"/>
      <c r="B6025" s="20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21"/>
      <c r="AC6025" s="21"/>
      <c r="AD6025" s="21"/>
      <c r="AE6025" s="21"/>
      <c r="AF6025" s="21"/>
      <c r="AG6025" s="21"/>
      <c r="AH6025" s="21"/>
      <c r="AI6025" s="26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1"/>
      <c r="AT6025" s="2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</row>
    <row r="6026" spans="1:60" s="3" customFormat="1">
      <c r="A6026" s="20"/>
      <c r="B6026" s="20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21"/>
      <c r="AC6026" s="21"/>
      <c r="AD6026" s="21"/>
      <c r="AE6026" s="21"/>
      <c r="AF6026" s="21"/>
      <c r="AG6026" s="21"/>
      <c r="AH6026" s="21"/>
      <c r="AI6026" s="26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1"/>
      <c r="AT6026" s="2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</row>
    <row r="6027" spans="1:60" s="3" customFormat="1">
      <c r="A6027" s="20"/>
      <c r="B6027" s="20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21"/>
      <c r="AC6027" s="21"/>
      <c r="AD6027" s="21"/>
      <c r="AE6027" s="21"/>
      <c r="AF6027" s="21"/>
      <c r="AG6027" s="21"/>
      <c r="AH6027" s="21"/>
      <c r="AI6027" s="26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1"/>
      <c r="AT6027" s="2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</row>
    <row r="6028" spans="1:60" s="3" customFormat="1">
      <c r="A6028" s="20"/>
      <c r="B6028" s="20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21"/>
      <c r="AC6028" s="21"/>
      <c r="AD6028" s="21"/>
      <c r="AE6028" s="21"/>
      <c r="AF6028" s="21"/>
      <c r="AG6028" s="21"/>
      <c r="AH6028" s="21"/>
      <c r="AI6028" s="26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1"/>
      <c r="AT6028" s="2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</row>
    <row r="6029" spans="1:60" s="3" customFormat="1">
      <c r="A6029" s="20"/>
      <c r="B6029" s="20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21"/>
      <c r="AC6029" s="21"/>
      <c r="AD6029" s="21"/>
      <c r="AE6029" s="21"/>
      <c r="AF6029" s="21"/>
      <c r="AG6029" s="21"/>
      <c r="AH6029" s="21"/>
      <c r="AI6029" s="26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1"/>
      <c r="AT6029" s="2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</row>
    <row r="6030" spans="1:60" s="3" customFormat="1">
      <c r="A6030" s="20"/>
      <c r="B6030" s="20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21"/>
      <c r="AC6030" s="21"/>
      <c r="AD6030" s="21"/>
      <c r="AE6030" s="21"/>
      <c r="AF6030" s="21"/>
      <c r="AG6030" s="21"/>
      <c r="AH6030" s="21"/>
      <c r="AI6030" s="26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1"/>
      <c r="AT6030" s="2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</row>
    <row r="6031" spans="1:60" s="3" customFormat="1">
      <c r="A6031" s="20"/>
      <c r="B6031" s="20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21"/>
      <c r="AC6031" s="21"/>
      <c r="AD6031" s="21"/>
      <c r="AE6031" s="21"/>
      <c r="AF6031" s="21"/>
      <c r="AG6031" s="21"/>
      <c r="AH6031" s="21"/>
      <c r="AI6031" s="26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1"/>
      <c r="AT6031" s="2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</row>
    <row r="6032" spans="1:60" s="3" customFormat="1">
      <c r="A6032" s="20"/>
      <c r="B6032" s="20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21"/>
      <c r="AC6032" s="21"/>
      <c r="AD6032" s="21"/>
      <c r="AE6032" s="21"/>
      <c r="AF6032" s="21"/>
      <c r="AG6032" s="21"/>
      <c r="AH6032" s="21"/>
      <c r="AI6032" s="26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1"/>
      <c r="AT6032" s="2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</row>
    <row r="6033" spans="1:60" s="3" customFormat="1">
      <c r="A6033" s="20"/>
      <c r="B6033" s="20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21"/>
      <c r="AC6033" s="21"/>
      <c r="AD6033" s="21"/>
      <c r="AE6033" s="21"/>
      <c r="AF6033" s="21"/>
      <c r="AG6033" s="21"/>
      <c r="AH6033" s="21"/>
      <c r="AI6033" s="26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1"/>
      <c r="AT6033" s="2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</row>
    <row r="6034" spans="1:60" s="3" customFormat="1">
      <c r="A6034" s="20"/>
      <c r="B6034" s="20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21"/>
      <c r="AC6034" s="21"/>
      <c r="AD6034" s="21"/>
      <c r="AE6034" s="21"/>
      <c r="AF6034" s="21"/>
      <c r="AG6034" s="21"/>
      <c r="AH6034" s="21"/>
      <c r="AI6034" s="26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1"/>
      <c r="AT6034" s="2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</row>
    <row r="6035" spans="1:60" s="3" customFormat="1">
      <c r="A6035" s="20"/>
      <c r="B6035" s="20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21"/>
      <c r="AC6035" s="21"/>
      <c r="AD6035" s="21"/>
      <c r="AE6035" s="21"/>
      <c r="AF6035" s="21"/>
      <c r="AG6035" s="21"/>
      <c r="AH6035" s="21"/>
      <c r="AI6035" s="26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1"/>
      <c r="AT6035" s="2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</row>
    <row r="6036" spans="1:60" s="3" customFormat="1">
      <c r="A6036" s="20"/>
      <c r="B6036" s="20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21"/>
      <c r="AC6036" s="21"/>
      <c r="AD6036" s="21"/>
      <c r="AE6036" s="21"/>
      <c r="AF6036" s="21"/>
      <c r="AG6036" s="21"/>
      <c r="AH6036" s="21"/>
      <c r="AI6036" s="26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1"/>
      <c r="AT6036" s="2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</row>
    <row r="6037" spans="1:60" s="3" customFormat="1">
      <c r="A6037" s="20"/>
      <c r="B6037" s="20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21"/>
      <c r="AC6037" s="21"/>
      <c r="AD6037" s="21"/>
      <c r="AE6037" s="21"/>
      <c r="AF6037" s="21"/>
      <c r="AG6037" s="21"/>
      <c r="AH6037" s="21"/>
      <c r="AI6037" s="26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1"/>
      <c r="AT6037" s="2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</row>
    <row r="6038" spans="1:60" s="3" customFormat="1">
      <c r="A6038" s="20"/>
      <c r="B6038" s="20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21"/>
      <c r="AC6038" s="21"/>
      <c r="AD6038" s="21"/>
      <c r="AE6038" s="21"/>
      <c r="AF6038" s="21"/>
      <c r="AG6038" s="21"/>
      <c r="AH6038" s="21"/>
      <c r="AI6038" s="26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1"/>
      <c r="AT6038" s="2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</row>
    <row r="6039" spans="1:60" s="3" customFormat="1">
      <c r="A6039" s="20"/>
      <c r="B6039" s="20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21"/>
      <c r="AC6039" s="21"/>
      <c r="AD6039" s="21"/>
      <c r="AE6039" s="21"/>
      <c r="AF6039" s="21"/>
      <c r="AG6039" s="21"/>
      <c r="AH6039" s="21"/>
      <c r="AI6039" s="26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1"/>
      <c r="AT6039" s="2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</row>
    <row r="6040" spans="1:60" s="3" customFormat="1">
      <c r="A6040" s="20"/>
      <c r="B6040" s="20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21"/>
      <c r="AC6040" s="21"/>
      <c r="AD6040" s="21"/>
      <c r="AE6040" s="21"/>
      <c r="AF6040" s="21"/>
      <c r="AG6040" s="21"/>
      <c r="AH6040" s="21"/>
      <c r="AI6040" s="26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1"/>
      <c r="AT6040" s="2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</row>
    <row r="6041" spans="1:60" s="3" customFormat="1">
      <c r="A6041" s="20"/>
      <c r="B6041" s="20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21"/>
      <c r="AC6041" s="21"/>
      <c r="AD6041" s="21"/>
      <c r="AE6041" s="21"/>
      <c r="AF6041" s="21"/>
      <c r="AG6041" s="21"/>
      <c r="AH6041" s="21"/>
      <c r="AI6041" s="26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1"/>
      <c r="AT6041" s="2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</row>
    <row r="6042" spans="1:60" s="3" customFormat="1">
      <c r="A6042" s="20"/>
      <c r="B6042" s="20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21"/>
      <c r="AC6042" s="21"/>
      <c r="AD6042" s="21"/>
      <c r="AE6042" s="21"/>
      <c r="AF6042" s="21"/>
      <c r="AG6042" s="21"/>
      <c r="AH6042" s="21"/>
      <c r="AI6042" s="26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1"/>
      <c r="AT6042" s="2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</row>
    <row r="6043" spans="1:60" s="3" customFormat="1">
      <c r="A6043" s="20"/>
      <c r="B6043" s="20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21"/>
      <c r="AC6043" s="21"/>
      <c r="AD6043" s="21"/>
      <c r="AE6043" s="21"/>
      <c r="AF6043" s="21"/>
      <c r="AG6043" s="21"/>
      <c r="AH6043" s="21"/>
      <c r="AI6043" s="26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1"/>
      <c r="AT6043" s="2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</row>
    <row r="6044" spans="1:60" s="3" customFormat="1">
      <c r="A6044" s="20"/>
      <c r="B6044" s="20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21"/>
      <c r="AC6044" s="21"/>
      <c r="AD6044" s="21"/>
      <c r="AE6044" s="21"/>
      <c r="AF6044" s="21"/>
      <c r="AG6044" s="21"/>
      <c r="AH6044" s="21"/>
      <c r="AI6044" s="26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1"/>
      <c r="AT6044" s="2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</row>
    <row r="6045" spans="1:60" s="3" customFormat="1">
      <c r="A6045" s="20"/>
      <c r="B6045" s="20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21"/>
      <c r="AC6045" s="21"/>
      <c r="AD6045" s="21"/>
      <c r="AE6045" s="21"/>
      <c r="AF6045" s="21"/>
      <c r="AG6045" s="21"/>
      <c r="AH6045" s="21"/>
      <c r="AI6045" s="26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1"/>
      <c r="AT6045" s="2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</row>
    <row r="6046" spans="1:60" s="3" customFormat="1">
      <c r="A6046" s="20"/>
      <c r="B6046" s="20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21"/>
      <c r="AC6046" s="21"/>
      <c r="AD6046" s="21"/>
      <c r="AE6046" s="21"/>
      <c r="AF6046" s="21"/>
      <c r="AG6046" s="21"/>
      <c r="AH6046" s="21"/>
      <c r="AI6046" s="26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1"/>
      <c r="AT6046" s="2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</row>
    <row r="6047" spans="1:60" s="3" customFormat="1">
      <c r="A6047" s="20"/>
      <c r="B6047" s="20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21"/>
      <c r="AC6047" s="21"/>
      <c r="AD6047" s="21"/>
      <c r="AE6047" s="21"/>
      <c r="AF6047" s="21"/>
      <c r="AG6047" s="21"/>
      <c r="AH6047" s="21"/>
      <c r="AI6047" s="26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1"/>
      <c r="AT6047" s="2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</row>
    <row r="6048" spans="1:60" s="3" customFormat="1">
      <c r="A6048" s="20"/>
      <c r="B6048" s="20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21"/>
      <c r="AC6048" s="21"/>
      <c r="AD6048" s="21"/>
      <c r="AE6048" s="21"/>
      <c r="AF6048" s="21"/>
      <c r="AG6048" s="21"/>
      <c r="AH6048" s="21"/>
      <c r="AI6048" s="26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1"/>
      <c r="AT6048" s="2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</row>
    <row r="6049" spans="1:60" s="3" customFormat="1">
      <c r="A6049" s="20"/>
      <c r="B6049" s="20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21"/>
      <c r="AC6049" s="21"/>
      <c r="AD6049" s="21"/>
      <c r="AE6049" s="21"/>
      <c r="AF6049" s="21"/>
      <c r="AG6049" s="21"/>
      <c r="AH6049" s="21"/>
      <c r="AI6049" s="26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1"/>
      <c r="AT6049" s="2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</row>
    <row r="6050" spans="1:60" s="3" customFormat="1">
      <c r="A6050" s="20"/>
      <c r="B6050" s="20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21"/>
      <c r="AC6050" s="21"/>
      <c r="AD6050" s="21"/>
      <c r="AE6050" s="21"/>
      <c r="AF6050" s="21"/>
      <c r="AG6050" s="21"/>
      <c r="AH6050" s="21"/>
      <c r="AI6050" s="26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1"/>
      <c r="AT6050" s="2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</row>
    <row r="6051" spans="1:60" s="3" customFormat="1">
      <c r="A6051" s="20"/>
      <c r="B6051" s="20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21"/>
      <c r="AC6051" s="21"/>
      <c r="AD6051" s="21"/>
      <c r="AE6051" s="21"/>
      <c r="AF6051" s="21"/>
      <c r="AG6051" s="21"/>
      <c r="AH6051" s="21"/>
      <c r="AI6051" s="26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1"/>
      <c r="AT6051" s="2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</row>
    <row r="6052" spans="1:60" s="3" customFormat="1">
      <c r="A6052" s="20"/>
      <c r="B6052" s="20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21"/>
      <c r="AC6052" s="21"/>
      <c r="AD6052" s="21"/>
      <c r="AE6052" s="21"/>
      <c r="AF6052" s="21"/>
      <c r="AG6052" s="21"/>
      <c r="AH6052" s="21"/>
      <c r="AI6052" s="26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1"/>
      <c r="AT6052" s="2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</row>
    <row r="6053" spans="1:60" s="3" customFormat="1">
      <c r="A6053" s="20"/>
      <c r="B6053" s="20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21"/>
      <c r="AC6053" s="21"/>
      <c r="AD6053" s="21"/>
      <c r="AE6053" s="21"/>
      <c r="AF6053" s="21"/>
      <c r="AG6053" s="21"/>
      <c r="AH6053" s="21"/>
      <c r="AI6053" s="26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1"/>
      <c r="AT6053" s="2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</row>
    <row r="6054" spans="1:60" s="3" customFormat="1">
      <c r="A6054" s="20"/>
      <c r="B6054" s="20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21"/>
      <c r="AC6054" s="21"/>
      <c r="AD6054" s="21"/>
      <c r="AE6054" s="21"/>
      <c r="AF6054" s="21"/>
      <c r="AG6054" s="21"/>
      <c r="AH6054" s="21"/>
      <c r="AI6054" s="26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1"/>
      <c r="AT6054" s="2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</row>
    <row r="6055" spans="1:60" s="3" customFormat="1">
      <c r="A6055" s="20"/>
      <c r="B6055" s="20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21"/>
      <c r="AC6055" s="21"/>
      <c r="AD6055" s="21"/>
      <c r="AE6055" s="21"/>
      <c r="AF6055" s="21"/>
      <c r="AG6055" s="21"/>
      <c r="AH6055" s="21"/>
      <c r="AI6055" s="26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1"/>
      <c r="AT6055" s="2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</row>
    <row r="6056" spans="1:60" s="3" customFormat="1">
      <c r="A6056" s="20"/>
      <c r="B6056" s="20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21"/>
      <c r="AC6056" s="21"/>
      <c r="AD6056" s="21"/>
      <c r="AE6056" s="21"/>
      <c r="AF6056" s="21"/>
      <c r="AG6056" s="21"/>
      <c r="AH6056" s="21"/>
      <c r="AI6056" s="26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1"/>
      <c r="AT6056" s="2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</row>
    <row r="6057" spans="1:60" s="3" customFormat="1">
      <c r="A6057" s="20"/>
      <c r="B6057" s="20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21"/>
      <c r="AC6057" s="21"/>
      <c r="AD6057" s="21"/>
      <c r="AE6057" s="21"/>
      <c r="AF6057" s="21"/>
      <c r="AG6057" s="21"/>
      <c r="AH6057" s="21"/>
      <c r="AI6057" s="26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1"/>
      <c r="AT6057" s="2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</row>
    <row r="6058" spans="1:60" s="3" customFormat="1">
      <c r="A6058" s="20"/>
      <c r="B6058" s="20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21"/>
      <c r="AC6058" s="21"/>
      <c r="AD6058" s="21"/>
      <c r="AE6058" s="21"/>
      <c r="AF6058" s="21"/>
      <c r="AG6058" s="21"/>
      <c r="AH6058" s="21"/>
      <c r="AI6058" s="26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1"/>
      <c r="AT6058" s="2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</row>
    <row r="6059" spans="1:60" s="3" customFormat="1">
      <c r="A6059" s="20"/>
      <c r="B6059" s="20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21"/>
      <c r="AC6059" s="21"/>
      <c r="AD6059" s="21"/>
      <c r="AE6059" s="21"/>
      <c r="AF6059" s="21"/>
      <c r="AG6059" s="21"/>
      <c r="AH6059" s="21"/>
      <c r="AI6059" s="26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1"/>
      <c r="AT6059" s="2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</row>
    <row r="6060" spans="1:60" s="3" customFormat="1">
      <c r="A6060" s="20"/>
      <c r="B6060" s="20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21"/>
      <c r="AC6060" s="21"/>
      <c r="AD6060" s="21"/>
      <c r="AE6060" s="21"/>
      <c r="AF6060" s="21"/>
      <c r="AG6060" s="21"/>
      <c r="AH6060" s="21"/>
      <c r="AI6060" s="26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1"/>
      <c r="AT6060" s="2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</row>
    <row r="6061" spans="1:60" s="3" customFormat="1">
      <c r="A6061" s="20"/>
      <c r="B6061" s="20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21"/>
      <c r="AC6061" s="21"/>
      <c r="AD6061" s="21"/>
      <c r="AE6061" s="21"/>
      <c r="AF6061" s="21"/>
      <c r="AG6061" s="21"/>
      <c r="AH6061" s="21"/>
      <c r="AI6061" s="26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1"/>
      <c r="AT6061" s="2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</row>
    <row r="6062" spans="1:60" s="3" customFormat="1">
      <c r="A6062" s="20"/>
      <c r="B6062" s="20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21"/>
      <c r="AC6062" s="21"/>
      <c r="AD6062" s="21"/>
      <c r="AE6062" s="21"/>
      <c r="AF6062" s="21"/>
      <c r="AG6062" s="21"/>
      <c r="AH6062" s="21"/>
      <c r="AI6062" s="26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1"/>
      <c r="AT6062" s="2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</row>
    <row r="6063" spans="1:60" s="3" customFormat="1">
      <c r="A6063" s="20"/>
      <c r="B6063" s="20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21"/>
      <c r="AC6063" s="21"/>
      <c r="AD6063" s="21"/>
      <c r="AE6063" s="21"/>
      <c r="AF6063" s="21"/>
      <c r="AG6063" s="21"/>
      <c r="AH6063" s="21"/>
      <c r="AI6063" s="26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1"/>
      <c r="AT6063" s="2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</row>
    <row r="6064" spans="1:60" s="3" customFormat="1">
      <c r="A6064" s="20"/>
      <c r="B6064" s="20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21"/>
      <c r="AC6064" s="21"/>
      <c r="AD6064" s="21"/>
      <c r="AE6064" s="21"/>
      <c r="AF6064" s="21"/>
      <c r="AG6064" s="21"/>
      <c r="AH6064" s="21"/>
      <c r="AI6064" s="26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1"/>
      <c r="AT6064" s="2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</row>
    <row r="6065" spans="1:60" s="3" customFormat="1">
      <c r="A6065" s="20"/>
      <c r="B6065" s="20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21"/>
      <c r="AC6065" s="21"/>
      <c r="AD6065" s="21"/>
      <c r="AE6065" s="21"/>
      <c r="AF6065" s="21"/>
      <c r="AG6065" s="21"/>
      <c r="AH6065" s="21"/>
      <c r="AI6065" s="26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1"/>
      <c r="AT6065" s="2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</row>
    <row r="6066" spans="1:60" s="3" customFormat="1">
      <c r="A6066" s="20"/>
      <c r="B6066" s="20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21"/>
      <c r="AC6066" s="21"/>
      <c r="AD6066" s="21"/>
      <c r="AE6066" s="21"/>
      <c r="AF6066" s="21"/>
      <c r="AG6066" s="21"/>
      <c r="AH6066" s="21"/>
      <c r="AI6066" s="26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1"/>
      <c r="AT6066" s="2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</row>
    <row r="6067" spans="1:60" s="3" customFormat="1">
      <c r="A6067" s="20"/>
      <c r="B6067" s="20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21"/>
      <c r="AC6067" s="21"/>
      <c r="AD6067" s="21"/>
      <c r="AE6067" s="21"/>
      <c r="AF6067" s="21"/>
      <c r="AG6067" s="21"/>
      <c r="AH6067" s="21"/>
      <c r="AI6067" s="26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1"/>
      <c r="AT6067" s="2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</row>
    <row r="6068" spans="1:60" s="3" customFormat="1">
      <c r="A6068" s="20"/>
      <c r="B6068" s="20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21"/>
      <c r="AC6068" s="21"/>
      <c r="AD6068" s="21"/>
      <c r="AE6068" s="21"/>
      <c r="AF6068" s="21"/>
      <c r="AG6068" s="21"/>
      <c r="AH6068" s="21"/>
      <c r="AI6068" s="26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1"/>
      <c r="AT6068" s="2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</row>
    <row r="6069" spans="1:60" s="3" customFormat="1">
      <c r="A6069" s="20"/>
      <c r="B6069" s="20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21"/>
      <c r="AC6069" s="21"/>
      <c r="AD6069" s="21"/>
      <c r="AE6069" s="21"/>
      <c r="AF6069" s="21"/>
      <c r="AG6069" s="21"/>
      <c r="AH6069" s="21"/>
      <c r="AI6069" s="26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1"/>
      <c r="AT6069" s="2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</row>
    <row r="6070" spans="1:60" s="3" customFormat="1">
      <c r="A6070" s="20"/>
      <c r="B6070" s="20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21"/>
      <c r="AC6070" s="21"/>
      <c r="AD6070" s="21"/>
      <c r="AE6070" s="21"/>
      <c r="AF6070" s="21"/>
      <c r="AG6070" s="21"/>
      <c r="AH6070" s="21"/>
      <c r="AI6070" s="26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1"/>
      <c r="AT6070" s="2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</row>
    <row r="6071" spans="1:60" s="3" customFormat="1">
      <c r="A6071" s="20"/>
      <c r="B6071" s="20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21"/>
      <c r="AC6071" s="21"/>
      <c r="AD6071" s="21"/>
      <c r="AE6071" s="21"/>
      <c r="AF6071" s="21"/>
      <c r="AG6071" s="21"/>
      <c r="AH6071" s="21"/>
      <c r="AI6071" s="26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1"/>
      <c r="AT6071" s="2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</row>
    <row r="6072" spans="1:60" s="3" customFormat="1">
      <c r="A6072" s="20"/>
      <c r="B6072" s="20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21"/>
      <c r="AC6072" s="21"/>
      <c r="AD6072" s="21"/>
      <c r="AE6072" s="21"/>
      <c r="AF6072" s="21"/>
      <c r="AG6072" s="21"/>
      <c r="AH6072" s="21"/>
      <c r="AI6072" s="26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1"/>
      <c r="AT6072" s="2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</row>
    <row r="6073" spans="1:60" s="3" customFormat="1">
      <c r="A6073" s="20"/>
      <c r="B6073" s="20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21"/>
      <c r="AC6073" s="21"/>
      <c r="AD6073" s="21"/>
      <c r="AE6073" s="21"/>
      <c r="AF6073" s="21"/>
      <c r="AG6073" s="21"/>
      <c r="AH6073" s="21"/>
      <c r="AI6073" s="26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1"/>
      <c r="AT6073" s="2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</row>
    <row r="6074" spans="1:60" s="3" customFormat="1">
      <c r="A6074" s="20"/>
      <c r="B6074" s="20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21"/>
      <c r="AC6074" s="21"/>
      <c r="AD6074" s="21"/>
      <c r="AE6074" s="21"/>
      <c r="AF6074" s="21"/>
      <c r="AG6074" s="21"/>
      <c r="AH6074" s="21"/>
      <c r="AI6074" s="26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1"/>
      <c r="AT6074" s="2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</row>
    <row r="6075" spans="1:60" s="3" customFormat="1">
      <c r="A6075" s="20"/>
      <c r="B6075" s="20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21"/>
      <c r="AC6075" s="21"/>
      <c r="AD6075" s="21"/>
      <c r="AE6075" s="21"/>
      <c r="AF6075" s="21"/>
      <c r="AG6075" s="21"/>
      <c r="AH6075" s="21"/>
      <c r="AI6075" s="26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1"/>
      <c r="AT6075" s="2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</row>
    <row r="6076" spans="1:60" s="3" customFormat="1">
      <c r="A6076" s="20"/>
      <c r="B6076" s="20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21"/>
      <c r="AC6076" s="21"/>
      <c r="AD6076" s="21"/>
      <c r="AE6076" s="21"/>
      <c r="AF6076" s="21"/>
      <c r="AG6076" s="21"/>
      <c r="AH6076" s="21"/>
      <c r="AI6076" s="26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1"/>
      <c r="AT6076" s="2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</row>
    <row r="6077" spans="1:60" s="3" customFormat="1">
      <c r="A6077" s="20"/>
      <c r="B6077" s="20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21"/>
      <c r="AC6077" s="21"/>
      <c r="AD6077" s="21"/>
      <c r="AE6077" s="21"/>
      <c r="AF6077" s="21"/>
      <c r="AG6077" s="21"/>
      <c r="AH6077" s="21"/>
      <c r="AI6077" s="26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1"/>
      <c r="AT6077" s="2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</row>
    <row r="6078" spans="1:60" s="3" customFormat="1">
      <c r="A6078" s="20"/>
      <c r="B6078" s="20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21"/>
      <c r="AC6078" s="21"/>
      <c r="AD6078" s="21"/>
      <c r="AE6078" s="21"/>
      <c r="AF6078" s="21"/>
      <c r="AG6078" s="21"/>
      <c r="AH6078" s="21"/>
      <c r="AI6078" s="26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1"/>
      <c r="AT6078" s="2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</row>
    <row r="6079" spans="1:60" s="3" customFormat="1">
      <c r="A6079" s="20"/>
      <c r="B6079" s="20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21"/>
      <c r="AC6079" s="21"/>
      <c r="AD6079" s="21"/>
      <c r="AE6079" s="21"/>
      <c r="AF6079" s="21"/>
      <c r="AG6079" s="21"/>
      <c r="AH6079" s="21"/>
      <c r="AI6079" s="26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1"/>
      <c r="AT6079" s="2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</row>
    <row r="6080" spans="1:60" s="3" customFormat="1">
      <c r="A6080" s="20"/>
      <c r="B6080" s="20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21"/>
      <c r="AC6080" s="21"/>
      <c r="AD6080" s="21"/>
      <c r="AE6080" s="21"/>
      <c r="AF6080" s="21"/>
      <c r="AG6080" s="21"/>
      <c r="AH6080" s="21"/>
      <c r="AI6080" s="26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1"/>
      <c r="AT6080" s="2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</row>
    <row r="6081" spans="1:60" s="3" customFormat="1">
      <c r="A6081" s="20"/>
      <c r="B6081" s="20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21"/>
      <c r="AC6081" s="21"/>
      <c r="AD6081" s="21"/>
      <c r="AE6081" s="21"/>
      <c r="AF6081" s="21"/>
      <c r="AG6081" s="21"/>
      <c r="AH6081" s="21"/>
      <c r="AI6081" s="26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</row>
    <row r="6082" spans="1:60" s="3" customFormat="1">
      <c r="A6082" s="20"/>
      <c r="B6082" s="20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21"/>
      <c r="AC6082" s="21"/>
      <c r="AD6082" s="21"/>
      <c r="AE6082" s="21"/>
      <c r="AF6082" s="21"/>
      <c r="AG6082" s="21"/>
      <c r="AH6082" s="21"/>
      <c r="AI6082" s="26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1"/>
      <c r="AT6082" s="2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</row>
    <row r="6083" spans="1:60" s="3" customFormat="1">
      <c r="A6083" s="20"/>
      <c r="B6083" s="20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21"/>
      <c r="AC6083" s="21"/>
      <c r="AD6083" s="21"/>
      <c r="AE6083" s="21"/>
      <c r="AF6083" s="21"/>
      <c r="AG6083" s="21"/>
      <c r="AH6083" s="21"/>
      <c r="AI6083" s="26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1"/>
      <c r="AT6083" s="2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</row>
    <row r="6084" spans="1:60" s="3" customFormat="1">
      <c r="A6084" s="20"/>
      <c r="B6084" s="20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21"/>
      <c r="AC6084" s="21"/>
      <c r="AD6084" s="21"/>
      <c r="AE6084" s="21"/>
      <c r="AF6084" s="21"/>
      <c r="AG6084" s="21"/>
      <c r="AH6084" s="21"/>
      <c r="AI6084" s="26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1"/>
      <c r="AT6084" s="2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</row>
    <row r="6085" spans="1:60" s="3" customFormat="1">
      <c r="A6085" s="20"/>
      <c r="B6085" s="20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21"/>
      <c r="AC6085" s="21"/>
      <c r="AD6085" s="21"/>
      <c r="AE6085" s="21"/>
      <c r="AF6085" s="21"/>
      <c r="AG6085" s="21"/>
      <c r="AH6085" s="21"/>
      <c r="AI6085" s="26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1"/>
      <c r="AT6085" s="2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</row>
    <row r="6086" spans="1:60" s="3" customFormat="1">
      <c r="A6086" s="20"/>
      <c r="B6086" s="20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21"/>
      <c r="AC6086" s="21"/>
      <c r="AD6086" s="21"/>
      <c r="AE6086" s="21"/>
      <c r="AF6086" s="21"/>
      <c r="AG6086" s="21"/>
      <c r="AH6086" s="21"/>
      <c r="AI6086" s="26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1"/>
      <c r="AT6086" s="2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</row>
    <row r="6087" spans="1:60" s="3" customFormat="1">
      <c r="A6087" s="20"/>
      <c r="B6087" s="20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21"/>
      <c r="AC6087" s="21"/>
      <c r="AD6087" s="21"/>
      <c r="AE6087" s="21"/>
      <c r="AF6087" s="21"/>
      <c r="AG6087" s="21"/>
      <c r="AH6087" s="21"/>
      <c r="AI6087" s="26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1"/>
      <c r="AT6087" s="2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</row>
    <row r="6088" spans="1:60" s="3" customFormat="1">
      <c r="A6088" s="20"/>
      <c r="B6088" s="20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21"/>
      <c r="AC6088" s="21"/>
      <c r="AD6088" s="21"/>
      <c r="AE6088" s="21"/>
      <c r="AF6088" s="21"/>
      <c r="AG6088" s="21"/>
      <c r="AH6088" s="21"/>
      <c r="AI6088" s="26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1"/>
      <c r="AT6088" s="2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</row>
    <row r="6089" spans="1:60" s="3" customFormat="1">
      <c r="A6089" s="20"/>
      <c r="B6089" s="20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21"/>
      <c r="AC6089" s="21"/>
      <c r="AD6089" s="21"/>
      <c r="AE6089" s="21"/>
      <c r="AF6089" s="21"/>
      <c r="AG6089" s="21"/>
      <c r="AH6089" s="21"/>
      <c r="AI6089" s="26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1"/>
      <c r="AT6089" s="2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</row>
    <row r="6090" spans="1:60" s="3" customFormat="1">
      <c r="A6090" s="20"/>
      <c r="B6090" s="20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21"/>
      <c r="AC6090" s="21"/>
      <c r="AD6090" s="21"/>
      <c r="AE6090" s="21"/>
      <c r="AF6090" s="21"/>
      <c r="AG6090" s="21"/>
      <c r="AH6090" s="21"/>
      <c r="AI6090" s="26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1"/>
      <c r="AT6090" s="2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</row>
    <row r="6091" spans="1:60" s="3" customFormat="1">
      <c r="A6091" s="20"/>
      <c r="B6091" s="20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21"/>
      <c r="AC6091" s="21"/>
      <c r="AD6091" s="21"/>
      <c r="AE6091" s="21"/>
      <c r="AF6091" s="21"/>
      <c r="AG6091" s="21"/>
      <c r="AH6091" s="21"/>
      <c r="AI6091" s="26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1"/>
      <c r="AT6091" s="2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</row>
    <row r="6092" spans="1:60" s="3" customFormat="1">
      <c r="A6092" s="20"/>
      <c r="B6092" s="20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21"/>
      <c r="AC6092" s="21"/>
      <c r="AD6092" s="21"/>
      <c r="AE6092" s="21"/>
      <c r="AF6092" s="21"/>
      <c r="AG6092" s="21"/>
      <c r="AH6092" s="21"/>
      <c r="AI6092" s="26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1"/>
      <c r="AT6092" s="2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</row>
    <row r="6093" spans="1:60" s="3" customFormat="1">
      <c r="A6093" s="20"/>
      <c r="B6093" s="20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21"/>
      <c r="AC6093" s="21"/>
      <c r="AD6093" s="21"/>
      <c r="AE6093" s="21"/>
      <c r="AF6093" s="21"/>
      <c r="AG6093" s="21"/>
      <c r="AH6093" s="21"/>
      <c r="AI6093" s="26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1"/>
      <c r="AT6093" s="2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</row>
    <row r="6094" spans="1:60" s="3" customFormat="1">
      <c r="A6094" s="20"/>
      <c r="B6094" s="20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21"/>
      <c r="AC6094" s="21"/>
      <c r="AD6094" s="21"/>
      <c r="AE6094" s="21"/>
      <c r="AF6094" s="21"/>
      <c r="AG6094" s="21"/>
      <c r="AH6094" s="21"/>
      <c r="AI6094" s="26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1"/>
      <c r="AT6094" s="2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</row>
    <row r="6095" spans="1:60" s="3" customFormat="1">
      <c r="A6095" s="20"/>
      <c r="B6095" s="20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21"/>
      <c r="AC6095" s="21"/>
      <c r="AD6095" s="21"/>
      <c r="AE6095" s="21"/>
      <c r="AF6095" s="21"/>
      <c r="AG6095" s="21"/>
      <c r="AH6095" s="21"/>
      <c r="AI6095" s="26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1"/>
      <c r="AT6095" s="2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</row>
    <row r="6096" spans="1:60" s="3" customFormat="1">
      <c r="A6096" s="20"/>
      <c r="B6096" s="20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21"/>
      <c r="AC6096" s="21"/>
      <c r="AD6096" s="21"/>
      <c r="AE6096" s="21"/>
      <c r="AF6096" s="21"/>
      <c r="AG6096" s="21"/>
      <c r="AH6096" s="21"/>
      <c r="AI6096" s="26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1"/>
      <c r="AT6096" s="2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</row>
    <row r="6097" spans="1:60" s="3" customFormat="1">
      <c r="A6097" s="20"/>
      <c r="B6097" s="20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21"/>
      <c r="AC6097" s="21"/>
      <c r="AD6097" s="21"/>
      <c r="AE6097" s="21"/>
      <c r="AF6097" s="21"/>
      <c r="AG6097" s="21"/>
      <c r="AH6097" s="21"/>
      <c r="AI6097" s="26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1"/>
      <c r="AT6097" s="2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</row>
    <row r="6098" spans="1:60" s="3" customFormat="1">
      <c r="A6098" s="20"/>
      <c r="B6098" s="20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21"/>
      <c r="AC6098" s="21"/>
      <c r="AD6098" s="21"/>
      <c r="AE6098" s="21"/>
      <c r="AF6098" s="21"/>
      <c r="AG6098" s="21"/>
      <c r="AH6098" s="21"/>
      <c r="AI6098" s="26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1"/>
      <c r="AT6098" s="2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</row>
    <row r="6099" spans="1:60" s="3" customFormat="1">
      <c r="A6099" s="20"/>
      <c r="B6099" s="20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21"/>
      <c r="AC6099" s="21"/>
      <c r="AD6099" s="21"/>
      <c r="AE6099" s="21"/>
      <c r="AF6099" s="21"/>
      <c r="AG6099" s="21"/>
      <c r="AH6099" s="21"/>
      <c r="AI6099" s="26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1"/>
      <c r="AT6099" s="2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</row>
    <row r="6100" spans="1:60" s="3" customFormat="1">
      <c r="A6100" s="20"/>
      <c r="B6100" s="20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21"/>
      <c r="AC6100" s="21"/>
      <c r="AD6100" s="21"/>
      <c r="AE6100" s="21"/>
      <c r="AF6100" s="21"/>
      <c r="AG6100" s="21"/>
      <c r="AH6100" s="21"/>
      <c r="AI6100" s="26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1"/>
      <c r="AT6100" s="2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</row>
    <row r="6101" spans="1:60" s="3" customFormat="1">
      <c r="A6101" s="20"/>
      <c r="B6101" s="20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21"/>
      <c r="AC6101" s="21"/>
      <c r="AD6101" s="21"/>
      <c r="AE6101" s="21"/>
      <c r="AF6101" s="21"/>
      <c r="AG6101" s="21"/>
      <c r="AH6101" s="21"/>
      <c r="AI6101" s="26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1"/>
      <c r="AT6101" s="2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</row>
    <row r="6102" spans="1:60" s="3" customFormat="1">
      <c r="A6102" s="20"/>
      <c r="B6102" s="20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21"/>
      <c r="AC6102" s="21"/>
      <c r="AD6102" s="21"/>
      <c r="AE6102" s="21"/>
      <c r="AF6102" s="21"/>
      <c r="AG6102" s="21"/>
      <c r="AH6102" s="21"/>
      <c r="AI6102" s="26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1"/>
      <c r="AT6102" s="2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</row>
    <row r="6103" spans="1:60" s="3" customFormat="1">
      <c r="A6103" s="20"/>
      <c r="B6103" s="20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21"/>
      <c r="AC6103" s="21"/>
      <c r="AD6103" s="21"/>
      <c r="AE6103" s="21"/>
      <c r="AF6103" s="21"/>
      <c r="AG6103" s="21"/>
      <c r="AH6103" s="21"/>
      <c r="AI6103" s="26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1"/>
      <c r="AT6103" s="2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</row>
    <row r="6104" spans="1:60" s="3" customFormat="1">
      <c r="A6104" s="20"/>
      <c r="B6104" s="20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21"/>
      <c r="AC6104" s="21"/>
      <c r="AD6104" s="21"/>
      <c r="AE6104" s="21"/>
      <c r="AF6104" s="21"/>
      <c r="AG6104" s="21"/>
      <c r="AH6104" s="21"/>
      <c r="AI6104" s="26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1"/>
      <c r="AT6104" s="2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</row>
    <row r="6105" spans="1:60" s="3" customFormat="1">
      <c r="A6105" s="20"/>
      <c r="B6105" s="20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21"/>
      <c r="AC6105" s="21"/>
      <c r="AD6105" s="21"/>
      <c r="AE6105" s="21"/>
      <c r="AF6105" s="21"/>
      <c r="AG6105" s="21"/>
      <c r="AH6105" s="21"/>
      <c r="AI6105" s="26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1"/>
      <c r="AT6105" s="2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</row>
    <row r="6106" spans="1:60" s="3" customFormat="1">
      <c r="A6106" s="20"/>
      <c r="B6106" s="20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21"/>
      <c r="AC6106" s="21"/>
      <c r="AD6106" s="21"/>
      <c r="AE6106" s="21"/>
      <c r="AF6106" s="21"/>
      <c r="AG6106" s="21"/>
      <c r="AH6106" s="21"/>
      <c r="AI6106" s="26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1"/>
      <c r="AT6106" s="2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</row>
    <row r="6107" spans="1:60" s="3" customFormat="1">
      <c r="A6107" s="20"/>
      <c r="B6107" s="20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21"/>
      <c r="AC6107" s="21"/>
      <c r="AD6107" s="21"/>
      <c r="AE6107" s="21"/>
      <c r="AF6107" s="21"/>
      <c r="AG6107" s="21"/>
      <c r="AH6107" s="21"/>
      <c r="AI6107" s="26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1"/>
      <c r="AT6107" s="2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</row>
    <row r="6108" spans="1:60" s="3" customFormat="1">
      <c r="A6108" s="20"/>
      <c r="B6108" s="20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21"/>
      <c r="AC6108" s="21"/>
      <c r="AD6108" s="21"/>
      <c r="AE6108" s="21"/>
      <c r="AF6108" s="21"/>
      <c r="AG6108" s="21"/>
      <c r="AH6108" s="21"/>
      <c r="AI6108" s="26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1"/>
      <c r="AT6108" s="2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</row>
    <row r="6109" spans="1:60" s="3" customFormat="1">
      <c r="A6109" s="20"/>
      <c r="B6109" s="20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21"/>
      <c r="AC6109" s="21"/>
      <c r="AD6109" s="21"/>
      <c r="AE6109" s="21"/>
      <c r="AF6109" s="21"/>
      <c r="AG6109" s="21"/>
      <c r="AH6109" s="21"/>
      <c r="AI6109" s="26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1"/>
      <c r="AT6109" s="2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</row>
    <row r="6110" spans="1:60" s="3" customFormat="1">
      <c r="A6110" s="20"/>
      <c r="B6110" s="20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21"/>
      <c r="AC6110" s="21"/>
      <c r="AD6110" s="21"/>
      <c r="AE6110" s="21"/>
      <c r="AF6110" s="21"/>
      <c r="AG6110" s="21"/>
      <c r="AH6110" s="21"/>
      <c r="AI6110" s="26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1"/>
      <c r="AT6110" s="2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</row>
    <row r="6111" spans="1:60" s="3" customFormat="1">
      <c r="A6111" s="20"/>
      <c r="B6111" s="20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21"/>
      <c r="AC6111" s="21"/>
      <c r="AD6111" s="21"/>
      <c r="AE6111" s="21"/>
      <c r="AF6111" s="21"/>
      <c r="AG6111" s="21"/>
      <c r="AH6111" s="21"/>
      <c r="AI6111" s="26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1"/>
      <c r="AT6111" s="2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</row>
    <row r="6112" spans="1:60" s="3" customFormat="1">
      <c r="A6112" s="20"/>
      <c r="B6112" s="20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21"/>
      <c r="AC6112" s="21"/>
      <c r="AD6112" s="21"/>
      <c r="AE6112" s="21"/>
      <c r="AF6112" s="21"/>
      <c r="AG6112" s="21"/>
      <c r="AH6112" s="21"/>
      <c r="AI6112" s="26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1"/>
      <c r="AT6112" s="2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</row>
    <row r="6113" spans="1:60" s="3" customFormat="1">
      <c r="A6113" s="20"/>
      <c r="B6113" s="20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21"/>
      <c r="AC6113" s="21"/>
      <c r="AD6113" s="21"/>
      <c r="AE6113" s="21"/>
      <c r="AF6113" s="21"/>
      <c r="AG6113" s="21"/>
      <c r="AH6113" s="21"/>
      <c r="AI6113" s="26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1"/>
      <c r="AT6113" s="2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</row>
    <row r="6114" spans="1:60" s="3" customFormat="1">
      <c r="A6114" s="20"/>
      <c r="B6114" s="20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21"/>
      <c r="AC6114" s="21"/>
      <c r="AD6114" s="21"/>
      <c r="AE6114" s="21"/>
      <c r="AF6114" s="21"/>
      <c r="AG6114" s="21"/>
      <c r="AH6114" s="21"/>
      <c r="AI6114" s="26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1"/>
      <c r="AT6114" s="2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</row>
    <row r="6115" spans="1:60" s="3" customFormat="1">
      <c r="A6115" s="20"/>
      <c r="B6115" s="20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21"/>
      <c r="AC6115" s="21"/>
      <c r="AD6115" s="21"/>
      <c r="AE6115" s="21"/>
      <c r="AF6115" s="21"/>
      <c r="AG6115" s="21"/>
      <c r="AH6115" s="21"/>
      <c r="AI6115" s="26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1"/>
      <c r="AT6115" s="2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</row>
    <row r="6116" spans="1:60" s="3" customFormat="1">
      <c r="A6116" s="20"/>
      <c r="B6116" s="20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21"/>
      <c r="AC6116" s="21"/>
      <c r="AD6116" s="21"/>
      <c r="AE6116" s="21"/>
      <c r="AF6116" s="21"/>
      <c r="AG6116" s="21"/>
      <c r="AH6116" s="21"/>
      <c r="AI6116" s="26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1"/>
      <c r="AT6116" s="2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</row>
    <row r="6117" spans="1:60" s="3" customFormat="1">
      <c r="A6117" s="20"/>
      <c r="B6117" s="20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21"/>
      <c r="AC6117" s="21"/>
      <c r="AD6117" s="21"/>
      <c r="AE6117" s="21"/>
      <c r="AF6117" s="21"/>
      <c r="AG6117" s="21"/>
      <c r="AH6117" s="21"/>
      <c r="AI6117" s="26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1"/>
      <c r="AT6117" s="2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</row>
    <row r="6118" spans="1:60" s="3" customFormat="1">
      <c r="A6118" s="20"/>
      <c r="B6118" s="20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21"/>
      <c r="AC6118" s="21"/>
      <c r="AD6118" s="21"/>
      <c r="AE6118" s="21"/>
      <c r="AF6118" s="21"/>
      <c r="AG6118" s="21"/>
      <c r="AH6118" s="21"/>
      <c r="AI6118" s="26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1"/>
      <c r="AT6118" s="2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</row>
    <row r="6119" spans="1:60" s="3" customFormat="1">
      <c r="A6119" s="20"/>
      <c r="B6119" s="20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21"/>
      <c r="AC6119" s="21"/>
      <c r="AD6119" s="21"/>
      <c r="AE6119" s="21"/>
      <c r="AF6119" s="21"/>
      <c r="AG6119" s="21"/>
      <c r="AH6119" s="21"/>
      <c r="AI6119" s="26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1"/>
      <c r="AT6119" s="2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</row>
    <row r="6120" spans="1:60" s="3" customFormat="1">
      <c r="A6120" s="20"/>
      <c r="B6120" s="20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21"/>
      <c r="AC6120" s="21"/>
      <c r="AD6120" s="21"/>
      <c r="AE6120" s="21"/>
      <c r="AF6120" s="21"/>
      <c r="AG6120" s="21"/>
      <c r="AH6120" s="21"/>
      <c r="AI6120" s="26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1"/>
      <c r="AT6120" s="2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</row>
    <row r="6121" spans="1:60" s="3" customFormat="1">
      <c r="A6121" s="20"/>
      <c r="B6121" s="20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21"/>
      <c r="AC6121" s="21"/>
      <c r="AD6121" s="21"/>
      <c r="AE6121" s="21"/>
      <c r="AF6121" s="21"/>
      <c r="AG6121" s="21"/>
      <c r="AH6121" s="21"/>
      <c r="AI6121" s="26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1"/>
      <c r="AT6121" s="2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</row>
    <row r="6122" spans="1:60" s="3" customFormat="1">
      <c r="A6122" s="20"/>
      <c r="B6122" s="20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21"/>
      <c r="AC6122" s="21"/>
      <c r="AD6122" s="21"/>
      <c r="AE6122" s="21"/>
      <c r="AF6122" s="21"/>
      <c r="AG6122" s="21"/>
      <c r="AH6122" s="21"/>
      <c r="AI6122" s="26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1"/>
      <c r="AT6122" s="2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</row>
    <row r="6123" spans="1:60" s="3" customFormat="1">
      <c r="A6123" s="20"/>
      <c r="B6123" s="20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21"/>
      <c r="AC6123" s="21"/>
      <c r="AD6123" s="21"/>
      <c r="AE6123" s="21"/>
      <c r="AF6123" s="21"/>
      <c r="AG6123" s="21"/>
      <c r="AH6123" s="21"/>
      <c r="AI6123" s="26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1"/>
      <c r="AT6123" s="2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</row>
    <row r="6124" spans="1:60" s="3" customFormat="1">
      <c r="A6124" s="20"/>
      <c r="B6124" s="20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21"/>
      <c r="AC6124" s="21"/>
      <c r="AD6124" s="21"/>
      <c r="AE6124" s="21"/>
      <c r="AF6124" s="21"/>
      <c r="AG6124" s="21"/>
      <c r="AH6124" s="21"/>
      <c r="AI6124" s="26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1"/>
      <c r="AT6124" s="2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</row>
    <row r="6125" spans="1:60" s="3" customFormat="1">
      <c r="A6125" s="20"/>
      <c r="B6125" s="20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21"/>
      <c r="AC6125" s="21"/>
      <c r="AD6125" s="21"/>
      <c r="AE6125" s="21"/>
      <c r="AF6125" s="21"/>
      <c r="AG6125" s="21"/>
      <c r="AH6125" s="21"/>
      <c r="AI6125" s="26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1"/>
      <c r="AT6125" s="2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</row>
    <row r="6126" spans="1:60" s="3" customFormat="1">
      <c r="A6126" s="20"/>
      <c r="B6126" s="20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21"/>
      <c r="AC6126" s="21"/>
      <c r="AD6126" s="21"/>
      <c r="AE6126" s="21"/>
      <c r="AF6126" s="21"/>
      <c r="AG6126" s="21"/>
      <c r="AH6126" s="21"/>
      <c r="AI6126" s="26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1"/>
      <c r="AT6126" s="2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</row>
    <row r="6127" spans="1:60" s="3" customFormat="1">
      <c r="A6127" s="20"/>
      <c r="B6127" s="20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21"/>
      <c r="AC6127" s="21"/>
      <c r="AD6127" s="21"/>
      <c r="AE6127" s="21"/>
      <c r="AF6127" s="21"/>
      <c r="AG6127" s="21"/>
      <c r="AH6127" s="21"/>
      <c r="AI6127" s="26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1"/>
      <c r="AT6127" s="2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</row>
    <row r="6128" spans="1:60" s="3" customFormat="1">
      <c r="A6128" s="20"/>
      <c r="B6128" s="20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21"/>
      <c r="AC6128" s="21"/>
      <c r="AD6128" s="21"/>
      <c r="AE6128" s="21"/>
      <c r="AF6128" s="21"/>
      <c r="AG6128" s="21"/>
      <c r="AH6128" s="21"/>
      <c r="AI6128" s="26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1"/>
      <c r="AT6128" s="2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</row>
    <row r="6129" spans="1:60" s="3" customFormat="1">
      <c r="A6129" s="20"/>
      <c r="B6129" s="20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21"/>
      <c r="AC6129" s="21"/>
      <c r="AD6129" s="21"/>
      <c r="AE6129" s="21"/>
      <c r="AF6129" s="21"/>
      <c r="AG6129" s="21"/>
      <c r="AH6129" s="21"/>
      <c r="AI6129" s="26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1"/>
      <c r="AT6129" s="2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</row>
    <row r="6130" spans="1:60" s="3" customFormat="1">
      <c r="A6130" s="20"/>
      <c r="B6130" s="20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21"/>
      <c r="AC6130" s="21"/>
      <c r="AD6130" s="21"/>
      <c r="AE6130" s="21"/>
      <c r="AF6130" s="21"/>
      <c r="AG6130" s="21"/>
      <c r="AH6130" s="21"/>
      <c r="AI6130" s="26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1"/>
      <c r="AT6130" s="2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</row>
    <row r="6131" spans="1:60" s="3" customFormat="1">
      <c r="A6131" s="20"/>
      <c r="B6131" s="20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21"/>
      <c r="AC6131" s="21"/>
      <c r="AD6131" s="21"/>
      <c r="AE6131" s="21"/>
      <c r="AF6131" s="21"/>
      <c r="AG6131" s="21"/>
      <c r="AH6131" s="21"/>
      <c r="AI6131" s="26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1"/>
      <c r="AT6131" s="2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</row>
    <row r="6132" spans="1:60" s="3" customFormat="1">
      <c r="A6132" s="20"/>
      <c r="B6132" s="20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21"/>
      <c r="AC6132" s="21"/>
      <c r="AD6132" s="21"/>
      <c r="AE6132" s="21"/>
      <c r="AF6132" s="21"/>
      <c r="AG6132" s="21"/>
      <c r="AH6132" s="21"/>
      <c r="AI6132" s="26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1"/>
      <c r="AT6132" s="2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</row>
    <row r="6133" spans="1:60" s="3" customFormat="1">
      <c r="A6133" s="20"/>
      <c r="B6133" s="20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21"/>
      <c r="AC6133" s="21"/>
      <c r="AD6133" s="21"/>
      <c r="AE6133" s="21"/>
      <c r="AF6133" s="21"/>
      <c r="AG6133" s="21"/>
      <c r="AH6133" s="21"/>
      <c r="AI6133" s="26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1"/>
      <c r="AT6133" s="2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</row>
    <row r="6134" spans="1:60" s="3" customFormat="1">
      <c r="A6134" s="20"/>
      <c r="B6134" s="20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21"/>
      <c r="AC6134" s="21"/>
      <c r="AD6134" s="21"/>
      <c r="AE6134" s="21"/>
      <c r="AF6134" s="21"/>
      <c r="AG6134" s="21"/>
      <c r="AH6134" s="21"/>
      <c r="AI6134" s="26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1"/>
      <c r="AT6134" s="2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</row>
    <row r="6135" spans="1:60" s="3" customFormat="1">
      <c r="A6135" s="20"/>
      <c r="B6135" s="20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21"/>
      <c r="AC6135" s="21"/>
      <c r="AD6135" s="21"/>
      <c r="AE6135" s="21"/>
      <c r="AF6135" s="21"/>
      <c r="AG6135" s="21"/>
      <c r="AH6135" s="21"/>
      <c r="AI6135" s="26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1"/>
      <c r="AT6135" s="2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</row>
    <row r="6136" spans="1:60" s="3" customFormat="1">
      <c r="A6136" s="20"/>
      <c r="B6136" s="20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21"/>
      <c r="AC6136" s="21"/>
      <c r="AD6136" s="21"/>
      <c r="AE6136" s="21"/>
      <c r="AF6136" s="21"/>
      <c r="AG6136" s="21"/>
      <c r="AH6136" s="21"/>
      <c r="AI6136" s="26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1"/>
      <c r="AT6136" s="2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</row>
    <row r="6137" spans="1:60" s="3" customFormat="1">
      <c r="A6137" s="20"/>
      <c r="B6137" s="20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21"/>
      <c r="AC6137" s="21"/>
      <c r="AD6137" s="21"/>
      <c r="AE6137" s="21"/>
      <c r="AF6137" s="21"/>
      <c r="AG6137" s="21"/>
      <c r="AH6137" s="21"/>
      <c r="AI6137" s="26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1"/>
      <c r="AT6137" s="2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</row>
    <row r="6138" spans="1:60" s="3" customFormat="1">
      <c r="A6138" s="20"/>
      <c r="B6138" s="20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21"/>
      <c r="AC6138" s="21"/>
      <c r="AD6138" s="21"/>
      <c r="AE6138" s="21"/>
      <c r="AF6138" s="21"/>
      <c r="AG6138" s="21"/>
      <c r="AH6138" s="21"/>
      <c r="AI6138" s="26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1"/>
      <c r="AT6138" s="2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</row>
    <row r="6139" spans="1:60" s="3" customFormat="1">
      <c r="A6139" s="20"/>
      <c r="B6139" s="20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21"/>
      <c r="AC6139" s="21"/>
      <c r="AD6139" s="21"/>
      <c r="AE6139" s="21"/>
      <c r="AF6139" s="21"/>
      <c r="AG6139" s="21"/>
      <c r="AH6139" s="21"/>
      <c r="AI6139" s="26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1"/>
      <c r="AT6139" s="2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</row>
    <row r="6140" spans="1:60" s="3" customFormat="1">
      <c r="A6140" s="20"/>
      <c r="B6140" s="20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21"/>
      <c r="AC6140" s="21"/>
      <c r="AD6140" s="21"/>
      <c r="AE6140" s="21"/>
      <c r="AF6140" s="21"/>
      <c r="AG6140" s="21"/>
      <c r="AH6140" s="21"/>
      <c r="AI6140" s="26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1"/>
      <c r="AT6140" s="2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</row>
    <row r="6141" spans="1:60" s="3" customFormat="1">
      <c r="A6141" s="20"/>
      <c r="B6141" s="20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21"/>
      <c r="AC6141" s="21"/>
      <c r="AD6141" s="21"/>
      <c r="AE6141" s="21"/>
      <c r="AF6141" s="21"/>
      <c r="AG6141" s="21"/>
      <c r="AH6141" s="21"/>
      <c r="AI6141" s="26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1"/>
      <c r="AT6141" s="2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</row>
    <row r="6142" spans="1:60" s="3" customFormat="1">
      <c r="A6142" s="20"/>
      <c r="B6142" s="20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21"/>
      <c r="AC6142" s="21"/>
      <c r="AD6142" s="21"/>
      <c r="AE6142" s="21"/>
      <c r="AF6142" s="21"/>
      <c r="AG6142" s="21"/>
      <c r="AH6142" s="21"/>
      <c r="AI6142" s="26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</row>
    <row r="6143" spans="1:60" s="3" customFormat="1">
      <c r="A6143" s="20"/>
      <c r="B6143" s="20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21"/>
      <c r="AC6143" s="21"/>
      <c r="AD6143" s="21"/>
      <c r="AE6143" s="21"/>
      <c r="AF6143" s="21"/>
      <c r="AG6143" s="21"/>
      <c r="AH6143" s="21"/>
      <c r="AI6143" s="26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1"/>
      <c r="AT6143" s="2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</row>
    <row r="6144" spans="1:60" s="3" customFormat="1">
      <c r="A6144" s="20"/>
      <c r="B6144" s="20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21"/>
      <c r="AC6144" s="21"/>
      <c r="AD6144" s="21"/>
      <c r="AE6144" s="21"/>
      <c r="AF6144" s="21"/>
      <c r="AG6144" s="21"/>
      <c r="AH6144" s="21"/>
      <c r="AI6144" s="26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1"/>
      <c r="AT6144" s="2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</row>
    <row r="6145" spans="1:60" s="3" customFormat="1">
      <c r="A6145" s="20"/>
      <c r="B6145" s="20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21"/>
      <c r="AC6145" s="21"/>
      <c r="AD6145" s="21"/>
      <c r="AE6145" s="21"/>
      <c r="AF6145" s="21"/>
      <c r="AG6145" s="21"/>
      <c r="AH6145" s="21"/>
      <c r="AI6145" s="26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1"/>
      <c r="AT6145" s="2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</row>
    <row r="6146" spans="1:60" s="3" customFormat="1">
      <c r="A6146" s="20"/>
      <c r="B6146" s="20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21"/>
      <c r="AC6146" s="21"/>
      <c r="AD6146" s="21"/>
      <c r="AE6146" s="21"/>
      <c r="AF6146" s="21"/>
      <c r="AG6146" s="21"/>
      <c r="AH6146" s="21"/>
      <c r="AI6146" s="26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1"/>
      <c r="AT6146" s="2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</row>
    <row r="6147" spans="1:60" s="3" customFormat="1">
      <c r="A6147" s="20"/>
      <c r="B6147" s="20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21"/>
      <c r="AC6147" s="21"/>
      <c r="AD6147" s="21"/>
      <c r="AE6147" s="21"/>
      <c r="AF6147" s="21"/>
      <c r="AG6147" s="21"/>
      <c r="AH6147" s="21"/>
      <c r="AI6147" s="26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1"/>
      <c r="AT6147" s="2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</row>
    <row r="6148" spans="1:60" s="3" customFormat="1">
      <c r="A6148" s="20"/>
      <c r="B6148" s="20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21"/>
      <c r="AC6148" s="21"/>
      <c r="AD6148" s="21"/>
      <c r="AE6148" s="21"/>
      <c r="AF6148" s="21"/>
      <c r="AG6148" s="21"/>
      <c r="AH6148" s="21"/>
      <c r="AI6148" s="26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1"/>
      <c r="AT6148" s="2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</row>
    <row r="6149" spans="1:60" s="3" customFormat="1">
      <c r="A6149" s="20"/>
      <c r="B6149" s="20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21"/>
      <c r="AC6149" s="21"/>
      <c r="AD6149" s="21"/>
      <c r="AE6149" s="21"/>
      <c r="AF6149" s="21"/>
      <c r="AG6149" s="21"/>
      <c r="AH6149" s="21"/>
      <c r="AI6149" s="26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1"/>
      <c r="AT6149" s="2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</row>
    <row r="6150" spans="1:60" s="3" customFormat="1">
      <c r="A6150" s="20"/>
      <c r="B6150" s="20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21"/>
      <c r="AC6150" s="21"/>
      <c r="AD6150" s="21"/>
      <c r="AE6150" s="21"/>
      <c r="AF6150" s="21"/>
      <c r="AG6150" s="21"/>
      <c r="AH6150" s="21"/>
      <c r="AI6150" s="26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1"/>
      <c r="AT6150" s="2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</row>
    <row r="6151" spans="1:60" s="3" customFormat="1">
      <c r="A6151" s="20"/>
      <c r="B6151" s="20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21"/>
      <c r="AC6151" s="21"/>
      <c r="AD6151" s="21"/>
      <c r="AE6151" s="21"/>
      <c r="AF6151" s="21"/>
      <c r="AG6151" s="21"/>
      <c r="AH6151" s="21"/>
      <c r="AI6151" s="26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1"/>
      <c r="AT6151" s="2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</row>
    <row r="6152" spans="1:60" s="3" customFormat="1">
      <c r="A6152" s="20"/>
      <c r="B6152" s="20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21"/>
      <c r="AC6152" s="21"/>
      <c r="AD6152" s="21"/>
      <c r="AE6152" s="21"/>
      <c r="AF6152" s="21"/>
      <c r="AG6152" s="21"/>
      <c r="AH6152" s="21"/>
      <c r="AI6152" s="26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1"/>
      <c r="AT6152" s="2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</row>
    <row r="6153" spans="1:60" s="3" customFormat="1">
      <c r="A6153" s="20"/>
      <c r="B6153" s="20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21"/>
      <c r="AC6153" s="21"/>
      <c r="AD6153" s="21"/>
      <c r="AE6153" s="21"/>
      <c r="AF6153" s="21"/>
      <c r="AG6153" s="21"/>
      <c r="AH6153" s="21"/>
      <c r="AI6153" s="26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1"/>
      <c r="AT6153" s="2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</row>
    <row r="6154" spans="1:60" s="3" customFormat="1">
      <c r="A6154" s="20"/>
      <c r="B6154" s="20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21"/>
      <c r="AC6154" s="21"/>
      <c r="AD6154" s="21"/>
      <c r="AE6154" s="21"/>
      <c r="AF6154" s="21"/>
      <c r="AG6154" s="21"/>
      <c r="AH6154" s="21"/>
      <c r="AI6154" s="26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1"/>
      <c r="AT6154" s="2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</row>
    <row r="6155" spans="1:60" s="3" customFormat="1">
      <c r="A6155" s="20"/>
      <c r="B6155" s="20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21"/>
      <c r="AC6155" s="21"/>
      <c r="AD6155" s="21"/>
      <c r="AE6155" s="21"/>
      <c r="AF6155" s="21"/>
      <c r="AG6155" s="21"/>
      <c r="AH6155" s="21"/>
      <c r="AI6155" s="26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1"/>
      <c r="AT6155" s="2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</row>
    <row r="6156" spans="1:60" s="3" customFormat="1">
      <c r="A6156" s="20"/>
      <c r="B6156" s="20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21"/>
      <c r="AC6156" s="21"/>
      <c r="AD6156" s="21"/>
      <c r="AE6156" s="21"/>
      <c r="AF6156" s="21"/>
      <c r="AG6156" s="21"/>
      <c r="AH6156" s="21"/>
      <c r="AI6156" s="26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1"/>
      <c r="AT6156" s="2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</row>
    <row r="6157" spans="1:60" s="3" customFormat="1">
      <c r="A6157" s="20"/>
      <c r="B6157" s="20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21"/>
      <c r="AC6157" s="21"/>
      <c r="AD6157" s="21"/>
      <c r="AE6157" s="21"/>
      <c r="AF6157" s="21"/>
      <c r="AG6157" s="21"/>
      <c r="AH6157" s="21"/>
      <c r="AI6157" s="26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1"/>
      <c r="AT6157" s="2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</row>
    <row r="6158" spans="1:60" s="3" customFormat="1">
      <c r="A6158" s="20"/>
      <c r="B6158" s="20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21"/>
      <c r="AC6158" s="21"/>
      <c r="AD6158" s="21"/>
      <c r="AE6158" s="21"/>
      <c r="AF6158" s="21"/>
      <c r="AG6158" s="21"/>
      <c r="AH6158" s="21"/>
      <c r="AI6158" s="26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1"/>
      <c r="AT6158" s="2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</row>
    <row r="6159" spans="1:60" s="3" customFormat="1">
      <c r="A6159" s="20"/>
      <c r="B6159" s="20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21"/>
      <c r="AC6159" s="21"/>
      <c r="AD6159" s="21"/>
      <c r="AE6159" s="21"/>
      <c r="AF6159" s="21"/>
      <c r="AG6159" s="21"/>
      <c r="AH6159" s="21"/>
      <c r="AI6159" s="26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1"/>
      <c r="AT6159" s="2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</row>
    <row r="6160" spans="1:60" s="3" customFormat="1">
      <c r="A6160" s="20"/>
      <c r="B6160" s="20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21"/>
      <c r="AC6160" s="21"/>
      <c r="AD6160" s="21"/>
      <c r="AE6160" s="21"/>
      <c r="AF6160" s="21"/>
      <c r="AG6160" s="21"/>
      <c r="AH6160" s="21"/>
      <c r="AI6160" s="26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1"/>
      <c r="AT6160" s="2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</row>
    <row r="6161" spans="1:60" s="3" customFormat="1">
      <c r="A6161" s="20"/>
      <c r="B6161" s="20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21"/>
      <c r="AC6161" s="21"/>
      <c r="AD6161" s="21"/>
      <c r="AE6161" s="21"/>
      <c r="AF6161" s="21"/>
      <c r="AG6161" s="21"/>
      <c r="AH6161" s="21"/>
      <c r="AI6161" s="26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1"/>
      <c r="AT6161" s="2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</row>
    <row r="6162" spans="1:60" s="3" customFormat="1">
      <c r="A6162" s="20"/>
      <c r="B6162" s="20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21"/>
      <c r="AC6162" s="21"/>
      <c r="AD6162" s="21"/>
      <c r="AE6162" s="21"/>
      <c r="AF6162" s="21"/>
      <c r="AG6162" s="21"/>
      <c r="AH6162" s="21"/>
      <c r="AI6162" s="26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1"/>
      <c r="AT6162" s="2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</row>
    <row r="6163" spans="1:60" s="3" customFormat="1">
      <c r="A6163" s="20"/>
      <c r="B6163" s="20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21"/>
      <c r="AC6163" s="21"/>
      <c r="AD6163" s="21"/>
      <c r="AE6163" s="21"/>
      <c r="AF6163" s="21"/>
      <c r="AG6163" s="21"/>
      <c r="AH6163" s="21"/>
      <c r="AI6163" s="26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1"/>
      <c r="AT6163" s="2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</row>
    <row r="6164" spans="1:60" s="3" customFormat="1">
      <c r="A6164" s="20"/>
      <c r="B6164" s="20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21"/>
      <c r="AC6164" s="21"/>
      <c r="AD6164" s="21"/>
      <c r="AE6164" s="21"/>
      <c r="AF6164" s="21"/>
      <c r="AG6164" s="21"/>
      <c r="AH6164" s="21"/>
      <c r="AI6164" s="26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1"/>
      <c r="AT6164" s="2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</row>
    <row r="6165" spans="1:60" s="3" customFormat="1">
      <c r="A6165" s="20"/>
      <c r="B6165" s="20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21"/>
      <c r="AC6165" s="21"/>
      <c r="AD6165" s="21"/>
      <c r="AE6165" s="21"/>
      <c r="AF6165" s="21"/>
      <c r="AG6165" s="21"/>
      <c r="AH6165" s="21"/>
      <c r="AI6165" s="26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1"/>
      <c r="AT6165" s="2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</row>
    <row r="6166" spans="1:60" s="3" customFormat="1">
      <c r="A6166" s="20"/>
      <c r="B6166" s="20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21"/>
      <c r="AC6166" s="21"/>
      <c r="AD6166" s="21"/>
      <c r="AE6166" s="21"/>
      <c r="AF6166" s="21"/>
      <c r="AG6166" s="21"/>
      <c r="AH6166" s="21"/>
      <c r="AI6166" s="26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1"/>
      <c r="AT6166" s="2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</row>
    <row r="6167" spans="1:60" s="3" customFormat="1">
      <c r="A6167" s="20"/>
      <c r="B6167" s="20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21"/>
      <c r="AC6167" s="21"/>
      <c r="AD6167" s="21"/>
      <c r="AE6167" s="21"/>
      <c r="AF6167" s="21"/>
      <c r="AG6167" s="21"/>
      <c r="AH6167" s="21"/>
      <c r="AI6167" s="26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1"/>
      <c r="AT6167" s="2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</row>
    <row r="6168" spans="1:60" s="3" customFormat="1">
      <c r="A6168" s="20"/>
      <c r="B6168" s="20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21"/>
      <c r="AC6168" s="21"/>
      <c r="AD6168" s="21"/>
      <c r="AE6168" s="21"/>
      <c r="AF6168" s="21"/>
      <c r="AG6168" s="21"/>
      <c r="AH6168" s="21"/>
      <c r="AI6168" s="26"/>
      <c r="AJ6168" s="21"/>
      <c r="AK6168" s="21"/>
      <c r="AL6168" s="21"/>
      <c r="AM6168" s="21"/>
      <c r="AN6168" s="21"/>
      <c r="AO6168" s="21"/>
      <c r="AP6168" s="21"/>
      <c r="AQ6168" s="21"/>
      <c r="AR6168" s="21"/>
      <c r="AS6168" s="21"/>
      <c r="AT6168" s="2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</row>
    <row r="6169" spans="1:60" s="3" customFormat="1">
      <c r="A6169" s="20"/>
      <c r="B6169" s="20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21"/>
      <c r="AC6169" s="21"/>
      <c r="AD6169" s="21"/>
      <c r="AE6169" s="21"/>
      <c r="AF6169" s="21"/>
      <c r="AG6169" s="21"/>
      <c r="AH6169" s="21"/>
      <c r="AI6169" s="26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1"/>
      <c r="AT6169" s="2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</row>
    <row r="6170" spans="1:60" s="3" customFormat="1">
      <c r="A6170" s="20"/>
      <c r="B6170" s="20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21"/>
      <c r="AC6170" s="21"/>
      <c r="AD6170" s="21"/>
      <c r="AE6170" s="21"/>
      <c r="AF6170" s="21"/>
      <c r="AG6170" s="21"/>
      <c r="AH6170" s="21"/>
      <c r="AI6170" s="26"/>
      <c r="AJ6170" s="21"/>
      <c r="AK6170" s="21"/>
      <c r="AL6170" s="21"/>
      <c r="AM6170" s="21"/>
      <c r="AN6170" s="21"/>
      <c r="AO6170" s="21"/>
      <c r="AP6170" s="21"/>
      <c r="AQ6170" s="21"/>
      <c r="AR6170" s="21"/>
      <c r="AS6170" s="21"/>
      <c r="AT6170" s="2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</row>
    <row r="6171" spans="1:60" s="3" customFormat="1">
      <c r="A6171" s="20"/>
      <c r="B6171" s="20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21"/>
      <c r="AC6171" s="21"/>
      <c r="AD6171" s="21"/>
      <c r="AE6171" s="21"/>
      <c r="AF6171" s="21"/>
      <c r="AG6171" s="21"/>
      <c r="AH6171" s="21"/>
      <c r="AI6171" s="26"/>
      <c r="AJ6171" s="21"/>
      <c r="AK6171" s="21"/>
      <c r="AL6171" s="21"/>
      <c r="AM6171" s="21"/>
      <c r="AN6171" s="21"/>
      <c r="AO6171" s="21"/>
      <c r="AP6171" s="21"/>
      <c r="AQ6171" s="21"/>
      <c r="AR6171" s="21"/>
      <c r="AS6171" s="21"/>
      <c r="AT6171" s="2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</row>
    <row r="6172" spans="1:60" s="3" customFormat="1">
      <c r="A6172" s="20"/>
      <c r="B6172" s="20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21"/>
      <c r="AC6172" s="21"/>
      <c r="AD6172" s="21"/>
      <c r="AE6172" s="21"/>
      <c r="AF6172" s="21"/>
      <c r="AG6172" s="21"/>
      <c r="AH6172" s="21"/>
      <c r="AI6172" s="26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1"/>
      <c r="AT6172" s="2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</row>
    <row r="6173" spans="1:60" s="3" customFormat="1">
      <c r="A6173" s="20"/>
      <c r="B6173" s="20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21"/>
      <c r="AC6173" s="21"/>
      <c r="AD6173" s="21"/>
      <c r="AE6173" s="21"/>
      <c r="AF6173" s="21"/>
      <c r="AG6173" s="21"/>
      <c r="AH6173" s="21"/>
      <c r="AI6173" s="26"/>
      <c r="AJ6173" s="21"/>
      <c r="AK6173" s="21"/>
      <c r="AL6173" s="21"/>
      <c r="AM6173" s="21"/>
      <c r="AN6173" s="21"/>
      <c r="AO6173" s="21"/>
      <c r="AP6173" s="21"/>
      <c r="AQ6173" s="21"/>
      <c r="AR6173" s="21"/>
      <c r="AS6173" s="21"/>
      <c r="AT6173" s="2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</row>
    <row r="6174" spans="1:60" s="3" customFormat="1">
      <c r="A6174" s="20"/>
      <c r="B6174" s="20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21"/>
      <c r="AC6174" s="21"/>
      <c r="AD6174" s="21"/>
      <c r="AE6174" s="21"/>
      <c r="AF6174" s="21"/>
      <c r="AG6174" s="21"/>
      <c r="AH6174" s="21"/>
      <c r="AI6174" s="26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1"/>
      <c r="AT6174" s="2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</row>
    <row r="6175" spans="1:60" s="3" customFormat="1">
      <c r="A6175" s="20"/>
      <c r="B6175" s="20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21"/>
      <c r="AC6175" s="21"/>
      <c r="AD6175" s="21"/>
      <c r="AE6175" s="21"/>
      <c r="AF6175" s="21"/>
      <c r="AG6175" s="21"/>
      <c r="AH6175" s="21"/>
      <c r="AI6175" s="26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1"/>
      <c r="AT6175" s="2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</row>
    <row r="6176" spans="1:60" s="3" customFormat="1">
      <c r="A6176" s="20"/>
      <c r="B6176" s="20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21"/>
      <c r="AC6176" s="21"/>
      <c r="AD6176" s="21"/>
      <c r="AE6176" s="21"/>
      <c r="AF6176" s="21"/>
      <c r="AG6176" s="21"/>
      <c r="AH6176" s="21"/>
      <c r="AI6176" s="26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1"/>
      <c r="AT6176" s="2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</row>
    <row r="6177" spans="1:60" s="3" customFormat="1">
      <c r="A6177" s="20"/>
      <c r="B6177" s="20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21"/>
      <c r="AC6177" s="21"/>
      <c r="AD6177" s="21"/>
      <c r="AE6177" s="21"/>
      <c r="AF6177" s="21"/>
      <c r="AG6177" s="21"/>
      <c r="AH6177" s="21"/>
      <c r="AI6177" s="26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1"/>
      <c r="AT6177" s="2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</row>
    <row r="6178" spans="1:60" s="3" customFormat="1">
      <c r="A6178" s="20"/>
      <c r="B6178" s="20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21"/>
      <c r="AC6178" s="21"/>
      <c r="AD6178" s="21"/>
      <c r="AE6178" s="21"/>
      <c r="AF6178" s="21"/>
      <c r="AG6178" s="21"/>
      <c r="AH6178" s="21"/>
      <c r="AI6178" s="26"/>
      <c r="AJ6178" s="21"/>
      <c r="AK6178" s="21"/>
      <c r="AL6178" s="21"/>
      <c r="AM6178" s="21"/>
      <c r="AN6178" s="21"/>
      <c r="AO6178" s="21"/>
      <c r="AP6178" s="21"/>
      <c r="AQ6178" s="21"/>
      <c r="AR6178" s="21"/>
      <c r="AS6178" s="21"/>
      <c r="AT6178" s="2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</row>
    <row r="6179" spans="1:60" s="3" customFormat="1">
      <c r="A6179" s="20"/>
      <c r="B6179" s="20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21"/>
      <c r="AC6179" s="21"/>
      <c r="AD6179" s="21"/>
      <c r="AE6179" s="21"/>
      <c r="AF6179" s="21"/>
      <c r="AG6179" s="21"/>
      <c r="AH6179" s="21"/>
      <c r="AI6179" s="26"/>
      <c r="AJ6179" s="21"/>
      <c r="AK6179" s="21"/>
      <c r="AL6179" s="21"/>
      <c r="AM6179" s="21"/>
      <c r="AN6179" s="21"/>
      <c r="AO6179" s="21"/>
      <c r="AP6179" s="21"/>
      <c r="AQ6179" s="21"/>
      <c r="AR6179" s="21"/>
      <c r="AS6179" s="21"/>
      <c r="AT6179" s="2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</row>
    <row r="6180" spans="1:60" s="3" customFormat="1">
      <c r="A6180" s="20"/>
      <c r="B6180" s="20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21"/>
      <c r="AC6180" s="21"/>
      <c r="AD6180" s="21"/>
      <c r="AE6180" s="21"/>
      <c r="AF6180" s="21"/>
      <c r="AG6180" s="21"/>
      <c r="AH6180" s="21"/>
      <c r="AI6180" s="26"/>
      <c r="AJ6180" s="21"/>
      <c r="AK6180" s="21"/>
      <c r="AL6180" s="21"/>
      <c r="AM6180" s="21"/>
      <c r="AN6180" s="21"/>
      <c r="AO6180" s="21"/>
      <c r="AP6180" s="21"/>
      <c r="AQ6180" s="21"/>
      <c r="AR6180" s="21"/>
      <c r="AS6180" s="21"/>
      <c r="AT6180" s="2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</row>
    <row r="6181" spans="1:60" s="3" customFormat="1">
      <c r="A6181" s="20"/>
      <c r="B6181" s="20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21"/>
      <c r="AC6181" s="21"/>
      <c r="AD6181" s="21"/>
      <c r="AE6181" s="21"/>
      <c r="AF6181" s="21"/>
      <c r="AG6181" s="21"/>
      <c r="AH6181" s="21"/>
      <c r="AI6181" s="26"/>
      <c r="AJ6181" s="21"/>
      <c r="AK6181" s="21"/>
      <c r="AL6181" s="21"/>
      <c r="AM6181" s="21"/>
      <c r="AN6181" s="21"/>
      <c r="AO6181" s="21"/>
      <c r="AP6181" s="21"/>
      <c r="AQ6181" s="21"/>
      <c r="AR6181" s="21"/>
      <c r="AS6181" s="21"/>
      <c r="AT6181" s="2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</row>
    <row r="6182" spans="1:60" s="3" customFormat="1">
      <c r="A6182" s="20"/>
      <c r="B6182" s="20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21"/>
      <c r="AC6182" s="21"/>
      <c r="AD6182" s="21"/>
      <c r="AE6182" s="21"/>
      <c r="AF6182" s="21"/>
      <c r="AG6182" s="21"/>
      <c r="AH6182" s="21"/>
      <c r="AI6182" s="26"/>
      <c r="AJ6182" s="21"/>
      <c r="AK6182" s="21"/>
      <c r="AL6182" s="21"/>
      <c r="AM6182" s="21"/>
      <c r="AN6182" s="21"/>
      <c r="AO6182" s="21"/>
      <c r="AP6182" s="21"/>
      <c r="AQ6182" s="21"/>
      <c r="AR6182" s="21"/>
      <c r="AS6182" s="21"/>
      <c r="AT6182" s="2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</row>
    <row r="6183" spans="1:60" s="3" customFormat="1">
      <c r="A6183" s="20"/>
      <c r="B6183" s="20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21"/>
      <c r="AC6183" s="21"/>
      <c r="AD6183" s="21"/>
      <c r="AE6183" s="21"/>
      <c r="AF6183" s="21"/>
      <c r="AG6183" s="21"/>
      <c r="AH6183" s="21"/>
      <c r="AI6183" s="26"/>
      <c r="AJ6183" s="21"/>
      <c r="AK6183" s="21"/>
      <c r="AL6183" s="21"/>
      <c r="AM6183" s="21"/>
      <c r="AN6183" s="21"/>
      <c r="AO6183" s="21"/>
      <c r="AP6183" s="21"/>
      <c r="AQ6183" s="21"/>
      <c r="AR6183" s="21"/>
      <c r="AS6183" s="21"/>
      <c r="AT6183" s="2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</row>
    <row r="6184" spans="1:60" s="3" customFormat="1">
      <c r="A6184" s="20"/>
      <c r="B6184" s="20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21"/>
      <c r="AC6184" s="21"/>
      <c r="AD6184" s="21"/>
      <c r="AE6184" s="21"/>
      <c r="AF6184" s="21"/>
      <c r="AG6184" s="21"/>
      <c r="AH6184" s="21"/>
      <c r="AI6184" s="26"/>
      <c r="AJ6184" s="21"/>
      <c r="AK6184" s="21"/>
      <c r="AL6184" s="21"/>
      <c r="AM6184" s="21"/>
      <c r="AN6184" s="21"/>
      <c r="AO6184" s="21"/>
      <c r="AP6184" s="21"/>
      <c r="AQ6184" s="21"/>
      <c r="AR6184" s="21"/>
      <c r="AS6184" s="21"/>
      <c r="AT6184" s="2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</row>
    <row r="6185" spans="1:60" s="3" customFormat="1">
      <c r="A6185" s="20"/>
      <c r="B6185" s="20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21"/>
      <c r="AC6185" s="21"/>
      <c r="AD6185" s="21"/>
      <c r="AE6185" s="21"/>
      <c r="AF6185" s="21"/>
      <c r="AG6185" s="21"/>
      <c r="AH6185" s="21"/>
      <c r="AI6185" s="26"/>
      <c r="AJ6185" s="21"/>
      <c r="AK6185" s="21"/>
      <c r="AL6185" s="21"/>
      <c r="AM6185" s="21"/>
      <c r="AN6185" s="21"/>
      <c r="AO6185" s="21"/>
      <c r="AP6185" s="21"/>
      <c r="AQ6185" s="21"/>
      <c r="AR6185" s="21"/>
      <c r="AS6185" s="21"/>
      <c r="AT6185" s="2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</row>
    <row r="6186" spans="1:60" s="3" customFormat="1">
      <c r="A6186" s="20"/>
      <c r="B6186" s="20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21"/>
      <c r="AC6186" s="21"/>
      <c r="AD6186" s="21"/>
      <c r="AE6186" s="21"/>
      <c r="AF6186" s="21"/>
      <c r="AG6186" s="21"/>
      <c r="AH6186" s="21"/>
      <c r="AI6186" s="26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1"/>
      <c r="AT6186" s="2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</row>
    <row r="6187" spans="1:60" s="3" customFormat="1">
      <c r="A6187" s="20"/>
      <c r="B6187" s="20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21"/>
      <c r="AC6187" s="21"/>
      <c r="AD6187" s="21"/>
      <c r="AE6187" s="21"/>
      <c r="AF6187" s="21"/>
      <c r="AG6187" s="21"/>
      <c r="AH6187" s="21"/>
      <c r="AI6187" s="26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1"/>
      <c r="AT6187" s="2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</row>
    <row r="6188" spans="1:60" s="3" customFormat="1">
      <c r="A6188" s="20"/>
      <c r="B6188" s="20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21"/>
      <c r="AC6188" s="21"/>
      <c r="AD6188" s="21"/>
      <c r="AE6188" s="21"/>
      <c r="AF6188" s="21"/>
      <c r="AG6188" s="21"/>
      <c r="AH6188" s="21"/>
      <c r="AI6188" s="26"/>
      <c r="AJ6188" s="21"/>
      <c r="AK6188" s="21"/>
      <c r="AL6188" s="21"/>
      <c r="AM6188" s="21"/>
      <c r="AN6188" s="21"/>
      <c r="AO6188" s="21"/>
      <c r="AP6188" s="21"/>
      <c r="AQ6188" s="21"/>
      <c r="AR6188" s="21"/>
      <c r="AS6188" s="21"/>
      <c r="AT6188" s="2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</row>
    <row r="6189" spans="1:60" s="3" customFormat="1">
      <c r="A6189" s="20"/>
      <c r="B6189" s="20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21"/>
      <c r="AC6189" s="21"/>
      <c r="AD6189" s="21"/>
      <c r="AE6189" s="21"/>
      <c r="AF6189" s="21"/>
      <c r="AG6189" s="21"/>
      <c r="AH6189" s="21"/>
      <c r="AI6189" s="26"/>
      <c r="AJ6189" s="21"/>
      <c r="AK6189" s="21"/>
      <c r="AL6189" s="21"/>
      <c r="AM6189" s="21"/>
      <c r="AN6189" s="21"/>
      <c r="AO6189" s="21"/>
      <c r="AP6189" s="21"/>
      <c r="AQ6189" s="21"/>
      <c r="AR6189" s="21"/>
      <c r="AS6189" s="21"/>
      <c r="AT6189" s="2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</row>
    <row r="6190" spans="1:60" s="3" customFormat="1">
      <c r="A6190" s="20"/>
      <c r="B6190" s="20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21"/>
      <c r="AC6190" s="21"/>
      <c r="AD6190" s="21"/>
      <c r="AE6190" s="21"/>
      <c r="AF6190" s="21"/>
      <c r="AG6190" s="21"/>
      <c r="AH6190" s="21"/>
      <c r="AI6190" s="26"/>
      <c r="AJ6190" s="21"/>
      <c r="AK6190" s="21"/>
      <c r="AL6190" s="21"/>
      <c r="AM6190" s="21"/>
      <c r="AN6190" s="21"/>
      <c r="AO6190" s="21"/>
      <c r="AP6190" s="21"/>
      <c r="AQ6190" s="21"/>
      <c r="AR6190" s="21"/>
      <c r="AS6190" s="21"/>
      <c r="AT6190" s="2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</row>
    <row r="6191" spans="1:60" s="3" customFormat="1">
      <c r="A6191" s="20"/>
      <c r="B6191" s="20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21"/>
      <c r="AC6191" s="21"/>
      <c r="AD6191" s="21"/>
      <c r="AE6191" s="21"/>
      <c r="AF6191" s="21"/>
      <c r="AG6191" s="21"/>
      <c r="AH6191" s="21"/>
      <c r="AI6191" s="26"/>
      <c r="AJ6191" s="21"/>
      <c r="AK6191" s="21"/>
      <c r="AL6191" s="21"/>
      <c r="AM6191" s="21"/>
      <c r="AN6191" s="21"/>
      <c r="AO6191" s="21"/>
      <c r="AP6191" s="21"/>
      <c r="AQ6191" s="21"/>
      <c r="AR6191" s="21"/>
      <c r="AS6191" s="21"/>
      <c r="AT6191" s="2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</row>
    <row r="6192" spans="1:60" s="3" customFormat="1">
      <c r="A6192" s="20"/>
      <c r="B6192" s="20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21"/>
      <c r="AC6192" s="21"/>
      <c r="AD6192" s="21"/>
      <c r="AE6192" s="21"/>
      <c r="AF6192" s="21"/>
      <c r="AG6192" s="21"/>
      <c r="AH6192" s="21"/>
      <c r="AI6192" s="26"/>
      <c r="AJ6192" s="21"/>
      <c r="AK6192" s="21"/>
      <c r="AL6192" s="21"/>
      <c r="AM6192" s="21"/>
      <c r="AN6192" s="21"/>
      <c r="AO6192" s="21"/>
      <c r="AP6192" s="21"/>
      <c r="AQ6192" s="21"/>
      <c r="AR6192" s="21"/>
      <c r="AS6192" s="21"/>
      <c r="AT6192" s="2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</row>
    <row r="6193" spans="1:60" s="3" customFormat="1">
      <c r="A6193" s="20"/>
      <c r="B6193" s="20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21"/>
      <c r="AC6193" s="21"/>
      <c r="AD6193" s="21"/>
      <c r="AE6193" s="21"/>
      <c r="AF6193" s="21"/>
      <c r="AG6193" s="21"/>
      <c r="AH6193" s="21"/>
      <c r="AI6193" s="26"/>
      <c r="AJ6193" s="21"/>
      <c r="AK6193" s="21"/>
      <c r="AL6193" s="21"/>
      <c r="AM6193" s="21"/>
      <c r="AN6193" s="21"/>
      <c r="AO6193" s="21"/>
      <c r="AP6193" s="21"/>
      <c r="AQ6193" s="21"/>
      <c r="AR6193" s="21"/>
      <c r="AS6193" s="21"/>
      <c r="AT6193" s="2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</row>
    <row r="6194" spans="1:60" s="3" customFormat="1">
      <c r="A6194" s="20"/>
      <c r="B6194" s="20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21"/>
      <c r="AC6194" s="21"/>
      <c r="AD6194" s="21"/>
      <c r="AE6194" s="21"/>
      <c r="AF6194" s="21"/>
      <c r="AG6194" s="21"/>
      <c r="AH6194" s="21"/>
      <c r="AI6194" s="26"/>
      <c r="AJ6194" s="21"/>
      <c r="AK6194" s="21"/>
      <c r="AL6194" s="21"/>
      <c r="AM6194" s="21"/>
      <c r="AN6194" s="21"/>
      <c r="AO6194" s="21"/>
      <c r="AP6194" s="21"/>
      <c r="AQ6194" s="21"/>
      <c r="AR6194" s="21"/>
      <c r="AS6194" s="21"/>
      <c r="AT6194" s="2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</row>
    <row r="6195" spans="1:60" s="3" customFormat="1">
      <c r="A6195" s="20"/>
      <c r="B6195" s="20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21"/>
      <c r="AC6195" s="21"/>
      <c r="AD6195" s="21"/>
      <c r="AE6195" s="21"/>
      <c r="AF6195" s="21"/>
      <c r="AG6195" s="21"/>
      <c r="AH6195" s="21"/>
      <c r="AI6195" s="26"/>
      <c r="AJ6195" s="21"/>
      <c r="AK6195" s="21"/>
      <c r="AL6195" s="21"/>
      <c r="AM6195" s="21"/>
      <c r="AN6195" s="21"/>
      <c r="AO6195" s="21"/>
      <c r="AP6195" s="21"/>
      <c r="AQ6195" s="21"/>
      <c r="AR6195" s="21"/>
      <c r="AS6195" s="21"/>
      <c r="AT6195" s="2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</row>
    <row r="6196" spans="1:60" s="3" customFormat="1">
      <c r="A6196" s="20"/>
      <c r="B6196" s="20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21"/>
      <c r="AC6196" s="21"/>
      <c r="AD6196" s="21"/>
      <c r="AE6196" s="21"/>
      <c r="AF6196" s="21"/>
      <c r="AG6196" s="21"/>
      <c r="AH6196" s="21"/>
      <c r="AI6196" s="26"/>
      <c r="AJ6196" s="21"/>
      <c r="AK6196" s="21"/>
      <c r="AL6196" s="21"/>
      <c r="AM6196" s="21"/>
      <c r="AN6196" s="21"/>
      <c r="AO6196" s="21"/>
      <c r="AP6196" s="21"/>
      <c r="AQ6196" s="21"/>
      <c r="AR6196" s="21"/>
      <c r="AS6196" s="21"/>
      <c r="AT6196" s="2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</row>
    <row r="6197" spans="1:60" s="3" customFormat="1">
      <c r="A6197" s="20"/>
      <c r="B6197" s="20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21"/>
      <c r="AC6197" s="21"/>
      <c r="AD6197" s="21"/>
      <c r="AE6197" s="21"/>
      <c r="AF6197" s="21"/>
      <c r="AG6197" s="21"/>
      <c r="AH6197" s="21"/>
      <c r="AI6197" s="26"/>
      <c r="AJ6197" s="21"/>
      <c r="AK6197" s="21"/>
      <c r="AL6197" s="21"/>
      <c r="AM6197" s="21"/>
      <c r="AN6197" s="21"/>
      <c r="AO6197" s="21"/>
      <c r="AP6197" s="21"/>
      <c r="AQ6197" s="21"/>
      <c r="AR6197" s="21"/>
      <c r="AS6197" s="21"/>
      <c r="AT6197" s="2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</row>
    <row r="6198" spans="1:60" s="3" customFormat="1">
      <c r="A6198" s="20"/>
      <c r="B6198" s="20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21"/>
      <c r="AC6198" s="21"/>
      <c r="AD6198" s="21"/>
      <c r="AE6198" s="21"/>
      <c r="AF6198" s="21"/>
      <c r="AG6198" s="21"/>
      <c r="AH6198" s="21"/>
      <c r="AI6198" s="26"/>
      <c r="AJ6198" s="21"/>
      <c r="AK6198" s="21"/>
      <c r="AL6198" s="21"/>
      <c r="AM6198" s="21"/>
      <c r="AN6198" s="21"/>
      <c r="AO6198" s="21"/>
      <c r="AP6198" s="21"/>
      <c r="AQ6198" s="21"/>
      <c r="AR6198" s="21"/>
      <c r="AS6198" s="21"/>
      <c r="AT6198" s="2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</row>
    <row r="6199" spans="1:60" s="3" customFormat="1">
      <c r="A6199" s="20"/>
      <c r="B6199" s="20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21"/>
      <c r="AC6199" s="21"/>
      <c r="AD6199" s="21"/>
      <c r="AE6199" s="21"/>
      <c r="AF6199" s="21"/>
      <c r="AG6199" s="21"/>
      <c r="AH6199" s="21"/>
      <c r="AI6199" s="26"/>
      <c r="AJ6199" s="21"/>
      <c r="AK6199" s="21"/>
      <c r="AL6199" s="21"/>
      <c r="AM6199" s="21"/>
      <c r="AN6199" s="21"/>
      <c r="AO6199" s="21"/>
      <c r="AP6199" s="21"/>
      <c r="AQ6199" s="21"/>
      <c r="AR6199" s="21"/>
      <c r="AS6199" s="21"/>
      <c r="AT6199" s="2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</row>
    <row r="6200" spans="1:60" s="3" customFormat="1">
      <c r="A6200" s="20"/>
      <c r="B6200" s="20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21"/>
      <c r="AC6200" s="21"/>
      <c r="AD6200" s="21"/>
      <c r="AE6200" s="21"/>
      <c r="AF6200" s="21"/>
      <c r="AG6200" s="21"/>
      <c r="AH6200" s="21"/>
      <c r="AI6200" s="26"/>
      <c r="AJ6200" s="21"/>
      <c r="AK6200" s="21"/>
      <c r="AL6200" s="21"/>
      <c r="AM6200" s="21"/>
      <c r="AN6200" s="21"/>
      <c r="AO6200" s="21"/>
      <c r="AP6200" s="21"/>
      <c r="AQ6200" s="21"/>
      <c r="AR6200" s="21"/>
      <c r="AS6200" s="21"/>
      <c r="AT6200" s="2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</row>
    <row r="6201" spans="1:60" s="3" customFormat="1">
      <c r="A6201" s="20"/>
      <c r="B6201" s="20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21"/>
      <c r="AC6201" s="21"/>
      <c r="AD6201" s="21"/>
      <c r="AE6201" s="21"/>
      <c r="AF6201" s="21"/>
      <c r="AG6201" s="21"/>
      <c r="AH6201" s="21"/>
      <c r="AI6201" s="26"/>
      <c r="AJ6201" s="21"/>
      <c r="AK6201" s="21"/>
      <c r="AL6201" s="21"/>
      <c r="AM6201" s="21"/>
      <c r="AN6201" s="21"/>
      <c r="AO6201" s="21"/>
      <c r="AP6201" s="21"/>
      <c r="AQ6201" s="21"/>
      <c r="AR6201" s="21"/>
      <c r="AS6201" s="21"/>
      <c r="AT6201" s="2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</row>
    <row r="6202" spans="1:60" s="3" customFormat="1">
      <c r="A6202" s="20"/>
      <c r="B6202" s="20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21"/>
      <c r="AC6202" s="21"/>
      <c r="AD6202" s="21"/>
      <c r="AE6202" s="21"/>
      <c r="AF6202" s="21"/>
      <c r="AG6202" s="21"/>
      <c r="AH6202" s="21"/>
      <c r="AI6202" s="26"/>
      <c r="AJ6202" s="21"/>
      <c r="AK6202" s="21"/>
      <c r="AL6202" s="21"/>
      <c r="AM6202" s="21"/>
      <c r="AN6202" s="21"/>
      <c r="AO6202" s="21"/>
      <c r="AP6202" s="21"/>
      <c r="AQ6202" s="21"/>
      <c r="AR6202" s="21"/>
      <c r="AS6202" s="21"/>
      <c r="AT6202" s="2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</row>
    <row r="6203" spans="1:60" s="3" customFormat="1">
      <c r="A6203" s="20"/>
      <c r="B6203" s="20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21"/>
      <c r="AC6203" s="21"/>
      <c r="AD6203" s="21"/>
      <c r="AE6203" s="21"/>
      <c r="AF6203" s="21"/>
      <c r="AG6203" s="21"/>
      <c r="AH6203" s="21"/>
      <c r="AI6203" s="26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1"/>
      <c r="AT6203" s="2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</row>
    <row r="6204" spans="1:60" s="3" customFormat="1">
      <c r="A6204" s="20"/>
      <c r="B6204" s="20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21"/>
      <c r="AC6204" s="21"/>
      <c r="AD6204" s="21"/>
      <c r="AE6204" s="21"/>
      <c r="AF6204" s="21"/>
      <c r="AG6204" s="21"/>
      <c r="AH6204" s="21"/>
      <c r="AI6204" s="26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1"/>
      <c r="AT6204" s="2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</row>
    <row r="6205" spans="1:60" s="3" customFormat="1">
      <c r="A6205" s="20"/>
      <c r="B6205" s="20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21"/>
      <c r="AC6205" s="21"/>
      <c r="AD6205" s="21"/>
      <c r="AE6205" s="21"/>
      <c r="AF6205" s="21"/>
      <c r="AG6205" s="21"/>
      <c r="AH6205" s="21"/>
      <c r="AI6205" s="26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1"/>
      <c r="AT6205" s="2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</row>
    <row r="6206" spans="1:60" s="3" customFormat="1">
      <c r="A6206" s="20"/>
      <c r="B6206" s="20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21"/>
      <c r="AC6206" s="21"/>
      <c r="AD6206" s="21"/>
      <c r="AE6206" s="21"/>
      <c r="AF6206" s="21"/>
      <c r="AG6206" s="21"/>
      <c r="AH6206" s="21"/>
      <c r="AI6206" s="26"/>
      <c r="AJ6206" s="21"/>
      <c r="AK6206" s="21"/>
      <c r="AL6206" s="21"/>
      <c r="AM6206" s="21"/>
      <c r="AN6206" s="21"/>
      <c r="AO6206" s="21"/>
      <c r="AP6206" s="21"/>
      <c r="AQ6206" s="21"/>
      <c r="AR6206" s="21"/>
      <c r="AS6206" s="21"/>
      <c r="AT6206" s="2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</row>
    <row r="6207" spans="1:60" s="3" customFormat="1">
      <c r="A6207" s="20"/>
      <c r="B6207" s="20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21"/>
      <c r="AC6207" s="21"/>
      <c r="AD6207" s="21"/>
      <c r="AE6207" s="21"/>
      <c r="AF6207" s="21"/>
      <c r="AG6207" s="21"/>
      <c r="AH6207" s="21"/>
      <c r="AI6207" s="26"/>
      <c r="AJ6207" s="21"/>
      <c r="AK6207" s="21"/>
      <c r="AL6207" s="21"/>
      <c r="AM6207" s="21"/>
      <c r="AN6207" s="21"/>
      <c r="AO6207" s="21"/>
      <c r="AP6207" s="21"/>
      <c r="AQ6207" s="21"/>
      <c r="AR6207" s="21"/>
      <c r="AS6207" s="21"/>
      <c r="AT6207" s="2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</row>
    <row r="6208" spans="1:60" s="3" customFormat="1">
      <c r="A6208" s="20"/>
      <c r="B6208" s="20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21"/>
      <c r="AC6208" s="21"/>
      <c r="AD6208" s="21"/>
      <c r="AE6208" s="21"/>
      <c r="AF6208" s="21"/>
      <c r="AG6208" s="21"/>
      <c r="AH6208" s="21"/>
      <c r="AI6208" s="26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1"/>
      <c r="AT6208" s="2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</row>
    <row r="6209" spans="1:60" s="3" customFormat="1">
      <c r="A6209" s="20"/>
      <c r="B6209" s="20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21"/>
      <c r="AC6209" s="21"/>
      <c r="AD6209" s="21"/>
      <c r="AE6209" s="21"/>
      <c r="AF6209" s="21"/>
      <c r="AG6209" s="21"/>
      <c r="AH6209" s="21"/>
      <c r="AI6209" s="26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1"/>
      <c r="AT6209" s="2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</row>
    <row r="6210" spans="1:60" s="3" customFormat="1">
      <c r="A6210" s="20"/>
      <c r="B6210" s="20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21"/>
      <c r="AC6210" s="21"/>
      <c r="AD6210" s="21"/>
      <c r="AE6210" s="21"/>
      <c r="AF6210" s="21"/>
      <c r="AG6210" s="21"/>
      <c r="AH6210" s="21"/>
      <c r="AI6210" s="26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1"/>
      <c r="AT6210" s="2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</row>
    <row r="6211" spans="1:60" s="3" customFormat="1">
      <c r="A6211" s="20"/>
      <c r="B6211" s="20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21"/>
      <c r="AC6211" s="21"/>
      <c r="AD6211" s="21"/>
      <c r="AE6211" s="21"/>
      <c r="AF6211" s="21"/>
      <c r="AG6211" s="21"/>
      <c r="AH6211" s="21"/>
      <c r="AI6211" s="26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1"/>
      <c r="AT6211" s="2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</row>
    <row r="6212" spans="1:60" s="3" customFormat="1">
      <c r="A6212" s="20"/>
      <c r="B6212" s="20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21"/>
      <c r="AC6212" s="21"/>
      <c r="AD6212" s="21"/>
      <c r="AE6212" s="21"/>
      <c r="AF6212" s="21"/>
      <c r="AG6212" s="21"/>
      <c r="AH6212" s="21"/>
      <c r="AI6212" s="26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1"/>
      <c r="AT6212" s="2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</row>
    <row r="6213" spans="1:60" s="3" customFormat="1">
      <c r="A6213" s="20"/>
      <c r="B6213" s="20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21"/>
      <c r="AC6213" s="21"/>
      <c r="AD6213" s="21"/>
      <c r="AE6213" s="21"/>
      <c r="AF6213" s="21"/>
      <c r="AG6213" s="21"/>
      <c r="AH6213" s="21"/>
      <c r="AI6213" s="26"/>
      <c r="AJ6213" s="21"/>
      <c r="AK6213" s="21"/>
      <c r="AL6213" s="21"/>
      <c r="AM6213" s="21"/>
      <c r="AN6213" s="21"/>
      <c r="AO6213" s="21"/>
      <c r="AP6213" s="21"/>
      <c r="AQ6213" s="21"/>
      <c r="AR6213" s="21"/>
      <c r="AS6213" s="21"/>
      <c r="AT6213" s="2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</row>
    <row r="6214" spans="1:60" s="3" customFormat="1">
      <c r="A6214" s="20"/>
      <c r="B6214" s="20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21"/>
      <c r="AC6214" s="21"/>
      <c r="AD6214" s="21"/>
      <c r="AE6214" s="21"/>
      <c r="AF6214" s="21"/>
      <c r="AG6214" s="21"/>
      <c r="AH6214" s="21"/>
      <c r="AI6214" s="26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1"/>
      <c r="AT6214" s="2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</row>
    <row r="6215" spans="1:60" s="3" customFormat="1">
      <c r="A6215" s="20"/>
      <c r="B6215" s="20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21"/>
      <c r="AC6215" s="21"/>
      <c r="AD6215" s="21"/>
      <c r="AE6215" s="21"/>
      <c r="AF6215" s="21"/>
      <c r="AG6215" s="21"/>
      <c r="AH6215" s="21"/>
      <c r="AI6215" s="26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1"/>
      <c r="AT6215" s="2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</row>
    <row r="6216" spans="1:60" s="3" customFormat="1">
      <c r="A6216" s="20"/>
      <c r="B6216" s="20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21"/>
      <c r="AC6216" s="21"/>
      <c r="AD6216" s="21"/>
      <c r="AE6216" s="21"/>
      <c r="AF6216" s="21"/>
      <c r="AG6216" s="21"/>
      <c r="AH6216" s="21"/>
      <c r="AI6216" s="26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1"/>
      <c r="AT6216" s="2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</row>
    <row r="6217" spans="1:60" s="3" customFormat="1">
      <c r="A6217" s="20"/>
      <c r="B6217" s="20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21"/>
      <c r="AC6217" s="21"/>
      <c r="AD6217" s="21"/>
      <c r="AE6217" s="21"/>
      <c r="AF6217" s="21"/>
      <c r="AG6217" s="21"/>
      <c r="AH6217" s="21"/>
      <c r="AI6217" s="26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1"/>
      <c r="AT6217" s="2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</row>
    <row r="6218" spans="1:60" s="3" customFormat="1">
      <c r="A6218" s="20"/>
      <c r="B6218" s="20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21"/>
      <c r="AC6218" s="21"/>
      <c r="AD6218" s="21"/>
      <c r="AE6218" s="21"/>
      <c r="AF6218" s="21"/>
      <c r="AG6218" s="21"/>
      <c r="AH6218" s="21"/>
      <c r="AI6218" s="26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1"/>
      <c r="AT6218" s="2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</row>
    <row r="6219" spans="1:60" s="3" customFormat="1">
      <c r="A6219" s="20"/>
      <c r="B6219" s="20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21"/>
      <c r="AC6219" s="21"/>
      <c r="AD6219" s="21"/>
      <c r="AE6219" s="21"/>
      <c r="AF6219" s="21"/>
      <c r="AG6219" s="21"/>
      <c r="AH6219" s="21"/>
      <c r="AI6219" s="26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1"/>
      <c r="AT6219" s="2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</row>
    <row r="6220" spans="1:60" s="3" customFormat="1">
      <c r="A6220" s="20"/>
      <c r="B6220" s="20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21"/>
      <c r="AC6220" s="21"/>
      <c r="AD6220" s="21"/>
      <c r="AE6220" s="21"/>
      <c r="AF6220" s="21"/>
      <c r="AG6220" s="21"/>
      <c r="AH6220" s="21"/>
      <c r="AI6220" s="26"/>
      <c r="AJ6220" s="21"/>
      <c r="AK6220" s="21"/>
      <c r="AL6220" s="21"/>
      <c r="AM6220" s="21"/>
      <c r="AN6220" s="21"/>
      <c r="AO6220" s="21"/>
      <c r="AP6220" s="21"/>
      <c r="AQ6220" s="21"/>
      <c r="AR6220" s="21"/>
      <c r="AS6220" s="21"/>
      <c r="AT6220" s="2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</row>
    <row r="6221" spans="1:60" s="3" customFormat="1">
      <c r="A6221" s="20"/>
      <c r="B6221" s="20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21"/>
      <c r="AC6221" s="21"/>
      <c r="AD6221" s="21"/>
      <c r="AE6221" s="21"/>
      <c r="AF6221" s="21"/>
      <c r="AG6221" s="21"/>
      <c r="AH6221" s="21"/>
      <c r="AI6221" s="26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1"/>
      <c r="AT6221" s="2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</row>
    <row r="6222" spans="1:60" s="3" customFormat="1">
      <c r="A6222" s="20"/>
      <c r="B6222" s="20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21"/>
      <c r="AC6222" s="21"/>
      <c r="AD6222" s="21"/>
      <c r="AE6222" s="21"/>
      <c r="AF6222" s="21"/>
      <c r="AG6222" s="21"/>
      <c r="AH6222" s="21"/>
      <c r="AI6222" s="26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1"/>
      <c r="AT6222" s="2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</row>
    <row r="6223" spans="1:60" s="3" customFormat="1">
      <c r="A6223" s="20"/>
      <c r="B6223" s="20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21"/>
      <c r="AC6223" s="21"/>
      <c r="AD6223" s="21"/>
      <c r="AE6223" s="21"/>
      <c r="AF6223" s="21"/>
      <c r="AG6223" s="21"/>
      <c r="AH6223" s="21"/>
      <c r="AI6223" s="26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1"/>
      <c r="AT6223" s="2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</row>
    <row r="6224" spans="1:60" s="3" customFormat="1">
      <c r="A6224" s="20"/>
      <c r="B6224" s="20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21"/>
      <c r="AC6224" s="21"/>
      <c r="AD6224" s="21"/>
      <c r="AE6224" s="21"/>
      <c r="AF6224" s="21"/>
      <c r="AG6224" s="21"/>
      <c r="AH6224" s="21"/>
      <c r="AI6224" s="26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1"/>
      <c r="AT6224" s="2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</row>
    <row r="6225" spans="1:60" s="3" customFormat="1">
      <c r="A6225" s="20"/>
      <c r="B6225" s="20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21"/>
      <c r="AC6225" s="21"/>
      <c r="AD6225" s="21"/>
      <c r="AE6225" s="21"/>
      <c r="AF6225" s="21"/>
      <c r="AG6225" s="21"/>
      <c r="AH6225" s="21"/>
      <c r="AI6225" s="26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1"/>
      <c r="AT6225" s="2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</row>
    <row r="6226" spans="1:60" s="3" customFormat="1">
      <c r="A6226" s="20"/>
      <c r="B6226" s="20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21"/>
      <c r="AC6226" s="21"/>
      <c r="AD6226" s="21"/>
      <c r="AE6226" s="21"/>
      <c r="AF6226" s="21"/>
      <c r="AG6226" s="21"/>
      <c r="AH6226" s="21"/>
      <c r="AI6226" s="26"/>
      <c r="AJ6226" s="21"/>
      <c r="AK6226" s="21"/>
      <c r="AL6226" s="21"/>
      <c r="AM6226" s="21"/>
      <c r="AN6226" s="21"/>
      <c r="AO6226" s="21"/>
      <c r="AP6226" s="21"/>
      <c r="AQ6226" s="21"/>
      <c r="AR6226" s="21"/>
      <c r="AS6226" s="21"/>
      <c r="AT6226" s="2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</row>
    <row r="6227" spans="1:60" s="3" customFormat="1">
      <c r="A6227" s="20"/>
      <c r="B6227" s="20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21"/>
      <c r="AC6227" s="21"/>
      <c r="AD6227" s="21"/>
      <c r="AE6227" s="21"/>
      <c r="AF6227" s="21"/>
      <c r="AG6227" s="21"/>
      <c r="AH6227" s="21"/>
      <c r="AI6227" s="26"/>
      <c r="AJ6227" s="21"/>
      <c r="AK6227" s="21"/>
      <c r="AL6227" s="21"/>
      <c r="AM6227" s="21"/>
      <c r="AN6227" s="21"/>
      <c r="AO6227" s="21"/>
      <c r="AP6227" s="21"/>
      <c r="AQ6227" s="21"/>
      <c r="AR6227" s="21"/>
      <c r="AS6227" s="21"/>
      <c r="AT6227" s="2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</row>
    <row r="6228" spans="1:60" s="3" customFormat="1">
      <c r="A6228" s="20"/>
      <c r="B6228" s="20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21"/>
      <c r="AC6228" s="21"/>
      <c r="AD6228" s="21"/>
      <c r="AE6228" s="21"/>
      <c r="AF6228" s="21"/>
      <c r="AG6228" s="21"/>
      <c r="AH6228" s="21"/>
      <c r="AI6228" s="26"/>
      <c r="AJ6228" s="21"/>
      <c r="AK6228" s="21"/>
      <c r="AL6228" s="21"/>
      <c r="AM6228" s="21"/>
      <c r="AN6228" s="21"/>
      <c r="AO6228" s="21"/>
      <c r="AP6228" s="21"/>
      <c r="AQ6228" s="21"/>
      <c r="AR6228" s="21"/>
      <c r="AS6228" s="21"/>
      <c r="AT6228" s="2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</row>
    <row r="6229" spans="1:60" s="3" customFormat="1">
      <c r="A6229" s="20"/>
      <c r="B6229" s="20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21"/>
      <c r="AC6229" s="21"/>
      <c r="AD6229" s="21"/>
      <c r="AE6229" s="21"/>
      <c r="AF6229" s="21"/>
      <c r="AG6229" s="21"/>
      <c r="AH6229" s="21"/>
      <c r="AI6229" s="26"/>
      <c r="AJ6229" s="21"/>
      <c r="AK6229" s="21"/>
      <c r="AL6229" s="21"/>
      <c r="AM6229" s="21"/>
      <c r="AN6229" s="21"/>
      <c r="AO6229" s="21"/>
      <c r="AP6229" s="21"/>
      <c r="AQ6229" s="21"/>
      <c r="AR6229" s="21"/>
      <c r="AS6229" s="21"/>
      <c r="AT6229" s="2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</row>
    <row r="6230" spans="1:60" s="3" customFormat="1">
      <c r="A6230" s="20"/>
      <c r="B6230" s="20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21"/>
      <c r="AC6230" s="21"/>
      <c r="AD6230" s="21"/>
      <c r="AE6230" s="21"/>
      <c r="AF6230" s="21"/>
      <c r="AG6230" s="21"/>
      <c r="AH6230" s="21"/>
      <c r="AI6230" s="26"/>
      <c r="AJ6230" s="21"/>
      <c r="AK6230" s="21"/>
      <c r="AL6230" s="21"/>
      <c r="AM6230" s="21"/>
      <c r="AN6230" s="21"/>
      <c r="AO6230" s="21"/>
      <c r="AP6230" s="21"/>
      <c r="AQ6230" s="21"/>
      <c r="AR6230" s="21"/>
      <c r="AS6230" s="21"/>
      <c r="AT6230" s="2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</row>
    <row r="6231" spans="1:60" s="3" customFormat="1">
      <c r="A6231" s="20"/>
      <c r="B6231" s="20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21"/>
      <c r="AC6231" s="21"/>
      <c r="AD6231" s="21"/>
      <c r="AE6231" s="21"/>
      <c r="AF6231" s="21"/>
      <c r="AG6231" s="21"/>
      <c r="AH6231" s="21"/>
      <c r="AI6231" s="26"/>
      <c r="AJ6231" s="21"/>
      <c r="AK6231" s="21"/>
      <c r="AL6231" s="21"/>
      <c r="AM6231" s="21"/>
      <c r="AN6231" s="21"/>
      <c r="AO6231" s="21"/>
      <c r="AP6231" s="21"/>
      <c r="AQ6231" s="21"/>
      <c r="AR6231" s="21"/>
      <c r="AS6231" s="21"/>
      <c r="AT6231" s="2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</row>
    <row r="6232" spans="1:60" s="3" customFormat="1">
      <c r="A6232" s="20"/>
      <c r="B6232" s="20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21"/>
      <c r="AC6232" s="21"/>
      <c r="AD6232" s="21"/>
      <c r="AE6232" s="21"/>
      <c r="AF6232" s="21"/>
      <c r="AG6232" s="21"/>
      <c r="AH6232" s="21"/>
      <c r="AI6232" s="26"/>
      <c r="AJ6232" s="21"/>
      <c r="AK6232" s="21"/>
      <c r="AL6232" s="21"/>
      <c r="AM6232" s="21"/>
      <c r="AN6232" s="21"/>
      <c r="AO6232" s="21"/>
      <c r="AP6232" s="21"/>
      <c r="AQ6232" s="21"/>
      <c r="AR6232" s="21"/>
      <c r="AS6232" s="21"/>
      <c r="AT6232" s="2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</row>
    <row r="6233" spans="1:60" s="3" customFormat="1">
      <c r="A6233" s="20"/>
      <c r="B6233" s="20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21"/>
      <c r="AC6233" s="21"/>
      <c r="AD6233" s="21"/>
      <c r="AE6233" s="21"/>
      <c r="AF6233" s="21"/>
      <c r="AG6233" s="21"/>
      <c r="AH6233" s="21"/>
      <c r="AI6233" s="26"/>
      <c r="AJ6233" s="21"/>
      <c r="AK6233" s="21"/>
      <c r="AL6233" s="21"/>
      <c r="AM6233" s="21"/>
      <c r="AN6233" s="21"/>
      <c r="AO6233" s="21"/>
      <c r="AP6233" s="21"/>
      <c r="AQ6233" s="21"/>
      <c r="AR6233" s="21"/>
      <c r="AS6233" s="21"/>
      <c r="AT6233" s="2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</row>
    <row r="6234" spans="1:60" s="3" customFormat="1">
      <c r="A6234" s="20"/>
      <c r="B6234" s="20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21"/>
      <c r="AC6234" s="21"/>
      <c r="AD6234" s="21"/>
      <c r="AE6234" s="21"/>
      <c r="AF6234" s="21"/>
      <c r="AG6234" s="21"/>
      <c r="AH6234" s="21"/>
      <c r="AI6234" s="26"/>
      <c r="AJ6234" s="21"/>
      <c r="AK6234" s="21"/>
      <c r="AL6234" s="21"/>
      <c r="AM6234" s="21"/>
      <c r="AN6234" s="21"/>
      <c r="AO6234" s="21"/>
      <c r="AP6234" s="21"/>
      <c r="AQ6234" s="21"/>
      <c r="AR6234" s="21"/>
      <c r="AS6234" s="21"/>
      <c r="AT6234" s="2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</row>
    <row r="6235" spans="1:60" s="3" customFormat="1">
      <c r="A6235" s="20"/>
      <c r="B6235" s="20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21"/>
      <c r="AC6235" s="21"/>
      <c r="AD6235" s="21"/>
      <c r="AE6235" s="21"/>
      <c r="AF6235" s="21"/>
      <c r="AG6235" s="21"/>
      <c r="AH6235" s="21"/>
      <c r="AI6235" s="26"/>
      <c r="AJ6235" s="21"/>
      <c r="AK6235" s="21"/>
      <c r="AL6235" s="21"/>
      <c r="AM6235" s="21"/>
      <c r="AN6235" s="21"/>
      <c r="AO6235" s="21"/>
      <c r="AP6235" s="21"/>
      <c r="AQ6235" s="21"/>
      <c r="AR6235" s="21"/>
      <c r="AS6235" s="21"/>
      <c r="AT6235" s="2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</row>
    <row r="6236" spans="1:60" s="3" customFormat="1">
      <c r="A6236" s="20"/>
      <c r="B6236" s="20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21"/>
      <c r="AC6236" s="21"/>
      <c r="AD6236" s="21"/>
      <c r="AE6236" s="21"/>
      <c r="AF6236" s="21"/>
      <c r="AG6236" s="21"/>
      <c r="AH6236" s="21"/>
      <c r="AI6236" s="26"/>
      <c r="AJ6236" s="21"/>
      <c r="AK6236" s="21"/>
      <c r="AL6236" s="21"/>
      <c r="AM6236" s="21"/>
      <c r="AN6236" s="21"/>
      <c r="AO6236" s="21"/>
      <c r="AP6236" s="21"/>
      <c r="AQ6236" s="21"/>
      <c r="AR6236" s="21"/>
      <c r="AS6236" s="21"/>
      <c r="AT6236" s="2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</row>
    <row r="6237" spans="1:60" s="3" customFormat="1">
      <c r="A6237" s="20"/>
      <c r="B6237" s="20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21"/>
      <c r="AC6237" s="21"/>
      <c r="AD6237" s="21"/>
      <c r="AE6237" s="21"/>
      <c r="AF6237" s="21"/>
      <c r="AG6237" s="21"/>
      <c r="AH6237" s="21"/>
      <c r="AI6237" s="26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1"/>
      <c r="AT6237" s="2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</row>
    <row r="6238" spans="1:60" s="3" customFormat="1">
      <c r="A6238" s="20"/>
      <c r="B6238" s="20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21"/>
      <c r="AC6238" s="21"/>
      <c r="AD6238" s="21"/>
      <c r="AE6238" s="21"/>
      <c r="AF6238" s="21"/>
      <c r="AG6238" s="21"/>
      <c r="AH6238" s="21"/>
      <c r="AI6238" s="26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1"/>
      <c r="AT6238" s="2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</row>
    <row r="6239" spans="1:60" s="3" customFormat="1">
      <c r="A6239" s="20"/>
      <c r="B6239" s="20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21"/>
      <c r="AC6239" s="21"/>
      <c r="AD6239" s="21"/>
      <c r="AE6239" s="21"/>
      <c r="AF6239" s="21"/>
      <c r="AG6239" s="21"/>
      <c r="AH6239" s="21"/>
      <c r="AI6239" s="26"/>
      <c r="AJ6239" s="21"/>
      <c r="AK6239" s="21"/>
      <c r="AL6239" s="21"/>
      <c r="AM6239" s="21"/>
      <c r="AN6239" s="21"/>
      <c r="AO6239" s="21"/>
      <c r="AP6239" s="21"/>
      <c r="AQ6239" s="21"/>
      <c r="AR6239" s="21"/>
      <c r="AS6239" s="21"/>
      <c r="AT6239" s="2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</row>
    <row r="6240" spans="1:60" s="3" customFormat="1">
      <c r="A6240" s="20"/>
      <c r="B6240" s="20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21"/>
      <c r="AC6240" s="21"/>
      <c r="AD6240" s="21"/>
      <c r="AE6240" s="21"/>
      <c r="AF6240" s="21"/>
      <c r="AG6240" s="21"/>
      <c r="AH6240" s="21"/>
      <c r="AI6240" s="26"/>
      <c r="AJ6240" s="21"/>
      <c r="AK6240" s="21"/>
      <c r="AL6240" s="21"/>
      <c r="AM6240" s="21"/>
      <c r="AN6240" s="21"/>
      <c r="AO6240" s="21"/>
      <c r="AP6240" s="21"/>
      <c r="AQ6240" s="21"/>
      <c r="AR6240" s="21"/>
      <c r="AS6240" s="21"/>
      <c r="AT6240" s="2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</row>
    <row r="6241" spans="1:60" s="3" customFormat="1">
      <c r="A6241" s="20"/>
      <c r="B6241" s="20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21"/>
      <c r="AC6241" s="21"/>
      <c r="AD6241" s="21"/>
      <c r="AE6241" s="21"/>
      <c r="AF6241" s="21"/>
      <c r="AG6241" s="21"/>
      <c r="AH6241" s="21"/>
      <c r="AI6241" s="26"/>
      <c r="AJ6241" s="21"/>
      <c r="AK6241" s="21"/>
      <c r="AL6241" s="21"/>
      <c r="AM6241" s="21"/>
      <c r="AN6241" s="21"/>
      <c r="AO6241" s="21"/>
      <c r="AP6241" s="21"/>
      <c r="AQ6241" s="21"/>
      <c r="AR6241" s="21"/>
      <c r="AS6241" s="21"/>
      <c r="AT6241" s="2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</row>
    <row r="6242" spans="1:60" s="3" customFormat="1">
      <c r="A6242" s="20"/>
      <c r="B6242" s="20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21"/>
      <c r="AC6242" s="21"/>
      <c r="AD6242" s="21"/>
      <c r="AE6242" s="21"/>
      <c r="AF6242" s="21"/>
      <c r="AG6242" s="21"/>
      <c r="AH6242" s="21"/>
      <c r="AI6242" s="26"/>
      <c r="AJ6242" s="21"/>
      <c r="AK6242" s="21"/>
      <c r="AL6242" s="21"/>
      <c r="AM6242" s="21"/>
      <c r="AN6242" s="21"/>
      <c r="AO6242" s="21"/>
      <c r="AP6242" s="21"/>
      <c r="AQ6242" s="21"/>
      <c r="AR6242" s="21"/>
      <c r="AS6242" s="21"/>
      <c r="AT6242" s="2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</row>
    <row r="6243" spans="1:60" s="3" customFormat="1">
      <c r="A6243" s="20"/>
      <c r="B6243" s="20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21"/>
      <c r="AC6243" s="21"/>
      <c r="AD6243" s="21"/>
      <c r="AE6243" s="21"/>
      <c r="AF6243" s="21"/>
      <c r="AG6243" s="21"/>
      <c r="AH6243" s="21"/>
      <c r="AI6243" s="26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1"/>
      <c r="AT6243" s="2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</row>
    <row r="6244" spans="1:60" s="3" customFormat="1">
      <c r="A6244" s="20"/>
      <c r="B6244" s="20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21"/>
      <c r="AC6244" s="21"/>
      <c r="AD6244" s="21"/>
      <c r="AE6244" s="21"/>
      <c r="AF6244" s="21"/>
      <c r="AG6244" s="21"/>
      <c r="AH6244" s="21"/>
      <c r="AI6244" s="26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1"/>
      <c r="AT6244" s="2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</row>
    <row r="6245" spans="1:60" s="3" customFormat="1">
      <c r="A6245" s="20"/>
      <c r="B6245" s="20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21"/>
      <c r="AC6245" s="21"/>
      <c r="AD6245" s="21"/>
      <c r="AE6245" s="21"/>
      <c r="AF6245" s="21"/>
      <c r="AG6245" s="21"/>
      <c r="AH6245" s="21"/>
      <c r="AI6245" s="26"/>
      <c r="AJ6245" s="21"/>
      <c r="AK6245" s="21"/>
      <c r="AL6245" s="21"/>
      <c r="AM6245" s="21"/>
      <c r="AN6245" s="21"/>
      <c r="AO6245" s="21"/>
      <c r="AP6245" s="21"/>
      <c r="AQ6245" s="21"/>
      <c r="AR6245" s="21"/>
      <c r="AS6245" s="21"/>
      <c r="AT6245" s="2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</row>
    <row r="6246" spans="1:60" s="3" customFormat="1">
      <c r="A6246" s="20"/>
      <c r="B6246" s="20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21"/>
      <c r="AC6246" s="21"/>
      <c r="AD6246" s="21"/>
      <c r="AE6246" s="21"/>
      <c r="AF6246" s="21"/>
      <c r="AG6246" s="21"/>
      <c r="AH6246" s="21"/>
      <c r="AI6246" s="26"/>
      <c r="AJ6246" s="21"/>
      <c r="AK6246" s="21"/>
      <c r="AL6246" s="21"/>
      <c r="AM6246" s="21"/>
      <c r="AN6246" s="21"/>
      <c r="AO6246" s="21"/>
      <c r="AP6246" s="21"/>
      <c r="AQ6246" s="21"/>
      <c r="AR6246" s="21"/>
      <c r="AS6246" s="21"/>
      <c r="AT6246" s="2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</row>
    <row r="6247" spans="1:60" s="3" customFormat="1">
      <c r="A6247" s="20"/>
      <c r="B6247" s="20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21"/>
      <c r="AC6247" s="21"/>
      <c r="AD6247" s="21"/>
      <c r="AE6247" s="21"/>
      <c r="AF6247" s="21"/>
      <c r="AG6247" s="21"/>
      <c r="AH6247" s="21"/>
      <c r="AI6247" s="26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1"/>
      <c r="AT6247" s="2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</row>
    <row r="6248" spans="1:60" s="3" customFormat="1">
      <c r="A6248" s="20"/>
      <c r="B6248" s="20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21"/>
      <c r="AC6248" s="21"/>
      <c r="AD6248" s="21"/>
      <c r="AE6248" s="21"/>
      <c r="AF6248" s="21"/>
      <c r="AG6248" s="21"/>
      <c r="AH6248" s="21"/>
      <c r="AI6248" s="26"/>
      <c r="AJ6248" s="21"/>
      <c r="AK6248" s="21"/>
      <c r="AL6248" s="21"/>
      <c r="AM6248" s="21"/>
      <c r="AN6248" s="21"/>
      <c r="AO6248" s="21"/>
      <c r="AP6248" s="21"/>
      <c r="AQ6248" s="21"/>
      <c r="AR6248" s="21"/>
      <c r="AS6248" s="21"/>
      <c r="AT6248" s="2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</row>
    <row r="6249" spans="1:60" s="3" customFormat="1">
      <c r="A6249" s="20"/>
      <c r="B6249" s="20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21"/>
      <c r="AC6249" s="21"/>
      <c r="AD6249" s="21"/>
      <c r="AE6249" s="21"/>
      <c r="AF6249" s="21"/>
      <c r="AG6249" s="21"/>
      <c r="AH6249" s="21"/>
      <c r="AI6249" s="26"/>
      <c r="AJ6249" s="21"/>
      <c r="AK6249" s="21"/>
      <c r="AL6249" s="21"/>
      <c r="AM6249" s="21"/>
      <c r="AN6249" s="21"/>
      <c r="AO6249" s="21"/>
      <c r="AP6249" s="21"/>
      <c r="AQ6249" s="21"/>
      <c r="AR6249" s="21"/>
      <c r="AS6249" s="21"/>
      <c r="AT6249" s="2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</row>
    <row r="6250" spans="1:60" s="3" customFormat="1">
      <c r="A6250" s="20"/>
      <c r="B6250" s="20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21"/>
      <c r="AC6250" s="21"/>
      <c r="AD6250" s="21"/>
      <c r="AE6250" s="21"/>
      <c r="AF6250" s="21"/>
      <c r="AG6250" s="21"/>
      <c r="AH6250" s="21"/>
      <c r="AI6250" s="26"/>
      <c r="AJ6250" s="21"/>
      <c r="AK6250" s="21"/>
      <c r="AL6250" s="21"/>
      <c r="AM6250" s="21"/>
      <c r="AN6250" s="21"/>
      <c r="AO6250" s="21"/>
      <c r="AP6250" s="21"/>
      <c r="AQ6250" s="21"/>
      <c r="AR6250" s="21"/>
      <c r="AS6250" s="21"/>
      <c r="AT6250" s="2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</row>
    <row r="6251" spans="1:60" s="3" customFormat="1">
      <c r="A6251" s="20"/>
      <c r="B6251" s="20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21"/>
      <c r="AC6251" s="21"/>
      <c r="AD6251" s="21"/>
      <c r="AE6251" s="21"/>
      <c r="AF6251" s="21"/>
      <c r="AG6251" s="21"/>
      <c r="AH6251" s="21"/>
      <c r="AI6251" s="26"/>
      <c r="AJ6251" s="21"/>
      <c r="AK6251" s="21"/>
      <c r="AL6251" s="21"/>
      <c r="AM6251" s="21"/>
      <c r="AN6251" s="21"/>
      <c r="AO6251" s="21"/>
      <c r="AP6251" s="21"/>
      <c r="AQ6251" s="21"/>
      <c r="AR6251" s="21"/>
      <c r="AS6251" s="21"/>
      <c r="AT6251" s="2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</row>
    <row r="6252" spans="1:60" s="3" customFormat="1">
      <c r="A6252" s="20"/>
      <c r="B6252" s="20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21"/>
      <c r="AC6252" s="21"/>
      <c r="AD6252" s="21"/>
      <c r="AE6252" s="21"/>
      <c r="AF6252" s="21"/>
      <c r="AG6252" s="21"/>
      <c r="AH6252" s="21"/>
      <c r="AI6252" s="26"/>
      <c r="AJ6252" s="21"/>
      <c r="AK6252" s="21"/>
      <c r="AL6252" s="21"/>
      <c r="AM6252" s="21"/>
      <c r="AN6252" s="21"/>
      <c r="AO6252" s="21"/>
      <c r="AP6252" s="21"/>
      <c r="AQ6252" s="21"/>
      <c r="AR6252" s="21"/>
      <c r="AS6252" s="21"/>
      <c r="AT6252" s="2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</row>
    <row r="6253" spans="1:60" s="3" customFormat="1">
      <c r="A6253" s="20"/>
      <c r="B6253" s="20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21"/>
      <c r="AC6253" s="21"/>
      <c r="AD6253" s="21"/>
      <c r="AE6253" s="21"/>
      <c r="AF6253" s="21"/>
      <c r="AG6253" s="21"/>
      <c r="AH6253" s="21"/>
      <c r="AI6253" s="26"/>
      <c r="AJ6253" s="21"/>
      <c r="AK6253" s="21"/>
      <c r="AL6253" s="21"/>
      <c r="AM6253" s="21"/>
      <c r="AN6253" s="21"/>
      <c r="AO6253" s="21"/>
      <c r="AP6253" s="21"/>
      <c r="AQ6253" s="21"/>
      <c r="AR6253" s="21"/>
      <c r="AS6253" s="21"/>
      <c r="AT6253" s="2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</row>
    <row r="6254" spans="1:60" s="3" customFormat="1">
      <c r="A6254" s="20"/>
      <c r="B6254" s="20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21"/>
      <c r="AC6254" s="21"/>
      <c r="AD6254" s="21"/>
      <c r="AE6254" s="21"/>
      <c r="AF6254" s="21"/>
      <c r="AG6254" s="21"/>
      <c r="AH6254" s="21"/>
      <c r="AI6254" s="26"/>
      <c r="AJ6254" s="21"/>
      <c r="AK6254" s="21"/>
      <c r="AL6254" s="21"/>
      <c r="AM6254" s="21"/>
      <c r="AN6254" s="21"/>
      <c r="AO6254" s="21"/>
      <c r="AP6254" s="21"/>
      <c r="AQ6254" s="21"/>
      <c r="AR6254" s="21"/>
      <c r="AS6254" s="21"/>
      <c r="AT6254" s="2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</row>
    <row r="6255" spans="1:60" s="3" customFormat="1">
      <c r="A6255" s="20"/>
      <c r="B6255" s="20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21"/>
      <c r="AC6255" s="21"/>
      <c r="AD6255" s="21"/>
      <c r="AE6255" s="21"/>
      <c r="AF6255" s="21"/>
      <c r="AG6255" s="21"/>
      <c r="AH6255" s="21"/>
      <c r="AI6255" s="26"/>
      <c r="AJ6255" s="21"/>
      <c r="AK6255" s="21"/>
      <c r="AL6255" s="21"/>
      <c r="AM6255" s="21"/>
      <c r="AN6255" s="21"/>
      <c r="AO6255" s="21"/>
      <c r="AP6255" s="21"/>
      <c r="AQ6255" s="21"/>
      <c r="AR6255" s="21"/>
      <c r="AS6255" s="21"/>
      <c r="AT6255" s="2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</row>
    <row r="6256" spans="1:60" s="3" customFormat="1">
      <c r="A6256" s="20"/>
      <c r="B6256" s="20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21"/>
      <c r="AC6256" s="21"/>
      <c r="AD6256" s="21"/>
      <c r="AE6256" s="21"/>
      <c r="AF6256" s="21"/>
      <c r="AG6256" s="21"/>
      <c r="AH6256" s="21"/>
      <c r="AI6256" s="26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1"/>
      <c r="AT6256" s="2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</row>
    <row r="6257" spans="1:60" s="3" customFormat="1">
      <c r="A6257" s="20"/>
      <c r="B6257" s="20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21"/>
      <c r="AC6257" s="21"/>
      <c r="AD6257" s="21"/>
      <c r="AE6257" s="21"/>
      <c r="AF6257" s="21"/>
      <c r="AG6257" s="21"/>
      <c r="AH6257" s="21"/>
      <c r="AI6257" s="26"/>
      <c r="AJ6257" s="21"/>
      <c r="AK6257" s="21"/>
      <c r="AL6257" s="21"/>
      <c r="AM6257" s="21"/>
      <c r="AN6257" s="21"/>
      <c r="AO6257" s="21"/>
      <c r="AP6257" s="21"/>
      <c r="AQ6257" s="21"/>
      <c r="AR6257" s="21"/>
      <c r="AS6257" s="21"/>
      <c r="AT6257" s="2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</row>
    <row r="6258" spans="1:60" s="3" customFormat="1">
      <c r="A6258" s="20"/>
      <c r="B6258" s="20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21"/>
      <c r="AC6258" s="21"/>
      <c r="AD6258" s="21"/>
      <c r="AE6258" s="21"/>
      <c r="AF6258" s="21"/>
      <c r="AG6258" s="21"/>
      <c r="AH6258" s="21"/>
      <c r="AI6258" s="26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1"/>
      <c r="AT6258" s="2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</row>
    <row r="6259" spans="1:60" s="3" customFormat="1">
      <c r="A6259" s="20"/>
      <c r="B6259" s="20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21"/>
      <c r="AC6259" s="21"/>
      <c r="AD6259" s="21"/>
      <c r="AE6259" s="21"/>
      <c r="AF6259" s="21"/>
      <c r="AG6259" s="21"/>
      <c r="AH6259" s="21"/>
      <c r="AI6259" s="26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1"/>
      <c r="AT6259" s="2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</row>
    <row r="6260" spans="1:60" s="3" customFormat="1">
      <c r="A6260" s="20"/>
      <c r="B6260" s="20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21"/>
      <c r="AC6260" s="21"/>
      <c r="AD6260" s="21"/>
      <c r="AE6260" s="21"/>
      <c r="AF6260" s="21"/>
      <c r="AG6260" s="21"/>
      <c r="AH6260" s="21"/>
      <c r="AI6260" s="26"/>
      <c r="AJ6260" s="21"/>
      <c r="AK6260" s="21"/>
      <c r="AL6260" s="21"/>
      <c r="AM6260" s="21"/>
      <c r="AN6260" s="21"/>
      <c r="AO6260" s="21"/>
      <c r="AP6260" s="21"/>
      <c r="AQ6260" s="21"/>
      <c r="AR6260" s="21"/>
      <c r="AS6260" s="21"/>
      <c r="AT6260" s="2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</row>
    <row r="6261" spans="1:60" s="3" customFormat="1">
      <c r="A6261" s="20"/>
      <c r="B6261" s="20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21"/>
      <c r="AC6261" s="21"/>
      <c r="AD6261" s="21"/>
      <c r="AE6261" s="21"/>
      <c r="AF6261" s="21"/>
      <c r="AG6261" s="21"/>
      <c r="AH6261" s="21"/>
      <c r="AI6261" s="26"/>
      <c r="AJ6261" s="21"/>
      <c r="AK6261" s="21"/>
      <c r="AL6261" s="21"/>
      <c r="AM6261" s="21"/>
      <c r="AN6261" s="21"/>
      <c r="AO6261" s="21"/>
      <c r="AP6261" s="21"/>
      <c r="AQ6261" s="21"/>
      <c r="AR6261" s="21"/>
      <c r="AS6261" s="21"/>
      <c r="AT6261" s="2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</row>
    <row r="6262" spans="1:60" s="3" customFormat="1">
      <c r="A6262" s="20"/>
      <c r="B6262" s="20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21"/>
      <c r="AC6262" s="21"/>
      <c r="AD6262" s="21"/>
      <c r="AE6262" s="21"/>
      <c r="AF6262" s="21"/>
      <c r="AG6262" s="21"/>
      <c r="AH6262" s="21"/>
      <c r="AI6262" s="26"/>
      <c r="AJ6262" s="21"/>
      <c r="AK6262" s="21"/>
      <c r="AL6262" s="21"/>
      <c r="AM6262" s="21"/>
      <c r="AN6262" s="21"/>
      <c r="AO6262" s="21"/>
      <c r="AP6262" s="21"/>
      <c r="AQ6262" s="21"/>
      <c r="AR6262" s="21"/>
      <c r="AS6262" s="21"/>
      <c r="AT6262" s="2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</row>
    <row r="6263" spans="1:60" s="3" customFormat="1">
      <c r="A6263" s="20"/>
      <c r="B6263" s="20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21"/>
      <c r="AC6263" s="21"/>
      <c r="AD6263" s="21"/>
      <c r="AE6263" s="21"/>
      <c r="AF6263" s="21"/>
      <c r="AG6263" s="21"/>
      <c r="AH6263" s="21"/>
      <c r="AI6263" s="26"/>
      <c r="AJ6263" s="21"/>
      <c r="AK6263" s="21"/>
      <c r="AL6263" s="21"/>
      <c r="AM6263" s="21"/>
      <c r="AN6263" s="21"/>
      <c r="AO6263" s="21"/>
      <c r="AP6263" s="21"/>
      <c r="AQ6263" s="21"/>
      <c r="AR6263" s="21"/>
      <c r="AS6263" s="21"/>
      <c r="AT6263" s="2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</row>
    <row r="6264" spans="1:60" s="3" customFormat="1">
      <c r="A6264" s="20"/>
      <c r="B6264" s="20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21"/>
      <c r="AC6264" s="21"/>
      <c r="AD6264" s="21"/>
      <c r="AE6264" s="21"/>
      <c r="AF6264" s="21"/>
      <c r="AG6264" s="21"/>
      <c r="AH6264" s="21"/>
      <c r="AI6264" s="26"/>
      <c r="AJ6264" s="21"/>
      <c r="AK6264" s="21"/>
      <c r="AL6264" s="21"/>
      <c r="AM6264" s="21"/>
      <c r="AN6264" s="21"/>
      <c r="AO6264" s="21"/>
      <c r="AP6264" s="21"/>
      <c r="AQ6264" s="21"/>
      <c r="AR6264" s="21"/>
      <c r="AS6264" s="21"/>
      <c r="AT6264" s="2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</row>
    <row r="6265" spans="1:60" s="3" customFormat="1">
      <c r="A6265" s="20"/>
      <c r="B6265" s="20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21"/>
      <c r="AC6265" s="21"/>
      <c r="AD6265" s="21"/>
      <c r="AE6265" s="21"/>
      <c r="AF6265" s="21"/>
      <c r="AG6265" s="21"/>
      <c r="AH6265" s="21"/>
      <c r="AI6265" s="26"/>
      <c r="AJ6265" s="21"/>
      <c r="AK6265" s="21"/>
      <c r="AL6265" s="21"/>
      <c r="AM6265" s="21"/>
      <c r="AN6265" s="21"/>
      <c r="AO6265" s="21"/>
      <c r="AP6265" s="21"/>
      <c r="AQ6265" s="21"/>
      <c r="AR6265" s="21"/>
      <c r="AS6265" s="21"/>
      <c r="AT6265" s="2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</row>
    <row r="6266" spans="1:60" s="3" customFormat="1">
      <c r="A6266" s="20"/>
      <c r="B6266" s="20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21"/>
      <c r="AC6266" s="21"/>
      <c r="AD6266" s="21"/>
      <c r="AE6266" s="21"/>
      <c r="AF6266" s="21"/>
      <c r="AG6266" s="21"/>
      <c r="AH6266" s="21"/>
      <c r="AI6266" s="26"/>
      <c r="AJ6266" s="21"/>
      <c r="AK6266" s="21"/>
      <c r="AL6266" s="21"/>
      <c r="AM6266" s="21"/>
      <c r="AN6266" s="21"/>
      <c r="AO6266" s="21"/>
      <c r="AP6266" s="21"/>
      <c r="AQ6266" s="21"/>
      <c r="AR6266" s="21"/>
      <c r="AS6266" s="21"/>
      <c r="AT6266" s="2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</row>
    <row r="6267" spans="1:60" s="3" customFormat="1">
      <c r="A6267" s="20"/>
      <c r="B6267" s="20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21"/>
      <c r="AC6267" s="21"/>
      <c r="AD6267" s="21"/>
      <c r="AE6267" s="21"/>
      <c r="AF6267" s="21"/>
      <c r="AG6267" s="21"/>
      <c r="AH6267" s="21"/>
      <c r="AI6267" s="26"/>
      <c r="AJ6267" s="21"/>
      <c r="AK6267" s="21"/>
      <c r="AL6267" s="21"/>
      <c r="AM6267" s="21"/>
      <c r="AN6267" s="21"/>
      <c r="AO6267" s="21"/>
      <c r="AP6267" s="21"/>
      <c r="AQ6267" s="21"/>
      <c r="AR6267" s="21"/>
      <c r="AS6267" s="21"/>
      <c r="AT6267" s="2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</row>
    <row r="6268" spans="1:60" s="3" customFormat="1">
      <c r="A6268" s="20"/>
      <c r="B6268" s="20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21"/>
      <c r="AC6268" s="21"/>
      <c r="AD6268" s="21"/>
      <c r="AE6268" s="21"/>
      <c r="AF6268" s="21"/>
      <c r="AG6268" s="21"/>
      <c r="AH6268" s="21"/>
      <c r="AI6268" s="26"/>
      <c r="AJ6268" s="21"/>
      <c r="AK6268" s="21"/>
      <c r="AL6268" s="21"/>
      <c r="AM6268" s="21"/>
      <c r="AN6268" s="21"/>
      <c r="AO6268" s="21"/>
      <c r="AP6268" s="21"/>
      <c r="AQ6268" s="21"/>
      <c r="AR6268" s="21"/>
      <c r="AS6268" s="21"/>
      <c r="AT6268" s="2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</row>
    <row r="6269" spans="1:60" s="3" customFormat="1">
      <c r="A6269" s="20"/>
      <c r="B6269" s="20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21"/>
      <c r="AC6269" s="21"/>
      <c r="AD6269" s="21"/>
      <c r="AE6269" s="21"/>
      <c r="AF6269" s="21"/>
      <c r="AG6269" s="21"/>
      <c r="AH6269" s="21"/>
      <c r="AI6269" s="26"/>
      <c r="AJ6269" s="21"/>
      <c r="AK6269" s="21"/>
      <c r="AL6269" s="21"/>
      <c r="AM6269" s="21"/>
      <c r="AN6269" s="21"/>
      <c r="AO6269" s="21"/>
      <c r="AP6269" s="21"/>
      <c r="AQ6269" s="21"/>
      <c r="AR6269" s="21"/>
      <c r="AS6269" s="21"/>
      <c r="AT6269" s="2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</row>
    <row r="6270" spans="1:60" s="3" customFormat="1">
      <c r="A6270" s="20"/>
      <c r="B6270" s="20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21"/>
      <c r="AC6270" s="21"/>
      <c r="AD6270" s="21"/>
      <c r="AE6270" s="21"/>
      <c r="AF6270" s="21"/>
      <c r="AG6270" s="21"/>
      <c r="AH6270" s="21"/>
      <c r="AI6270" s="26"/>
      <c r="AJ6270" s="21"/>
      <c r="AK6270" s="21"/>
      <c r="AL6270" s="21"/>
      <c r="AM6270" s="21"/>
      <c r="AN6270" s="21"/>
      <c r="AO6270" s="21"/>
      <c r="AP6270" s="21"/>
      <c r="AQ6270" s="21"/>
      <c r="AR6270" s="21"/>
      <c r="AS6270" s="21"/>
      <c r="AT6270" s="2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</row>
    <row r="6271" spans="1:60" s="3" customFormat="1">
      <c r="A6271" s="20"/>
      <c r="B6271" s="20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21"/>
      <c r="AC6271" s="21"/>
      <c r="AD6271" s="21"/>
      <c r="AE6271" s="21"/>
      <c r="AF6271" s="21"/>
      <c r="AG6271" s="21"/>
      <c r="AH6271" s="21"/>
      <c r="AI6271" s="26"/>
      <c r="AJ6271" s="21"/>
      <c r="AK6271" s="21"/>
      <c r="AL6271" s="21"/>
      <c r="AM6271" s="21"/>
      <c r="AN6271" s="21"/>
      <c r="AO6271" s="21"/>
      <c r="AP6271" s="21"/>
      <c r="AQ6271" s="21"/>
      <c r="AR6271" s="21"/>
      <c r="AS6271" s="21"/>
      <c r="AT6271" s="2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</row>
    <row r="6272" spans="1:60" s="3" customFormat="1">
      <c r="A6272" s="20"/>
      <c r="B6272" s="20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21"/>
      <c r="AC6272" s="21"/>
      <c r="AD6272" s="21"/>
      <c r="AE6272" s="21"/>
      <c r="AF6272" s="21"/>
      <c r="AG6272" s="21"/>
      <c r="AH6272" s="21"/>
      <c r="AI6272" s="26"/>
      <c r="AJ6272" s="21"/>
      <c r="AK6272" s="21"/>
      <c r="AL6272" s="21"/>
      <c r="AM6272" s="21"/>
      <c r="AN6272" s="21"/>
      <c r="AO6272" s="21"/>
      <c r="AP6272" s="21"/>
      <c r="AQ6272" s="21"/>
      <c r="AR6272" s="21"/>
      <c r="AS6272" s="21"/>
      <c r="AT6272" s="2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</row>
    <row r="6273" spans="1:60" s="3" customFormat="1">
      <c r="A6273" s="20"/>
      <c r="B6273" s="20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21"/>
      <c r="AC6273" s="21"/>
      <c r="AD6273" s="21"/>
      <c r="AE6273" s="21"/>
      <c r="AF6273" s="21"/>
      <c r="AG6273" s="21"/>
      <c r="AH6273" s="21"/>
      <c r="AI6273" s="26"/>
      <c r="AJ6273" s="21"/>
      <c r="AK6273" s="21"/>
      <c r="AL6273" s="21"/>
      <c r="AM6273" s="21"/>
      <c r="AN6273" s="21"/>
      <c r="AO6273" s="21"/>
      <c r="AP6273" s="21"/>
      <c r="AQ6273" s="21"/>
      <c r="AR6273" s="21"/>
      <c r="AS6273" s="21"/>
      <c r="AT6273" s="2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</row>
    <row r="6274" spans="1:60" s="3" customFormat="1">
      <c r="A6274" s="20"/>
      <c r="B6274" s="20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21"/>
      <c r="AC6274" s="21"/>
      <c r="AD6274" s="21"/>
      <c r="AE6274" s="21"/>
      <c r="AF6274" s="21"/>
      <c r="AG6274" s="21"/>
      <c r="AH6274" s="21"/>
      <c r="AI6274" s="26"/>
      <c r="AJ6274" s="21"/>
      <c r="AK6274" s="21"/>
      <c r="AL6274" s="21"/>
      <c r="AM6274" s="21"/>
      <c r="AN6274" s="21"/>
      <c r="AO6274" s="21"/>
      <c r="AP6274" s="21"/>
      <c r="AQ6274" s="21"/>
      <c r="AR6274" s="21"/>
      <c r="AS6274" s="21"/>
      <c r="AT6274" s="2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</row>
    <row r="6275" spans="1:60" s="3" customFormat="1">
      <c r="A6275" s="20"/>
      <c r="B6275" s="20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21"/>
      <c r="AC6275" s="21"/>
      <c r="AD6275" s="21"/>
      <c r="AE6275" s="21"/>
      <c r="AF6275" s="21"/>
      <c r="AG6275" s="21"/>
      <c r="AH6275" s="21"/>
      <c r="AI6275" s="26"/>
      <c r="AJ6275" s="21"/>
      <c r="AK6275" s="21"/>
      <c r="AL6275" s="21"/>
      <c r="AM6275" s="21"/>
      <c r="AN6275" s="21"/>
      <c r="AO6275" s="21"/>
      <c r="AP6275" s="21"/>
      <c r="AQ6275" s="21"/>
      <c r="AR6275" s="21"/>
      <c r="AS6275" s="21"/>
      <c r="AT6275" s="2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</row>
    <row r="6276" spans="1:60" s="3" customFormat="1">
      <c r="A6276" s="20"/>
      <c r="B6276" s="20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21"/>
      <c r="AC6276" s="21"/>
      <c r="AD6276" s="21"/>
      <c r="AE6276" s="21"/>
      <c r="AF6276" s="21"/>
      <c r="AG6276" s="21"/>
      <c r="AH6276" s="21"/>
      <c r="AI6276" s="26"/>
      <c r="AJ6276" s="21"/>
      <c r="AK6276" s="21"/>
      <c r="AL6276" s="21"/>
      <c r="AM6276" s="21"/>
      <c r="AN6276" s="21"/>
      <c r="AO6276" s="21"/>
      <c r="AP6276" s="21"/>
      <c r="AQ6276" s="21"/>
      <c r="AR6276" s="21"/>
      <c r="AS6276" s="21"/>
      <c r="AT6276" s="2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</row>
    <row r="6277" spans="1:60" s="3" customFormat="1">
      <c r="A6277" s="20"/>
      <c r="B6277" s="20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21"/>
      <c r="AC6277" s="21"/>
      <c r="AD6277" s="21"/>
      <c r="AE6277" s="21"/>
      <c r="AF6277" s="21"/>
      <c r="AG6277" s="21"/>
      <c r="AH6277" s="21"/>
      <c r="AI6277" s="26"/>
      <c r="AJ6277" s="21"/>
      <c r="AK6277" s="21"/>
      <c r="AL6277" s="21"/>
      <c r="AM6277" s="21"/>
      <c r="AN6277" s="21"/>
      <c r="AO6277" s="21"/>
      <c r="AP6277" s="21"/>
      <c r="AQ6277" s="21"/>
      <c r="AR6277" s="21"/>
      <c r="AS6277" s="21"/>
      <c r="AT6277" s="2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</row>
    <row r="6278" spans="1:60" s="3" customFormat="1">
      <c r="A6278" s="20"/>
      <c r="B6278" s="20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21"/>
      <c r="AC6278" s="21"/>
      <c r="AD6278" s="21"/>
      <c r="AE6278" s="21"/>
      <c r="AF6278" s="21"/>
      <c r="AG6278" s="21"/>
      <c r="AH6278" s="21"/>
      <c r="AI6278" s="26"/>
      <c r="AJ6278" s="21"/>
      <c r="AK6278" s="21"/>
      <c r="AL6278" s="21"/>
      <c r="AM6278" s="21"/>
      <c r="AN6278" s="21"/>
      <c r="AO6278" s="21"/>
      <c r="AP6278" s="21"/>
      <c r="AQ6278" s="21"/>
      <c r="AR6278" s="21"/>
      <c r="AS6278" s="21"/>
      <c r="AT6278" s="2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</row>
    <row r="6279" spans="1:60" s="3" customFormat="1">
      <c r="A6279" s="20"/>
      <c r="B6279" s="20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21"/>
      <c r="AC6279" s="21"/>
      <c r="AD6279" s="21"/>
      <c r="AE6279" s="21"/>
      <c r="AF6279" s="21"/>
      <c r="AG6279" s="21"/>
      <c r="AH6279" s="21"/>
      <c r="AI6279" s="26"/>
      <c r="AJ6279" s="21"/>
      <c r="AK6279" s="21"/>
      <c r="AL6279" s="21"/>
      <c r="AM6279" s="21"/>
      <c r="AN6279" s="21"/>
      <c r="AO6279" s="21"/>
      <c r="AP6279" s="21"/>
      <c r="AQ6279" s="21"/>
      <c r="AR6279" s="21"/>
      <c r="AS6279" s="21"/>
      <c r="AT6279" s="2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</row>
    <row r="6280" spans="1:60" s="3" customFormat="1">
      <c r="A6280" s="20"/>
      <c r="B6280" s="20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21"/>
      <c r="AC6280" s="21"/>
      <c r="AD6280" s="21"/>
      <c r="AE6280" s="21"/>
      <c r="AF6280" s="21"/>
      <c r="AG6280" s="21"/>
      <c r="AH6280" s="21"/>
      <c r="AI6280" s="26"/>
      <c r="AJ6280" s="21"/>
      <c r="AK6280" s="21"/>
      <c r="AL6280" s="21"/>
      <c r="AM6280" s="21"/>
      <c r="AN6280" s="21"/>
      <c r="AO6280" s="21"/>
      <c r="AP6280" s="21"/>
      <c r="AQ6280" s="21"/>
      <c r="AR6280" s="21"/>
      <c r="AS6280" s="21"/>
      <c r="AT6280" s="2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</row>
    <row r="6281" spans="1:60" s="3" customFormat="1">
      <c r="A6281" s="20"/>
      <c r="B6281" s="20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21"/>
      <c r="AC6281" s="21"/>
      <c r="AD6281" s="21"/>
      <c r="AE6281" s="21"/>
      <c r="AF6281" s="21"/>
      <c r="AG6281" s="21"/>
      <c r="AH6281" s="21"/>
      <c r="AI6281" s="26"/>
      <c r="AJ6281" s="21"/>
      <c r="AK6281" s="21"/>
      <c r="AL6281" s="21"/>
      <c r="AM6281" s="21"/>
      <c r="AN6281" s="21"/>
      <c r="AO6281" s="21"/>
      <c r="AP6281" s="21"/>
      <c r="AQ6281" s="21"/>
      <c r="AR6281" s="21"/>
      <c r="AS6281" s="21"/>
      <c r="AT6281" s="2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</row>
    <row r="6282" spans="1:60" s="3" customFormat="1">
      <c r="A6282" s="20"/>
      <c r="B6282" s="20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21"/>
      <c r="AC6282" s="21"/>
      <c r="AD6282" s="21"/>
      <c r="AE6282" s="21"/>
      <c r="AF6282" s="21"/>
      <c r="AG6282" s="21"/>
      <c r="AH6282" s="21"/>
      <c r="AI6282" s="26"/>
      <c r="AJ6282" s="21"/>
      <c r="AK6282" s="21"/>
      <c r="AL6282" s="21"/>
      <c r="AM6282" s="21"/>
      <c r="AN6282" s="21"/>
      <c r="AO6282" s="21"/>
      <c r="AP6282" s="21"/>
      <c r="AQ6282" s="21"/>
      <c r="AR6282" s="21"/>
      <c r="AS6282" s="21"/>
      <c r="AT6282" s="2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</row>
    <row r="6283" spans="1:60" s="3" customFormat="1">
      <c r="A6283" s="20"/>
      <c r="B6283" s="20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21"/>
      <c r="AC6283" s="21"/>
      <c r="AD6283" s="21"/>
      <c r="AE6283" s="21"/>
      <c r="AF6283" s="21"/>
      <c r="AG6283" s="21"/>
      <c r="AH6283" s="21"/>
      <c r="AI6283" s="26"/>
      <c r="AJ6283" s="21"/>
      <c r="AK6283" s="21"/>
      <c r="AL6283" s="21"/>
      <c r="AM6283" s="21"/>
      <c r="AN6283" s="21"/>
      <c r="AO6283" s="21"/>
      <c r="AP6283" s="21"/>
      <c r="AQ6283" s="21"/>
      <c r="AR6283" s="21"/>
      <c r="AS6283" s="21"/>
      <c r="AT6283" s="2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</row>
    <row r="6284" spans="1:60" s="3" customFormat="1">
      <c r="A6284" s="20"/>
      <c r="B6284" s="20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21"/>
      <c r="AC6284" s="21"/>
      <c r="AD6284" s="21"/>
      <c r="AE6284" s="21"/>
      <c r="AF6284" s="21"/>
      <c r="AG6284" s="21"/>
      <c r="AH6284" s="21"/>
      <c r="AI6284" s="26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1"/>
      <c r="AT6284" s="2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</row>
    <row r="6285" spans="1:60" s="3" customFormat="1">
      <c r="A6285" s="20"/>
      <c r="B6285" s="20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21"/>
      <c r="AC6285" s="21"/>
      <c r="AD6285" s="21"/>
      <c r="AE6285" s="21"/>
      <c r="AF6285" s="21"/>
      <c r="AG6285" s="21"/>
      <c r="AH6285" s="21"/>
      <c r="AI6285" s="26"/>
      <c r="AJ6285" s="21"/>
      <c r="AK6285" s="21"/>
      <c r="AL6285" s="21"/>
      <c r="AM6285" s="21"/>
      <c r="AN6285" s="21"/>
      <c r="AO6285" s="21"/>
      <c r="AP6285" s="21"/>
      <c r="AQ6285" s="21"/>
      <c r="AR6285" s="21"/>
      <c r="AS6285" s="21"/>
      <c r="AT6285" s="2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</row>
    <row r="6286" spans="1:60" s="3" customFormat="1">
      <c r="A6286" s="20"/>
      <c r="B6286" s="20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21"/>
      <c r="AC6286" s="21"/>
      <c r="AD6286" s="21"/>
      <c r="AE6286" s="21"/>
      <c r="AF6286" s="21"/>
      <c r="AG6286" s="21"/>
      <c r="AH6286" s="21"/>
      <c r="AI6286" s="26"/>
      <c r="AJ6286" s="21"/>
      <c r="AK6286" s="21"/>
      <c r="AL6286" s="21"/>
      <c r="AM6286" s="21"/>
      <c r="AN6286" s="21"/>
      <c r="AO6286" s="21"/>
      <c r="AP6286" s="21"/>
      <c r="AQ6286" s="21"/>
      <c r="AR6286" s="21"/>
      <c r="AS6286" s="21"/>
      <c r="AT6286" s="2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</row>
    <row r="6287" spans="1:60" s="3" customFormat="1">
      <c r="A6287" s="20"/>
      <c r="B6287" s="20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21"/>
      <c r="AC6287" s="21"/>
      <c r="AD6287" s="21"/>
      <c r="AE6287" s="21"/>
      <c r="AF6287" s="21"/>
      <c r="AG6287" s="21"/>
      <c r="AH6287" s="21"/>
      <c r="AI6287" s="26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1"/>
      <c r="AT6287" s="2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</row>
    <row r="6288" spans="1:60" s="3" customFormat="1">
      <c r="A6288" s="20"/>
      <c r="B6288" s="20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21"/>
      <c r="AC6288" s="21"/>
      <c r="AD6288" s="21"/>
      <c r="AE6288" s="21"/>
      <c r="AF6288" s="21"/>
      <c r="AG6288" s="21"/>
      <c r="AH6288" s="21"/>
      <c r="AI6288" s="26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1"/>
      <c r="AT6288" s="2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</row>
    <row r="6289" spans="1:60" s="3" customFormat="1">
      <c r="A6289" s="20"/>
      <c r="B6289" s="20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21"/>
      <c r="AC6289" s="21"/>
      <c r="AD6289" s="21"/>
      <c r="AE6289" s="21"/>
      <c r="AF6289" s="21"/>
      <c r="AG6289" s="21"/>
      <c r="AH6289" s="21"/>
      <c r="AI6289" s="26"/>
      <c r="AJ6289" s="21"/>
      <c r="AK6289" s="21"/>
      <c r="AL6289" s="21"/>
      <c r="AM6289" s="21"/>
      <c r="AN6289" s="21"/>
      <c r="AO6289" s="21"/>
      <c r="AP6289" s="21"/>
      <c r="AQ6289" s="21"/>
      <c r="AR6289" s="21"/>
      <c r="AS6289" s="21"/>
      <c r="AT6289" s="2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</row>
    <row r="6290" spans="1:60" s="3" customFormat="1">
      <c r="A6290" s="20"/>
      <c r="B6290" s="20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21"/>
      <c r="AC6290" s="21"/>
      <c r="AD6290" s="21"/>
      <c r="AE6290" s="21"/>
      <c r="AF6290" s="21"/>
      <c r="AG6290" s="21"/>
      <c r="AH6290" s="21"/>
      <c r="AI6290" s="26"/>
      <c r="AJ6290" s="21"/>
      <c r="AK6290" s="21"/>
      <c r="AL6290" s="21"/>
      <c r="AM6290" s="21"/>
      <c r="AN6290" s="21"/>
      <c r="AO6290" s="21"/>
      <c r="AP6290" s="21"/>
      <c r="AQ6290" s="21"/>
      <c r="AR6290" s="21"/>
      <c r="AS6290" s="21"/>
      <c r="AT6290" s="2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</row>
    <row r="6291" spans="1:60" s="3" customFormat="1">
      <c r="A6291" s="20"/>
      <c r="B6291" s="20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21"/>
      <c r="AC6291" s="21"/>
      <c r="AD6291" s="21"/>
      <c r="AE6291" s="21"/>
      <c r="AF6291" s="21"/>
      <c r="AG6291" s="21"/>
      <c r="AH6291" s="21"/>
      <c r="AI6291" s="26"/>
      <c r="AJ6291" s="21"/>
      <c r="AK6291" s="21"/>
      <c r="AL6291" s="21"/>
      <c r="AM6291" s="21"/>
      <c r="AN6291" s="21"/>
      <c r="AO6291" s="21"/>
      <c r="AP6291" s="21"/>
      <c r="AQ6291" s="21"/>
      <c r="AR6291" s="21"/>
      <c r="AS6291" s="21"/>
      <c r="AT6291" s="2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</row>
    <row r="6292" spans="1:60" s="3" customFormat="1">
      <c r="A6292" s="20"/>
      <c r="B6292" s="20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21"/>
      <c r="AC6292" s="21"/>
      <c r="AD6292" s="21"/>
      <c r="AE6292" s="21"/>
      <c r="AF6292" s="21"/>
      <c r="AG6292" s="21"/>
      <c r="AH6292" s="21"/>
      <c r="AI6292" s="26"/>
      <c r="AJ6292" s="21"/>
      <c r="AK6292" s="21"/>
      <c r="AL6292" s="21"/>
      <c r="AM6292" s="21"/>
      <c r="AN6292" s="21"/>
      <c r="AO6292" s="21"/>
      <c r="AP6292" s="21"/>
      <c r="AQ6292" s="21"/>
      <c r="AR6292" s="21"/>
      <c r="AS6292" s="21"/>
      <c r="AT6292" s="2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</row>
    <row r="6293" spans="1:60" s="3" customFormat="1">
      <c r="A6293" s="20"/>
      <c r="B6293" s="20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21"/>
      <c r="AC6293" s="21"/>
      <c r="AD6293" s="21"/>
      <c r="AE6293" s="21"/>
      <c r="AF6293" s="21"/>
      <c r="AG6293" s="21"/>
      <c r="AH6293" s="21"/>
      <c r="AI6293" s="26"/>
      <c r="AJ6293" s="21"/>
      <c r="AK6293" s="21"/>
      <c r="AL6293" s="21"/>
      <c r="AM6293" s="21"/>
      <c r="AN6293" s="21"/>
      <c r="AO6293" s="21"/>
      <c r="AP6293" s="21"/>
      <c r="AQ6293" s="21"/>
      <c r="AR6293" s="21"/>
      <c r="AS6293" s="21"/>
      <c r="AT6293" s="2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</row>
    <row r="6294" spans="1:60" s="3" customFormat="1">
      <c r="A6294" s="20"/>
      <c r="B6294" s="20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21"/>
      <c r="AC6294" s="21"/>
      <c r="AD6294" s="21"/>
      <c r="AE6294" s="21"/>
      <c r="AF6294" s="21"/>
      <c r="AG6294" s="21"/>
      <c r="AH6294" s="21"/>
      <c r="AI6294" s="26"/>
      <c r="AJ6294" s="21"/>
      <c r="AK6294" s="21"/>
      <c r="AL6294" s="21"/>
      <c r="AM6294" s="21"/>
      <c r="AN6294" s="21"/>
      <c r="AO6294" s="21"/>
      <c r="AP6294" s="21"/>
      <c r="AQ6294" s="21"/>
      <c r="AR6294" s="21"/>
      <c r="AS6294" s="21"/>
      <c r="AT6294" s="2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</row>
    <row r="6295" spans="1:60" s="3" customFormat="1">
      <c r="A6295" s="20"/>
      <c r="B6295" s="20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21"/>
      <c r="AC6295" s="21"/>
      <c r="AD6295" s="21"/>
      <c r="AE6295" s="21"/>
      <c r="AF6295" s="21"/>
      <c r="AG6295" s="21"/>
      <c r="AH6295" s="21"/>
      <c r="AI6295" s="26"/>
      <c r="AJ6295" s="21"/>
      <c r="AK6295" s="21"/>
      <c r="AL6295" s="21"/>
      <c r="AM6295" s="21"/>
      <c r="AN6295" s="21"/>
      <c r="AO6295" s="21"/>
      <c r="AP6295" s="21"/>
      <c r="AQ6295" s="21"/>
      <c r="AR6295" s="21"/>
      <c r="AS6295" s="21"/>
      <c r="AT6295" s="2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</row>
    <row r="6296" spans="1:60" s="3" customFormat="1">
      <c r="A6296" s="20"/>
      <c r="B6296" s="20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21"/>
      <c r="AC6296" s="21"/>
      <c r="AD6296" s="21"/>
      <c r="AE6296" s="21"/>
      <c r="AF6296" s="21"/>
      <c r="AG6296" s="21"/>
      <c r="AH6296" s="21"/>
      <c r="AI6296" s="26"/>
      <c r="AJ6296" s="21"/>
      <c r="AK6296" s="21"/>
      <c r="AL6296" s="21"/>
      <c r="AM6296" s="21"/>
      <c r="AN6296" s="21"/>
      <c r="AO6296" s="21"/>
      <c r="AP6296" s="21"/>
      <c r="AQ6296" s="21"/>
      <c r="AR6296" s="21"/>
      <c r="AS6296" s="21"/>
      <c r="AT6296" s="2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</row>
    <row r="6297" spans="1:60" s="3" customFormat="1">
      <c r="A6297" s="20"/>
      <c r="B6297" s="20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21"/>
      <c r="AC6297" s="21"/>
      <c r="AD6297" s="21"/>
      <c r="AE6297" s="21"/>
      <c r="AF6297" s="21"/>
      <c r="AG6297" s="21"/>
      <c r="AH6297" s="21"/>
      <c r="AI6297" s="26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1"/>
      <c r="AT6297" s="2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</row>
    <row r="6298" spans="1:60" s="3" customFormat="1">
      <c r="A6298" s="20"/>
      <c r="B6298" s="20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21"/>
      <c r="AC6298" s="21"/>
      <c r="AD6298" s="21"/>
      <c r="AE6298" s="21"/>
      <c r="AF6298" s="21"/>
      <c r="AG6298" s="21"/>
      <c r="AH6298" s="21"/>
      <c r="AI6298" s="26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1"/>
      <c r="AT6298" s="2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</row>
    <row r="6299" spans="1:60" s="3" customFormat="1">
      <c r="A6299" s="20"/>
      <c r="B6299" s="20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21"/>
      <c r="AC6299" s="21"/>
      <c r="AD6299" s="21"/>
      <c r="AE6299" s="21"/>
      <c r="AF6299" s="21"/>
      <c r="AG6299" s="21"/>
      <c r="AH6299" s="21"/>
      <c r="AI6299" s="26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1"/>
      <c r="AT6299" s="2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</row>
    <row r="6300" spans="1:60" s="3" customFormat="1">
      <c r="A6300" s="20"/>
      <c r="B6300" s="20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21"/>
      <c r="AC6300" s="21"/>
      <c r="AD6300" s="21"/>
      <c r="AE6300" s="21"/>
      <c r="AF6300" s="21"/>
      <c r="AG6300" s="21"/>
      <c r="AH6300" s="21"/>
      <c r="AI6300" s="26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1"/>
      <c r="AT6300" s="2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</row>
    <row r="6301" spans="1:60" s="3" customFormat="1">
      <c r="A6301" s="20"/>
      <c r="B6301" s="20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21"/>
      <c r="AC6301" s="21"/>
      <c r="AD6301" s="21"/>
      <c r="AE6301" s="21"/>
      <c r="AF6301" s="21"/>
      <c r="AG6301" s="21"/>
      <c r="AH6301" s="21"/>
      <c r="AI6301" s="26"/>
      <c r="AJ6301" s="21"/>
      <c r="AK6301" s="21"/>
      <c r="AL6301" s="21"/>
      <c r="AM6301" s="21"/>
      <c r="AN6301" s="21"/>
      <c r="AO6301" s="21"/>
      <c r="AP6301" s="21"/>
      <c r="AQ6301" s="21"/>
      <c r="AR6301" s="21"/>
      <c r="AS6301" s="21"/>
      <c r="AT6301" s="2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</row>
    <row r="6302" spans="1:60" s="3" customFormat="1">
      <c r="A6302" s="20"/>
      <c r="B6302" s="20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21"/>
      <c r="AC6302" s="21"/>
      <c r="AD6302" s="21"/>
      <c r="AE6302" s="21"/>
      <c r="AF6302" s="21"/>
      <c r="AG6302" s="21"/>
      <c r="AH6302" s="21"/>
      <c r="AI6302" s="26"/>
      <c r="AJ6302" s="21"/>
      <c r="AK6302" s="21"/>
      <c r="AL6302" s="21"/>
      <c r="AM6302" s="21"/>
      <c r="AN6302" s="21"/>
      <c r="AO6302" s="21"/>
      <c r="AP6302" s="21"/>
      <c r="AQ6302" s="21"/>
      <c r="AR6302" s="21"/>
      <c r="AS6302" s="21"/>
      <c r="AT6302" s="2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</row>
    <row r="6303" spans="1:60" s="3" customFormat="1">
      <c r="A6303" s="20"/>
      <c r="B6303" s="20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21"/>
      <c r="AC6303" s="21"/>
      <c r="AD6303" s="21"/>
      <c r="AE6303" s="21"/>
      <c r="AF6303" s="21"/>
      <c r="AG6303" s="21"/>
      <c r="AH6303" s="21"/>
      <c r="AI6303" s="26"/>
      <c r="AJ6303" s="21"/>
      <c r="AK6303" s="21"/>
      <c r="AL6303" s="21"/>
      <c r="AM6303" s="21"/>
      <c r="AN6303" s="21"/>
      <c r="AO6303" s="21"/>
      <c r="AP6303" s="21"/>
      <c r="AQ6303" s="21"/>
      <c r="AR6303" s="21"/>
      <c r="AS6303" s="21"/>
      <c r="AT6303" s="2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</row>
    <row r="6304" spans="1:60" s="3" customFormat="1">
      <c r="A6304" s="20"/>
      <c r="B6304" s="20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21"/>
      <c r="AC6304" s="21"/>
      <c r="AD6304" s="21"/>
      <c r="AE6304" s="21"/>
      <c r="AF6304" s="21"/>
      <c r="AG6304" s="21"/>
      <c r="AH6304" s="21"/>
      <c r="AI6304" s="26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1"/>
      <c r="AT6304" s="2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</row>
    <row r="6305" spans="1:60" s="3" customFormat="1">
      <c r="A6305" s="20"/>
      <c r="B6305" s="20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21"/>
      <c r="AC6305" s="21"/>
      <c r="AD6305" s="21"/>
      <c r="AE6305" s="21"/>
      <c r="AF6305" s="21"/>
      <c r="AG6305" s="21"/>
      <c r="AH6305" s="21"/>
      <c r="AI6305" s="26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1"/>
      <c r="AT6305" s="2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</row>
    <row r="6306" spans="1:60" s="3" customFormat="1">
      <c r="A6306" s="20"/>
      <c r="B6306" s="20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21"/>
      <c r="AC6306" s="21"/>
      <c r="AD6306" s="21"/>
      <c r="AE6306" s="21"/>
      <c r="AF6306" s="21"/>
      <c r="AG6306" s="21"/>
      <c r="AH6306" s="21"/>
      <c r="AI6306" s="26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1"/>
      <c r="AT6306" s="2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</row>
    <row r="6307" spans="1:60" s="3" customFormat="1">
      <c r="A6307" s="20"/>
      <c r="B6307" s="20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21"/>
      <c r="AC6307" s="21"/>
      <c r="AD6307" s="21"/>
      <c r="AE6307" s="21"/>
      <c r="AF6307" s="21"/>
      <c r="AG6307" s="21"/>
      <c r="AH6307" s="21"/>
      <c r="AI6307" s="26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1"/>
      <c r="AT6307" s="2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</row>
    <row r="6308" spans="1:60" s="3" customFormat="1">
      <c r="A6308" s="20"/>
      <c r="B6308" s="20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21"/>
      <c r="AC6308" s="21"/>
      <c r="AD6308" s="21"/>
      <c r="AE6308" s="21"/>
      <c r="AF6308" s="21"/>
      <c r="AG6308" s="21"/>
      <c r="AH6308" s="21"/>
      <c r="AI6308" s="26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1"/>
      <c r="AT6308" s="2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</row>
    <row r="6309" spans="1:60" s="3" customFormat="1">
      <c r="A6309" s="20"/>
      <c r="B6309" s="20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21"/>
      <c r="AC6309" s="21"/>
      <c r="AD6309" s="21"/>
      <c r="AE6309" s="21"/>
      <c r="AF6309" s="21"/>
      <c r="AG6309" s="21"/>
      <c r="AH6309" s="21"/>
      <c r="AI6309" s="26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1"/>
      <c r="AT6309" s="2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</row>
    <row r="6310" spans="1:60" s="3" customFormat="1">
      <c r="A6310" s="20"/>
      <c r="B6310" s="20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21"/>
      <c r="AC6310" s="21"/>
      <c r="AD6310" s="21"/>
      <c r="AE6310" s="21"/>
      <c r="AF6310" s="21"/>
      <c r="AG6310" s="21"/>
      <c r="AH6310" s="21"/>
      <c r="AI6310" s="26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1"/>
      <c r="AT6310" s="2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</row>
    <row r="6311" spans="1:60" s="3" customFormat="1">
      <c r="A6311" s="20"/>
      <c r="B6311" s="20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21"/>
      <c r="AC6311" s="21"/>
      <c r="AD6311" s="21"/>
      <c r="AE6311" s="21"/>
      <c r="AF6311" s="21"/>
      <c r="AG6311" s="21"/>
      <c r="AH6311" s="21"/>
      <c r="AI6311" s="26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1"/>
      <c r="AT6311" s="2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</row>
    <row r="6312" spans="1:60" s="3" customFormat="1">
      <c r="A6312" s="20"/>
      <c r="B6312" s="20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21"/>
      <c r="AC6312" s="21"/>
      <c r="AD6312" s="21"/>
      <c r="AE6312" s="21"/>
      <c r="AF6312" s="21"/>
      <c r="AG6312" s="21"/>
      <c r="AH6312" s="21"/>
      <c r="AI6312" s="26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1"/>
      <c r="AT6312" s="2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</row>
    <row r="6313" spans="1:60" s="3" customFormat="1">
      <c r="A6313" s="20"/>
      <c r="B6313" s="20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21"/>
      <c r="AC6313" s="21"/>
      <c r="AD6313" s="21"/>
      <c r="AE6313" s="21"/>
      <c r="AF6313" s="21"/>
      <c r="AG6313" s="21"/>
      <c r="AH6313" s="21"/>
      <c r="AI6313" s="26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1"/>
      <c r="AT6313" s="2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</row>
    <row r="6314" spans="1:60" s="3" customFormat="1">
      <c r="A6314" s="20"/>
      <c r="B6314" s="20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21"/>
      <c r="AC6314" s="21"/>
      <c r="AD6314" s="21"/>
      <c r="AE6314" s="21"/>
      <c r="AF6314" s="21"/>
      <c r="AG6314" s="21"/>
      <c r="AH6314" s="21"/>
      <c r="AI6314" s="26"/>
      <c r="AJ6314" s="21"/>
      <c r="AK6314" s="21"/>
      <c r="AL6314" s="21"/>
      <c r="AM6314" s="21"/>
      <c r="AN6314" s="21"/>
      <c r="AO6314" s="21"/>
      <c r="AP6314" s="21"/>
      <c r="AQ6314" s="21"/>
      <c r="AR6314" s="21"/>
      <c r="AS6314" s="21"/>
      <c r="AT6314" s="2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</row>
    <row r="6315" spans="1:60" s="3" customFormat="1">
      <c r="A6315" s="20"/>
      <c r="B6315" s="20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21"/>
      <c r="AC6315" s="21"/>
      <c r="AD6315" s="21"/>
      <c r="AE6315" s="21"/>
      <c r="AF6315" s="21"/>
      <c r="AG6315" s="21"/>
      <c r="AH6315" s="21"/>
      <c r="AI6315" s="26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1"/>
      <c r="AT6315" s="2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</row>
    <row r="6316" spans="1:60" s="3" customFormat="1">
      <c r="A6316" s="20"/>
      <c r="B6316" s="20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21"/>
      <c r="AC6316" s="21"/>
      <c r="AD6316" s="21"/>
      <c r="AE6316" s="21"/>
      <c r="AF6316" s="21"/>
      <c r="AG6316" s="21"/>
      <c r="AH6316" s="21"/>
      <c r="AI6316" s="26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1"/>
      <c r="AT6316" s="2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</row>
    <row r="6317" spans="1:60" s="3" customFormat="1">
      <c r="A6317" s="20"/>
      <c r="B6317" s="20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21"/>
      <c r="AC6317" s="21"/>
      <c r="AD6317" s="21"/>
      <c r="AE6317" s="21"/>
      <c r="AF6317" s="21"/>
      <c r="AG6317" s="21"/>
      <c r="AH6317" s="21"/>
      <c r="AI6317" s="26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1"/>
      <c r="AT6317" s="2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</row>
    <row r="6318" spans="1:60" s="3" customFormat="1">
      <c r="A6318" s="20"/>
      <c r="B6318" s="20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21"/>
      <c r="AC6318" s="21"/>
      <c r="AD6318" s="21"/>
      <c r="AE6318" s="21"/>
      <c r="AF6318" s="21"/>
      <c r="AG6318" s="21"/>
      <c r="AH6318" s="21"/>
      <c r="AI6318" s="26"/>
      <c r="AJ6318" s="21"/>
      <c r="AK6318" s="21"/>
      <c r="AL6318" s="21"/>
      <c r="AM6318" s="21"/>
      <c r="AN6318" s="21"/>
      <c r="AO6318" s="21"/>
      <c r="AP6318" s="21"/>
      <c r="AQ6318" s="21"/>
      <c r="AR6318" s="21"/>
      <c r="AS6318" s="21"/>
      <c r="AT6318" s="2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</row>
    <row r="6319" spans="1:60" s="3" customFormat="1">
      <c r="A6319" s="20"/>
      <c r="B6319" s="20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21"/>
      <c r="AC6319" s="21"/>
      <c r="AD6319" s="21"/>
      <c r="AE6319" s="21"/>
      <c r="AF6319" s="21"/>
      <c r="AG6319" s="21"/>
      <c r="AH6319" s="21"/>
      <c r="AI6319" s="26"/>
      <c r="AJ6319" s="21"/>
      <c r="AK6319" s="21"/>
      <c r="AL6319" s="21"/>
      <c r="AM6319" s="21"/>
      <c r="AN6319" s="21"/>
      <c r="AO6319" s="21"/>
      <c r="AP6319" s="21"/>
      <c r="AQ6319" s="21"/>
      <c r="AR6319" s="21"/>
      <c r="AS6319" s="21"/>
      <c r="AT6319" s="2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</row>
    <row r="6320" spans="1:60" s="3" customFormat="1">
      <c r="A6320" s="20"/>
      <c r="B6320" s="20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21"/>
      <c r="AC6320" s="21"/>
      <c r="AD6320" s="21"/>
      <c r="AE6320" s="21"/>
      <c r="AF6320" s="21"/>
      <c r="AG6320" s="21"/>
      <c r="AH6320" s="21"/>
      <c r="AI6320" s="26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1"/>
      <c r="AT6320" s="2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</row>
    <row r="6321" spans="1:60" s="3" customFormat="1">
      <c r="A6321" s="20"/>
      <c r="B6321" s="20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21"/>
      <c r="AC6321" s="21"/>
      <c r="AD6321" s="21"/>
      <c r="AE6321" s="21"/>
      <c r="AF6321" s="21"/>
      <c r="AG6321" s="21"/>
      <c r="AH6321" s="21"/>
      <c r="AI6321" s="26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1"/>
      <c r="AT6321" s="2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</row>
    <row r="6322" spans="1:60" s="3" customFormat="1">
      <c r="A6322" s="20"/>
      <c r="B6322" s="20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21"/>
      <c r="AC6322" s="21"/>
      <c r="AD6322" s="21"/>
      <c r="AE6322" s="21"/>
      <c r="AF6322" s="21"/>
      <c r="AG6322" s="21"/>
      <c r="AH6322" s="21"/>
      <c r="AI6322" s="26"/>
      <c r="AJ6322" s="21"/>
      <c r="AK6322" s="21"/>
      <c r="AL6322" s="21"/>
      <c r="AM6322" s="21"/>
      <c r="AN6322" s="21"/>
      <c r="AO6322" s="21"/>
      <c r="AP6322" s="21"/>
      <c r="AQ6322" s="21"/>
      <c r="AR6322" s="21"/>
      <c r="AS6322" s="21"/>
      <c r="AT6322" s="2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</row>
    <row r="6323" spans="1:60" s="3" customFormat="1">
      <c r="A6323" s="20"/>
      <c r="B6323" s="20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21"/>
      <c r="AC6323" s="21"/>
      <c r="AD6323" s="21"/>
      <c r="AE6323" s="21"/>
      <c r="AF6323" s="21"/>
      <c r="AG6323" s="21"/>
      <c r="AH6323" s="21"/>
      <c r="AI6323" s="26"/>
      <c r="AJ6323" s="21"/>
      <c r="AK6323" s="21"/>
      <c r="AL6323" s="21"/>
      <c r="AM6323" s="21"/>
      <c r="AN6323" s="21"/>
      <c r="AO6323" s="21"/>
      <c r="AP6323" s="21"/>
      <c r="AQ6323" s="21"/>
      <c r="AR6323" s="21"/>
      <c r="AS6323" s="21"/>
      <c r="AT6323" s="2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</row>
    <row r="6324" spans="1:60" s="3" customFormat="1">
      <c r="A6324" s="20"/>
      <c r="B6324" s="20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21"/>
      <c r="AC6324" s="21"/>
      <c r="AD6324" s="21"/>
      <c r="AE6324" s="21"/>
      <c r="AF6324" s="21"/>
      <c r="AG6324" s="21"/>
      <c r="AH6324" s="21"/>
      <c r="AI6324" s="26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1"/>
      <c r="AT6324" s="2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</row>
    <row r="6325" spans="1:60" s="3" customFormat="1">
      <c r="A6325" s="20"/>
      <c r="B6325" s="20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21"/>
      <c r="AC6325" s="21"/>
      <c r="AD6325" s="21"/>
      <c r="AE6325" s="21"/>
      <c r="AF6325" s="21"/>
      <c r="AG6325" s="21"/>
      <c r="AH6325" s="21"/>
      <c r="AI6325" s="26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1"/>
      <c r="AT6325" s="2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</row>
    <row r="6326" spans="1:60" s="3" customFormat="1">
      <c r="A6326" s="20"/>
      <c r="B6326" s="20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21"/>
      <c r="AC6326" s="21"/>
      <c r="AD6326" s="21"/>
      <c r="AE6326" s="21"/>
      <c r="AF6326" s="21"/>
      <c r="AG6326" s="21"/>
      <c r="AH6326" s="21"/>
      <c r="AI6326" s="26"/>
      <c r="AJ6326" s="21"/>
      <c r="AK6326" s="21"/>
      <c r="AL6326" s="21"/>
      <c r="AM6326" s="21"/>
      <c r="AN6326" s="21"/>
      <c r="AO6326" s="21"/>
      <c r="AP6326" s="21"/>
      <c r="AQ6326" s="21"/>
      <c r="AR6326" s="21"/>
      <c r="AS6326" s="21"/>
      <c r="AT6326" s="2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</row>
    <row r="6327" spans="1:60" s="3" customFormat="1">
      <c r="A6327" s="20"/>
      <c r="B6327" s="20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21"/>
      <c r="AC6327" s="21"/>
      <c r="AD6327" s="21"/>
      <c r="AE6327" s="21"/>
      <c r="AF6327" s="21"/>
      <c r="AG6327" s="21"/>
      <c r="AH6327" s="21"/>
      <c r="AI6327" s="26"/>
      <c r="AJ6327" s="21"/>
      <c r="AK6327" s="21"/>
      <c r="AL6327" s="21"/>
      <c r="AM6327" s="21"/>
      <c r="AN6327" s="21"/>
      <c r="AO6327" s="21"/>
      <c r="AP6327" s="21"/>
      <c r="AQ6327" s="21"/>
      <c r="AR6327" s="21"/>
      <c r="AS6327" s="21"/>
      <c r="AT6327" s="2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</row>
    <row r="6328" spans="1:60" s="3" customFormat="1">
      <c r="A6328" s="20"/>
      <c r="B6328" s="20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21"/>
      <c r="AC6328" s="21"/>
      <c r="AD6328" s="21"/>
      <c r="AE6328" s="21"/>
      <c r="AF6328" s="21"/>
      <c r="AG6328" s="21"/>
      <c r="AH6328" s="21"/>
      <c r="AI6328" s="26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1"/>
      <c r="AT6328" s="2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</row>
    <row r="6329" spans="1:60" s="3" customFormat="1">
      <c r="A6329" s="20"/>
      <c r="B6329" s="20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21"/>
      <c r="AC6329" s="21"/>
      <c r="AD6329" s="21"/>
      <c r="AE6329" s="21"/>
      <c r="AF6329" s="21"/>
      <c r="AG6329" s="21"/>
      <c r="AH6329" s="21"/>
      <c r="AI6329" s="26"/>
      <c r="AJ6329" s="21"/>
      <c r="AK6329" s="21"/>
      <c r="AL6329" s="21"/>
      <c r="AM6329" s="21"/>
      <c r="AN6329" s="21"/>
      <c r="AO6329" s="21"/>
      <c r="AP6329" s="21"/>
      <c r="AQ6329" s="21"/>
      <c r="AR6329" s="21"/>
      <c r="AS6329" s="21"/>
      <c r="AT6329" s="2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</row>
    <row r="6330" spans="1:60" s="3" customFormat="1">
      <c r="A6330" s="20"/>
      <c r="B6330" s="20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21"/>
      <c r="AC6330" s="21"/>
      <c r="AD6330" s="21"/>
      <c r="AE6330" s="21"/>
      <c r="AF6330" s="21"/>
      <c r="AG6330" s="21"/>
      <c r="AH6330" s="21"/>
      <c r="AI6330" s="26"/>
      <c r="AJ6330" s="21"/>
      <c r="AK6330" s="21"/>
      <c r="AL6330" s="21"/>
      <c r="AM6330" s="21"/>
      <c r="AN6330" s="21"/>
      <c r="AO6330" s="21"/>
      <c r="AP6330" s="21"/>
      <c r="AQ6330" s="21"/>
      <c r="AR6330" s="21"/>
      <c r="AS6330" s="21"/>
      <c r="AT6330" s="2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</row>
    <row r="6331" spans="1:60" s="3" customFormat="1">
      <c r="A6331" s="20"/>
      <c r="B6331" s="20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21"/>
      <c r="AC6331" s="21"/>
      <c r="AD6331" s="21"/>
      <c r="AE6331" s="21"/>
      <c r="AF6331" s="21"/>
      <c r="AG6331" s="21"/>
      <c r="AH6331" s="21"/>
      <c r="AI6331" s="26"/>
      <c r="AJ6331" s="21"/>
      <c r="AK6331" s="21"/>
      <c r="AL6331" s="21"/>
      <c r="AM6331" s="21"/>
      <c r="AN6331" s="21"/>
      <c r="AO6331" s="21"/>
      <c r="AP6331" s="21"/>
      <c r="AQ6331" s="21"/>
      <c r="AR6331" s="21"/>
      <c r="AS6331" s="21"/>
      <c r="AT6331" s="2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</row>
    <row r="6332" spans="1:60" s="3" customFormat="1">
      <c r="A6332" s="20"/>
      <c r="B6332" s="20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21"/>
      <c r="AC6332" s="21"/>
      <c r="AD6332" s="21"/>
      <c r="AE6332" s="21"/>
      <c r="AF6332" s="21"/>
      <c r="AG6332" s="21"/>
      <c r="AH6332" s="21"/>
      <c r="AI6332" s="26"/>
      <c r="AJ6332" s="21"/>
      <c r="AK6332" s="21"/>
      <c r="AL6332" s="21"/>
      <c r="AM6332" s="21"/>
      <c r="AN6332" s="21"/>
      <c r="AO6332" s="21"/>
      <c r="AP6332" s="21"/>
      <c r="AQ6332" s="21"/>
      <c r="AR6332" s="21"/>
      <c r="AS6332" s="21"/>
      <c r="AT6332" s="2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</row>
    <row r="6333" spans="1:60" s="3" customFormat="1">
      <c r="A6333" s="20"/>
      <c r="B6333" s="20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21"/>
      <c r="AC6333" s="21"/>
      <c r="AD6333" s="21"/>
      <c r="AE6333" s="21"/>
      <c r="AF6333" s="21"/>
      <c r="AG6333" s="21"/>
      <c r="AH6333" s="21"/>
      <c r="AI6333" s="26"/>
      <c r="AJ6333" s="21"/>
      <c r="AK6333" s="21"/>
      <c r="AL6333" s="21"/>
      <c r="AM6333" s="21"/>
      <c r="AN6333" s="21"/>
      <c r="AO6333" s="21"/>
      <c r="AP6333" s="21"/>
      <c r="AQ6333" s="21"/>
      <c r="AR6333" s="21"/>
      <c r="AS6333" s="21"/>
      <c r="AT6333" s="2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</row>
    <row r="6334" spans="1:60" s="3" customFormat="1">
      <c r="A6334" s="20"/>
      <c r="B6334" s="20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21"/>
      <c r="AC6334" s="21"/>
      <c r="AD6334" s="21"/>
      <c r="AE6334" s="21"/>
      <c r="AF6334" s="21"/>
      <c r="AG6334" s="21"/>
      <c r="AH6334" s="21"/>
      <c r="AI6334" s="26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</row>
    <row r="6335" spans="1:60" s="3" customFormat="1">
      <c r="A6335" s="20"/>
      <c r="B6335" s="20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21"/>
      <c r="AC6335" s="21"/>
      <c r="AD6335" s="21"/>
      <c r="AE6335" s="21"/>
      <c r="AF6335" s="21"/>
      <c r="AG6335" s="21"/>
      <c r="AH6335" s="21"/>
      <c r="AI6335" s="26"/>
      <c r="AJ6335" s="21"/>
      <c r="AK6335" s="21"/>
      <c r="AL6335" s="21"/>
      <c r="AM6335" s="21"/>
      <c r="AN6335" s="21"/>
      <c r="AO6335" s="21"/>
      <c r="AP6335" s="21"/>
      <c r="AQ6335" s="21"/>
      <c r="AR6335" s="21"/>
      <c r="AS6335" s="21"/>
      <c r="AT6335" s="2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</row>
    <row r="6336" spans="1:60" s="3" customFormat="1">
      <c r="A6336" s="20"/>
      <c r="B6336" s="20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21"/>
      <c r="AC6336" s="21"/>
      <c r="AD6336" s="21"/>
      <c r="AE6336" s="21"/>
      <c r="AF6336" s="21"/>
      <c r="AG6336" s="21"/>
      <c r="AH6336" s="21"/>
      <c r="AI6336" s="26"/>
      <c r="AJ6336" s="21"/>
      <c r="AK6336" s="21"/>
      <c r="AL6336" s="21"/>
      <c r="AM6336" s="21"/>
      <c r="AN6336" s="21"/>
      <c r="AO6336" s="21"/>
      <c r="AP6336" s="21"/>
      <c r="AQ6336" s="21"/>
      <c r="AR6336" s="21"/>
      <c r="AS6336" s="21"/>
      <c r="AT6336" s="2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</row>
    <row r="6337" spans="1:60" s="3" customFormat="1">
      <c r="A6337" s="20"/>
      <c r="B6337" s="20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21"/>
      <c r="AC6337" s="21"/>
      <c r="AD6337" s="21"/>
      <c r="AE6337" s="21"/>
      <c r="AF6337" s="21"/>
      <c r="AG6337" s="21"/>
      <c r="AH6337" s="21"/>
      <c r="AI6337" s="26"/>
      <c r="AJ6337" s="21"/>
      <c r="AK6337" s="21"/>
      <c r="AL6337" s="21"/>
      <c r="AM6337" s="21"/>
      <c r="AN6337" s="21"/>
      <c r="AO6337" s="21"/>
      <c r="AP6337" s="21"/>
      <c r="AQ6337" s="21"/>
      <c r="AR6337" s="21"/>
      <c r="AS6337" s="21"/>
      <c r="AT6337" s="2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</row>
    <row r="6338" spans="1:60" s="3" customFormat="1">
      <c r="A6338" s="20"/>
      <c r="B6338" s="20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21"/>
      <c r="AC6338" s="21"/>
      <c r="AD6338" s="21"/>
      <c r="AE6338" s="21"/>
      <c r="AF6338" s="21"/>
      <c r="AG6338" s="21"/>
      <c r="AH6338" s="21"/>
      <c r="AI6338" s="26"/>
      <c r="AJ6338" s="21"/>
      <c r="AK6338" s="21"/>
      <c r="AL6338" s="21"/>
      <c r="AM6338" s="21"/>
      <c r="AN6338" s="21"/>
      <c r="AO6338" s="21"/>
      <c r="AP6338" s="21"/>
      <c r="AQ6338" s="21"/>
      <c r="AR6338" s="21"/>
      <c r="AS6338" s="21"/>
      <c r="AT6338" s="2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</row>
    <row r="6339" spans="1:60" s="3" customFormat="1">
      <c r="A6339" s="20"/>
      <c r="B6339" s="20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21"/>
      <c r="AC6339" s="21"/>
      <c r="AD6339" s="21"/>
      <c r="AE6339" s="21"/>
      <c r="AF6339" s="21"/>
      <c r="AG6339" s="21"/>
      <c r="AH6339" s="21"/>
      <c r="AI6339" s="26"/>
      <c r="AJ6339" s="21"/>
      <c r="AK6339" s="21"/>
      <c r="AL6339" s="21"/>
      <c r="AM6339" s="21"/>
      <c r="AN6339" s="21"/>
      <c r="AO6339" s="21"/>
      <c r="AP6339" s="21"/>
      <c r="AQ6339" s="21"/>
      <c r="AR6339" s="21"/>
      <c r="AS6339" s="21"/>
      <c r="AT6339" s="2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</row>
    <row r="6340" spans="1:60" s="3" customFormat="1">
      <c r="A6340" s="20"/>
      <c r="B6340" s="20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21"/>
      <c r="AC6340" s="21"/>
      <c r="AD6340" s="21"/>
      <c r="AE6340" s="21"/>
      <c r="AF6340" s="21"/>
      <c r="AG6340" s="21"/>
      <c r="AH6340" s="21"/>
      <c r="AI6340" s="26"/>
      <c r="AJ6340" s="21"/>
      <c r="AK6340" s="21"/>
      <c r="AL6340" s="21"/>
      <c r="AM6340" s="21"/>
      <c r="AN6340" s="21"/>
      <c r="AO6340" s="21"/>
      <c r="AP6340" s="21"/>
      <c r="AQ6340" s="21"/>
      <c r="AR6340" s="21"/>
      <c r="AS6340" s="21"/>
      <c r="AT6340" s="2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</row>
    <row r="6341" spans="1:60" s="3" customFormat="1">
      <c r="A6341" s="20"/>
      <c r="B6341" s="20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21"/>
      <c r="AC6341" s="21"/>
      <c r="AD6341" s="21"/>
      <c r="AE6341" s="21"/>
      <c r="AF6341" s="21"/>
      <c r="AG6341" s="21"/>
      <c r="AH6341" s="21"/>
      <c r="AI6341" s="26"/>
      <c r="AJ6341" s="21"/>
      <c r="AK6341" s="21"/>
      <c r="AL6341" s="21"/>
      <c r="AM6341" s="21"/>
      <c r="AN6341" s="21"/>
      <c r="AO6341" s="21"/>
      <c r="AP6341" s="21"/>
      <c r="AQ6341" s="21"/>
      <c r="AR6341" s="21"/>
      <c r="AS6341" s="21"/>
      <c r="AT6341" s="2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</row>
    <row r="6342" spans="1:60" s="3" customFormat="1">
      <c r="A6342" s="20"/>
      <c r="B6342" s="20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21"/>
      <c r="AC6342" s="21"/>
      <c r="AD6342" s="21"/>
      <c r="AE6342" s="21"/>
      <c r="AF6342" s="21"/>
      <c r="AG6342" s="21"/>
      <c r="AH6342" s="21"/>
      <c r="AI6342" s="26"/>
      <c r="AJ6342" s="21"/>
      <c r="AK6342" s="21"/>
      <c r="AL6342" s="21"/>
      <c r="AM6342" s="21"/>
      <c r="AN6342" s="21"/>
      <c r="AO6342" s="21"/>
      <c r="AP6342" s="21"/>
      <c r="AQ6342" s="21"/>
      <c r="AR6342" s="21"/>
      <c r="AS6342" s="21"/>
      <c r="AT6342" s="2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</row>
    <row r="6343" spans="1:60" s="3" customFormat="1">
      <c r="A6343" s="20"/>
      <c r="B6343" s="20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21"/>
      <c r="AC6343" s="21"/>
      <c r="AD6343" s="21"/>
      <c r="AE6343" s="21"/>
      <c r="AF6343" s="21"/>
      <c r="AG6343" s="21"/>
      <c r="AH6343" s="21"/>
      <c r="AI6343" s="26"/>
      <c r="AJ6343" s="21"/>
      <c r="AK6343" s="21"/>
      <c r="AL6343" s="21"/>
      <c r="AM6343" s="21"/>
      <c r="AN6343" s="21"/>
      <c r="AO6343" s="21"/>
      <c r="AP6343" s="21"/>
      <c r="AQ6343" s="21"/>
      <c r="AR6343" s="21"/>
      <c r="AS6343" s="21"/>
      <c r="AT6343" s="2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</row>
    <row r="6344" spans="1:60" s="3" customFormat="1">
      <c r="A6344" s="20"/>
      <c r="B6344" s="20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21"/>
      <c r="AC6344" s="21"/>
      <c r="AD6344" s="21"/>
      <c r="AE6344" s="21"/>
      <c r="AF6344" s="21"/>
      <c r="AG6344" s="21"/>
      <c r="AH6344" s="21"/>
      <c r="AI6344" s="26"/>
      <c r="AJ6344" s="21"/>
      <c r="AK6344" s="21"/>
      <c r="AL6344" s="21"/>
      <c r="AM6344" s="21"/>
      <c r="AN6344" s="21"/>
      <c r="AO6344" s="21"/>
      <c r="AP6344" s="21"/>
      <c r="AQ6344" s="21"/>
      <c r="AR6344" s="21"/>
      <c r="AS6344" s="21"/>
      <c r="AT6344" s="2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</row>
    <row r="6345" spans="1:60" s="3" customFormat="1">
      <c r="A6345" s="20"/>
      <c r="B6345" s="20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21"/>
      <c r="AC6345" s="21"/>
      <c r="AD6345" s="21"/>
      <c r="AE6345" s="21"/>
      <c r="AF6345" s="21"/>
      <c r="AG6345" s="21"/>
      <c r="AH6345" s="21"/>
      <c r="AI6345" s="26"/>
      <c r="AJ6345" s="21"/>
      <c r="AK6345" s="21"/>
      <c r="AL6345" s="21"/>
      <c r="AM6345" s="21"/>
      <c r="AN6345" s="21"/>
      <c r="AO6345" s="21"/>
      <c r="AP6345" s="21"/>
      <c r="AQ6345" s="21"/>
      <c r="AR6345" s="21"/>
      <c r="AS6345" s="21"/>
      <c r="AT6345" s="2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</row>
    <row r="6346" spans="1:60" s="3" customFormat="1">
      <c r="A6346" s="20"/>
      <c r="B6346" s="20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21"/>
      <c r="AC6346" s="21"/>
      <c r="AD6346" s="21"/>
      <c r="AE6346" s="21"/>
      <c r="AF6346" s="21"/>
      <c r="AG6346" s="21"/>
      <c r="AH6346" s="21"/>
      <c r="AI6346" s="26"/>
      <c r="AJ6346" s="21"/>
      <c r="AK6346" s="21"/>
      <c r="AL6346" s="21"/>
      <c r="AM6346" s="21"/>
      <c r="AN6346" s="21"/>
      <c r="AO6346" s="21"/>
      <c r="AP6346" s="21"/>
      <c r="AQ6346" s="21"/>
      <c r="AR6346" s="21"/>
      <c r="AS6346" s="21"/>
      <c r="AT6346" s="2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</row>
    <row r="6347" spans="1:60" s="3" customFormat="1">
      <c r="A6347" s="20"/>
      <c r="B6347" s="20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21"/>
      <c r="AC6347" s="21"/>
      <c r="AD6347" s="21"/>
      <c r="AE6347" s="21"/>
      <c r="AF6347" s="21"/>
      <c r="AG6347" s="21"/>
      <c r="AH6347" s="21"/>
      <c r="AI6347" s="26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1"/>
      <c r="AT6347" s="2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</row>
    <row r="6348" spans="1:60" s="3" customFormat="1">
      <c r="A6348" s="20"/>
      <c r="B6348" s="20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21"/>
      <c r="AC6348" s="21"/>
      <c r="AD6348" s="21"/>
      <c r="AE6348" s="21"/>
      <c r="AF6348" s="21"/>
      <c r="AG6348" s="21"/>
      <c r="AH6348" s="21"/>
      <c r="AI6348" s="26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1"/>
      <c r="AT6348" s="2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</row>
    <row r="6349" spans="1:60" s="3" customFormat="1">
      <c r="A6349" s="20"/>
      <c r="B6349" s="20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21"/>
      <c r="AC6349" s="21"/>
      <c r="AD6349" s="21"/>
      <c r="AE6349" s="21"/>
      <c r="AF6349" s="21"/>
      <c r="AG6349" s="21"/>
      <c r="AH6349" s="21"/>
      <c r="AI6349" s="26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1"/>
      <c r="AT6349" s="2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</row>
    <row r="6350" spans="1:60" s="3" customFormat="1">
      <c r="A6350" s="20"/>
      <c r="B6350" s="20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21"/>
      <c r="AC6350" s="21"/>
      <c r="AD6350" s="21"/>
      <c r="AE6350" s="21"/>
      <c r="AF6350" s="21"/>
      <c r="AG6350" s="21"/>
      <c r="AH6350" s="21"/>
      <c r="AI6350" s="26"/>
      <c r="AJ6350" s="21"/>
      <c r="AK6350" s="21"/>
      <c r="AL6350" s="21"/>
      <c r="AM6350" s="21"/>
      <c r="AN6350" s="21"/>
      <c r="AO6350" s="21"/>
      <c r="AP6350" s="21"/>
      <c r="AQ6350" s="21"/>
      <c r="AR6350" s="21"/>
      <c r="AS6350" s="21"/>
      <c r="AT6350" s="2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</row>
    <row r="6351" spans="1:60" s="3" customFormat="1">
      <c r="A6351" s="20"/>
      <c r="B6351" s="20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21"/>
      <c r="AC6351" s="21"/>
      <c r="AD6351" s="21"/>
      <c r="AE6351" s="21"/>
      <c r="AF6351" s="21"/>
      <c r="AG6351" s="21"/>
      <c r="AH6351" s="21"/>
      <c r="AI6351" s="26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</row>
    <row r="6352" spans="1:60" s="3" customFormat="1">
      <c r="A6352" s="20"/>
      <c r="B6352" s="20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21"/>
      <c r="AC6352" s="21"/>
      <c r="AD6352" s="21"/>
      <c r="AE6352" s="21"/>
      <c r="AF6352" s="21"/>
      <c r="AG6352" s="21"/>
      <c r="AH6352" s="21"/>
      <c r="AI6352" s="26"/>
      <c r="AJ6352" s="21"/>
      <c r="AK6352" s="21"/>
      <c r="AL6352" s="21"/>
      <c r="AM6352" s="21"/>
      <c r="AN6352" s="21"/>
      <c r="AO6352" s="21"/>
      <c r="AP6352" s="21"/>
      <c r="AQ6352" s="21"/>
      <c r="AR6352" s="21"/>
      <c r="AS6352" s="21"/>
      <c r="AT6352" s="2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</row>
    <row r="6353" spans="1:60" s="3" customFormat="1">
      <c r="A6353" s="20"/>
      <c r="B6353" s="20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21"/>
      <c r="AC6353" s="21"/>
      <c r="AD6353" s="21"/>
      <c r="AE6353" s="21"/>
      <c r="AF6353" s="21"/>
      <c r="AG6353" s="21"/>
      <c r="AH6353" s="21"/>
      <c r="AI6353" s="26"/>
      <c r="AJ6353" s="21"/>
      <c r="AK6353" s="21"/>
      <c r="AL6353" s="21"/>
      <c r="AM6353" s="21"/>
      <c r="AN6353" s="21"/>
      <c r="AO6353" s="21"/>
      <c r="AP6353" s="21"/>
      <c r="AQ6353" s="21"/>
      <c r="AR6353" s="21"/>
      <c r="AS6353" s="21"/>
      <c r="AT6353" s="2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</row>
    <row r="6354" spans="1:60" s="3" customFormat="1">
      <c r="A6354" s="20"/>
      <c r="B6354" s="20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21"/>
      <c r="AC6354" s="21"/>
      <c r="AD6354" s="21"/>
      <c r="AE6354" s="21"/>
      <c r="AF6354" s="21"/>
      <c r="AG6354" s="21"/>
      <c r="AH6354" s="21"/>
      <c r="AI6354" s="26"/>
      <c r="AJ6354" s="21"/>
      <c r="AK6354" s="21"/>
      <c r="AL6354" s="21"/>
      <c r="AM6354" s="21"/>
      <c r="AN6354" s="21"/>
      <c r="AO6354" s="21"/>
      <c r="AP6354" s="21"/>
      <c r="AQ6354" s="21"/>
      <c r="AR6354" s="21"/>
      <c r="AS6354" s="21"/>
      <c r="AT6354" s="2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</row>
    <row r="6355" spans="1:60" s="3" customFormat="1">
      <c r="A6355" s="20"/>
      <c r="B6355" s="20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21"/>
      <c r="AC6355" s="21"/>
      <c r="AD6355" s="21"/>
      <c r="AE6355" s="21"/>
      <c r="AF6355" s="21"/>
      <c r="AG6355" s="21"/>
      <c r="AH6355" s="21"/>
      <c r="AI6355" s="26"/>
      <c r="AJ6355" s="21"/>
      <c r="AK6355" s="21"/>
      <c r="AL6355" s="21"/>
      <c r="AM6355" s="21"/>
      <c r="AN6355" s="21"/>
      <c r="AO6355" s="21"/>
      <c r="AP6355" s="21"/>
      <c r="AQ6355" s="21"/>
      <c r="AR6355" s="21"/>
      <c r="AS6355" s="21"/>
      <c r="AT6355" s="2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</row>
    <row r="6356" spans="1:60" s="3" customFormat="1">
      <c r="A6356" s="20"/>
      <c r="B6356" s="20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21"/>
      <c r="AC6356" s="21"/>
      <c r="AD6356" s="21"/>
      <c r="AE6356" s="21"/>
      <c r="AF6356" s="21"/>
      <c r="AG6356" s="21"/>
      <c r="AH6356" s="21"/>
      <c r="AI6356" s="26"/>
      <c r="AJ6356" s="21"/>
      <c r="AK6356" s="21"/>
      <c r="AL6356" s="21"/>
      <c r="AM6356" s="21"/>
      <c r="AN6356" s="21"/>
      <c r="AO6356" s="21"/>
      <c r="AP6356" s="21"/>
      <c r="AQ6356" s="21"/>
      <c r="AR6356" s="21"/>
      <c r="AS6356" s="21"/>
      <c r="AT6356" s="2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</row>
    <row r="6357" spans="1:60" s="3" customFormat="1">
      <c r="A6357" s="20"/>
      <c r="B6357" s="20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21"/>
      <c r="AC6357" s="21"/>
      <c r="AD6357" s="21"/>
      <c r="AE6357" s="21"/>
      <c r="AF6357" s="21"/>
      <c r="AG6357" s="21"/>
      <c r="AH6357" s="21"/>
      <c r="AI6357" s="26"/>
      <c r="AJ6357" s="21"/>
      <c r="AK6357" s="21"/>
      <c r="AL6357" s="21"/>
      <c r="AM6357" s="21"/>
      <c r="AN6357" s="21"/>
      <c r="AO6357" s="21"/>
      <c r="AP6357" s="21"/>
      <c r="AQ6357" s="21"/>
      <c r="AR6357" s="21"/>
      <c r="AS6357" s="21"/>
      <c r="AT6357" s="2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</row>
    <row r="6358" spans="1:60" s="3" customFormat="1">
      <c r="A6358" s="20"/>
      <c r="B6358" s="20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21"/>
      <c r="AC6358" s="21"/>
      <c r="AD6358" s="21"/>
      <c r="AE6358" s="21"/>
      <c r="AF6358" s="21"/>
      <c r="AG6358" s="21"/>
      <c r="AH6358" s="21"/>
      <c r="AI6358" s="26"/>
      <c r="AJ6358" s="21"/>
      <c r="AK6358" s="21"/>
      <c r="AL6358" s="21"/>
      <c r="AM6358" s="21"/>
      <c r="AN6358" s="21"/>
      <c r="AO6358" s="21"/>
      <c r="AP6358" s="21"/>
      <c r="AQ6358" s="21"/>
      <c r="AR6358" s="21"/>
      <c r="AS6358" s="21"/>
      <c r="AT6358" s="2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</row>
    <row r="6359" spans="1:60" s="3" customFormat="1">
      <c r="A6359" s="20"/>
      <c r="B6359" s="20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21"/>
      <c r="AC6359" s="21"/>
      <c r="AD6359" s="21"/>
      <c r="AE6359" s="21"/>
      <c r="AF6359" s="21"/>
      <c r="AG6359" s="21"/>
      <c r="AH6359" s="21"/>
      <c r="AI6359" s="26"/>
      <c r="AJ6359" s="21"/>
      <c r="AK6359" s="21"/>
      <c r="AL6359" s="21"/>
      <c r="AM6359" s="21"/>
      <c r="AN6359" s="21"/>
      <c r="AO6359" s="21"/>
      <c r="AP6359" s="21"/>
      <c r="AQ6359" s="21"/>
      <c r="AR6359" s="21"/>
      <c r="AS6359" s="21"/>
      <c r="AT6359" s="2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</row>
    <row r="6360" spans="1:60" s="3" customFormat="1">
      <c r="A6360" s="20"/>
      <c r="B6360" s="20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21"/>
      <c r="AC6360" s="21"/>
      <c r="AD6360" s="21"/>
      <c r="AE6360" s="21"/>
      <c r="AF6360" s="21"/>
      <c r="AG6360" s="21"/>
      <c r="AH6360" s="21"/>
      <c r="AI6360" s="26"/>
      <c r="AJ6360" s="21"/>
      <c r="AK6360" s="21"/>
      <c r="AL6360" s="21"/>
      <c r="AM6360" s="21"/>
      <c r="AN6360" s="21"/>
      <c r="AO6360" s="21"/>
      <c r="AP6360" s="21"/>
      <c r="AQ6360" s="21"/>
      <c r="AR6360" s="21"/>
      <c r="AS6360" s="21"/>
      <c r="AT6360" s="2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</row>
    <row r="6361" spans="1:60" s="3" customFormat="1">
      <c r="A6361" s="20"/>
      <c r="B6361" s="20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21"/>
      <c r="AC6361" s="21"/>
      <c r="AD6361" s="21"/>
      <c r="AE6361" s="21"/>
      <c r="AF6361" s="21"/>
      <c r="AG6361" s="21"/>
      <c r="AH6361" s="21"/>
      <c r="AI6361" s="26"/>
      <c r="AJ6361" s="21"/>
      <c r="AK6361" s="21"/>
      <c r="AL6361" s="21"/>
      <c r="AM6361" s="21"/>
      <c r="AN6361" s="21"/>
      <c r="AO6361" s="21"/>
      <c r="AP6361" s="21"/>
      <c r="AQ6361" s="21"/>
      <c r="AR6361" s="21"/>
      <c r="AS6361" s="21"/>
      <c r="AT6361" s="2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</row>
    <row r="6362" spans="1:60" s="3" customFormat="1">
      <c r="A6362" s="20"/>
      <c r="B6362" s="20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21"/>
      <c r="AC6362" s="21"/>
      <c r="AD6362" s="21"/>
      <c r="AE6362" s="21"/>
      <c r="AF6362" s="21"/>
      <c r="AG6362" s="21"/>
      <c r="AH6362" s="21"/>
      <c r="AI6362" s="26"/>
      <c r="AJ6362" s="21"/>
      <c r="AK6362" s="21"/>
      <c r="AL6362" s="21"/>
      <c r="AM6362" s="21"/>
      <c r="AN6362" s="21"/>
      <c r="AO6362" s="21"/>
      <c r="AP6362" s="21"/>
      <c r="AQ6362" s="21"/>
      <c r="AR6362" s="21"/>
      <c r="AS6362" s="21"/>
      <c r="AT6362" s="2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</row>
    <row r="6363" spans="1:60" s="3" customFormat="1">
      <c r="A6363" s="20"/>
      <c r="B6363" s="20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21"/>
      <c r="AC6363" s="21"/>
      <c r="AD6363" s="21"/>
      <c r="AE6363" s="21"/>
      <c r="AF6363" s="21"/>
      <c r="AG6363" s="21"/>
      <c r="AH6363" s="21"/>
      <c r="AI6363" s="26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1"/>
      <c r="AT6363" s="2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</row>
    <row r="6364" spans="1:60" s="3" customFormat="1">
      <c r="A6364" s="20"/>
      <c r="B6364" s="20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21"/>
      <c r="AC6364" s="21"/>
      <c r="AD6364" s="21"/>
      <c r="AE6364" s="21"/>
      <c r="AF6364" s="21"/>
      <c r="AG6364" s="21"/>
      <c r="AH6364" s="21"/>
      <c r="AI6364" s="26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1"/>
      <c r="AT6364" s="2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</row>
    <row r="6365" spans="1:60" s="3" customFormat="1">
      <c r="A6365" s="20"/>
      <c r="B6365" s="20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21"/>
      <c r="AC6365" s="21"/>
      <c r="AD6365" s="21"/>
      <c r="AE6365" s="21"/>
      <c r="AF6365" s="21"/>
      <c r="AG6365" s="21"/>
      <c r="AH6365" s="21"/>
      <c r="AI6365" s="26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1"/>
      <c r="AT6365" s="2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</row>
    <row r="6366" spans="1:60" s="3" customFormat="1">
      <c r="A6366" s="20"/>
      <c r="B6366" s="20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21"/>
      <c r="AC6366" s="21"/>
      <c r="AD6366" s="21"/>
      <c r="AE6366" s="21"/>
      <c r="AF6366" s="21"/>
      <c r="AG6366" s="21"/>
      <c r="AH6366" s="21"/>
      <c r="AI6366" s="26"/>
      <c r="AJ6366" s="21"/>
      <c r="AK6366" s="21"/>
      <c r="AL6366" s="21"/>
      <c r="AM6366" s="21"/>
      <c r="AN6366" s="21"/>
      <c r="AO6366" s="21"/>
      <c r="AP6366" s="21"/>
      <c r="AQ6366" s="21"/>
      <c r="AR6366" s="21"/>
      <c r="AS6366" s="21"/>
      <c r="AT6366" s="2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</row>
    <row r="6367" spans="1:60" s="3" customFormat="1">
      <c r="A6367" s="20"/>
      <c r="B6367" s="20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21"/>
      <c r="AC6367" s="21"/>
      <c r="AD6367" s="21"/>
      <c r="AE6367" s="21"/>
      <c r="AF6367" s="21"/>
      <c r="AG6367" s="21"/>
      <c r="AH6367" s="21"/>
      <c r="AI6367" s="26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1"/>
      <c r="AT6367" s="2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</row>
    <row r="6368" spans="1:60" s="3" customFormat="1">
      <c r="A6368" s="20"/>
      <c r="B6368" s="20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21"/>
      <c r="AC6368" s="21"/>
      <c r="AD6368" s="21"/>
      <c r="AE6368" s="21"/>
      <c r="AF6368" s="21"/>
      <c r="AG6368" s="21"/>
      <c r="AH6368" s="21"/>
      <c r="AI6368" s="26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1"/>
      <c r="AT6368" s="2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</row>
    <row r="6369" spans="1:60" s="3" customFormat="1">
      <c r="A6369" s="20"/>
      <c r="B6369" s="20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21"/>
      <c r="AC6369" s="21"/>
      <c r="AD6369" s="21"/>
      <c r="AE6369" s="21"/>
      <c r="AF6369" s="21"/>
      <c r="AG6369" s="21"/>
      <c r="AH6369" s="21"/>
      <c r="AI6369" s="26"/>
      <c r="AJ6369" s="21"/>
      <c r="AK6369" s="21"/>
      <c r="AL6369" s="21"/>
      <c r="AM6369" s="21"/>
      <c r="AN6369" s="21"/>
      <c r="AO6369" s="21"/>
      <c r="AP6369" s="21"/>
      <c r="AQ6369" s="21"/>
      <c r="AR6369" s="21"/>
      <c r="AS6369" s="21"/>
      <c r="AT6369" s="2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</row>
    <row r="6370" spans="1:60" s="3" customFormat="1">
      <c r="A6370" s="20"/>
      <c r="B6370" s="20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21"/>
      <c r="AC6370" s="21"/>
      <c r="AD6370" s="21"/>
      <c r="AE6370" s="21"/>
      <c r="AF6370" s="21"/>
      <c r="AG6370" s="21"/>
      <c r="AH6370" s="21"/>
      <c r="AI6370" s="26"/>
      <c r="AJ6370" s="21"/>
      <c r="AK6370" s="21"/>
      <c r="AL6370" s="21"/>
      <c r="AM6370" s="21"/>
      <c r="AN6370" s="21"/>
      <c r="AO6370" s="21"/>
      <c r="AP6370" s="21"/>
      <c r="AQ6370" s="21"/>
      <c r="AR6370" s="21"/>
      <c r="AS6370" s="21"/>
      <c r="AT6370" s="2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</row>
    <row r="6371" spans="1:60" s="3" customFormat="1">
      <c r="A6371" s="20"/>
      <c r="B6371" s="20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21"/>
      <c r="AC6371" s="21"/>
      <c r="AD6371" s="21"/>
      <c r="AE6371" s="21"/>
      <c r="AF6371" s="21"/>
      <c r="AG6371" s="21"/>
      <c r="AH6371" s="21"/>
      <c r="AI6371" s="26"/>
      <c r="AJ6371" s="21"/>
      <c r="AK6371" s="21"/>
      <c r="AL6371" s="21"/>
      <c r="AM6371" s="21"/>
      <c r="AN6371" s="21"/>
      <c r="AO6371" s="21"/>
      <c r="AP6371" s="21"/>
      <c r="AQ6371" s="21"/>
      <c r="AR6371" s="21"/>
      <c r="AS6371" s="21"/>
      <c r="AT6371" s="2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</row>
    <row r="6372" spans="1:60" s="3" customFormat="1">
      <c r="A6372" s="20"/>
      <c r="B6372" s="20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21"/>
      <c r="AC6372" s="21"/>
      <c r="AD6372" s="21"/>
      <c r="AE6372" s="21"/>
      <c r="AF6372" s="21"/>
      <c r="AG6372" s="21"/>
      <c r="AH6372" s="21"/>
      <c r="AI6372" s="26"/>
      <c r="AJ6372" s="21"/>
      <c r="AK6372" s="21"/>
      <c r="AL6372" s="21"/>
      <c r="AM6372" s="21"/>
      <c r="AN6372" s="21"/>
      <c r="AO6372" s="21"/>
      <c r="AP6372" s="21"/>
      <c r="AQ6372" s="21"/>
      <c r="AR6372" s="21"/>
      <c r="AS6372" s="21"/>
      <c r="AT6372" s="2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</row>
    <row r="6373" spans="1:60" s="3" customFormat="1">
      <c r="A6373" s="20"/>
      <c r="B6373" s="20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21"/>
      <c r="AC6373" s="21"/>
      <c r="AD6373" s="21"/>
      <c r="AE6373" s="21"/>
      <c r="AF6373" s="21"/>
      <c r="AG6373" s="21"/>
      <c r="AH6373" s="21"/>
      <c r="AI6373" s="26"/>
      <c r="AJ6373" s="21"/>
      <c r="AK6373" s="21"/>
      <c r="AL6373" s="21"/>
      <c r="AM6373" s="21"/>
      <c r="AN6373" s="21"/>
      <c r="AO6373" s="21"/>
      <c r="AP6373" s="21"/>
      <c r="AQ6373" s="21"/>
      <c r="AR6373" s="21"/>
      <c r="AS6373" s="21"/>
      <c r="AT6373" s="2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</row>
    <row r="6374" spans="1:60" s="3" customFormat="1">
      <c r="A6374" s="20"/>
      <c r="B6374" s="20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21"/>
      <c r="AC6374" s="21"/>
      <c r="AD6374" s="21"/>
      <c r="AE6374" s="21"/>
      <c r="AF6374" s="21"/>
      <c r="AG6374" s="21"/>
      <c r="AH6374" s="21"/>
      <c r="AI6374" s="26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1"/>
      <c r="AT6374" s="2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</row>
    <row r="6375" spans="1:60" s="3" customFormat="1">
      <c r="A6375" s="20"/>
      <c r="B6375" s="20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21"/>
      <c r="AC6375" s="21"/>
      <c r="AD6375" s="21"/>
      <c r="AE6375" s="21"/>
      <c r="AF6375" s="21"/>
      <c r="AG6375" s="21"/>
      <c r="AH6375" s="21"/>
      <c r="AI6375" s="26"/>
      <c r="AJ6375" s="21"/>
      <c r="AK6375" s="21"/>
      <c r="AL6375" s="21"/>
      <c r="AM6375" s="21"/>
      <c r="AN6375" s="21"/>
      <c r="AO6375" s="21"/>
      <c r="AP6375" s="21"/>
      <c r="AQ6375" s="21"/>
      <c r="AR6375" s="21"/>
      <c r="AS6375" s="21"/>
      <c r="AT6375" s="2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</row>
    <row r="6376" spans="1:60" s="3" customFormat="1">
      <c r="A6376" s="20"/>
      <c r="B6376" s="20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21"/>
      <c r="AC6376" s="21"/>
      <c r="AD6376" s="21"/>
      <c r="AE6376" s="21"/>
      <c r="AF6376" s="21"/>
      <c r="AG6376" s="21"/>
      <c r="AH6376" s="21"/>
      <c r="AI6376" s="26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1"/>
      <c r="AT6376" s="2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</row>
    <row r="6377" spans="1:60" s="3" customFormat="1">
      <c r="A6377" s="20"/>
      <c r="B6377" s="20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21"/>
      <c r="AC6377" s="21"/>
      <c r="AD6377" s="21"/>
      <c r="AE6377" s="21"/>
      <c r="AF6377" s="21"/>
      <c r="AG6377" s="21"/>
      <c r="AH6377" s="21"/>
      <c r="AI6377" s="26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1"/>
      <c r="AT6377" s="2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</row>
    <row r="6378" spans="1:60" s="3" customFormat="1">
      <c r="A6378" s="20"/>
      <c r="B6378" s="20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21"/>
      <c r="AC6378" s="21"/>
      <c r="AD6378" s="21"/>
      <c r="AE6378" s="21"/>
      <c r="AF6378" s="21"/>
      <c r="AG6378" s="21"/>
      <c r="AH6378" s="21"/>
      <c r="AI6378" s="26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1"/>
      <c r="AT6378" s="2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</row>
    <row r="6379" spans="1:60" s="3" customFormat="1">
      <c r="A6379" s="20"/>
      <c r="B6379" s="20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21"/>
      <c r="AC6379" s="21"/>
      <c r="AD6379" s="21"/>
      <c r="AE6379" s="21"/>
      <c r="AF6379" s="21"/>
      <c r="AG6379" s="21"/>
      <c r="AH6379" s="21"/>
      <c r="AI6379" s="26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1"/>
      <c r="AT6379" s="2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</row>
    <row r="6380" spans="1:60" s="3" customFormat="1">
      <c r="A6380" s="20"/>
      <c r="B6380" s="20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21"/>
      <c r="AC6380" s="21"/>
      <c r="AD6380" s="21"/>
      <c r="AE6380" s="21"/>
      <c r="AF6380" s="21"/>
      <c r="AG6380" s="21"/>
      <c r="AH6380" s="21"/>
      <c r="AI6380" s="26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1"/>
      <c r="AT6380" s="2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</row>
    <row r="6381" spans="1:60" s="3" customFormat="1">
      <c r="A6381" s="20"/>
      <c r="B6381" s="20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21"/>
      <c r="AC6381" s="21"/>
      <c r="AD6381" s="21"/>
      <c r="AE6381" s="21"/>
      <c r="AF6381" s="21"/>
      <c r="AG6381" s="21"/>
      <c r="AH6381" s="21"/>
      <c r="AI6381" s="26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1"/>
      <c r="AT6381" s="2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</row>
    <row r="6382" spans="1:60" s="3" customFormat="1">
      <c r="A6382" s="20"/>
      <c r="B6382" s="20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21"/>
      <c r="AC6382" s="21"/>
      <c r="AD6382" s="21"/>
      <c r="AE6382" s="21"/>
      <c r="AF6382" s="21"/>
      <c r="AG6382" s="21"/>
      <c r="AH6382" s="21"/>
      <c r="AI6382" s="26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1"/>
      <c r="AT6382" s="2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</row>
    <row r="6383" spans="1:60" s="3" customFormat="1">
      <c r="A6383" s="20"/>
      <c r="B6383" s="20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21"/>
      <c r="AC6383" s="21"/>
      <c r="AD6383" s="21"/>
      <c r="AE6383" s="21"/>
      <c r="AF6383" s="21"/>
      <c r="AG6383" s="21"/>
      <c r="AH6383" s="21"/>
      <c r="AI6383" s="26"/>
      <c r="AJ6383" s="21"/>
      <c r="AK6383" s="21"/>
      <c r="AL6383" s="21"/>
      <c r="AM6383" s="21"/>
      <c r="AN6383" s="21"/>
      <c r="AO6383" s="21"/>
      <c r="AP6383" s="21"/>
      <c r="AQ6383" s="21"/>
      <c r="AR6383" s="21"/>
      <c r="AS6383" s="21"/>
      <c r="AT6383" s="2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</row>
    <row r="6384" spans="1:60" s="3" customFormat="1">
      <c r="A6384" s="20"/>
      <c r="B6384" s="20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21"/>
      <c r="AC6384" s="21"/>
      <c r="AD6384" s="21"/>
      <c r="AE6384" s="21"/>
      <c r="AF6384" s="21"/>
      <c r="AG6384" s="21"/>
      <c r="AH6384" s="21"/>
      <c r="AI6384" s="26"/>
      <c r="AJ6384" s="21"/>
      <c r="AK6384" s="21"/>
      <c r="AL6384" s="21"/>
      <c r="AM6384" s="21"/>
      <c r="AN6384" s="21"/>
      <c r="AO6384" s="21"/>
      <c r="AP6384" s="21"/>
      <c r="AQ6384" s="21"/>
      <c r="AR6384" s="21"/>
      <c r="AS6384" s="21"/>
      <c r="AT6384" s="2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</row>
    <row r="6385" spans="1:60" s="3" customFormat="1">
      <c r="A6385" s="20"/>
      <c r="B6385" s="20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21"/>
      <c r="AC6385" s="21"/>
      <c r="AD6385" s="21"/>
      <c r="AE6385" s="21"/>
      <c r="AF6385" s="21"/>
      <c r="AG6385" s="21"/>
      <c r="AH6385" s="21"/>
      <c r="AI6385" s="26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1"/>
      <c r="AT6385" s="2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</row>
    <row r="6386" spans="1:60" s="3" customFormat="1">
      <c r="A6386" s="20"/>
      <c r="B6386" s="20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21"/>
      <c r="AC6386" s="21"/>
      <c r="AD6386" s="21"/>
      <c r="AE6386" s="21"/>
      <c r="AF6386" s="21"/>
      <c r="AG6386" s="21"/>
      <c r="AH6386" s="21"/>
      <c r="AI6386" s="26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1"/>
      <c r="AT6386" s="2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</row>
    <row r="6387" spans="1:60" s="3" customFormat="1">
      <c r="A6387" s="20"/>
      <c r="B6387" s="20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21"/>
      <c r="AC6387" s="21"/>
      <c r="AD6387" s="21"/>
      <c r="AE6387" s="21"/>
      <c r="AF6387" s="21"/>
      <c r="AG6387" s="21"/>
      <c r="AH6387" s="21"/>
      <c r="AI6387" s="26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1"/>
      <c r="AT6387" s="2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</row>
    <row r="6388" spans="1:60" s="3" customFormat="1">
      <c r="A6388" s="20"/>
      <c r="B6388" s="20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21"/>
      <c r="AC6388" s="21"/>
      <c r="AD6388" s="21"/>
      <c r="AE6388" s="21"/>
      <c r="AF6388" s="21"/>
      <c r="AG6388" s="21"/>
      <c r="AH6388" s="21"/>
      <c r="AI6388" s="26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1"/>
      <c r="AT6388" s="2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</row>
    <row r="6389" spans="1:60" s="3" customFormat="1">
      <c r="A6389" s="20"/>
      <c r="B6389" s="20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21"/>
      <c r="AC6389" s="21"/>
      <c r="AD6389" s="21"/>
      <c r="AE6389" s="21"/>
      <c r="AF6389" s="21"/>
      <c r="AG6389" s="21"/>
      <c r="AH6389" s="21"/>
      <c r="AI6389" s="26"/>
      <c r="AJ6389" s="21"/>
      <c r="AK6389" s="21"/>
      <c r="AL6389" s="21"/>
      <c r="AM6389" s="21"/>
      <c r="AN6389" s="21"/>
      <c r="AO6389" s="21"/>
      <c r="AP6389" s="21"/>
      <c r="AQ6389" s="21"/>
      <c r="AR6389" s="21"/>
      <c r="AS6389" s="21"/>
      <c r="AT6389" s="2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</row>
    <row r="6390" spans="1:60" s="3" customFormat="1">
      <c r="A6390" s="20"/>
      <c r="B6390" s="20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21"/>
      <c r="AC6390" s="21"/>
      <c r="AD6390" s="21"/>
      <c r="AE6390" s="21"/>
      <c r="AF6390" s="21"/>
      <c r="AG6390" s="21"/>
      <c r="AH6390" s="21"/>
      <c r="AI6390" s="26"/>
      <c r="AJ6390" s="21"/>
      <c r="AK6390" s="21"/>
      <c r="AL6390" s="21"/>
      <c r="AM6390" s="21"/>
      <c r="AN6390" s="21"/>
      <c r="AO6390" s="21"/>
      <c r="AP6390" s="21"/>
      <c r="AQ6390" s="21"/>
      <c r="AR6390" s="21"/>
      <c r="AS6390" s="21"/>
      <c r="AT6390" s="2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</row>
    <row r="6391" spans="1:60" s="3" customFormat="1">
      <c r="A6391" s="20"/>
      <c r="B6391" s="20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21"/>
      <c r="AC6391" s="21"/>
      <c r="AD6391" s="21"/>
      <c r="AE6391" s="21"/>
      <c r="AF6391" s="21"/>
      <c r="AG6391" s="21"/>
      <c r="AH6391" s="21"/>
      <c r="AI6391" s="26"/>
      <c r="AJ6391" s="21"/>
      <c r="AK6391" s="21"/>
      <c r="AL6391" s="21"/>
      <c r="AM6391" s="21"/>
      <c r="AN6391" s="21"/>
      <c r="AO6391" s="21"/>
      <c r="AP6391" s="21"/>
      <c r="AQ6391" s="21"/>
      <c r="AR6391" s="21"/>
      <c r="AS6391" s="21"/>
      <c r="AT6391" s="2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</row>
    <row r="6392" spans="1:60" s="3" customFormat="1">
      <c r="A6392" s="20"/>
      <c r="B6392" s="20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21"/>
      <c r="AC6392" s="21"/>
      <c r="AD6392" s="21"/>
      <c r="AE6392" s="21"/>
      <c r="AF6392" s="21"/>
      <c r="AG6392" s="21"/>
      <c r="AH6392" s="21"/>
      <c r="AI6392" s="26"/>
      <c r="AJ6392" s="21"/>
      <c r="AK6392" s="21"/>
      <c r="AL6392" s="21"/>
      <c r="AM6392" s="21"/>
      <c r="AN6392" s="21"/>
      <c r="AO6392" s="21"/>
      <c r="AP6392" s="21"/>
      <c r="AQ6392" s="21"/>
      <c r="AR6392" s="21"/>
      <c r="AS6392" s="21"/>
      <c r="AT6392" s="2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</row>
    <row r="6393" spans="1:60" s="3" customFormat="1">
      <c r="A6393" s="20"/>
      <c r="B6393" s="20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21"/>
      <c r="AC6393" s="21"/>
      <c r="AD6393" s="21"/>
      <c r="AE6393" s="21"/>
      <c r="AF6393" s="21"/>
      <c r="AG6393" s="21"/>
      <c r="AH6393" s="21"/>
      <c r="AI6393" s="26"/>
      <c r="AJ6393" s="21"/>
      <c r="AK6393" s="21"/>
      <c r="AL6393" s="21"/>
      <c r="AM6393" s="21"/>
      <c r="AN6393" s="21"/>
      <c r="AO6393" s="21"/>
      <c r="AP6393" s="21"/>
      <c r="AQ6393" s="21"/>
      <c r="AR6393" s="21"/>
      <c r="AS6393" s="21"/>
      <c r="AT6393" s="2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</row>
    <row r="6394" spans="1:60" s="3" customFormat="1">
      <c r="A6394" s="20"/>
      <c r="B6394" s="20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21"/>
      <c r="AC6394" s="21"/>
      <c r="AD6394" s="21"/>
      <c r="AE6394" s="21"/>
      <c r="AF6394" s="21"/>
      <c r="AG6394" s="21"/>
      <c r="AH6394" s="21"/>
      <c r="AI6394" s="26"/>
      <c r="AJ6394" s="21"/>
      <c r="AK6394" s="21"/>
      <c r="AL6394" s="21"/>
      <c r="AM6394" s="21"/>
      <c r="AN6394" s="21"/>
      <c r="AO6394" s="21"/>
      <c r="AP6394" s="21"/>
      <c r="AQ6394" s="21"/>
      <c r="AR6394" s="21"/>
      <c r="AS6394" s="21"/>
      <c r="AT6394" s="2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</row>
    <row r="6395" spans="1:60" s="3" customFormat="1">
      <c r="A6395" s="20"/>
      <c r="B6395" s="20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21"/>
      <c r="AC6395" s="21"/>
      <c r="AD6395" s="21"/>
      <c r="AE6395" s="21"/>
      <c r="AF6395" s="21"/>
      <c r="AG6395" s="21"/>
      <c r="AH6395" s="21"/>
      <c r="AI6395" s="26"/>
      <c r="AJ6395" s="21"/>
      <c r="AK6395" s="21"/>
      <c r="AL6395" s="21"/>
      <c r="AM6395" s="21"/>
      <c r="AN6395" s="21"/>
      <c r="AO6395" s="21"/>
      <c r="AP6395" s="21"/>
      <c r="AQ6395" s="21"/>
      <c r="AR6395" s="21"/>
      <c r="AS6395" s="21"/>
      <c r="AT6395" s="2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</row>
    <row r="6396" spans="1:60" s="3" customFormat="1">
      <c r="A6396" s="20"/>
      <c r="B6396" s="20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21"/>
      <c r="AC6396" s="21"/>
      <c r="AD6396" s="21"/>
      <c r="AE6396" s="21"/>
      <c r="AF6396" s="21"/>
      <c r="AG6396" s="21"/>
      <c r="AH6396" s="21"/>
      <c r="AI6396" s="26"/>
      <c r="AJ6396" s="21"/>
      <c r="AK6396" s="21"/>
      <c r="AL6396" s="21"/>
      <c r="AM6396" s="21"/>
      <c r="AN6396" s="21"/>
      <c r="AO6396" s="21"/>
      <c r="AP6396" s="21"/>
      <c r="AQ6396" s="21"/>
      <c r="AR6396" s="21"/>
      <c r="AS6396" s="21"/>
      <c r="AT6396" s="2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</row>
    <row r="6397" spans="1:60" s="3" customFormat="1">
      <c r="A6397" s="20"/>
      <c r="B6397" s="20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21"/>
      <c r="AC6397" s="21"/>
      <c r="AD6397" s="21"/>
      <c r="AE6397" s="21"/>
      <c r="AF6397" s="21"/>
      <c r="AG6397" s="21"/>
      <c r="AH6397" s="21"/>
      <c r="AI6397" s="26"/>
      <c r="AJ6397" s="21"/>
      <c r="AK6397" s="21"/>
      <c r="AL6397" s="21"/>
      <c r="AM6397" s="21"/>
      <c r="AN6397" s="21"/>
      <c r="AO6397" s="21"/>
      <c r="AP6397" s="21"/>
      <c r="AQ6397" s="21"/>
      <c r="AR6397" s="21"/>
      <c r="AS6397" s="21"/>
      <c r="AT6397" s="2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</row>
    <row r="6398" spans="1:60" s="3" customFormat="1">
      <c r="A6398" s="20"/>
      <c r="B6398" s="20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21"/>
      <c r="AC6398" s="21"/>
      <c r="AD6398" s="21"/>
      <c r="AE6398" s="21"/>
      <c r="AF6398" s="21"/>
      <c r="AG6398" s="21"/>
      <c r="AH6398" s="21"/>
      <c r="AI6398" s="26"/>
      <c r="AJ6398" s="21"/>
      <c r="AK6398" s="21"/>
      <c r="AL6398" s="21"/>
      <c r="AM6398" s="21"/>
      <c r="AN6398" s="21"/>
      <c r="AO6398" s="21"/>
      <c r="AP6398" s="21"/>
      <c r="AQ6398" s="21"/>
      <c r="AR6398" s="21"/>
      <c r="AS6398" s="21"/>
      <c r="AT6398" s="2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</row>
    <row r="6399" spans="1:60" s="3" customFormat="1">
      <c r="A6399" s="20"/>
      <c r="B6399" s="20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21"/>
      <c r="AC6399" s="21"/>
      <c r="AD6399" s="21"/>
      <c r="AE6399" s="21"/>
      <c r="AF6399" s="21"/>
      <c r="AG6399" s="21"/>
      <c r="AH6399" s="21"/>
      <c r="AI6399" s="26"/>
      <c r="AJ6399" s="21"/>
      <c r="AK6399" s="21"/>
      <c r="AL6399" s="21"/>
      <c r="AM6399" s="21"/>
      <c r="AN6399" s="21"/>
      <c r="AO6399" s="21"/>
      <c r="AP6399" s="21"/>
      <c r="AQ6399" s="21"/>
      <c r="AR6399" s="21"/>
      <c r="AS6399" s="21"/>
      <c r="AT6399" s="2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</row>
    <row r="6400" spans="1:60" s="3" customFormat="1">
      <c r="A6400" s="20"/>
      <c r="B6400" s="20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21"/>
      <c r="AC6400" s="21"/>
      <c r="AD6400" s="21"/>
      <c r="AE6400" s="21"/>
      <c r="AF6400" s="21"/>
      <c r="AG6400" s="21"/>
      <c r="AH6400" s="21"/>
      <c r="AI6400" s="26"/>
      <c r="AJ6400" s="21"/>
      <c r="AK6400" s="21"/>
      <c r="AL6400" s="21"/>
      <c r="AM6400" s="21"/>
      <c r="AN6400" s="21"/>
      <c r="AO6400" s="21"/>
      <c r="AP6400" s="21"/>
      <c r="AQ6400" s="21"/>
      <c r="AR6400" s="21"/>
      <c r="AS6400" s="21"/>
      <c r="AT6400" s="2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</row>
    <row r="6401" spans="1:60" s="3" customFormat="1">
      <c r="A6401" s="20"/>
      <c r="B6401" s="20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21"/>
      <c r="AC6401" s="21"/>
      <c r="AD6401" s="21"/>
      <c r="AE6401" s="21"/>
      <c r="AF6401" s="21"/>
      <c r="AG6401" s="21"/>
      <c r="AH6401" s="21"/>
      <c r="AI6401" s="26"/>
      <c r="AJ6401" s="21"/>
      <c r="AK6401" s="21"/>
      <c r="AL6401" s="21"/>
      <c r="AM6401" s="21"/>
      <c r="AN6401" s="21"/>
      <c r="AO6401" s="21"/>
      <c r="AP6401" s="21"/>
      <c r="AQ6401" s="21"/>
      <c r="AR6401" s="21"/>
      <c r="AS6401" s="21"/>
      <c r="AT6401" s="2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</row>
    <row r="6402" spans="1:60" s="3" customFormat="1">
      <c r="A6402" s="20"/>
      <c r="B6402" s="20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21"/>
      <c r="AC6402" s="21"/>
      <c r="AD6402" s="21"/>
      <c r="AE6402" s="21"/>
      <c r="AF6402" s="21"/>
      <c r="AG6402" s="21"/>
      <c r="AH6402" s="21"/>
      <c r="AI6402" s="26"/>
      <c r="AJ6402" s="21"/>
      <c r="AK6402" s="21"/>
      <c r="AL6402" s="21"/>
      <c r="AM6402" s="21"/>
      <c r="AN6402" s="21"/>
      <c r="AO6402" s="21"/>
      <c r="AP6402" s="21"/>
      <c r="AQ6402" s="21"/>
      <c r="AR6402" s="21"/>
      <c r="AS6402" s="21"/>
      <c r="AT6402" s="2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</row>
    <row r="6403" spans="1:60" s="3" customFormat="1">
      <c r="A6403" s="20"/>
      <c r="B6403" s="20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21"/>
      <c r="AC6403" s="21"/>
      <c r="AD6403" s="21"/>
      <c r="AE6403" s="21"/>
      <c r="AF6403" s="21"/>
      <c r="AG6403" s="21"/>
      <c r="AH6403" s="21"/>
      <c r="AI6403" s="26"/>
      <c r="AJ6403" s="21"/>
      <c r="AK6403" s="21"/>
      <c r="AL6403" s="21"/>
      <c r="AM6403" s="21"/>
      <c r="AN6403" s="21"/>
      <c r="AO6403" s="21"/>
      <c r="AP6403" s="21"/>
      <c r="AQ6403" s="21"/>
      <c r="AR6403" s="21"/>
      <c r="AS6403" s="21"/>
      <c r="AT6403" s="2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</row>
    <row r="6404" spans="1:60" s="3" customFormat="1">
      <c r="A6404" s="20"/>
      <c r="B6404" s="20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21"/>
      <c r="AC6404" s="21"/>
      <c r="AD6404" s="21"/>
      <c r="AE6404" s="21"/>
      <c r="AF6404" s="21"/>
      <c r="AG6404" s="21"/>
      <c r="AH6404" s="21"/>
      <c r="AI6404" s="26"/>
      <c r="AJ6404" s="21"/>
      <c r="AK6404" s="21"/>
      <c r="AL6404" s="21"/>
      <c r="AM6404" s="21"/>
      <c r="AN6404" s="21"/>
      <c r="AO6404" s="21"/>
      <c r="AP6404" s="21"/>
      <c r="AQ6404" s="21"/>
      <c r="AR6404" s="21"/>
      <c r="AS6404" s="21"/>
      <c r="AT6404" s="2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</row>
    <row r="6405" spans="1:60" s="3" customFormat="1">
      <c r="A6405" s="20"/>
      <c r="B6405" s="20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21"/>
      <c r="AC6405" s="21"/>
      <c r="AD6405" s="21"/>
      <c r="AE6405" s="21"/>
      <c r="AF6405" s="21"/>
      <c r="AG6405" s="21"/>
      <c r="AH6405" s="21"/>
      <c r="AI6405" s="26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</row>
    <row r="6406" spans="1:60" s="3" customFormat="1">
      <c r="A6406" s="20"/>
      <c r="B6406" s="20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21"/>
      <c r="AC6406" s="21"/>
      <c r="AD6406" s="21"/>
      <c r="AE6406" s="21"/>
      <c r="AF6406" s="21"/>
      <c r="AG6406" s="21"/>
      <c r="AH6406" s="21"/>
      <c r="AI6406" s="26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1"/>
      <c r="AT6406" s="2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</row>
    <row r="6407" spans="1:60" s="3" customFormat="1">
      <c r="A6407" s="20"/>
      <c r="B6407" s="20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21"/>
      <c r="AC6407" s="21"/>
      <c r="AD6407" s="21"/>
      <c r="AE6407" s="21"/>
      <c r="AF6407" s="21"/>
      <c r="AG6407" s="21"/>
      <c r="AH6407" s="21"/>
      <c r="AI6407" s="26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1"/>
      <c r="AT6407" s="2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</row>
    <row r="6408" spans="1:60" s="3" customFormat="1">
      <c r="A6408" s="20"/>
      <c r="B6408" s="20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21"/>
      <c r="AC6408" s="21"/>
      <c r="AD6408" s="21"/>
      <c r="AE6408" s="21"/>
      <c r="AF6408" s="21"/>
      <c r="AG6408" s="21"/>
      <c r="AH6408" s="21"/>
      <c r="AI6408" s="26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1"/>
      <c r="AT6408" s="2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</row>
    <row r="6409" spans="1:60" s="3" customFormat="1">
      <c r="A6409" s="20"/>
      <c r="B6409" s="20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21"/>
      <c r="AC6409" s="21"/>
      <c r="AD6409" s="21"/>
      <c r="AE6409" s="21"/>
      <c r="AF6409" s="21"/>
      <c r="AG6409" s="21"/>
      <c r="AH6409" s="21"/>
      <c r="AI6409" s="26"/>
      <c r="AJ6409" s="21"/>
      <c r="AK6409" s="21"/>
      <c r="AL6409" s="21"/>
      <c r="AM6409" s="21"/>
      <c r="AN6409" s="21"/>
      <c r="AO6409" s="21"/>
      <c r="AP6409" s="21"/>
      <c r="AQ6409" s="21"/>
      <c r="AR6409" s="21"/>
      <c r="AS6409" s="21"/>
      <c r="AT6409" s="2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</row>
    <row r="6410" spans="1:60" s="3" customFormat="1">
      <c r="A6410" s="20"/>
      <c r="B6410" s="20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21"/>
      <c r="AC6410" s="21"/>
      <c r="AD6410" s="21"/>
      <c r="AE6410" s="21"/>
      <c r="AF6410" s="21"/>
      <c r="AG6410" s="21"/>
      <c r="AH6410" s="21"/>
      <c r="AI6410" s="26"/>
      <c r="AJ6410" s="21"/>
      <c r="AK6410" s="21"/>
      <c r="AL6410" s="21"/>
      <c r="AM6410" s="21"/>
      <c r="AN6410" s="21"/>
      <c r="AO6410" s="21"/>
      <c r="AP6410" s="21"/>
      <c r="AQ6410" s="21"/>
      <c r="AR6410" s="21"/>
      <c r="AS6410" s="21"/>
      <c r="AT6410" s="2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</row>
    <row r="6411" spans="1:60" s="3" customFormat="1">
      <c r="A6411" s="20"/>
      <c r="B6411" s="20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21"/>
      <c r="AC6411" s="21"/>
      <c r="AD6411" s="21"/>
      <c r="AE6411" s="21"/>
      <c r="AF6411" s="21"/>
      <c r="AG6411" s="21"/>
      <c r="AH6411" s="21"/>
      <c r="AI6411" s="26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1"/>
      <c r="AT6411" s="2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</row>
    <row r="6412" spans="1:60" s="3" customFormat="1">
      <c r="A6412" s="20"/>
      <c r="B6412" s="20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21"/>
      <c r="AC6412" s="21"/>
      <c r="AD6412" s="21"/>
      <c r="AE6412" s="21"/>
      <c r="AF6412" s="21"/>
      <c r="AG6412" s="21"/>
      <c r="AH6412" s="21"/>
      <c r="AI6412" s="26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1"/>
      <c r="AT6412" s="2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</row>
    <row r="6413" spans="1:60" s="3" customFormat="1">
      <c r="A6413" s="20"/>
      <c r="B6413" s="20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21"/>
      <c r="AC6413" s="21"/>
      <c r="AD6413" s="21"/>
      <c r="AE6413" s="21"/>
      <c r="AF6413" s="21"/>
      <c r="AG6413" s="21"/>
      <c r="AH6413" s="21"/>
      <c r="AI6413" s="26"/>
      <c r="AJ6413" s="21"/>
      <c r="AK6413" s="21"/>
      <c r="AL6413" s="21"/>
      <c r="AM6413" s="21"/>
      <c r="AN6413" s="21"/>
      <c r="AO6413" s="21"/>
      <c r="AP6413" s="21"/>
      <c r="AQ6413" s="21"/>
      <c r="AR6413" s="21"/>
      <c r="AS6413" s="21"/>
      <c r="AT6413" s="2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</row>
    <row r="6414" spans="1:60" s="3" customFormat="1">
      <c r="A6414" s="20"/>
      <c r="B6414" s="20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21"/>
      <c r="AC6414" s="21"/>
      <c r="AD6414" s="21"/>
      <c r="AE6414" s="21"/>
      <c r="AF6414" s="21"/>
      <c r="AG6414" s="21"/>
      <c r="AH6414" s="21"/>
      <c r="AI6414" s="26"/>
      <c r="AJ6414" s="21"/>
      <c r="AK6414" s="21"/>
      <c r="AL6414" s="21"/>
      <c r="AM6414" s="21"/>
      <c r="AN6414" s="21"/>
      <c r="AO6414" s="21"/>
      <c r="AP6414" s="21"/>
      <c r="AQ6414" s="21"/>
      <c r="AR6414" s="21"/>
      <c r="AS6414" s="21"/>
      <c r="AT6414" s="2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</row>
    <row r="6415" spans="1:60" s="3" customFormat="1">
      <c r="A6415" s="20"/>
      <c r="B6415" s="20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21"/>
      <c r="AC6415" s="21"/>
      <c r="AD6415" s="21"/>
      <c r="AE6415" s="21"/>
      <c r="AF6415" s="21"/>
      <c r="AG6415" s="21"/>
      <c r="AH6415" s="21"/>
      <c r="AI6415" s="26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1"/>
      <c r="AT6415" s="2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</row>
    <row r="6416" spans="1:60" s="3" customFormat="1">
      <c r="A6416" s="20"/>
      <c r="B6416" s="20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21"/>
      <c r="AC6416" s="21"/>
      <c r="AD6416" s="21"/>
      <c r="AE6416" s="21"/>
      <c r="AF6416" s="21"/>
      <c r="AG6416" s="21"/>
      <c r="AH6416" s="21"/>
      <c r="AI6416" s="26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1"/>
      <c r="AT6416" s="2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</row>
    <row r="6417" spans="1:60" s="3" customFormat="1">
      <c r="A6417" s="20"/>
      <c r="B6417" s="20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21"/>
      <c r="AC6417" s="21"/>
      <c r="AD6417" s="21"/>
      <c r="AE6417" s="21"/>
      <c r="AF6417" s="21"/>
      <c r="AG6417" s="21"/>
      <c r="AH6417" s="21"/>
      <c r="AI6417" s="26"/>
      <c r="AJ6417" s="21"/>
      <c r="AK6417" s="21"/>
      <c r="AL6417" s="21"/>
      <c r="AM6417" s="21"/>
      <c r="AN6417" s="21"/>
      <c r="AO6417" s="21"/>
      <c r="AP6417" s="21"/>
      <c r="AQ6417" s="21"/>
      <c r="AR6417" s="21"/>
      <c r="AS6417" s="21"/>
      <c r="AT6417" s="2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</row>
    <row r="6418" spans="1:60" s="3" customFormat="1">
      <c r="A6418" s="20"/>
      <c r="B6418" s="20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21"/>
      <c r="AC6418" s="21"/>
      <c r="AD6418" s="21"/>
      <c r="AE6418" s="21"/>
      <c r="AF6418" s="21"/>
      <c r="AG6418" s="21"/>
      <c r="AH6418" s="21"/>
      <c r="AI6418" s="26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1"/>
      <c r="AT6418" s="2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</row>
    <row r="6419" spans="1:60" s="3" customFormat="1">
      <c r="A6419" s="20"/>
      <c r="B6419" s="20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21"/>
      <c r="AC6419" s="21"/>
      <c r="AD6419" s="21"/>
      <c r="AE6419" s="21"/>
      <c r="AF6419" s="21"/>
      <c r="AG6419" s="21"/>
      <c r="AH6419" s="21"/>
      <c r="AI6419" s="26"/>
      <c r="AJ6419" s="21"/>
      <c r="AK6419" s="21"/>
      <c r="AL6419" s="21"/>
      <c r="AM6419" s="21"/>
      <c r="AN6419" s="21"/>
      <c r="AO6419" s="21"/>
      <c r="AP6419" s="21"/>
      <c r="AQ6419" s="21"/>
      <c r="AR6419" s="21"/>
      <c r="AS6419" s="21"/>
      <c r="AT6419" s="2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</row>
    <row r="6420" spans="1:60" s="3" customFormat="1">
      <c r="A6420" s="20"/>
      <c r="B6420" s="20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21"/>
      <c r="AC6420" s="21"/>
      <c r="AD6420" s="21"/>
      <c r="AE6420" s="21"/>
      <c r="AF6420" s="21"/>
      <c r="AG6420" s="21"/>
      <c r="AH6420" s="21"/>
      <c r="AI6420" s="26"/>
      <c r="AJ6420" s="21"/>
      <c r="AK6420" s="21"/>
      <c r="AL6420" s="21"/>
      <c r="AM6420" s="21"/>
      <c r="AN6420" s="21"/>
      <c r="AO6420" s="21"/>
      <c r="AP6420" s="21"/>
      <c r="AQ6420" s="21"/>
      <c r="AR6420" s="21"/>
      <c r="AS6420" s="21"/>
      <c r="AT6420" s="2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</row>
    <row r="6421" spans="1:60" s="3" customFormat="1">
      <c r="A6421" s="20"/>
      <c r="B6421" s="20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21"/>
      <c r="AC6421" s="21"/>
      <c r="AD6421" s="21"/>
      <c r="AE6421" s="21"/>
      <c r="AF6421" s="21"/>
      <c r="AG6421" s="21"/>
      <c r="AH6421" s="21"/>
      <c r="AI6421" s="26"/>
      <c r="AJ6421" s="21"/>
      <c r="AK6421" s="21"/>
      <c r="AL6421" s="21"/>
      <c r="AM6421" s="21"/>
      <c r="AN6421" s="21"/>
      <c r="AO6421" s="21"/>
      <c r="AP6421" s="21"/>
      <c r="AQ6421" s="21"/>
      <c r="AR6421" s="21"/>
      <c r="AS6421" s="21"/>
      <c r="AT6421" s="2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</row>
    <row r="6422" spans="1:60" s="3" customFormat="1">
      <c r="A6422" s="20"/>
      <c r="B6422" s="20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21"/>
      <c r="AC6422" s="21"/>
      <c r="AD6422" s="21"/>
      <c r="AE6422" s="21"/>
      <c r="AF6422" s="21"/>
      <c r="AG6422" s="21"/>
      <c r="AH6422" s="21"/>
      <c r="AI6422" s="26"/>
      <c r="AJ6422" s="21"/>
      <c r="AK6422" s="21"/>
      <c r="AL6422" s="21"/>
      <c r="AM6422" s="21"/>
      <c r="AN6422" s="21"/>
      <c r="AO6422" s="21"/>
      <c r="AP6422" s="21"/>
      <c r="AQ6422" s="21"/>
      <c r="AR6422" s="21"/>
      <c r="AS6422" s="21"/>
      <c r="AT6422" s="2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</row>
    <row r="6423" spans="1:60" s="3" customFormat="1">
      <c r="A6423" s="20"/>
      <c r="B6423" s="20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21"/>
      <c r="AC6423" s="21"/>
      <c r="AD6423" s="21"/>
      <c r="AE6423" s="21"/>
      <c r="AF6423" s="21"/>
      <c r="AG6423" s="21"/>
      <c r="AH6423" s="21"/>
      <c r="AI6423" s="26"/>
      <c r="AJ6423" s="21"/>
      <c r="AK6423" s="21"/>
      <c r="AL6423" s="21"/>
      <c r="AM6423" s="21"/>
      <c r="AN6423" s="21"/>
      <c r="AO6423" s="21"/>
      <c r="AP6423" s="21"/>
      <c r="AQ6423" s="21"/>
      <c r="AR6423" s="21"/>
      <c r="AS6423" s="21"/>
      <c r="AT6423" s="2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</row>
    <row r="6424" spans="1:60" s="3" customFormat="1">
      <c r="A6424" s="20"/>
      <c r="B6424" s="20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21"/>
      <c r="AC6424" s="21"/>
      <c r="AD6424" s="21"/>
      <c r="AE6424" s="21"/>
      <c r="AF6424" s="21"/>
      <c r="AG6424" s="21"/>
      <c r="AH6424" s="21"/>
      <c r="AI6424" s="26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1"/>
      <c r="AT6424" s="2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</row>
    <row r="6425" spans="1:60" s="3" customFormat="1">
      <c r="A6425" s="20"/>
      <c r="B6425" s="20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21"/>
      <c r="AC6425" s="21"/>
      <c r="AD6425" s="21"/>
      <c r="AE6425" s="21"/>
      <c r="AF6425" s="21"/>
      <c r="AG6425" s="21"/>
      <c r="AH6425" s="21"/>
      <c r="AI6425" s="26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1"/>
      <c r="AT6425" s="2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</row>
    <row r="6426" spans="1:60" s="3" customFormat="1">
      <c r="A6426" s="20"/>
      <c r="B6426" s="20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21"/>
      <c r="AC6426" s="21"/>
      <c r="AD6426" s="21"/>
      <c r="AE6426" s="21"/>
      <c r="AF6426" s="21"/>
      <c r="AG6426" s="21"/>
      <c r="AH6426" s="21"/>
      <c r="AI6426" s="26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1"/>
      <c r="AT6426" s="2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</row>
    <row r="6427" spans="1:60" s="3" customFormat="1">
      <c r="A6427" s="20"/>
      <c r="B6427" s="20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21"/>
      <c r="AC6427" s="21"/>
      <c r="AD6427" s="21"/>
      <c r="AE6427" s="21"/>
      <c r="AF6427" s="21"/>
      <c r="AG6427" s="21"/>
      <c r="AH6427" s="21"/>
      <c r="AI6427" s="26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1"/>
      <c r="AT6427" s="2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</row>
    <row r="6428" spans="1:60" s="3" customFormat="1">
      <c r="A6428" s="20"/>
      <c r="B6428" s="20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21"/>
      <c r="AC6428" s="21"/>
      <c r="AD6428" s="21"/>
      <c r="AE6428" s="21"/>
      <c r="AF6428" s="21"/>
      <c r="AG6428" s="21"/>
      <c r="AH6428" s="21"/>
      <c r="AI6428" s="26"/>
      <c r="AJ6428" s="21"/>
      <c r="AK6428" s="21"/>
      <c r="AL6428" s="21"/>
      <c r="AM6428" s="21"/>
      <c r="AN6428" s="21"/>
      <c r="AO6428" s="21"/>
      <c r="AP6428" s="21"/>
      <c r="AQ6428" s="21"/>
      <c r="AR6428" s="21"/>
      <c r="AS6428" s="21"/>
      <c r="AT6428" s="2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</row>
    <row r="6429" spans="1:60" s="3" customFormat="1">
      <c r="A6429" s="20"/>
      <c r="B6429" s="20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21"/>
      <c r="AC6429" s="21"/>
      <c r="AD6429" s="21"/>
      <c r="AE6429" s="21"/>
      <c r="AF6429" s="21"/>
      <c r="AG6429" s="21"/>
      <c r="AH6429" s="21"/>
      <c r="AI6429" s="26"/>
      <c r="AJ6429" s="21"/>
      <c r="AK6429" s="21"/>
      <c r="AL6429" s="21"/>
      <c r="AM6429" s="21"/>
      <c r="AN6429" s="21"/>
      <c r="AO6429" s="21"/>
      <c r="AP6429" s="21"/>
      <c r="AQ6429" s="21"/>
      <c r="AR6429" s="21"/>
      <c r="AS6429" s="21"/>
      <c r="AT6429" s="2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</row>
    <row r="6430" spans="1:60" s="3" customFormat="1">
      <c r="A6430" s="20"/>
      <c r="B6430" s="20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21"/>
      <c r="AC6430" s="21"/>
      <c r="AD6430" s="21"/>
      <c r="AE6430" s="21"/>
      <c r="AF6430" s="21"/>
      <c r="AG6430" s="21"/>
      <c r="AH6430" s="21"/>
      <c r="AI6430" s="26"/>
      <c r="AJ6430" s="21"/>
      <c r="AK6430" s="21"/>
      <c r="AL6430" s="21"/>
      <c r="AM6430" s="21"/>
      <c r="AN6430" s="21"/>
      <c r="AO6430" s="21"/>
      <c r="AP6430" s="21"/>
      <c r="AQ6430" s="21"/>
      <c r="AR6430" s="21"/>
      <c r="AS6430" s="21"/>
      <c r="AT6430" s="2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</row>
    <row r="6431" spans="1:60" s="3" customFormat="1">
      <c r="A6431" s="20"/>
      <c r="B6431" s="20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21"/>
      <c r="AC6431" s="21"/>
      <c r="AD6431" s="21"/>
      <c r="AE6431" s="21"/>
      <c r="AF6431" s="21"/>
      <c r="AG6431" s="21"/>
      <c r="AH6431" s="21"/>
      <c r="AI6431" s="26"/>
      <c r="AJ6431" s="21"/>
      <c r="AK6431" s="21"/>
      <c r="AL6431" s="21"/>
      <c r="AM6431" s="21"/>
      <c r="AN6431" s="21"/>
      <c r="AO6431" s="21"/>
      <c r="AP6431" s="21"/>
      <c r="AQ6431" s="21"/>
      <c r="AR6431" s="21"/>
      <c r="AS6431" s="21"/>
      <c r="AT6431" s="2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</row>
    <row r="6432" spans="1:60" s="3" customFormat="1">
      <c r="A6432" s="20"/>
      <c r="B6432" s="20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21"/>
      <c r="AC6432" s="21"/>
      <c r="AD6432" s="21"/>
      <c r="AE6432" s="21"/>
      <c r="AF6432" s="21"/>
      <c r="AG6432" s="21"/>
      <c r="AH6432" s="21"/>
      <c r="AI6432" s="26"/>
      <c r="AJ6432" s="21"/>
      <c r="AK6432" s="21"/>
      <c r="AL6432" s="21"/>
      <c r="AM6432" s="21"/>
      <c r="AN6432" s="21"/>
      <c r="AO6432" s="21"/>
      <c r="AP6432" s="21"/>
      <c r="AQ6432" s="21"/>
      <c r="AR6432" s="21"/>
      <c r="AS6432" s="21"/>
      <c r="AT6432" s="2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</row>
    <row r="6433" spans="1:60" s="3" customFormat="1">
      <c r="A6433" s="20"/>
      <c r="B6433" s="20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21"/>
      <c r="AC6433" s="21"/>
      <c r="AD6433" s="21"/>
      <c r="AE6433" s="21"/>
      <c r="AF6433" s="21"/>
      <c r="AG6433" s="21"/>
      <c r="AH6433" s="21"/>
      <c r="AI6433" s="26"/>
      <c r="AJ6433" s="21"/>
      <c r="AK6433" s="21"/>
      <c r="AL6433" s="21"/>
      <c r="AM6433" s="21"/>
      <c r="AN6433" s="21"/>
      <c r="AO6433" s="21"/>
      <c r="AP6433" s="21"/>
      <c r="AQ6433" s="21"/>
      <c r="AR6433" s="21"/>
      <c r="AS6433" s="21"/>
      <c r="AT6433" s="2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</row>
    <row r="6434" spans="1:60" s="3" customFormat="1">
      <c r="A6434" s="20"/>
      <c r="B6434" s="20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21"/>
      <c r="AC6434" s="21"/>
      <c r="AD6434" s="21"/>
      <c r="AE6434" s="21"/>
      <c r="AF6434" s="21"/>
      <c r="AG6434" s="21"/>
      <c r="AH6434" s="21"/>
      <c r="AI6434" s="26"/>
      <c r="AJ6434" s="21"/>
      <c r="AK6434" s="21"/>
      <c r="AL6434" s="21"/>
      <c r="AM6434" s="21"/>
      <c r="AN6434" s="21"/>
      <c r="AO6434" s="21"/>
      <c r="AP6434" s="21"/>
      <c r="AQ6434" s="21"/>
      <c r="AR6434" s="21"/>
      <c r="AS6434" s="21"/>
      <c r="AT6434" s="2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</row>
    <row r="6435" spans="1:60" s="3" customFormat="1">
      <c r="A6435" s="20"/>
      <c r="B6435" s="20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21"/>
      <c r="AC6435" s="21"/>
      <c r="AD6435" s="21"/>
      <c r="AE6435" s="21"/>
      <c r="AF6435" s="21"/>
      <c r="AG6435" s="21"/>
      <c r="AH6435" s="21"/>
      <c r="AI6435" s="26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1"/>
      <c r="AT6435" s="2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</row>
    <row r="6436" spans="1:60" s="3" customFormat="1">
      <c r="A6436" s="20"/>
      <c r="B6436" s="20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21"/>
      <c r="AC6436" s="21"/>
      <c r="AD6436" s="21"/>
      <c r="AE6436" s="21"/>
      <c r="AF6436" s="21"/>
      <c r="AG6436" s="21"/>
      <c r="AH6436" s="21"/>
      <c r="AI6436" s="26"/>
      <c r="AJ6436" s="21"/>
      <c r="AK6436" s="21"/>
      <c r="AL6436" s="21"/>
      <c r="AM6436" s="21"/>
      <c r="AN6436" s="21"/>
      <c r="AO6436" s="21"/>
      <c r="AP6436" s="21"/>
      <c r="AQ6436" s="21"/>
      <c r="AR6436" s="21"/>
      <c r="AS6436" s="21"/>
      <c r="AT6436" s="2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</row>
    <row r="6437" spans="1:60" s="3" customFormat="1">
      <c r="A6437" s="20"/>
      <c r="B6437" s="20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21"/>
      <c r="AC6437" s="21"/>
      <c r="AD6437" s="21"/>
      <c r="AE6437" s="21"/>
      <c r="AF6437" s="21"/>
      <c r="AG6437" s="21"/>
      <c r="AH6437" s="21"/>
      <c r="AI6437" s="26"/>
      <c r="AJ6437" s="21"/>
      <c r="AK6437" s="21"/>
      <c r="AL6437" s="21"/>
      <c r="AM6437" s="21"/>
      <c r="AN6437" s="21"/>
      <c r="AO6437" s="21"/>
      <c r="AP6437" s="21"/>
      <c r="AQ6437" s="21"/>
      <c r="AR6437" s="21"/>
      <c r="AS6437" s="21"/>
      <c r="AT6437" s="2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</row>
    <row r="6438" spans="1:60" s="3" customFormat="1">
      <c r="A6438" s="20"/>
      <c r="B6438" s="20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21"/>
      <c r="AC6438" s="21"/>
      <c r="AD6438" s="21"/>
      <c r="AE6438" s="21"/>
      <c r="AF6438" s="21"/>
      <c r="AG6438" s="21"/>
      <c r="AH6438" s="21"/>
      <c r="AI6438" s="26"/>
      <c r="AJ6438" s="21"/>
      <c r="AK6438" s="21"/>
      <c r="AL6438" s="21"/>
      <c r="AM6438" s="21"/>
      <c r="AN6438" s="21"/>
      <c r="AO6438" s="21"/>
      <c r="AP6438" s="21"/>
      <c r="AQ6438" s="21"/>
      <c r="AR6438" s="21"/>
      <c r="AS6438" s="21"/>
      <c r="AT6438" s="2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</row>
    <row r="6439" spans="1:60" s="3" customFormat="1">
      <c r="A6439" s="20"/>
      <c r="B6439" s="20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21"/>
      <c r="AC6439" s="21"/>
      <c r="AD6439" s="21"/>
      <c r="AE6439" s="21"/>
      <c r="AF6439" s="21"/>
      <c r="AG6439" s="21"/>
      <c r="AH6439" s="21"/>
      <c r="AI6439" s="26"/>
      <c r="AJ6439" s="21"/>
      <c r="AK6439" s="21"/>
      <c r="AL6439" s="21"/>
      <c r="AM6439" s="21"/>
      <c r="AN6439" s="21"/>
      <c r="AO6439" s="21"/>
      <c r="AP6439" s="21"/>
      <c r="AQ6439" s="21"/>
      <c r="AR6439" s="21"/>
      <c r="AS6439" s="21"/>
      <c r="AT6439" s="2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</row>
    <row r="6440" spans="1:60" s="3" customFormat="1">
      <c r="A6440" s="20"/>
      <c r="B6440" s="20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21"/>
      <c r="AC6440" s="21"/>
      <c r="AD6440" s="21"/>
      <c r="AE6440" s="21"/>
      <c r="AF6440" s="21"/>
      <c r="AG6440" s="21"/>
      <c r="AH6440" s="21"/>
      <c r="AI6440" s="26"/>
      <c r="AJ6440" s="21"/>
      <c r="AK6440" s="21"/>
      <c r="AL6440" s="21"/>
      <c r="AM6440" s="21"/>
      <c r="AN6440" s="21"/>
      <c r="AO6440" s="21"/>
      <c r="AP6440" s="21"/>
      <c r="AQ6440" s="21"/>
      <c r="AR6440" s="21"/>
      <c r="AS6440" s="21"/>
      <c r="AT6440" s="2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</row>
    <row r="6441" spans="1:60" s="3" customFormat="1">
      <c r="A6441" s="20"/>
      <c r="B6441" s="20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21"/>
      <c r="AC6441" s="21"/>
      <c r="AD6441" s="21"/>
      <c r="AE6441" s="21"/>
      <c r="AF6441" s="21"/>
      <c r="AG6441" s="21"/>
      <c r="AH6441" s="21"/>
      <c r="AI6441" s="26"/>
      <c r="AJ6441" s="21"/>
      <c r="AK6441" s="21"/>
      <c r="AL6441" s="21"/>
      <c r="AM6441" s="21"/>
      <c r="AN6441" s="21"/>
      <c r="AO6441" s="21"/>
      <c r="AP6441" s="21"/>
      <c r="AQ6441" s="21"/>
      <c r="AR6441" s="21"/>
      <c r="AS6441" s="21"/>
      <c r="AT6441" s="2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</row>
    <row r="6442" spans="1:60" s="3" customFormat="1">
      <c r="A6442" s="20"/>
      <c r="B6442" s="20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21"/>
      <c r="AC6442" s="21"/>
      <c r="AD6442" s="21"/>
      <c r="AE6442" s="21"/>
      <c r="AF6442" s="21"/>
      <c r="AG6442" s="21"/>
      <c r="AH6442" s="21"/>
      <c r="AI6442" s="26"/>
      <c r="AJ6442" s="21"/>
      <c r="AK6442" s="21"/>
      <c r="AL6442" s="21"/>
      <c r="AM6442" s="21"/>
      <c r="AN6442" s="21"/>
      <c r="AO6442" s="21"/>
      <c r="AP6442" s="21"/>
      <c r="AQ6442" s="21"/>
      <c r="AR6442" s="21"/>
      <c r="AS6442" s="21"/>
      <c r="AT6442" s="2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</row>
    <row r="6443" spans="1:60" s="3" customFormat="1">
      <c r="A6443" s="20"/>
      <c r="B6443" s="20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21"/>
      <c r="AC6443" s="21"/>
      <c r="AD6443" s="21"/>
      <c r="AE6443" s="21"/>
      <c r="AF6443" s="21"/>
      <c r="AG6443" s="21"/>
      <c r="AH6443" s="21"/>
      <c r="AI6443" s="26"/>
      <c r="AJ6443" s="21"/>
      <c r="AK6443" s="21"/>
      <c r="AL6443" s="21"/>
      <c r="AM6443" s="21"/>
      <c r="AN6443" s="21"/>
      <c r="AO6443" s="21"/>
      <c r="AP6443" s="21"/>
      <c r="AQ6443" s="21"/>
      <c r="AR6443" s="21"/>
      <c r="AS6443" s="21"/>
      <c r="AT6443" s="2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</row>
    <row r="6444" spans="1:60" s="3" customFormat="1">
      <c r="A6444" s="20"/>
      <c r="B6444" s="20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21"/>
      <c r="AC6444" s="21"/>
      <c r="AD6444" s="21"/>
      <c r="AE6444" s="21"/>
      <c r="AF6444" s="21"/>
      <c r="AG6444" s="21"/>
      <c r="AH6444" s="21"/>
      <c r="AI6444" s="26"/>
      <c r="AJ6444" s="21"/>
      <c r="AK6444" s="21"/>
      <c r="AL6444" s="21"/>
      <c r="AM6444" s="21"/>
      <c r="AN6444" s="21"/>
      <c r="AO6444" s="21"/>
      <c r="AP6444" s="21"/>
      <c r="AQ6444" s="21"/>
      <c r="AR6444" s="21"/>
      <c r="AS6444" s="21"/>
      <c r="AT6444" s="2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</row>
    <row r="6445" spans="1:60" s="3" customFormat="1">
      <c r="A6445" s="20"/>
      <c r="B6445" s="20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21"/>
      <c r="AC6445" s="21"/>
      <c r="AD6445" s="21"/>
      <c r="AE6445" s="21"/>
      <c r="AF6445" s="21"/>
      <c r="AG6445" s="21"/>
      <c r="AH6445" s="21"/>
      <c r="AI6445" s="26"/>
      <c r="AJ6445" s="21"/>
      <c r="AK6445" s="21"/>
      <c r="AL6445" s="21"/>
      <c r="AM6445" s="21"/>
      <c r="AN6445" s="21"/>
      <c r="AO6445" s="21"/>
      <c r="AP6445" s="21"/>
      <c r="AQ6445" s="21"/>
      <c r="AR6445" s="21"/>
      <c r="AS6445" s="21"/>
      <c r="AT6445" s="2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</row>
    <row r="6446" spans="1:60" s="3" customFormat="1">
      <c r="A6446" s="20"/>
      <c r="B6446" s="20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21"/>
      <c r="AC6446" s="21"/>
      <c r="AD6446" s="21"/>
      <c r="AE6446" s="21"/>
      <c r="AF6446" s="21"/>
      <c r="AG6446" s="21"/>
      <c r="AH6446" s="21"/>
      <c r="AI6446" s="26"/>
      <c r="AJ6446" s="21"/>
      <c r="AK6446" s="21"/>
      <c r="AL6446" s="21"/>
      <c r="AM6446" s="21"/>
      <c r="AN6446" s="21"/>
      <c r="AO6446" s="21"/>
      <c r="AP6446" s="21"/>
      <c r="AQ6446" s="21"/>
      <c r="AR6446" s="21"/>
      <c r="AS6446" s="21"/>
      <c r="AT6446" s="2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</row>
    <row r="6447" spans="1:60" s="3" customFormat="1">
      <c r="A6447" s="20"/>
      <c r="B6447" s="20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21"/>
      <c r="AC6447" s="21"/>
      <c r="AD6447" s="21"/>
      <c r="AE6447" s="21"/>
      <c r="AF6447" s="21"/>
      <c r="AG6447" s="21"/>
      <c r="AH6447" s="21"/>
      <c r="AI6447" s="26"/>
      <c r="AJ6447" s="21"/>
      <c r="AK6447" s="21"/>
      <c r="AL6447" s="21"/>
      <c r="AM6447" s="21"/>
      <c r="AN6447" s="21"/>
      <c r="AO6447" s="21"/>
      <c r="AP6447" s="21"/>
      <c r="AQ6447" s="21"/>
      <c r="AR6447" s="21"/>
      <c r="AS6447" s="21"/>
      <c r="AT6447" s="2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</row>
    <row r="6448" spans="1:60" s="3" customFormat="1">
      <c r="A6448" s="20"/>
      <c r="B6448" s="20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21"/>
      <c r="AC6448" s="21"/>
      <c r="AD6448" s="21"/>
      <c r="AE6448" s="21"/>
      <c r="AF6448" s="21"/>
      <c r="AG6448" s="21"/>
      <c r="AH6448" s="21"/>
      <c r="AI6448" s="26"/>
      <c r="AJ6448" s="21"/>
      <c r="AK6448" s="21"/>
      <c r="AL6448" s="21"/>
      <c r="AM6448" s="21"/>
      <c r="AN6448" s="21"/>
      <c r="AO6448" s="21"/>
      <c r="AP6448" s="21"/>
      <c r="AQ6448" s="21"/>
      <c r="AR6448" s="21"/>
      <c r="AS6448" s="21"/>
      <c r="AT6448" s="2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</row>
    <row r="6449" spans="1:60" s="3" customFormat="1">
      <c r="A6449" s="20"/>
      <c r="B6449" s="20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21"/>
      <c r="AC6449" s="21"/>
      <c r="AD6449" s="21"/>
      <c r="AE6449" s="21"/>
      <c r="AF6449" s="21"/>
      <c r="AG6449" s="21"/>
      <c r="AH6449" s="21"/>
      <c r="AI6449" s="26"/>
      <c r="AJ6449" s="21"/>
      <c r="AK6449" s="21"/>
      <c r="AL6449" s="21"/>
      <c r="AM6449" s="21"/>
      <c r="AN6449" s="21"/>
      <c r="AO6449" s="21"/>
      <c r="AP6449" s="21"/>
      <c r="AQ6449" s="21"/>
      <c r="AR6449" s="21"/>
      <c r="AS6449" s="21"/>
      <c r="AT6449" s="2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</row>
    <row r="6450" spans="1:60" s="3" customFormat="1">
      <c r="A6450" s="20"/>
      <c r="B6450" s="20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21"/>
      <c r="AC6450" s="21"/>
      <c r="AD6450" s="21"/>
      <c r="AE6450" s="21"/>
      <c r="AF6450" s="21"/>
      <c r="AG6450" s="21"/>
      <c r="AH6450" s="21"/>
      <c r="AI6450" s="26"/>
      <c r="AJ6450" s="21"/>
      <c r="AK6450" s="21"/>
      <c r="AL6450" s="21"/>
      <c r="AM6450" s="21"/>
      <c r="AN6450" s="21"/>
      <c r="AO6450" s="21"/>
      <c r="AP6450" s="21"/>
      <c r="AQ6450" s="21"/>
      <c r="AR6450" s="21"/>
      <c r="AS6450" s="21"/>
      <c r="AT6450" s="2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</row>
    <row r="6451" spans="1:60" s="3" customFormat="1">
      <c r="A6451" s="20"/>
      <c r="B6451" s="20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21"/>
      <c r="AC6451" s="21"/>
      <c r="AD6451" s="21"/>
      <c r="AE6451" s="21"/>
      <c r="AF6451" s="21"/>
      <c r="AG6451" s="21"/>
      <c r="AH6451" s="21"/>
      <c r="AI6451" s="26"/>
      <c r="AJ6451" s="21"/>
      <c r="AK6451" s="21"/>
      <c r="AL6451" s="21"/>
      <c r="AM6451" s="21"/>
      <c r="AN6451" s="21"/>
      <c r="AO6451" s="21"/>
      <c r="AP6451" s="21"/>
      <c r="AQ6451" s="21"/>
      <c r="AR6451" s="21"/>
      <c r="AS6451" s="21"/>
      <c r="AT6451" s="2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</row>
    <row r="6452" spans="1:60" s="3" customFormat="1">
      <c r="A6452" s="20"/>
      <c r="B6452" s="20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21"/>
      <c r="AC6452" s="21"/>
      <c r="AD6452" s="21"/>
      <c r="AE6452" s="21"/>
      <c r="AF6452" s="21"/>
      <c r="AG6452" s="21"/>
      <c r="AH6452" s="21"/>
      <c r="AI6452" s="26"/>
      <c r="AJ6452" s="21"/>
      <c r="AK6452" s="21"/>
      <c r="AL6452" s="21"/>
      <c r="AM6452" s="21"/>
      <c r="AN6452" s="21"/>
      <c r="AO6452" s="21"/>
      <c r="AP6452" s="21"/>
      <c r="AQ6452" s="21"/>
      <c r="AR6452" s="21"/>
      <c r="AS6452" s="21"/>
      <c r="AT6452" s="2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</row>
    <row r="6453" spans="1:60" s="3" customFormat="1">
      <c r="A6453" s="20"/>
      <c r="B6453" s="20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21"/>
      <c r="AC6453" s="21"/>
      <c r="AD6453" s="21"/>
      <c r="AE6453" s="21"/>
      <c r="AF6453" s="21"/>
      <c r="AG6453" s="21"/>
      <c r="AH6453" s="21"/>
      <c r="AI6453" s="26"/>
      <c r="AJ6453" s="21"/>
      <c r="AK6453" s="21"/>
      <c r="AL6453" s="21"/>
      <c r="AM6453" s="21"/>
      <c r="AN6453" s="21"/>
      <c r="AO6453" s="21"/>
      <c r="AP6453" s="21"/>
      <c r="AQ6453" s="21"/>
      <c r="AR6453" s="21"/>
      <c r="AS6453" s="21"/>
      <c r="AT6453" s="2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</row>
    <row r="6454" spans="1:60" s="3" customFormat="1">
      <c r="A6454" s="20"/>
      <c r="B6454" s="20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21"/>
      <c r="AC6454" s="21"/>
      <c r="AD6454" s="21"/>
      <c r="AE6454" s="21"/>
      <c r="AF6454" s="21"/>
      <c r="AG6454" s="21"/>
      <c r="AH6454" s="21"/>
      <c r="AI6454" s="26"/>
      <c r="AJ6454" s="21"/>
      <c r="AK6454" s="21"/>
      <c r="AL6454" s="21"/>
      <c r="AM6454" s="21"/>
      <c r="AN6454" s="21"/>
      <c r="AO6454" s="21"/>
      <c r="AP6454" s="21"/>
      <c r="AQ6454" s="21"/>
      <c r="AR6454" s="21"/>
      <c r="AS6454" s="21"/>
      <c r="AT6454" s="2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</row>
    <row r="6455" spans="1:60" s="3" customFormat="1">
      <c r="A6455" s="20"/>
      <c r="B6455" s="20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21"/>
      <c r="AC6455" s="21"/>
      <c r="AD6455" s="21"/>
      <c r="AE6455" s="21"/>
      <c r="AF6455" s="21"/>
      <c r="AG6455" s="21"/>
      <c r="AH6455" s="21"/>
      <c r="AI6455" s="26"/>
      <c r="AJ6455" s="21"/>
      <c r="AK6455" s="21"/>
      <c r="AL6455" s="21"/>
      <c r="AM6455" s="21"/>
      <c r="AN6455" s="21"/>
      <c r="AO6455" s="21"/>
      <c r="AP6455" s="21"/>
      <c r="AQ6455" s="21"/>
      <c r="AR6455" s="21"/>
      <c r="AS6455" s="21"/>
      <c r="AT6455" s="2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</row>
    <row r="6456" spans="1:60" s="3" customFormat="1">
      <c r="A6456" s="20"/>
      <c r="B6456" s="20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21"/>
      <c r="AC6456" s="21"/>
      <c r="AD6456" s="21"/>
      <c r="AE6456" s="21"/>
      <c r="AF6456" s="21"/>
      <c r="AG6456" s="21"/>
      <c r="AH6456" s="21"/>
      <c r="AI6456" s="26"/>
      <c r="AJ6456" s="21"/>
      <c r="AK6456" s="21"/>
      <c r="AL6456" s="21"/>
      <c r="AM6456" s="21"/>
      <c r="AN6456" s="21"/>
      <c r="AO6456" s="21"/>
      <c r="AP6456" s="21"/>
      <c r="AQ6456" s="21"/>
      <c r="AR6456" s="21"/>
      <c r="AS6456" s="21"/>
      <c r="AT6456" s="2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</row>
    <row r="6457" spans="1:60" s="3" customFormat="1">
      <c r="A6457" s="20"/>
      <c r="B6457" s="20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21"/>
      <c r="AC6457" s="21"/>
      <c r="AD6457" s="21"/>
      <c r="AE6457" s="21"/>
      <c r="AF6457" s="21"/>
      <c r="AG6457" s="21"/>
      <c r="AH6457" s="21"/>
      <c r="AI6457" s="26"/>
      <c r="AJ6457" s="21"/>
      <c r="AK6457" s="21"/>
      <c r="AL6457" s="21"/>
      <c r="AM6457" s="21"/>
      <c r="AN6457" s="21"/>
      <c r="AO6457" s="21"/>
      <c r="AP6457" s="21"/>
      <c r="AQ6457" s="21"/>
      <c r="AR6457" s="21"/>
      <c r="AS6457" s="21"/>
      <c r="AT6457" s="2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</row>
    <row r="6458" spans="1:60" s="3" customFormat="1">
      <c r="A6458" s="20"/>
      <c r="B6458" s="20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21"/>
      <c r="AC6458" s="21"/>
      <c r="AD6458" s="21"/>
      <c r="AE6458" s="21"/>
      <c r="AF6458" s="21"/>
      <c r="AG6458" s="21"/>
      <c r="AH6458" s="21"/>
      <c r="AI6458" s="26"/>
      <c r="AJ6458" s="21"/>
      <c r="AK6458" s="21"/>
      <c r="AL6458" s="21"/>
      <c r="AM6458" s="21"/>
      <c r="AN6458" s="21"/>
      <c r="AO6458" s="21"/>
      <c r="AP6458" s="21"/>
      <c r="AQ6458" s="21"/>
      <c r="AR6458" s="21"/>
      <c r="AS6458" s="21"/>
      <c r="AT6458" s="2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</row>
    <row r="6459" spans="1:60" s="3" customFormat="1">
      <c r="A6459" s="20"/>
      <c r="B6459" s="20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21"/>
      <c r="AC6459" s="21"/>
      <c r="AD6459" s="21"/>
      <c r="AE6459" s="21"/>
      <c r="AF6459" s="21"/>
      <c r="AG6459" s="21"/>
      <c r="AH6459" s="21"/>
      <c r="AI6459" s="26"/>
      <c r="AJ6459" s="21"/>
      <c r="AK6459" s="21"/>
      <c r="AL6459" s="21"/>
      <c r="AM6459" s="21"/>
      <c r="AN6459" s="21"/>
      <c r="AO6459" s="21"/>
      <c r="AP6459" s="21"/>
      <c r="AQ6459" s="21"/>
      <c r="AR6459" s="21"/>
      <c r="AS6459" s="21"/>
      <c r="AT6459" s="2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</row>
    <row r="6460" spans="1:60" s="3" customFormat="1">
      <c r="A6460" s="20"/>
      <c r="B6460" s="20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21"/>
      <c r="AC6460" s="21"/>
      <c r="AD6460" s="21"/>
      <c r="AE6460" s="21"/>
      <c r="AF6460" s="21"/>
      <c r="AG6460" s="21"/>
      <c r="AH6460" s="21"/>
      <c r="AI6460" s="26"/>
      <c r="AJ6460" s="21"/>
      <c r="AK6460" s="21"/>
      <c r="AL6460" s="21"/>
      <c r="AM6460" s="21"/>
      <c r="AN6460" s="21"/>
      <c r="AO6460" s="21"/>
      <c r="AP6460" s="21"/>
      <c r="AQ6460" s="21"/>
      <c r="AR6460" s="21"/>
      <c r="AS6460" s="21"/>
      <c r="AT6460" s="2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</row>
    <row r="6461" spans="1:60" s="3" customFormat="1">
      <c r="A6461" s="20"/>
      <c r="B6461" s="20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21"/>
      <c r="AC6461" s="21"/>
      <c r="AD6461" s="21"/>
      <c r="AE6461" s="21"/>
      <c r="AF6461" s="21"/>
      <c r="AG6461" s="21"/>
      <c r="AH6461" s="21"/>
      <c r="AI6461" s="26"/>
      <c r="AJ6461" s="21"/>
      <c r="AK6461" s="21"/>
      <c r="AL6461" s="21"/>
      <c r="AM6461" s="21"/>
      <c r="AN6461" s="21"/>
      <c r="AO6461" s="21"/>
      <c r="AP6461" s="21"/>
      <c r="AQ6461" s="21"/>
      <c r="AR6461" s="21"/>
      <c r="AS6461" s="21"/>
      <c r="AT6461" s="2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</row>
    <row r="6462" spans="1:60" s="3" customFormat="1">
      <c r="A6462" s="20"/>
      <c r="B6462" s="20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21"/>
      <c r="AC6462" s="21"/>
      <c r="AD6462" s="21"/>
      <c r="AE6462" s="21"/>
      <c r="AF6462" s="21"/>
      <c r="AG6462" s="21"/>
      <c r="AH6462" s="21"/>
      <c r="AI6462" s="26"/>
      <c r="AJ6462" s="21"/>
      <c r="AK6462" s="21"/>
      <c r="AL6462" s="21"/>
      <c r="AM6462" s="21"/>
      <c r="AN6462" s="21"/>
      <c r="AO6462" s="21"/>
      <c r="AP6462" s="21"/>
      <c r="AQ6462" s="21"/>
      <c r="AR6462" s="21"/>
      <c r="AS6462" s="21"/>
      <c r="AT6462" s="2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</row>
    <row r="6463" spans="1:60" s="3" customFormat="1">
      <c r="A6463" s="20"/>
      <c r="B6463" s="20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21"/>
      <c r="AC6463" s="21"/>
      <c r="AD6463" s="21"/>
      <c r="AE6463" s="21"/>
      <c r="AF6463" s="21"/>
      <c r="AG6463" s="21"/>
      <c r="AH6463" s="21"/>
      <c r="AI6463" s="26"/>
      <c r="AJ6463" s="21"/>
      <c r="AK6463" s="21"/>
      <c r="AL6463" s="21"/>
      <c r="AM6463" s="21"/>
      <c r="AN6463" s="21"/>
      <c r="AO6463" s="21"/>
      <c r="AP6463" s="21"/>
      <c r="AQ6463" s="21"/>
      <c r="AR6463" s="21"/>
      <c r="AS6463" s="21"/>
      <c r="AT6463" s="2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</row>
    <row r="6464" spans="1:60" s="3" customFormat="1">
      <c r="A6464" s="20"/>
      <c r="B6464" s="20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21"/>
      <c r="AC6464" s="21"/>
      <c r="AD6464" s="21"/>
      <c r="AE6464" s="21"/>
      <c r="AF6464" s="21"/>
      <c r="AG6464" s="21"/>
      <c r="AH6464" s="21"/>
      <c r="AI6464" s="26"/>
      <c r="AJ6464" s="21"/>
      <c r="AK6464" s="21"/>
      <c r="AL6464" s="21"/>
      <c r="AM6464" s="21"/>
      <c r="AN6464" s="21"/>
      <c r="AO6464" s="21"/>
      <c r="AP6464" s="21"/>
      <c r="AQ6464" s="21"/>
      <c r="AR6464" s="21"/>
      <c r="AS6464" s="21"/>
      <c r="AT6464" s="2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</row>
    <row r="6465" spans="1:60" s="3" customFormat="1">
      <c r="A6465" s="20"/>
      <c r="B6465" s="20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21"/>
      <c r="AC6465" s="21"/>
      <c r="AD6465" s="21"/>
      <c r="AE6465" s="21"/>
      <c r="AF6465" s="21"/>
      <c r="AG6465" s="21"/>
      <c r="AH6465" s="21"/>
      <c r="AI6465" s="26"/>
      <c r="AJ6465" s="21"/>
      <c r="AK6465" s="21"/>
      <c r="AL6465" s="21"/>
      <c r="AM6465" s="21"/>
      <c r="AN6465" s="21"/>
      <c r="AO6465" s="21"/>
      <c r="AP6465" s="21"/>
      <c r="AQ6465" s="21"/>
      <c r="AR6465" s="21"/>
      <c r="AS6465" s="21"/>
      <c r="AT6465" s="2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</row>
    <row r="6466" spans="1:60" s="3" customFormat="1">
      <c r="A6466" s="20"/>
      <c r="B6466" s="20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21"/>
      <c r="AC6466" s="21"/>
      <c r="AD6466" s="21"/>
      <c r="AE6466" s="21"/>
      <c r="AF6466" s="21"/>
      <c r="AG6466" s="21"/>
      <c r="AH6466" s="21"/>
      <c r="AI6466" s="26"/>
      <c r="AJ6466" s="21"/>
      <c r="AK6466" s="21"/>
      <c r="AL6466" s="21"/>
      <c r="AM6466" s="21"/>
      <c r="AN6466" s="21"/>
      <c r="AO6466" s="21"/>
      <c r="AP6466" s="21"/>
      <c r="AQ6466" s="21"/>
      <c r="AR6466" s="21"/>
      <c r="AS6466" s="21"/>
      <c r="AT6466" s="2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</row>
    <row r="6467" spans="1:60" s="3" customFormat="1">
      <c r="A6467" s="20"/>
      <c r="B6467" s="20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21"/>
      <c r="AC6467" s="21"/>
      <c r="AD6467" s="21"/>
      <c r="AE6467" s="21"/>
      <c r="AF6467" s="21"/>
      <c r="AG6467" s="21"/>
      <c r="AH6467" s="21"/>
      <c r="AI6467" s="26"/>
      <c r="AJ6467" s="21"/>
      <c r="AK6467" s="21"/>
      <c r="AL6467" s="21"/>
      <c r="AM6467" s="21"/>
      <c r="AN6467" s="21"/>
      <c r="AO6467" s="21"/>
      <c r="AP6467" s="21"/>
      <c r="AQ6467" s="21"/>
      <c r="AR6467" s="21"/>
      <c r="AS6467" s="21"/>
      <c r="AT6467" s="2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</row>
    <row r="6468" spans="1:60" s="3" customFormat="1">
      <c r="A6468" s="20"/>
      <c r="B6468" s="20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21"/>
      <c r="AC6468" s="21"/>
      <c r="AD6468" s="21"/>
      <c r="AE6468" s="21"/>
      <c r="AF6468" s="21"/>
      <c r="AG6468" s="21"/>
      <c r="AH6468" s="21"/>
      <c r="AI6468" s="26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1"/>
      <c r="AT6468" s="2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</row>
    <row r="6469" spans="1:60" s="3" customFormat="1">
      <c r="A6469" s="20"/>
      <c r="B6469" s="20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21"/>
      <c r="AC6469" s="21"/>
      <c r="AD6469" s="21"/>
      <c r="AE6469" s="21"/>
      <c r="AF6469" s="21"/>
      <c r="AG6469" s="21"/>
      <c r="AH6469" s="21"/>
      <c r="AI6469" s="26"/>
      <c r="AJ6469" s="21"/>
      <c r="AK6469" s="21"/>
      <c r="AL6469" s="21"/>
      <c r="AM6469" s="21"/>
      <c r="AN6469" s="21"/>
      <c r="AO6469" s="21"/>
      <c r="AP6469" s="21"/>
      <c r="AQ6469" s="21"/>
      <c r="AR6469" s="21"/>
      <c r="AS6469" s="21"/>
      <c r="AT6469" s="2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</row>
    <row r="6470" spans="1:60" s="3" customFormat="1">
      <c r="A6470" s="20"/>
      <c r="B6470" s="20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21"/>
      <c r="AC6470" s="21"/>
      <c r="AD6470" s="21"/>
      <c r="AE6470" s="21"/>
      <c r="AF6470" s="21"/>
      <c r="AG6470" s="21"/>
      <c r="AH6470" s="21"/>
      <c r="AI6470" s="26"/>
      <c r="AJ6470" s="21"/>
      <c r="AK6470" s="21"/>
      <c r="AL6470" s="21"/>
      <c r="AM6470" s="21"/>
      <c r="AN6470" s="21"/>
      <c r="AO6470" s="21"/>
      <c r="AP6470" s="21"/>
      <c r="AQ6470" s="21"/>
      <c r="AR6470" s="21"/>
      <c r="AS6470" s="21"/>
      <c r="AT6470" s="2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</row>
    <row r="6471" spans="1:60" s="3" customFormat="1">
      <c r="A6471" s="20"/>
      <c r="B6471" s="20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21"/>
      <c r="AC6471" s="21"/>
      <c r="AD6471" s="21"/>
      <c r="AE6471" s="21"/>
      <c r="AF6471" s="21"/>
      <c r="AG6471" s="21"/>
      <c r="AH6471" s="21"/>
      <c r="AI6471" s="26"/>
      <c r="AJ6471" s="21"/>
      <c r="AK6471" s="21"/>
      <c r="AL6471" s="21"/>
      <c r="AM6471" s="21"/>
      <c r="AN6471" s="21"/>
      <c r="AO6471" s="21"/>
      <c r="AP6471" s="21"/>
      <c r="AQ6471" s="21"/>
      <c r="AR6471" s="21"/>
      <c r="AS6471" s="21"/>
      <c r="AT6471" s="2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</row>
    <row r="6472" spans="1:60" s="3" customFormat="1">
      <c r="A6472" s="20"/>
      <c r="B6472" s="20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21"/>
      <c r="AC6472" s="21"/>
      <c r="AD6472" s="21"/>
      <c r="AE6472" s="21"/>
      <c r="AF6472" s="21"/>
      <c r="AG6472" s="21"/>
      <c r="AH6472" s="21"/>
      <c r="AI6472" s="26"/>
      <c r="AJ6472" s="21"/>
      <c r="AK6472" s="21"/>
      <c r="AL6472" s="21"/>
      <c r="AM6472" s="21"/>
      <c r="AN6472" s="21"/>
      <c r="AO6472" s="21"/>
      <c r="AP6472" s="21"/>
      <c r="AQ6472" s="21"/>
      <c r="AR6472" s="21"/>
      <c r="AS6472" s="21"/>
      <c r="AT6472" s="2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</row>
    <row r="6473" spans="1:60" s="3" customFormat="1">
      <c r="A6473" s="20"/>
      <c r="B6473" s="20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21"/>
      <c r="AC6473" s="21"/>
      <c r="AD6473" s="21"/>
      <c r="AE6473" s="21"/>
      <c r="AF6473" s="21"/>
      <c r="AG6473" s="21"/>
      <c r="AH6473" s="21"/>
      <c r="AI6473" s="26"/>
      <c r="AJ6473" s="21"/>
      <c r="AK6473" s="21"/>
      <c r="AL6473" s="21"/>
      <c r="AM6473" s="21"/>
      <c r="AN6473" s="21"/>
      <c r="AO6473" s="21"/>
      <c r="AP6473" s="21"/>
      <c r="AQ6473" s="21"/>
      <c r="AR6473" s="21"/>
      <c r="AS6473" s="21"/>
      <c r="AT6473" s="2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</row>
    <row r="6474" spans="1:60" s="3" customFormat="1">
      <c r="A6474" s="20"/>
      <c r="B6474" s="20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21"/>
      <c r="AC6474" s="21"/>
      <c r="AD6474" s="21"/>
      <c r="AE6474" s="21"/>
      <c r="AF6474" s="21"/>
      <c r="AG6474" s="21"/>
      <c r="AH6474" s="21"/>
      <c r="AI6474" s="26"/>
      <c r="AJ6474" s="21"/>
      <c r="AK6474" s="21"/>
      <c r="AL6474" s="21"/>
      <c r="AM6474" s="21"/>
      <c r="AN6474" s="21"/>
      <c r="AO6474" s="21"/>
      <c r="AP6474" s="21"/>
      <c r="AQ6474" s="21"/>
      <c r="AR6474" s="21"/>
      <c r="AS6474" s="21"/>
      <c r="AT6474" s="2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</row>
    <row r="6475" spans="1:60" s="3" customFormat="1">
      <c r="A6475" s="20"/>
      <c r="B6475" s="20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21"/>
      <c r="AC6475" s="21"/>
      <c r="AD6475" s="21"/>
      <c r="AE6475" s="21"/>
      <c r="AF6475" s="21"/>
      <c r="AG6475" s="21"/>
      <c r="AH6475" s="21"/>
      <c r="AI6475" s="26"/>
      <c r="AJ6475" s="21"/>
      <c r="AK6475" s="21"/>
      <c r="AL6475" s="21"/>
      <c r="AM6475" s="21"/>
      <c r="AN6475" s="21"/>
      <c r="AO6475" s="21"/>
      <c r="AP6475" s="21"/>
      <c r="AQ6475" s="21"/>
      <c r="AR6475" s="21"/>
      <c r="AS6475" s="21"/>
      <c r="AT6475" s="2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</row>
    <row r="6476" spans="1:60" s="3" customFormat="1">
      <c r="A6476" s="20"/>
      <c r="B6476" s="20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21"/>
      <c r="AC6476" s="21"/>
      <c r="AD6476" s="21"/>
      <c r="AE6476" s="21"/>
      <c r="AF6476" s="21"/>
      <c r="AG6476" s="21"/>
      <c r="AH6476" s="21"/>
      <c r="AI6476" s="26"/>
      <c r="AJ6476" s="21"/>
      <c r="AK6476" s="21"/>
      <c r="AL6476" s="21"/>
      <c r="AM6476" s="21"/>
      <c r="AN6476" s="21"/>
      <c r="AO6476" s="21"/>
      <c r="AP6476" s="21"/>
      <c r="AQ6476" s="21"/>
      <c r="AR6476" s="21"/>
      <c r="AS6476" s="21"/>
      <c r="AT6476" s="2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</row>
    <row r="6477" spans="1:60" s="3" customFormat="1">
      <c r="A6477" s="20"/>
      <c r="B6477" s="20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21"/>
      <c r="AC6477" s="21"/>
      <c r="AD6477" s="21"/>
      <c r="AE6477" s="21"/>
      <c r="AF6477" s="21"/>
      <c r="AG6477" s="21"/>
      <c r="AH6477" s="21"/>
      <c r="AI6477" s="26"/>
      <c r="AJ6477" s="21"/>
      <c r="AK6477" s="21"/>
      <c r="AL6477" s="21"/>
      <c r="AM6477" s="21"/>
      <c r="AN6477" s="21"/>
      <c r="AO6477" s="21"/>
      <c r="AP6477" s="21"/>
      <c r="AQ6477" s="21"/>
      <c r="AR6477" s="21"/>
      <c r="AS6477" s="21"/>
      <c r="AT6477" s="2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</row>
    <row r="6478" spans="1:60" s="3" customFormat="1">
      <c r="A6478" s="20"/>
      <c r="B6478" s="20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21"/>
      <c r="AC6478" s="21"/>
      <c r="AD6478" s="21"/>
      <c r="AE6478" s="21"/>
      <c r="AF6478" s="21"/>
      <c r="AG6478" s="21"/>
      <c r="AH6478" s="21"/>
      <c r="AI6478" s="26"/>
      <c r="AJ6478" s="21"/>
      <c r="AK6478" s="21"/>
      <c r="AL6478" s="21"/>
      <c r="AM6478" s="21"/>
      <c r="AN6478" s="21"/>
      <c r="AO6478" s="21"/>
      <c r="AP6478" s="21"/>
      <c r="AQ6478" s="21"/>
      <c r="AR6478" s="21"/>
      <c r="AS6478" s="21"/>
      <c r="AT6478" s="2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</row>
    <row r="6479" spans="1:60" s="3" customFormat="1">
      <c r="A6479" s="20"/>
      <c r="B6479" s="20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21"/>
      <c r="AC6479" s="21"/>
      <c r="AD6479" s="21"/>
      <c r="AE6479" s="21"/>
      <c r="AF6479" s="21"/>
      <c r="AG6479" s="21"/>
      <c r="AH6479" s="21"/>
      <c r="AI6479" s="26"/>
      <c r="AJ6479" s="21"/>
      <c r="AK6479" s="21"/>
      <c r="AL6479" s="21"/>
      <c r="AM6479" s="21"/>
      <c r="AN6479" s="21"/>
      <c r="AO6479" s="21"/>
      <c r="AP6479" s="21"/>
      <c r="AQ6479" s="21"/>
      <c r="AR6479" s="21"/>
      <c r="AS6479" s="21"/>
      <c r="AT6479" s="2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</row>
    <row r="6480" spans="1:60" s="3" customFormat="1">
      <c r="A6480" s="20"/>
      <c r="B6480" s="20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21"/>
      <c r="AC6480" s="21"/>
      <c r="AD6480" s="21"/>
      <c r="AE6480" s="21"/>
      <c r="AF6480" s="21"/>
      <c r="AG6480" s="21"/>
      <c r="AH6480" s="21"/>
      <c r="AI6480" s="26"/>
      <c r="AJ6480" s="21"/>
      <c r="AK6480" s="21"/>
      <c r="AL6480" s="21"/>
      <c r="AM6480" s="21"/>
      <c r="AN6480" s="21"/>
      <c r="AO6480" s="21"/>
      <c r="AP6480" s="21"/>
      <c r="AQ6480" s="21"/>
      <c r="AR6480" s="21"/>
      <c r="AS6480" s="21"/>
      <c r="AT6480" s="2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</row>
    <row r="6481" spans="1:60" s="3" customFormat="1">
      <c r="A6481" s="20"/>
      <c r="B6481" s="20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21"/>
      <c r="AC6481" s="21"/>
      <c r="AD6481" s="21"/>
      <c r="AE6481" s="21"/>
      <c r="AF6481" s="21"/>
      <c r="AG6481" s="21"/>
      <c r="AH6481" s="21"/>
      <c r="AI6481" s="26"/>
      <c r="AJ6481" s="21"/>
      <c r="AK6481" s="21"/>
      <c r="AL6481" s="21"/>
      <c r="AM6481" s="21"/>
      <c r="AN6481" s="21"/>
      <c r="AO6481" s="21"/>
      <c r="AP6481" s="21"/>
      <c r="AQ6481" s="21"/>
      <c r="AR6481" s="21"/>
      <c r="AS6481" s="21"/>
      <c r="AT6481" s="2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</row>
    <row r="6482" spans="1:60" s="3" customFormat="1">
      <c r="A6482" s="20"/>
      <c r="B6482" s="20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21"/>
      <c r="AC6482" s="21"/>
      <c r="AD6482" s="21"/>
      <c r="AE6482" s="21"/>
      <c r="AF6482" s="21"/>
      <c r="AG6482" s="21"/>
      <c r="AH6482" s="21"/>
      <c r="AI6482" s="26"/>
      <c r="AJ6482" s="21"/>
      <c r="AK6482" s="21"/>
      <c r="AL6482" s="21"/>
      <c r="AM6482" s="21"/>
      <c r="AN6482" s="21"/>
      <c r="AO6482" s="21"/>
      <c r="AP6482" s="21"/>
      <c r="AQ6482" s="21"/>
      <c r="AR6482" s="21"/>
      <c r="AS6482" s="21"/>
      <c r="AT6482" s="2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</row>
    <row r="6483" spans="1:60" s="3" customFormat="1">
      <c r="A6483" s="20"/>
      <c r="B6483" s="20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21"/>
      <c r="AC6483" s="21"/>
      <c r="AD6483" s="21"/>
      <c r="AE6483" s="21"/>
      <c r="AF6483" s="21"/>
      <c r="AG6483" s="21"/>
      <c r="AH6483" s="21"/>
      <c r="AI6483" s="26"/>
      <c r="AJ6483" s="21"/>
      <c r="AK6483" s="21"/>
      <c r="AL6483" s="21"/>
      <c r="AM6483" s="21"/>
      <c r="AN6483" s="21"/>
      <c r="AO6483" s="21"/>
      <c r="AP6483" s="21"/>
      <c r="AQ6483" s="21"/>
      <c r="AR6483" s="21"/>
      <c r="AS6483" s="21"/>
      <c r="AT6483" s="2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</row>
    <row r="6484" spans="1:60" s="3" customFormat="1">
      <c r="A6484" s="20"/>
      <c r="B6484" s="20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21"/>
      <c r="AC6484" s="21"/>
      <c r="AD6484" s="21"/>
      <c r="AE6484" s="21"/>
      <c r="AF6484" s="21"/>
      <c r="AG6484" s="21"/>
      <c r="AH6484" s="21"/>
      <c r="AI6484" s="26"/>
      <c r="AJ6484" s="21"/>
      <c r="AK6484" s="21"/>
      <c r="AL6484" s="21"/>
      <c r="AM6484" s="21"/>
      <c r="AN6484" s="21"/>
      <c r="AO6484" s="21"/>
      <c r="AP6484" s="21"/>
      <c r="AQ6484" s="21"/>
      <c r="AR6484" s="21"/>
      <c r="AS6484" s="21"/>
      <c r="AT6484" s="2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</row>
    <row r="6485" spans="1:60" s="3" customFormat="1">
      <c r="A6485" s="20"/>
      <c r="B6485" s="20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21"/>
      <c r="AC6485" s="21"/>
      <c r="AD6485" s="21"/>
      <c r="AE6485" s="21"/>
      <c r="AF6485" s="21"/>
      <c r="AG6485" s="21"/>
      <c r="AH6485" s="21"/>
      <c r="AI6485" s="26"/>
      <c r="AJ6485" s="21"/>
      <c r="AK6485" s="21"/>
      <c r="AL6485" s="21"/>
      <c r="AM6485" s="21"/>
      <c r="AN6485" s="21"/>
      <c r="AO6485" s="21"/>
      <c r="AP6485" s="21"/>
      <c r="AQ6485" s="21"/>
      <c r="AR6485" s="21"/>
      <c r="AS6485" s="21"/>
      <c r="AT6485" s="2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</row>
    <row r="6486" spans="1:60" s="3" customFormat="1">
      <c r="A6486" s="20"/>
      <c r="B6486" s="20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21"/>
      <c r="AC6486" s="21"/>
      <c r="AD6486" s="21"/>
      <c r="AE6486" s="21"/>
      <c r="AF6486" s="21"/>
      <c r="AG6486" s="21"/>
      <c r="AH6486" s="21"/>
      <c r="AI6486" s="26"/>
      <c r="AJ6486" s="21"/>
      <c r="AK6486" s="21"/>
      <c r="AL6486" s="21"/>
      <c r="AM6486" s="21"/>
      <c r="AN6486" s="21"/>
      <c r="AO6486" s="21"/>
      <c r="AP6486" s="21"/>
      <c r="AQ6486" s="21"/>
      <c r="AR6486" s="21"/>
      <c r="AS6486" s="21"/>
      <c r="AT6486" s="2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</row>
    <row r="6487" spans="1:60" s="3" customFormat="1">
      <c r="A6487" s="20"/>
      <c r="B6487" s="20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21"/>
      <c r="AC6487" s="21"/>
      <c r="AD6487" s="21"/>
      <c r="AE6487" s="21"/>
      <c r="AF6487" s="21"/>
      <c r="AG6487" s="21"/>
      <c r="AH6487" s="21"/>
      <c r="AI6487" s="26"/>
      <c r="AJ6487" s="21"/>
      <c r="AK6487" s="21"/>
      <c r="AL6487" s="21"/>
      <c r="AM6487" s="21"/>
      <c r="AN6487" s="21"/>
      <c r="AO6487" s="21"/>
      <c r="AP6487" s="21"/>
      <c r="AQ6487" s="21"/>
      <c r="AR6487" s="21"/>
      <c r="AS6487" s="21"/>
      <c r="AT6487" s="2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</row>
    <row r="6488" spans="1:60" s="3" customFormat="1">
      <c r="A6488" s="20"/>
      <c r="B6488" s="20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21"/>
      <c r="AC6488" s="21"/>
      <c r="AD6488" s="21"/>
      <c r="AE6488" s="21"/>
      <c r="AF6488" s="21"/>
      <c r="AG6488" s="21"/>
      <c r="AH6488" s="21"/>
      <c r="AI6488" s="26"/>
      <c r="AJ6488" s="21"/>
      <c r="AK6488" s="21"/>
      <c r="AL6488" s="21"/>
      <c r="AM6488" s="21"/>
      <c r="AN6488" s="21"/>
      <c r="AO6488" s="21"/>
      <c r="AP6488" s="21"/>
      <c r="AQ6488" s="21"/>
      <c r="AR6488" s="21"/>
      <c r="AS6488" s="21"/>
      <c r="AT6488" s="2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</row>
    <row r="6489" spans="1:60" s="3" customFormat="1">
      <c r="A6489" s="20"/>
      <c r="B6489" s="20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21"/>
      <c r="AC6489" s="21"/>
      <c r="AD6489" s="21"/>
      <c r="AE6489" s="21"/>
      <c r="AF6489" s="21"/>
      <c r="AG6489" s="21"/>
      <c r="AH6489" s="21"/>
      <c r="AI6489" s="26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1"/>
      <c r="AT6489" s="2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</row>
    <row r="6490" spans="1:60" s="3" customFormat="1">
      <c r="A6490" s="20"/>
      <c r="B6490" s="20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21"/>
      <c r="AC6490" s="21"/>
      <c r="AD6490" s="21"/>
      <c r="AE6490" s="21"/>
      <c r="AF6490" s="21"/>
      <c r="AG6490" s="21"/>
      <c r="AH6490" s="21"/>
      <c r="AI6490" s="26"/>
      <c r="AJ6490" s="21"/>
      <c r="AK6490" s="21"/>
      <c r="AL6490" s="21"/>
      <c r="AM6490" s="21"/>
      <c r="AN6490" s="21"/>
      <c r="AO6490" s="21"/>
      <c r="AP6490" s="21"/>
      <c r="AQ6490" s="21"/>
      <c r="AR6490" s="21"/>
      <c r="AS6490" s="21"/>
      <c r="AT6490" s="2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</row>
    <row r="6491" spans="1:60" s="3" customFormat="1">
      <c r="A6491" s="20"/>
      <c r="B6491" s="20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21"/>
      <c r="AC6491" s="21"/>
      <c r="AD6491" s="21"/>
      <c r="AE6491" s="21"/>
      <c r="AF6491" s="21"/>
      <c r="AG6491" s="21"/>
      <c r="AH6491" s="21"/>
      <c r="AI6491" s="26"/>
      <c r="AJ6491" s="21"/>
      <c r="AK6491" s="21"/>
      <c r="AL6491" s="21"/>
      <c r="AM6491" s="21"/>
      <c r="AN6491" s="21"/>
      <c r="AO6491" s="21"/>
      <c r="AP6491" s="21"/>
      <c r="AQ6491" s="21"/>
      <c r="AR6491" s="21"/>
      <c r="AS6491" s="21"/>
      <c r="AT6491" s="2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</row>
    <row r="6492" spans="1:60" s="3" customFormat="1">
      <c r="A6492" s="20"/>
      <c r="B6492" s="20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21"/>
      <c r="AC6492" s="21"/>
      <c r="AD6492" s="21"/>
      <c r="AE6492" s="21"/>
      <c r="AF6492" s="21"/>
      <c r="AG6492" s="21"/>
      <c r="AH6492" s="21"/>
      <c r="AI6492" s="26"/>
      <c r="AJ6492" s="21"/>
      <c r="AK6492" s="21"/>
      <c r="AL6492" s="21"/>
      <c r="AM6492" s="21"/>
      <c r="AN6492" s="21"/>
      <c r="AO6492" s="21"/>
      <c r="AP6492" s="21"/>
      <c r="AQ6492" s="21"/>
      <c r="AR6492" s="21"/>
      <c r="AS6492" s="21"/>
      <c r="AT6492" s="2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</row>
    <row r="6493" spans="1:60" s="3" customFormat="1">
      <c r="A6493" s="20"/>
      <c r="B6493" s="20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21"/>
      <c r="AC6493" s="21"/>
      <c r="AD6493" s="21"/>
      <c r="AE6493" s="21"/>
      <c r="AF6493" s="21"/>
      <c r="AG6493" s="21"/>
      <c r="AH6493" s="21"/>
      <c r="AI6493" s="26"/>
      <c r="AJ6493" s="21"/>
      <c r="AK6493" s="21"/>
      <c r="AL6493" s="21"/>
      <c r="AM6493" s="21"/>
      <c r="AN6493" s="21"/>
      <c r="AO6493" s="21"/>
      <c r="AP6493" s="21"/>
      <c r="AQ6493" s="21"/>
      <c r="AR6493" s="21"/>
      <c r="AS6493" s="21"/>
      <c r="AT6493" s="2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</row>
    <row r="6494" spans="1:60" s="3" customFormat="1">
      <c r="A6494" s="20"/>
      <c r="B6494" s="20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21"/>
      <c r="AC6494" s="21"/>
      <c r="AD6494" s="21"/>
      <c r="AE6494" s="21"/>
      <c r="AF6494" s="21"/>
      <c r="AG6494" s="21"/>
      <c r="AH6494" s="21"/>
      <c r="AI6494" s="26"/>
      <c r="AJ6494" s="21"/>
      <c r="AK6494" s="21"/>
      <c r="AL6494" s="21"/>
      <c r="AM6494" s="21"/>
      <c r="AN6494" s="21"/>
      <c r="AO6494" s="21"/>
      <c r="AP6494" s="21"/>
      <c r="AQ6494" s="21"/>
      <c r="AR6494" s="21"/>
      <c r="AS6494" s="21"/>
      <c r="AT6494" s="2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</row>
    <row r="6495" spans="1:60" s="3" customFormat="1">
      <c r="A6495" s="20"/>
      <c r="B6495" s="20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21"/>
      <c r="AC6495" s="21"/>
      <c r="AD6495" s="21"/>
      <c r="AE6495" s="21"/>
      <c r="AF6495" s="21"/>
      <c r="AG6495" s="21"/>
      <c r="AH6495" s="21"/>
      <c r="AI6495" s="26"/>
      <c r="AJ6495" s="21"/>
      <c r="AK6495" s="21"/>
      <c r="AL6495" s="21"/>
      <c r="AM6495" s="21"/>
      <c r="AN6495" s="21"/>
      <c r="AO6495" s="21"/>
      <c r="AP6495" s="21"/>
      <c r="AQ6495" s="21"/>
      <c r="AR6495" s="21"/>
      <c r="AS6495" s="21"/>
      <c r="AT6495" s="2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</row>
    <row r="6496" spans="1:60" s="3" customFormat="1">
      <c r="A6496" s="20"/>
      <c r="B6496" s="20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21"/>
      <c r="AC6496" s="21"/>
      <c r="AD6496" s="21"/>
      <c r="AE6496" s="21"/>
      <c r="AF6496" s="21"/>
      <c r="AG6496" s="21"/>
      <c r="AH6496" s="21"/>
      <c r="AI6496" s="26"/>
      <c r="AJ6496" s="21"/>
      <c r="AK6496" s="21"/>
      <c r="AL6496" s="21"/>
      <c r="AM6496" s="21"/>
      <c r="AN6496" s="21"/>
      <c r="AO6496" s="21"/>
      <c r="AP6496" s="21"/>
      <c r="AQ6496" s="21"/>
      <c r="AR6496" s="21"/>
      <c r="AS6496" s="21"/>
      <c r="AT6496" s="2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</row>
    <row r="6497" spans="1:60" s="3" customFormat="1">
      <c r="A6497" s="20"/>
      <c r="B6497" s="20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21"/>
      <c r="AC6497" s="21"/>
      <c r="AD6497" s="21"/>
      <c r="AE6497" s="21"/>
      <c r="AF6497" s="21"/>
      <c r="AG6497" s="21"/>
      <c r="AH6497" s="21"/>
      <c r="AI6497" s="26"/>
      <c r="AJ6497" s="21"/>
      <c r="AK6497" s="21"/>
      <c r="AL6497" s="21"/>
      <c r="AM6497" s="21"/>
      <c r="AN6497" s="21"/>
      <c r="AO6497" s="21"/>
      <c r="AP6497" s="21"/>
      <c r="AQ6497" s="21"/>
      <c r="AR6497" s="21"/>
      <c r="AS6497" s="21"/>
      <c r="AT6497" s="2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</row>
    <row r="6498" spans="1:60" s="3" customFormat="1">
      <c r="A6498" s="20"/>
      <c r="B6498" s="20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21"/>
      <c r="AC6498" s="21"/>
      <c r="AD6498" s="21"/>
      <c r="AE6498" s="21"/>
      <c r="AF6498" s="21"/>
      <c r="AG6498" s="21"/>
      <c r="AH6498" s="21"/>
      <c r="AI6498" s="26"/>
      <c r="AJ6498" s="21"/>
      <c r="AK6498" s="21"/>
      <c r="AL6498" s="21"/>
      <c r="AM6498" s="21"/>
      <c r="AN6498" s="21"/>
      <c r="AO6498" s="21"/>
      <c r="AP6498" s="21"/>
      <c r="AQ6498" s="21"/>
      <c r="AR6498" s="21"/>
      <c r="AS6498" s="21"/>
      <c r="AT6498" s="2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</row>
    <row r="6499" spans="1:60" s="3" customFormat="1">
      <c r="A6499" s="20"/>
      <c r="B6499" s="20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21"/>
      <c r="AC6499" s="21"/>
      <c r="AD6499" s="21"/>
      <c r="AE6499" s="21"/>
      <c r="AF6499" s="21"/>
      <c r="AG6499" s="21"/>
      <c r="AH6499" s="21"/>
      <c r="AI6499" s="26"/>
      <c r="AJ6499" s="21"/>
      <c r="AK6499" s="21"/>
      <c r="AL6499" s="21"/>
      <c r="AM6499" s="21"/>
      <c r="AN6499" s="21"/>
      <c r="AO6499" s="21"/>
      <c r="AP6499" s="21"/>
      <c r="AQ6499" s="21"/>
      <c r="AR6499" s="21"/>
      <c r="AS6499" s="21"/>
      <c r="AT6499" s="2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</row>
    <row r="6500" spans="1:60" s="3" customFormat="1">
      <c r="A6500" s="20"/>
      <c r="B6500" s="20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21"/>
      <c r="AC6500" s="21"/>
      <c r="AD6500" s="21"/>
      <c r="AE6500" s="21"/>
      <c r="AF6500" s="21"/>
      <c r="AG6500" s="21"/>
      <c r="AH6500" s="21"/>
      <c r="AI6500" s="26"/>
      <c r="AJ6500" s="21"/>
      <c r="AK6500" s="21"/>
      <c r="AL6500" s="21"/>
      <c r="AM6500" s="21"/>
      <c r="AN6500" s="21"/>
      <c r="AO6500" s="21"/>
      <c r="AP6500" s="21"/>
      <c r="AQ6500" s="21"/>
      <c r="AR6500" s="21"/>
      <c r="AS6500" s="21"/>
      <c r="AT6500" s="2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</row>
    <row r="6501" spans="1:60" s="3" customFormat="1">
      <c r="A6501" s="20"/>
      <c r="B6501" s="20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21"/>
      <c r="AC6501" s="21"/>
      <c r="AD6501" s="21"/>
      <c r="AE6501" s="21"/>
      <c r="AF6501" s="21"/>
      <c r="AG6501" s="21"/>
      <c r="AH6501" s="21"/>
      <c r="AI6501" s="26"/>
      <c r="AJ6501" s="21"/>
      <c r="AK6501" s="21"/>
      <c r="AL6501" s="21"/>
      <c r="AM6501" s="21"/>
      <c r="AN6501" s="21"/>
      <c r="AO6501" s="21"/>
      <c r="AP6501" s="21"/>
      <c r="AQ6501" s="21"/>
      <c r="AR6501" s="21"/>
      <c r="AS6501" s="21"/>
      <c r="AT6501" s="2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</row>
    <row r="6502" spans="1:60" s="3" customFormat="1">
      <c r="A6502" s="20"/>
      <c r="B6502" s="20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21"/>
      <c r="AC6502" s="21"/>
      <c r="AD6502" s="21"/>
      <c r="AE6502" s="21"/>
      <c r="AF6502" s="21"/>
      <c r="AG6502" s="21"/>
      <c r="AH6502" s="21"/>
      <c r="AI6502" s="26"/>
      <c r="AJ6502" s="21"/>
      <c r="AK6502" s="21"/>
      <c r="AL6502" s="21"/>
      <c r="AM6502" s="21"/>
      <c r="AN6502" s="21"/>
      <c r="AO6502" s="21"/>
      <c r="AP6502" s="21"/>
      <c r="AQ6502" s="21"/>
      <c r="AR6502" s="21"/>
      <c r="AS6502" s="21"/>
      <c r="AT6502" s="2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</row>
    <row r="6503" spans="1:60" s="3" customFormat="1">
      <c r="A6503" s="20"/>
      <c r="B6503" s="20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21"/>
      <c r="AC6503" s="21"/>
      <c r="AD6503" s="21"/>
      <c r="AE6503" s="21"/>
      <c r="AF6503" s="21"/>
      <c r="AG6503" s="21"/>
      <c r="AH6503" s="21"/>
      <c r="AI6503" s="26"/>
      <c r="AJ6503" s="21"/>
      <c r="AK6503" s="21"/>
      <c r="AL6503" s="21"/>
      <c r="AM6503" s="21"/>
      <c r="AN6503" s="21"/>
      <c r="AO6503" s="21"/>
      <c r="AP6503" s="21"/>
      <c r="AQ6503" s="21"/>
      <c r="AR6503" s="21"/>
      <c r="AS6503" s="21"/>
      <c r="AT6503" s="2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</row>
    <row r="6504" spans="1:60" s="3" customFormat="1">
      <c r="A6504" s="20"/>
      <c r="B6504" s="20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21"/>
      <c r="AC6504" s="21"/>
      <c r="AD6504" s="21"/>
      <c r="AE6504" s="21"/>
      <c r="AF6504" s="21"/>
      <c r="AG6504" s="21"/>
      <c r="AH6504" s="21"/>
      <c r="AI6504" s="26"/>
      <c r="AJ6504" s="21"/>
      <c r="AK6504" s="21"/>
      <c r="AL6504" s="21"/>
      <c r="AM6504" s="21"/>
      <c r="AN6504" s="21"/>
      <c r="AO6504" s="21"/>
      <c r="AP6504" s="21"/>
      <c r="AQ6504" s="21"/>
      <c r="AR6504" s="21"/>
      <c r="AS6504" s="21"/>
      <c r="AT6504" s="2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</row>
    <row r="6505" spans="1:60" s="3" customFormat="1">
      <c r="A6505" s="20"/>
      <c r="B6505" s="20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21"/>
      <c r="AC6505" s="21"/>
      <c r="AD6505" s="21"/>
      <c r="AE6505" s="21"/>
      <c r="AF6505" s="21"/>
      <c r="AG6505" s="21"/>
      <c r="AH6505" s="21"/>
      <c r="AI6505" s="26"/>
      <c r="AJ6505" s="21"/>
      <c r="AK6505" s="21"/>
      <c r="AL6505" s="21"/>
      <c r="AM6505" s="21"/>
      <c r="AN6505" s="21"/>
      <c r="AO6505" s="21"/>
      <c r="AP6505" s="21"/>
      <c r="AQ6505" s="21"/>
      <c r="AR6505" s="21"/>
      <c r="AS6505" s="21"/>
      <c r="AT6505" s="2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</row>
    <row r="6506" spans="1:60" s="3" customFormat="1">
      <c r="A6506" s="20"/>
      <c r="B6506" s="20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21"/>
      <c r="AC6506" s="21"/>
      <c r="AD6506" s="21"/>
      <c r="AE6506" s="21"/>
      <c r="AF6506" s="21"/>
      <c r="AG6506" s="21"/>
      <c r="AH6506" s="21"/>
      <c r="AI6506" s="26"/>
      <c r="AJ6506" s="21"/>
      <c r="AK6506" s="21"/>
      <c r="AL6506" s="21"/>
      <c r="AM6506" s="21"/>
      <c r="AN6506" s="21"/>
      <c r="AO6506" s="21"/>
      <c r="AP6506" s="21"/>
      <c r="AQ6506" s="21"/>
      <c r="AR6506" s="21"/>
      <c r="AS6506" s="21"/>
      <c r="AT6506" s="2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</row>
    <row r="6507" spans="1:60" s="3" customFormat="1">
      <c r="A6507" s="20"/>
      <c r="B6507" s="20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21"/>
      <c r="AC6507" s="21"/>
      <c r="AD6507" s="21"/>
      <c r="AE6507" s="21"/>
      <c r="AF6507" s="21"/>
      <c r="AG6507" s="21"/>
      <c r="AH6507" s="21"/>
      <c r="AI6507" s="26"/>
      <c r="AJ6507" s="21"/>
      <c r="AK6507" s="21"/>
      <c r="AL6507" s="21"/>
      <c r="AM6507" s="21"/>
      <c r="AN6507" s="21"/>
      <c r="AO6507" s="21"/>
      <c r="AP6507" s="21"/>
      <c r="AQ6507" s="21"/>
      <c r="AR6507" s="21"/>
      <c r="AS6507" s="21"/>
      <c r="AT6507" s="2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</row>
    <row r="6508" spans="1:60" s="3" customFormat="1">
      <c r="A6508" s="20"/>
      <c r="B6508" s="20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21"/>
      <c r="AC6508" s="21"/>
      <c r="AD6508" s="21"/>
      <c r="AE6508" s="21"/>
      <c r="AF6508" s="21"/>
      <c r="AG6508" s="21"/>
      <c r="AH6508" s="21"/>
      <c r="AI6508" s="26"/>
      <c r="AJ6508" s="21"/>
      <c r="AK6508" s="21"/>
      <c r="AL6508" s="21"/>
      <c r="AM6508" s="21"/>
      <c r="AN6508" s="21"/>
      <c r="AO6508" s="21"/>
      <c r="AP6508" s="21"/>
      <c r="AQ6508" s="21"/>
      <c r="AR6508" s="21"/>
      <c r="AS6508" s="21"/>
      <c r="AT6508" s="2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</row>
    <row r="6509" spans="1:60" s="3" customFormat="1">
      <c r="A6509" s="20"/>
      <c r="B6509" s="20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21"/>
      <c r="AC6509" s="21"/>
      <c r="AD6509" s="21"/>
      <c r="AE6509" s="21"/>
      <c r="AF6509" s="21"/>
      <c r="AG6509" s="21"/>
      <c r="AH6509" s="21"/>
      <c r="AI6509" s="26"/>
      <c r="AJ6509" s="21"/>
      <c r="AK6509" s="21"/>
      <c r="AL6509" s="21"/>
      <c r="AM6509" s="21"/>
      <c r="AN6509" s="21"/>
      <c r="AO6509" s="21"/>
      <c r="AP6509" s="21"/>
      <c r="AQ6509" s="21"/>
      <c r="AR6509" s="21"/>
      <c r="AS6509" s="21"/>
      <c r="AT6509" s="2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</row>
    <row r="6510" spans="1:60" s="3" customFormat="1">
      <c r="A6510" s="20"/>
      <c r="B6510" s="20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21"/>
      <c r="AC6510" s="21"/>
      <c r="AD6510" s="21"/>
      <c r="AE6510" s="21"/>
      <c r="AF6510" s="21"/>
      <c r="AG6510" s="21"/>
      <c r="AH6510" s="21"/>
      <c r="AI6510" s="26"/>
      <c r="AJ6510" s="21"/>
      <c r="AK6510" s="21"/>
      <c r="AL6510" s="21"/>
      <c r="AM6510" s="21"/>
      <c r="AN6510" s="21"/>
      <c r="AO6510" s="21"/>
      <c r="AP6510" s="21"/>
      <c r="AQ6510" s="21"/>
      <c r="AR6510" s="21"/>
      <c r="AS6510" s="21"/>
      <c r="AT6510" s="2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</row>
    <row r="6511" spans="1:60" s="3" customFormat="1">
      <c r="A6511" s="20"/>
      <c r="B6511" s="20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21"/>
      <c r="AC6511" s="21"/>
      <c r="AD6511" s="21"/>
      <c r="AE6511" s="21"/>
      <c r="AF6511" s="21"/>
      <c r="AG6511" s="21"/>
      <c r="AH6511" s="21"/>
      <c r="AI6511" s="26"/>
      <c r="AJ6511" s="21"/>
      <c r="AK6511" s="21"/>
      <c r="AL6511" s="21"/>
      <c r="AM6511" s="21"/>
      <c r="AN6511" s="21"/>
      <c r="AO6511" s="21"/>
      <c r="AP6511" s="21"/>
      <c r="AQ6511" s="21"/>
      <c r="AR6511" s="21"/>
      <c r="AS6511" s="21"/>
      <c r="AT6511" s="2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</row>
    <row r="6512" spans="1:60" s="3" customFormat="1">
      <c r="A6512" s="20"/>
      <c r="B6512" s="20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21"/>
      <c r="AC6512" s="21"/>
      <c r="AD6512" s="21"/>
      <c r="AE6512" s="21"/>
      <c r="AF6512" s="21"/>
      <c r="AG6512" s="21"/>
      <c r="AH6512" s="21"/>
      <c r="AI6512" s="26"/>
      <c r="AJ6512" s="21"/>
      <c r="AK6512" s="21"/>
      <c r="AL6512" s="21"/>
      <c r="AM6512" s="21"/>
      <c r="AN6512" s="21"/>
      <c r="AO6512" s="21"/>
      <c r="AP6512" s="21"/>
      <c r="AQ6512" s="21"/>
      <c r="AR6512" s="21"/>
      <c r="AS6512" s="21"/>
      <c r="AT6512" s="2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</row>
    <row r="6513" spans="1:60" s="3" customFormat="1">
      <c r="A6513" s="20"/>
      <c r="B6513" s="20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21"/>
      <c r="AC6513" s="21"/>
      <c r="AD6513" s="21"/>
      <c r="AE6513" s="21"/>
      <c r="AF6513" s="21"/>
      <c r="AG6513" s="21"/>
      <c r="AH6513" s="21"/>
      <c r="AI6513" s="26"/>
      <c r="AJ6513" s="21"/>
      <c r="AK6513" s="21"/>
      <c r="AL6513" s="21"/>
      <c r="AM6513" s="21"/>
      <c r="AN6513" s="21"/>
      <c r="AO6513" s="21"/>
      <c r="AP6513" s="21"/>
      <c r="AQ6513" s="21"/>
      <c r="AR6513" s="21"/>
      <c r="AS6513" s="21"/>
      <c r="AT6513" s="2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</row>
    <row r="6514" spans="1:60" s="3" customFormat="1">
      <c r="A6514" s="20"/>
      <c r="B6514" s="20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21"/>
      <c r="AC6514" s="21"/>
      <c r="AD6514" s="21"/>
      <c r="AE6514" s="21"/>
      <c r="AF6514" s="21"/>
      <c r="AG6514" s="21"/>
      <c r="AH6514" s="21"/>
      <c r="AI6514" s="26"/>
      <c r="AJ6514" s="21"/>
      <c r="AK6514" s="21"/>
      <c r="AL6514" s="21"/>
      <c r="AM6514" s="21"/>
      <c r="AN6514" s="21"/>
      <c r="AO6514" s="21"/>
      <c r="AP6514" s="21"/>
      <c r="AQ6514" s="21"/>
      <c r="AR6514" s="21"/>
      <c r="AS6514" s="21"/>
      <c r="AT6514" s="2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</row>
    <row r="6515" spans="1:60" s="3" customFormat="1">
      <c r="A6515" s="20"/>
      <c r="B6515" s="20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21"/>
      <c r="AC6515" s="21"/>
      <c r="AD6515" s="21"/>
      <c r="AE6515" s="21"/>
      <c r="AF6515" s="21"/>
      <c r="AG6515" s="21"/>
      <c r="AH6515" s="21"/>
      <c r="AI6515" s="26"/>
      <c r="AJ6515" s="21"/>
      <c r="AK6515" s="21"/>
      <c r="AL6515" s="21"/>
      <c r="AM6515" s="21"/>
      <c r="AN6515" s="21"/>
      <c r="AO6515" s="21"/>
      <c r="AP6515" s="21"/>
      <c r="AQ6515" s="21"/>
      <c r="AR6515" s="21"/>
      <c r="AS6515" s="21"/>
      <c r="AT6515" s="2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</row>
    <row r="6516" spans="1:60" s="3" customFormat="1">
      <c r="A6516" s="20"/>
      <c r="B6516" s="20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21"/>
      <c r="AC6516" s="21"/>
      <c r="AD6516" s="21"/>
      <c r="AE6516" s="21"/>
      <c r="AF6516" s="21"/>
      <c r="AG6516" s="21"/>
      <c r="AH6516" s="21"/>
      <c r="AI6516" s="26"/>
      <c r="AJ6516" s="21"/>
      <c r="AK6516" s="21"/>
      <c r="AL6516" s="21"/>
      <c r="AM6516" s="21"/>
      <c r="AN6516" s="21"/>
      <c r="AO6516" s="21"/>
      <c r="AP6516" s="21"/>
      <c r="AQ6516" s="21"/>
      <c r="AR6516" s="21"/>
      <c r="AS6516" s="21"/>
      <c r="AT6516" s="2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</row>
    <row r="6517" spans="1:60" s="3" customFormat="1">
      <c r="A6517" s="20"/>
      <c r="B6517" s="20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21"/>
      <c r="AC6517" s="21"/>
      <c r="AD6517" s="21"/>
      <c r="AE6517" s="21"/>
      <c r="AF6517" s="21"/>
      <c r="AG6517" s="21"/>
      <c r="AH6517" s="21"/>
      <c r="AI6517" s="26"/>
      <c r="AJ6517" s="21"/>
      <c r="AK6517" s="21"/>
      <c r="AL6517" s="21"/>
      <c r="AM6517" s="21"/>
      <c r="AN6517" s="21"/>
      <c r="AO6517" s="21"/>
      <c r="AP6517" s="21"/>
      <c r="AQ6517" s="21"/>
      <c r="AR6517" s="21"/>
      <c r="AS6517" s="21"/>
      <c r="AT6517" s="2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</row>
    <row r="6518" spans="1:60" s="3" customFormat="1">
      <c r="A6518" s="20"/>
      <c r="B6518" s="20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21"/>
      <c r="AC6518" s="21"/>
      <c r="AD6518" s="21"/>
      <c r="AE6518" s="21"/>
      <c r="AF6518" s="21"/>
      <c r="AG6518" s="21"/>
      <c r="AH6518" s="21"/>
      <c r="AI6518" s="26"/>
      <c r="AJ6518" s="21"/>
      <c r="AK6518" s="21"/>
      <c r="AL6518" s="21"/>
      <c r="AM6518" s="21"/>
      <c r="AN6518" s="21"/>
      <c r="AO6518" s="21"/>
      <c r="AP6518" s="21"/>
      <c r="AQ6518" s="21"/>
      <c r="AR6518" s="21"/>
      <c r="AS6518" s="21"/>
      <c r="AT6518" s="2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</row>
    <row r="6519" spans="1:60" s="3" customFormat="1">
      <c r="A6519" s="20"/>
      <c r="B6519" s="20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21"/>
      <c r="AC6519" s="21"/>
      <c r="AD6519" s="21"/>
      <c r="AE6519" s="21"/>
      <c r="AF6519" s="21"/>
      <c r="AG6519" s="21"/>
      <c r="AH6519" s="21"/>
      <c r="AI6519" s="26"/>
      <c r="AJ6519" s="21"/>
      <c r="AK6519" s="21"/>
      <c r="AL6519" s="21"/>
      <c r="AM6519" s="21"/>
      <c r="AN6519" s="21"/>
      <c r="AO6519" s="21"/>
      <c r="AP6519" s="21"/>
      <c r="AQ6519" s="21"/>
      <c r="AR6519" s="21"/>
      <c r="AS6519" s="21"/>
      <c r="AT6519" s="2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</row>
    <row r="6520" spans="1:60" s="3" customFormat="1">
      <c r="A6520" s="20"/>
      <c r="B6520" s="20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21"/>
      <c r="AC6520" s="21"/>
      <c r="AD6520" s="21"/>
      <c r="AE6520" s="21"/>
      <c r="AF6520" s="21"/>
      <c r="AG6520" s="21"/>
      <c r="AH6520" s="21"/>
      <c r="AI6520" s="26"/>
      <c r="AJ6520" s="21"/>
      <c r="AK6520" s="21"/>
      <c r="AL6520" s="21"/>
      <c r="AM6520" s="21"/>
      <c r="AN6520" s="21"/>
      <c r="AO6520" s="21"/>
      <c r="AP6520" s="21"/>
      <c r="AQ6520" s="21"/>
      <c r="AR6520" s="21"/>
      <c r="AS6520" s="21"/>
      <c r="AT6520" s="2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</row>
    <row r="6521" spans="1:60" s="3" customFormat="1">
      <c r="A6521" s="20"/>
      <c r="B6521" s="20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21"/>
      <c r="AC6521" s="21"/>
      <c r="AD6521" s="21"/>
      <c r="AE6521" s="21"/>
      <c r="AF6521" s="21"/>
      <c r="AG6521" s="21"/>
      <c r="AH6521" s="21"/>
      <c r="AI6521" s="26"/>
      <c r="AJ6521" s="21"/>
      <c r="AK6521" s="21"/>
      <c r="AL6521" s="21"/>
      <c r="AM6521" s="21"/>
      <c r="AN6521" s="21"/>
      <c r="AO6521" s="21"/>
      <c r="AP6521" s="21"/>
      <c r="AQ6521" s="21"/>
      <c r="AR6521" s="21"/>
      <c r="AS6521" s="21"/>
      <c r="AT6521" s="2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</row>
    <row r="6522" spans="1:60" s="3" customFormat="1">
      <c r="A6522" s="20"/>
      <c r="B6522" s="20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21"/>
      <c r="AC6522" s="21"/>
      <c r="AD6522" s="21"/>
      <c r="AE6522" s="21"/>
      <c r="AF6522" s="21"/>
      <c r="AG6522" s="21"/>
      <c r="AH6522" s="21"/>
      <c r="AI6522" s="26"/>
      <c r="AJ6522" s="21"/>
      <c r="AK6522" s="21"/>
      <c r="AL6522" s="21"/>
      <c r="AM6522" s="21"/>
      <c r="AN6522" s="21"/>
      <c r="AO6522" s="21"/>
      <c r="AP6522" s="21"/>
      <c r="AQ6522" s="21"/>
      <c r="AR6522" s="21"/>
      <c r="AS6522" s="21"/>
      <c r="AT6522" s="2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</row>
    <row r="6523" spans="1:60" s="3" customFormat="1">
      <c r="A6523" s="20"/>
      <c r="B6523" s="20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21"/>
      <c r="AC6523" s="21"/>
      <c r="AD6523" s="21"/>
      <c r="AE6523" s="21"/>
      <c r="AF6523" s="21"/>
      <c r="AG6523" s="21"/>
      <c r="AH6523" s="21"/>
      <c r="AI6523" s="26"/>
      <c r="AJ6523" s="21"/>
      <c r="AK6523" s="21"/>
      <c r="AL6523" s="21"/>
      <c r="AM6523" s="21"/>
      <c r="AN6523" s="21"/>
      <c r="AO6523" s="21"/>
      <c r="AP6523" s="21"/>
      <c r="AQ6523" s="21"/>
      <c r="AR6523" s="21"/>
      <c r="AS6523" s="21"/>
      <c r="AT6523" s="2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</row>
    <row r="6524" spans="1:60" s="3" customFormat="1">
      <c r="A6524" s="20"/>
      <c r="B6524" s="20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21"/>
      <c r="AC6524" s="21"/>
      <c r="AD6524" s="21"/>
      <c r="AE6524" s="21"/>
      <c r="AF6524" s="21"/>
      <c r="AG6524" s="21"/>
      <c r="AH6524" s="21"/>
      <c r="AI6524" s="26"/>
      <c r="AJ6524" s="21"/>
      <c r="AK6524" s="21"/>
      <c r="AL6524" s="21"/>
      <c r="AM6524" s="21"/>
      <c r="AN6524" s="21"/>
      <c r="AO6524" s="21"/>
      <c r="AP6524" s="21"/>
      <c r="AQ6524" s="21"/>
      <c r="AR6524" s="21"/>
      <c r="AS6524" s="21"/>
      <c r="AT6524" s="2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</row>
    <row r="6525" spans="1:60" s="3" customFormat="1">
      <c r="A6525" s="20"/>
      <c r="B6525" s="20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21"/>
      <c r="AC6525" s="21"/>
      <c r="AD6525" s="21"/>
      <c r="AE6525" s="21"/>
      <c r="AF6525" s="21"/>
      <c r="AG6525" s="21"/>
      <c r="AH6525" s="21"/>
      <c r="AI6525" s="26"/>
      <c r="AJ6525" s="21"/>
      <c r="AK6525" s="21"/>
      <c r="AL6525" s="21"/>
      <c r="AM6525" s="21"/>
      <c r="AN6525" s="21"/>
      <c r="AO6525" s="21"/>
      <c r="AP6525" s="21"/>
      <c r="AQ6525" s="21"/>
      <c r="AR6525" s="21"/>
      <c r="AS6525" s="21"/>
      <c r="AT6525" s="2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</row>
    <row r="6526" spans="1:60" s="3" customFormat="1">
      <c r="A6526" s="20"/>
      <c r="B6526" s="20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21"/>
      <c r="AC6526" s="21"/>
      <c r="AD6526" s="21"/>
      <c r="AE6526" s="21"/>
      <c r="AF6526" s="21"/>
      <c r="AG6526" s="21"/>
      <c r="AH6526" s="21"/>
      <c r="AI6526" s="26"/>
      <c r="AJ6526" s="21"/>
      <c r="AK6526" s="21"/>
      <c r="AL6526" s="21"/>
      <c r="AM6526" s="21"/>
      <c r="AN6526" s="21"/>
      <c r="AO6526" s="21"/>
      <c r="AP6526" s="21"/>
      <c r="AQ6526" s="21"/>
      <c r="AR6526" s="21"/>
      <c r="AS6526" s="21"/>
      <c r="AT6526" s="2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</row>
    <row r="6527" spans="1:60" s="3" customFormat="1">
      <c r="A6527" s="20"/>
      <c r="B6527" s="20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21"/>
      <c r="AC6527" s="21"/>
      <c r="AD6527" s="21"/>
      <c r="AE6527" s="21"/>
      <c r="AF6527" s="21"/>
      <c r="AG6527" s="21"/>
      <c r="AH6527" s="21"/>
      <c r="AI6527" s="26"/>
      <c r="AJ6527" s="21"/>
      <c r="AK6527" s="21"/>
      <c r="AL6527" s="21"/>
      <c r="AM6527" s="21"/>
      <c r="AN6527" s="21"/>
      <c r="AO6527" s="21"/>
      <c r="AP6527" s="21"/>
      <c r="AQ6527" s="21"/>
      <c r="AR6527" s="21"/>
      <c r="AS6527" s="21"/>
      <c r="AT6527" s="2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</row>
    <row r="6528" spans="1:60" s="3" customFormat="1">
      <c r="A6528" s="20"/>
      <c r="B6528" s="20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21"/>
      <c r="AC6528" s="21"/>
      <c r="AD6528" s="21"/>
      <c r="AE6528" s="21"/>
      <c r="AF6528" s="21"/>
      <c r="AG6528" s="21"/>
      <c r="AH6528" s="21"/>
      <c r="AI6528" s="26"/>
      <c r="AJ6528" s="21"/>
      <c r="AK6528" s="21"/>
      <c r="AL6528" s="21"/>
      <c r="AM6528" s="21"/>
      <c r="AN6528" s="21"/>
      <c r="AO6528" s="21"/>
      <c r="AP6528" s="21"/>
      <c r="AQ6528" s="21"/>
      <c r="AR6528" s="21"/>
      <c r="AS6528" s="21"/>
      <c r="AT6528" s="2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</row>
    <row r="6529" spans="1:60" s="3" customFormat="1">
      <c r="A6529" s="20"/>
      <c r="B6529" s="20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21"/>
      <c r="AC6529" s="21"/>
      <c r="AD6529" s="21"/>
      <c r="AE6529" s="21"/>
      <c r="AF6529" s="21"/>
      <c r="AG6529" s="21"/>
      <c r="AH6529" s="21"/>
      <c r="AI6529" s="26"/>
      <c r="AJ6529" s="21"/>
      <c r="AK6529" s="21"/>
      <c r="AL6529" s="21"/>
      <c r="AM6529" s="21"/>
      <c r="AN6529" s="21"/>
      <c r="AO6529" s="21"/>
      <c r="AP6529" s="21"/>
      <c r="AQ6529" s="21"/>
      <c r="AR6529" s="21"/>
      <c r="AS6529" s="21"/>
      <c r="AT6529" s="2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</row>
    <row r="6530" spans="1:60" s="3" customFormat="1">
      <c r="A6530" s="20"/>
      <c r="B6530" s="20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21"/>
      <c r="AC6530" s="21"/>
      <c r="AD6530" s="21"/>
      <c r="AE6530" s="21"/>
      <c r="AF6530" s="21"/>
      <c r="AG6530" s="21"/>
      <c r="AH6530" s="21"/>
      <c r="AI6530" s="26"/>
      <c r="AJ6530" s="21"/>
      <c r="AK6530" s="21"/>
      <c r="AL6530" s="21"/>
      <c r="AM6530" s="21"/>
      <c r="AN6530" s="21"/>
      <c r="AO6530" s="21"/>
      <c r="AP6530" s="21"/>
      <c r="AQ6530" s="21"/>
      <c r="AR6530" s="21"/>
      <c r="AS6530" s="21"/>
      <c r="AT6530" s="2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</row>
    <row r="6531" spans="1:60" s="3" customFormat="1">
      <c r="A6531" s="20"/>
      <c r="B6531" s="20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21"/>
      <c r="AC6531" s="21"/>
      <c r="AD6531" s="21"/>
      <c r="AE6531" s="21"/>
      <c r="AF6531" s="21"/>
      <c r="AG6531" s="21"/>
      <c r="AH6531" s="21"/>
      <c r="AI6531" s="26"/>
      <c r="AJ6531" s="21"/>
      <c r="AK6531" s="21"/>
      <c r="AL6531" s="21"/>
      <c r="AM6531" s="21"/>
      <c r="AN6531" s="21"/>
      <c r="AO6531" s="21"/>
      <c r="AP6531" s="21"/>
      <c r="AQ6531" s="21"/>
      <c r="AR6531" s="21"/>
      <c r="AS6531" s="21"/>
      <c r="AT6531" s="2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</row>
    <row r="6532" spans="1:60" s="3" customFormat="1">
      <c r="A6532" s="20"/>
      <c r="B6532" s="20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21"/>
      <c r="AC6532" s="21"/>
      <c r="AD6532" s="21"/>
      <c r="AE6532" s="21"/>
      <c r="AF6532" s="21"/>
      <c r="AG6532" s="21"/>
      <c r="AH6532" s="21"/>
      <c r="AI6532" s="26"/>
      <c r="AJ6532" s="21"/>
      <c r="AK6532" s="21"/>
      <c r="AL6532" s="21"/>
      <c r="AM6532" s="21"/>
      <c r="AN6532" s="21"/>
      <c r="AO6532" s="21"/>
      <c r="AP6532" s="21"/>
      <c r="AQ6532" s="21"/>
      <c r="AR6532" s="21"/>
      <c r="AS6532" s="21"/>
      <c r="AT6532" s="2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</row>
    <row r="6533" spans="1:60" s="3" customFormat="1">
      <c r="A6533" s="20"/>
      <c r="B6533" s="20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21"/>
      <c r="AC6533" s="21"/>
      <c r="AD6533" s="21"/>
      <c r="AE6533" s="21"/>
      <c r="AF6533" s="21"/>
      <c r="AG6533" s="21"/>
      <c r="AH6533" s="21"/>
      <c r="AI6533" s="26"/>
      <c r="AJ6533" s="21"/>
      <c r="AK6533" s="21"/>
      <c r="AL6533" s="21"/>
      <c r="AM6533" s="21"/>
      <c r="AN6533" s="21"/>
      <c r="AO6533" s="21"/>
      <c r="AP6533" s="21"/>
      <c r="AQ6533" s="21"/>
      <c r="AR6533" s="21"/>
      <c r="AS6533" s="21"/>
      <c r="AT6533" s="2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</row>
    <row r="6534" spans="1:60" s="3" customFormat="1">
      <c r="A6534" s="20"/>
      <c r="B6534" s="20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21"/>
      <c r="AC6534" s="21"/>
      <c r="AD6534" s="21"/>
      <c r="AE6534" s="21"/>
      <c r="AF6534" s="21"/>
      <c r="AG6534" s="21"/>
      <c r="AH6534" s="21"/>
      <c r="AI6534" s="26"/>
      <c r="AJ6534" s="21"/>
      <c r="AK6534" s="21"/>
      <c r="AL6534" s="21"/>
      <c r="AM6534" s="21"/>
      <c r="AN6534" s="21"/>
      <c r="AO6534" s="21"/>
      <c r="AP6534" s="21"/>
      <c r="AQ6534" s="21"/>
      <c r="AR6534" s="21"/>
      <c r="AS6534" s="21"/>
      <c r="AT6534" s="2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</row>
    <row r="6535" spans="1:60" s="3" customFormat="1">
      <c r="A6535" s="20"/>
      <c r="B6535" s="20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21"/>
      <c r="AC6535" s="21"/>
      <c r="AD6535" s="21"/>
      <c r="AE6535" s="21"/>
      <c r="AF6535" s="21"/>
      <c r="AG6535" s="21"/>
      <c r="AH6535" s="21"/>
      <c r="AI6535" s="26"/>
      <c r="AJ6535" s="21"/>
      <c r="AK6535" s="21"/>
      <c r="AL6535" s="21"/>
      <c r="AM6535" s="21"/>
      <c r="AN6535" s="21"/>
      <c r="AO6535" s="21"/>
      <c r="AP6535" s="21"/>
      <c r="AQ6535" s="21"/>
      <c r="AR6535" s="21"/>
      <c r="AS6535" s="21"/>
      <c r="AT6535" s="2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</row>
    <row r="6536" spans="1:60" s="3" customFormat="1">
      <c r="A6536" s="20"/>
      <c r="B6536" s="20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21"/>
      <c r="AC6536" s="21"/>
      <c r="AD6536" s="21"/>
      <c r="AE6536" s="21"/>
      <c r="AF6536" s="21"/>
      <c r="AG6536" s="21"/>
      <c r="AH6536" s="21"/>
      <c r="AI6536" s="26"/>
      <c r="AJ6536" s="21"/>
      <c r="AK6536" s="21"/>
      <c r="AL6536" s="21"/>
      <c r="AM6536" s="21"/>
      <c r="AN6536" s="21"/>
      <c r="AO6536" s="21"/>
      <c r="AP6536" s="21"/>
      <c r="AQ6536" s="21"/>
      <c r="AR6536" s="21"/>
      <c r="AS6536" s="21"/>
      <c r="AT6536" s="2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</row>
    <row r="6537" spans="1:60" s="3" customFormat="1">
      <c r="A6537" s="20"/>
      <c r="B6537" s="20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21"/>
      <c r="AC6537" s="21"/>
      <c r="AD6537" s="21"/>
      <c r="AE6537" s="21"/>
      <c r="AF6537" s="21"/>
      <c r="AG6537" s="21"/>
      <c r="AH6537" s="21"/>
      <c r="AI6537" s="26"/>
      <c r="AJ6537" s="21"/>
      <c r="AK6537" s="21"/>
      <c r="AL6537" s="21"/>
      <c r="AM6537" s="21"/>
      <c r="AN6537" s="21"/>
      <c r="AO6537" s="21"/>
      <c r="AP6537" s="21"/>
      <c r="AQ6537" s="21"/>
      <c r="AR6537" s="21"/>
      <c r="AS6537" s="21"/>
      <c r="AT6537" s="2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</row>
    <row r="6538" spans="1:60" s="3" customFormat="1">
      <c r="A6538" s="20"/>
      <c r="B6538" s="20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21"/>
      <c r="AC6538" s="21"/>
      <c r="AD6538" s="21"/>
      <c r="AE6538" s="21"/>
      <c r="AF6538" s="21"/>
      <c r="AG6538" s="21"/>
      <c r="AH6538" s="21"/>
      <c r="AI6538" s="26"/>
      <c r="AJ6538" s="21"/>
      <c r="AK6538" s="21"/>
      <c r="AL6538" s="21"/>
      <c r="AM6538" s="21"/>
      <c r="AN6538" s="21"/>
      <c r="AO6538" s="21"/>
      <c r="AP6538" s="21"/>
      <c r="AQ6538" s="21"/>
      <c r="AR6538" s="21"/>
      <c r="AS6538" s="21"/>
      <c r="AT6538" s="2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</row>
    <row r="6539" spans="1:60" s="3" customFormat="1">
      <c r="A6539" s="20"/>
      <c r="B6539" s="20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21"/>
      <c r="AC6539" s="21"/>
      <c r="AD6539" s="21"/>
      <c r="AE6539" s="21"/>
      <c r="AF6539" s="21"/>
      <c r="AG6539" s="21"/>
      <c r="AH6539" s="21"/>
      <c r="AI6539" s="26"/>
      <c r="AJ6539" s="21"/>
      <c r="AK6539" s="21"/>
      <c r="AL6539" s="21"/>
      <c r="AM6539" s="21"/>
      <c r="AN6539" s="21"/>
      <c r="AO6539" s="21"/>
      <c r="AP6539" s="21"/>
      <c r="AQ6539" s="21"/>
      <c r="AR6539" s="21"/>
      <c r="AS6539" s="21"/>
      <c r="AT6539" s="2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</row>
    <row r="6540" spans="1:60" s="3" customFormat="1">
      <c r="A6540" s="20"/>
      <c r="B6540" s="20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21"/>
      <c r="AC6540" s="21"/>
      <c r="AD6540" s="21"/>
      <c r="AE6540" s="21"/>
      <c r="AF6540" s="21"/>
      <c r="AG6540" s="21"/>
      <c r="AH6540" s="21"/>
      <c r="AI6540" s="26"/>
      <c r="AJ6540" s="21"/>
      <c r="AK6540" s="21"/>
      <c r="AL6540" s="21"/>
      <c r="AM6540" s="21"/>
      <c r="AN6540" s="21"/>
      <c r="AO6540" s="21"/>
      <c r="AP6540" s="21"/>
      <c r="AQ6540" s="21"/>
      <c r="AR6540" s="21"/>
      <c r="AS6540" s="21"/>
      <c r="AT6540" s="2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</row>
    <row r="6541" spans="1:60" s="3" customFormat="1">
      <c r="A6541" s="20"/>
      <c r="B6541" s="20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21"/>
      <c r="AC6541" s="21"/>
      <c r="AD6541" s="21"/>
      <c r="AE6541" s="21"/>
      <c r="AF6541" s="21"/>
      <c r="AG6541" s="21"/>
      <c r="AH6541" s="21"/>
      <c r="AI6541" s="26"/>
      <c r="AJ6541" s="21"/>
      <c r="AK6541" s="21"/>
      <c r="AL6541" s="21"/>
      <c r="AM6541" s="21"/>
      <c r="AN6541" s="21"/>
      <c r="AO6541" s="21"/>
      <c r="AP6541" s="21"/>
      <c r="AQ6541" s="21"/>
      <c r="AR6541" s="21"/>
      <c r="AS6541" s="21"/>
      <c r="AT6541" s="2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</row>
    <row r="6542" spans="1:60" s="3" customFormat="1">
      <c r="A6542" s="20"/>
      <c r="B6542" s="20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21"/>
      <c r="AC6542" s="21"/>
      <c r="AD6542" s="21"/>
      <c r="AE6542" s="21"/>
      <c r="AF6542" s="21"/>
      <c r="AG6542" s="21"/>
      <c r="AH6542" s="21"/>
      <c r="AI6542" s="26"/>
      <c r="AJ6542" s="21"/>
      <c r="AK6542" s="21"/>
      <c r="AL6542" s="21"/>
      <c r="AM6542" s="21"/>
      <c r="AN6542" s="21"/>
      <c r="AO6542" s="21"/>
      <c r="AP6542" s="21"/>
      <c r="AQ6542" s="21"/>
      <c r="AR6542" s="21"/>
      <c r="AS6542" s="21"/>
      <c r="AT6542" s="2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</row>
    <row r="6543" spans="1:60" s="3" customFormat="1">
      <c r="A6543" s="20"/>
      <c r="B6543" s="20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21"/>
      <c r="AC6543" s="21"/>
      <c r="AD6543" s="21"/>
      <c r="AE6543" s="21"/>
      <c r="AF6543" s="21"/>
      <c r="AG6543" s="21"/>
      <c r="AH6543" s="21"/>
      <c r="AI6543" s="26"/>
      <c r="AJ6543" s="21"/>
      <c r="AK6543" s="21"/>
      <c r="AL6543" s="21"/>
      <c r="AM6543" s="21"/>
      <c r="AN6543" s="21"/>
      <c r="AO6543" s="21"/>
      <c r="AP6543" s="21"/>
      <c r="AQ6543" s="21"/>
      <c r="AR6543" s="21"/>
      <c r="AS6543" s="21"/>
      <c r="AT6543" s="2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</row>
    <row r="6544" spans="1:60" s="3" customFormat="1">
      <c r="A6544" s="20"/>
      <c r="B6544" s="20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21"/>
      <c r="AC6544" s="21"/>
      <c r="AD6544" s="21"/>
      <c r="AE6544" s="21"/>
      <c r="AF6544" s="21"/>
      <c r="AG6544" s="21"/>
      <c r="AH6544" s="21"/>
      <c r="AI6544" s="26"/>
      <c r="AJ6544" s="21"/>
      <c r="AK6544" s="21"/>
      <c r="AL6544" s="21"/>
      <c r="AM6544" s="21"/>
      <c r="AN6544" s="21"/>
      <c r="AO6544" s="21"/>
      <c r="AP6544" s="21"/>
      <c r="AQ6544" s="21"/>
      <c r="AR6544" s="21"/>
      <c r="AS6544" s="21"/>
      <c r="AT6544" s="2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</row>
    <row r="6545" spans="1:60" s="3" customFormat="1">
      <c r="A6545" s="20"/>
      <c r="B6545" s="20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21"/>
      <c r="AC6545" s="21"/>
      <c r="AD6545" s="21"/>
      <c r="AE6545" s="21"/>
      <c r="AF6545" s="21"/>
      <c r="AG6545" s="21"/>
      <c r="AH6545" s="21"/>
      <c r="AI6545" s="26"/>
      <c r="AJ6545" s="21"/>
      <c r="AK6545" s="21"/>
      <c r="AL6545" s="21"/>
      <c r="AM6545" s="21"/>
      <c r="AN6545" s="21"/>
      <c r="AO6545" s="21"/>
      <c r="AP6545" s="21"/>
      <c r="AQ6545" s="21"/>
      <c r="AR6545" s="21"/>
      <c r="AS6545" s="21"/>
      <c r="AT6545" s="2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</row>
    <row r="6546" spans="1:60" s="3" customFormat="1">
      <c r="A6546" s="20"/>
      <c r="B6546" s="20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21"/>
      <c r="AC6546" s="21"/>
      <c r="AD6546" s="21"/>
      <c r="AE6546" s="21"/>
      <c r="AF6546" s="21"/>
      <c r="AG6546" s="21"/>
      <c r="AH6546" s="21"/>
      <c r="AI6546" s="26"/>
      <c r="AJ6546" s="21"/>
      <c r="AK6546" s="21"/>
      <c r="AL6546" s="21"/>
      <c r="AM6546" s="21"/>
      <c r="AN6546" s="21"/>
      <c r="AO6546" s="21"/>
      <c r="AP6546" s="21"/>
      <c r="AQ6546" s="21"/>
      <c r="AR6546" s="21"/>
      <c r="AS6546" s="21"/>
      <c r="AT6546" s="2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</row>
    <row r="6547" spans="1:60" s="3" customFormat="1">
      <c r="A6547" s="20"/>
      <c r="B6547" s="20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21"/>
      <c r="AC6547" s="21"/>
      <c r="AD6547" s="21"/>
      <c r="AE6547" s="21"/>
      <c r="AF6547" s="21"/>
      <c r="AG6547" s="21"/>
      <c r="AH6547" s="21"/>
      <c r="AI6547" s="26"/>
      <c r="AJ6547" s="21"/>
      <c r="AK6547" s="21"/>
      <c r="AL6547" s="21"/>
      <c r="AM6547" s="21"/>
      <c r="AN6547" s="21"/>
      <c r="AO6547" s="21"/>
      <c r="AP6547" s="21"/>
      <c r="AQ6547" s="21"/>
      <c r="AR6547" s="21"/>
      <c r="AS6547" s="21"/>
      <c r="AT6547" s="2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</row>
    <row r="6548" spans="1:60" s="3" customFormat="1">
      <c r="A6548" s="20"/>
      <c r="B6548" s="20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21"/>
      <c r="AC6548" s="21"/>
      <c r="AD6548" s="21"/>
      <c r="AE6548" s="21"/>
      <c r="AF6548" s="21"/>
      <c r="AG6548" s="21"/>
      <c r="AH6548" s="21"/>
      <c r="AI6548" s="26"/>
      <c r="AJ6548" s="21"/>
      <c r="AK6548" s="21"/>
      <c r="AL6548" s="21"/>
      <c r="AM6548" s="21"/>
      <c r="AN6548" s="21"/>
      <c r="AO6548" s="21"/>
      <c r="AP6548" s="21"/>
      <c r="AQ6548" s="21"/>
      <c r="AR6548" s="21"/>
      <c r="AS6548" s="21"/>
      <c r="AT6548" s="2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</row>
    <row r="6549" spans="1:60" s="3" customFormat="1">
      <c r="A6549" s="20"/>
      <c r="B6549" s="20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21"/>
      <c r="AC6549" s="21"/>
      <c r="AD6549" s="21"/>
      <c r="AE6549" s="21"/>
      <c r="AF6549" s="21"/>
      <c r="AG6549" s="21"/>
      <c r="AH6549" s="21"/>
      <c r="AI6549" s="26"/>
      <c r="AJ6549" s="21"/>
      <c r="AK6549" s="21"/>
      <c r="AL6549" s="21"/>
      <c r="AM6549" s="21"/>
      <c r="AN6549" s="21"/>
      <c r="AO6549" s="21"/>
      <c r="AP6549" s="21"/>
      <c r="AQ6549" s="21"/>
      <c r="AR6549" s="21"/>
      <c r="AS6549" s="21"/>
      <c r="AT6549" s="2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</row>
    <row r="6550" spans="1:60" s="3" customFormat="1">
      <c r="A6550" s="20"/>
      <c r="B6550" s="20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21"/>
      <c r="AC6550" s="21"/>
      <c r="AD6550" s="21"/>
      <c r="AE6550" s="21"/>
      <c r="AF6550" s="21"/>
      <c r="AG6550" s="21"/>
      <c r="AH6550" s="21"/>
      <c r="AI6550" s="26"/>
      <c r="AJ6550" s="21"/>
      <c r="AK6550" s="21"/>
      <c r="AL6550" s="21"/>
      <c r="AM6550" s="21"/>
      <c r="AN6550" s="21"/>
      <c r="AO6550" s="21"/>
      <c r="AP6550" s="21"/>
      <c r="AQ6550" s="21"/>
      <c r="AR6550" s="21"/>
      <c r="AS6550" s="21"/>
      <c r="AT6550" s="2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</row>
    <row r="6551" spans="1:60" s="3" customFormat="1">
      <c r="A6551" s="20"/>
      <c r="B6551" s="20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21"/>
      <c r="AC6551" s="21"/>
      <c r="AD6551" s="21"/>
      <c r="AE6551" s="21"/>
      <c r="AF6551" s="21"/>
      <c r="AG6551" s="21"/>
      <c r="AH6551" s="21"/>
      <c r="AI6551" s="26"/>
      <c r="AJ6551" s="21"/>
      <c r="AK6551" s="21"/>
      <c r="AL6551" s="21"/>
      <c r="AM6551" s="21"/>
      <c r="AN6551" s="21"/>
      <c r="AO6551" s="21"/>
      <c r="AP6551" s="21"/>
      <c r="AQ6551" s="21"/>
      <c r="AR6551" s="21"/>
      <c r="AS6551" s="21"/>
      <c r="AT6551" s="2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</row>
    <row r="6552" spans="1:60" s="3" customFormat="1">
      <c r="A6552" s="20"/>
      <c r="B6552" s="20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21"/>
      <c r="AC6552" s="21"/>
      <c r="AD6552" s="21"/>
      <c r="AE6552" s="21"/>
      <c r="AF6552" s="21"/>
      <c r="AG6552" s="21"/>
      <c r="AH6552" s="21"/>
      <c r="AI6552" s="26"/>
      <c r="AJ6552" s="21"/>
      <c r="AK6552" s="21"/>
      <c r="AL6552" s="21"/>
      <c r="AM6552" s="21"/>
      <c r="AN6552" s="21"/>
      <c r="AO6552" s="21"/>
      <c r="AP6552" s="21"/>
      <c r="AQ6552" s="21"/>
      <c r="AR6552" s="21"/>
      <c r="AS6552" s="21"/>
      <c r="AT6552" s="2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</row>
    <row r="6553" spans="1:60" s="3" customFormat="1">
      <c r="A6553" s="20"/>
      <c r="B6553" s="20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21"/>
      <c r="AC6553" s="21"/>
      <c r="AD6553" s="21"/>
      <c r="AE6553" s="21"/>
      <c r="AF6553" s="21"/>
      <c r="AG6553" s="21"/>
      <c r="AH6553" s="21"/>
      <c r="AI6553" s="26"/>
      <c r="AJ6553" s="21"/>
      <c r="AK6553" s="21"/>
      <c r="AL6553" s="21"/>
      <c r="AM6553" s="21"/>
      <c r="AN6553" s="21"/>
      <c r="AO6553" s="21"/>
      <c r="AP6553" s="21"/>
      <c r="AQ6553" s="21"/>
      <c r="AR6553" s="21"/>
      <c r="AS6553" s="21"/>
      <c r="AT6553" s="2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</row>
    <row r="6554" spans="1:60" s="3" customFormat="1">
      <c r="A6554" s="20"/>
      <c r="B6554" s="20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21"/>
      <c r="AC6554" s="21"/>
      <c r="AD6554" s="21"/>
      <c r="AE6554" s="21"/>
      <c r="AF6554" s="21"/>
      <c r="AG6554" s="21"/>
      <c r="AH6554" s="21"/>
      <c r="AI6554" s="26"/>
      <c r="AJ6554" s="21"/>
      <c r="AK6554" s="21"/>
      <c r="AL6554" s="21"/>
      <c r="AM6554" s="21"/>
      <c r="AN6554" s="21"/>
      <c r="AO6554" s="21"/>
      <c r="AP6554" s="21"/>
      <c r="AQ6554" s="21"/>
      <c r="AR6554" s="21"/>
      <c r="AS6554" s="21"/>
      <c r="AT6554" s="2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</row>
    <row r="6555" spans="1:60" s="3" customFormat="1">
      <c r="A6555" s="20"/>
      <c r="B6555" s="20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21"/>
      <c r="AC6555" s="21"/>
      <c r="AD6555" s="21"/>
      <c r="AE6555" s="21"/>
      <c r="AF6555" s="21"/>
      <c r="AG6555" s="21"/>
      <c r="AH6555" s="21"/>
      <c r="AI6555" s="26"/>
      <c r="AJ6555" s="21"/>
      <c r="AK6555" s="21"/>
      <c r="AL6555" s="21"/>
      <c r="AM6555" s="21"/>
      <c r="AN6555" s="21"/>
      <c r="AO6555" s="21"/>
      <c r="AP6555" s="21"/>
      <c r="AQ6555" s="21"/>
      <c r="AR6555" s="21"/>
      <c r="AS6555" s="21"/>
      <c r="AT6555" s="2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</row>
    <row r="6556" spans="1:60" s="3" customFormat="1">
      <c r="A6556" s="20"/>
      <c r="B6556" s="20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21"/>
      <c r="AC6556" s="21"/>
      <c r="AD6556" s="21"/>
      <c r="AE6556" s="21"/>
      <c r="AF6556" s="21"/>
      <c r="AG6556" s="21"/>
      <c r="AH6556" s="21"/>
      <c r="AI6556" s="26"/>
      <c r="AJ6556" s="21"/>
      <c r="AK6556" s="21"/>
      <c r="AL6556" s="21"/>
      <c r="AM6556" s="21"/>
      <c r="AN6556" s="21"/>
      <c r="AO6556" s="21"/>
      <c r="AP6556" s="21"/>
      <c r="AQ6556" s="21"/>
      <c r="AR6556" s="21"/>
      <c r="AS6556" s="21"/>
      <c r="AT6556" s="2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</row>
    <row r="6557" spans="1:60" s="3" customFormat="1">
      <c r="A6557" s="20"/>
      <c r="B6557" s="20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21"/>
      <c r="AC6557" s="21"/>
      <c r="AD6557" s="21"/>
      <c r="AE6557" s="21"/>
      <c r="AF6557" s="21"/>
      <c r="AG6557" s="21"/>
      <c r="AH6557" s="21"/>
      <c r="AI6557" s="26"/>
      <c r="AJ6557" s="21"/>
      <c r="AK6557" s="21"/>
      <c r="AL6557" s="21"/>
      <c r="AM6557" s="21"/>
      <c r="AN6557" s="21"/>
      <c r="AO6557" s="21"/>
      <c r="AP6557" s="21"/>
      <c r="AQ6557" s="21"/>
      <c r="AR6557" s="21"/>
      <c r="AS6557" s="21"/>
      <c r="AT6557" s="2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</row>
    <row r="6558" spans="1:60" s="3" customFormat="1">
      <c r="A6558" s="20"/>
      <c r="B6558" s="20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21"/>
      <c r="AC6558" s="21"/>
      <c r="AD6558" s="21"/>
      <c r="AE6558" s="21"/>
      <c r="AF6558" s="21"/>
      <c r="AG6558" s="21"/>
      <c r="AH6558" s="21"/>
      <c r="AI6558" s="26"/>
      <c r="AJ6558" s="21"/>
      <c r="AK6558" s="21"/>
      <c r="AL6558" s="21"/>
      <c r="AM6558" s="21"/>
      <c r="AN6558" s="21"/>
      <c r="AO6558" s="21"/>
      <c r="AP6558" s="21"/>
      <c r="AQ6558" s="21"/>
      <c r="AR6558" s="21"/>
      <c r="AS6558" s="21"/>
      <c r="AT6558" s="2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</row>
    <row r="6559" spans="1:60" s="3" customFormat="1">
      <c r="A6559" s="20"/>
      <c r="B6559" s="20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21"/>
      <c r="AC6559" s="21"/>
      <c r="AD6559" s="21"/>
      <c r="AE6559" s="21"/>
      <c r="AF6559" s="21"/>
      <c r="AG6559" s="21"/>
      <c r="AH6559" s="21"/>
      <c r="AI6559" s="26"/>
      <c r="AJ6559" s="21"/>
      <c r="AK6559" s="21"/>
      <c r="AL6559" s="21"/>
      <c r="AM6559" s="21"/>
      <c r="AN6559" s="21"/>
      <c r="AO6559" s="21"/>
      <c r="AP6559" s="21"/>
      <c r="AQ6559" s="21"/>
      <c r="AR6559" s="21"/>
      <c r="AS6559" s="21"/>
      <c r="AT6559" s="2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</row>
    <row r="6560" spans="1:60" s="3" customFormat="1">
      <c r="A6560" s="20"/>
      <c r="B6560" s="20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21"/>
      <c r="AC6560" s="21"/>
      <c r="AD6560" s="21"/>
      <c r="AE6560" s="21"/>
      <c r="AF6560" s="21"/>
      <c r="AG6560" s="21"/>
      <c r="AH6560" s="21"/>
      <c r="AI6560" s="26"/>
      <c r="AJ6560" s="21"/>
      <c r="AK6560" s="21"/>
      <c r="AL6560" s="21"/>
      <c r="AM6560" s="21"/>
      <c r="AN6560" s="21"/>
      <c r="AO6560" s="21"/>
      <c r="AP6560" s="21"/>
      <c r="AQ6560" s="21"/>
      <c r="AR6560" s="21"/>
      <c r="AS6560" s="21"/>
      <c r="AT6560" s="2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</row>
    <row r="6561" spans="1:60" s="3" customFormat="1">
      <c r="A6561" s="20"/>
      <c r="B6561" s="20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21"/>
      <c r="AC6561" s="21"/>
      <c r="AD6561" s="21"/>
      <c r="AE6561" s="21"/>
      <c r="AF6561" s="21"/>
      <c r="AG6561" s="21"/>
      <c r="AH6561" s="21"/>
      <c r="AI6561" s="26"/>
      <c r="AJ6561" s="21"/>
      <c r="AK6561" s="21"/>
      <c r="AL6561" s="21"/>
      <c r="AM6561" s="21"/>
      <c r="AN6561" s="21"/>
      <c r="AO6561" s="21"/>
      <c r="AP6561" s="21"/>
      <c r="AQ6561" s="21"/>
      <c r="AR6561" s="21"/>
      <c r="AS6561" s="21"/>
      <c r="AT6561" s="2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</row>
    <row r="6562" spans="1:60" s="3" customFormat="1">
      <c r="A6562" s="20"/>
      <c r="B6562" s="20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21"/>
      <c r="AC6562" s="21"/>
      <c r="AD6562" s="21"/>
      <c r="AE6562" s="21"/>
      <c r="AF6562" s="21"/>
      <c r="AG6562" s="21"/>
      <c r="AH6562" s="21"/>
      <c r="AI6562" s="26"/>
      <c r="AJ6562" s="21"/>
      <c r="AK6562" s="21"/>
      <c r="AL6562" s="21"/>
      <c r="AM6562" s="21"/>
      <c r="AN6562" s="21"/>
      <c r="AO6562" s="21"/>
      <c r="AP6562" s="21"/>
      <c r="AQ6562" s="21"/>
      <c r="AR6562" s="21"/>
      <c r="AS6562" s="21"/>
      <c r="AT6562" s="2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</row>
    <row r="6563" spans="1:60" s="3" customFormat="1">
      <c r="A6563" s="20"/>
      <c r="B6563" s="20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21"/>
      <c r="AC6563" s="21"/>
      <c r="AD6563" s="21"/>
      <c r="AE6563" s="21"/>
      <c r="AF6563" s="21"/>
      <c r="AG6563" s="21"/>
      <c r="AH6563" s="21"/>
      <c r="AI6563" s="26"/>
      <c r="AJ6563" s="21"/>
      <c r="AK6563" s="21"/>
      <c r="AL6563" s="21"/>
      <c r="AM6563" s="21"/>
      <c r="AN6563" s="21"/>
      <c r="AO6563" s="21"/>
      <c r="AP6563" s="21"/>
      <c r="AQ6563" s="21"/>
      <c r="AR6563" s="21"/>
      <c r="AS6563" s="21"/>
      <c r="AT6563" s="2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</row>
    <row r="6564" spans="1:60" s="3" customFormat="1">
      <c r="A6564" s="20"/>
      <c r="B6564" s="20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21"/>
      <c r="AC6564" s="21"/>
      <c r="AD6564" s="21"/>
      <c r="AE6564" s="21"/>
      <c r="AF6564" s="21"/>
      <c r="AG6564" s="21"/>
      <c r="AH6564" s="21"/>
      <c r="AI6564" s="26"/>
      <c r="AJ6564" s="21"/>
      <c r="AK6564" s="21"/>
      <c r="AL6564" s="21"/>
      <c r="AM6564" s="21"/>
      <c r="AN6564" s="21"/>
      <c r="AO6564" s="21"/>
      <c r="AP6564" s="21"/>
      <c r="AQ6564" s="21"/>
      <c r="AR6564" s="21"/>
      <c r="AS6564" s="21"/>
      <c r="AT6564" s="2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</row>
    <row r="6565" spans="1:60" s="3" customFormat="1">
      <c r="A6565" s="20"/>
      <c r="B6565" s="20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21"/>
      <c r="AC6565" s="21"/>
      <c r="AD6565" s="21"/>
      <c r="AE6565" s="21"/>
      <c r="AF6565" s="21"/>
      <c r="AG6565" s="21"/>
      <c r="AH6565" s="21"/>
      <c r="AI6565" s="26"/>
      <c r="AJ6565" s="21"/>
      <c r="AK6565" s="21"/>
      <c r="AL6565" s="21"/>
      <c r="AM6565" s="21"/>
      <c r="AN6565" s="21"/>
      <c r="AO6565" s="21"/>
      <c r="AP6565" s="21"/>
      <c r="AQ6565" s="21"/>
      <c r="AR6565" s="21"/>
      <c r="AS6565" s="21"/>
      <c r="AT6565" s="2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</row>
    <row r="6566" spans="1:60" s="3" customFormat="1">
      <c r="A6566" s="20"/>
      <c r="B6566" s="20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21"/>
      <c r="AC6566" s="21"/>
      <c r="AD6566" s="21"/>
      <c r="AE6566" s="21"/>
      <c r="AF6566" s="21"/>
      <c r="AG6566" s="21"/>
      <c r="AH6566" s="21"/>
      <c r="AI6566" s="26"/>
      <c r="AJ6566" s="21"/>
      <c r="AK6566" s="21"/>
      <c r="AL6566" s="21"/>
      <c r="AM6566" s="21"/>
      <c r="AN6566" s="21"/>
      <c r="AO6566" s="21"/>
      <c r="AP6566" s="21"/>
      <c r="AQ6566" s="21"/>
      <c r="AR6566" s="21"/>
      <c r="AS6566" s="21"/>
      <c r="AT6566" s="2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</row>
    <row r="6567" spans="1:60" s="3" customFormat="1">
      <c r="A6567" s="20"/>
      <c r="B6567" s="20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21"/>
      <c r="AC6567" s="21"/>
      <c r="AD6567" s="21"/>
      <c r="AE6567" s="21"/>
      <c r="AF6567" s="21"/>
      <c r="AG6567" s="21"/>
      <c r="AH6567" s="21"/>
      <c r="AI6567" s="26"/>
      <c r="AJ6567" s="21"/>
      <c r="AK6567" s="21"/>
      <c r="AL6567" s="21"/>
      <c r="AM6567" s="21"/>
      <c r="AN6567" s="21"/>
      <c r="AO6567" s="21"/>
      <c r="AP6567" s="21"/>
      <c r="AQ6567" s="21"/>
      <c r="AR6567" s="21"/>
      <c r="AS6567" s="21"/>
      <c r="AT6567" s="2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</row>
    <row r="6568" spans="1:60" s="3" customFormat="1">
      <c r="A6568" s="20"/>
      <c r="B6568" s="20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21"/>
      <c r="AC6568" s="21"/>
      <c r="AD6568" s="21"/>
      <c r="AE6568" s="21"/>
      <c r="AF6568" s="21"/>
      <c r="AG6568" s="21"/>
      <c r="AH6568" s="21"/>
      <c r="AI6568" s="26"/>
      <c r="AJ6568" s="21"/>
      <c r="AK6568" s="21"/>
      <c r="AL6568" s="21"/>
      <c r="AM6568" s="21"/>
      <c r="AN6568" s="21"/>
      <c r="AO6568" s="21"/>
      <c r="AP6568" s="21"/>
      <c r="AQ6568" s="21"/>
      <c r="AR6568" s="21"/>
      <c r="AS6568" s="21"/>
      <c r="AT6568" s="2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</row>
    <row r="6569" spans="1:60" s="3" customFormat="1">
      <c r="A6569" s="20"/>
      <c r="B6569" s="20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21"/>
      <c r="AC6569" s="21"/>
      <c r="AD6569" s="21"/>
      <c r="AE6569" s="21"/>
      <c r="AF6569" s="21"/>
      <c r="AG6569" s="21"/>
      <c r="AH6569" s="21"/>
      <c r="AI6569" s="26"/>
      <c r="AJ6569" s="21"/>
      <c r="AK6569" s="21"/>
      <c r="AL6569" s="21"/>
      <c r="AM6569" s="21"/>
      <c r="AN6569" s="21"/>
      <c r="AO6569" s="21"/>
      <c r="AP6569" s="21"/>
      <c r="AQ6569" s="21"/>
      <c r="AR6569" s="21"/>
      <c r="AS6569" s="21"/>
      <c r="AT6569" s="2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</row>
    <row r="6570" spans="1:60" s="3" customFormat="1">
      <c r="A6570" s="20"/>
      <c r="B6570" s="20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21"/>
      <c r="AC6570" s="21"/>
      <c r="AD6570" s="21"/>
      <c r="AE6570" s="21"/>
      <c r="AF6570" s="21"/>
      <c r="AG6570" s="21"/>
      <c r="AH6570" s="21"/>
      <c r="AI6570" s="26"/>
      <c r="AJ6570" s="21"/>
      <c r="AK6570" s="21"/>
      <c r="AL6570" s="21"/>
      <c r="AM6570" s="21"/>
      <c r="AN6570" s="21"/>
      <c r="AO6570" s="21"/>
      <c r="AP6570" s="21"/>
      <c r="AQ6570" s="21"/>
      <c r="AR6570" s="21"/>
      <c r="AS6570" s="21"/>
      <c r="AT6570" s="2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</row>
    <row r="6571" spans="1:60" s="3" customFormat="1">
      <c r="A6571" s="20"/>
      <c r="B6571" s="20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21"/>
      <c r="AC6571" s="21"/>
      <c r="AD6571" s="21"/>
      <c r="AE6571" s="21"/>
      <c r="AF6571" s="21"/>
      <c r="AG6571" s="21"/>
      <c r="AH6571" s="21"/>
      <c r="AI6571" s="26"/>
      <c r="AJ6571" s="21"/>
      <c r="AK6571" s="21"/>
      <c r="AL6571" s="21"/>
      <c r="AM6571" s="21"/>
      <c r="AN6571" s="21"/>
      <c r="AO6571" s="21"/>
      <c r="AP6571" s="21"/>
      <c r="AQ6571" s="21"/>
      <c r="AR6571" s="21"/>
      <c r="AS6571" s="21"/>
      <c r="AT6571" s="2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</row>
    <row r="6572" spans="1:60" s="3" customFormat="1">
      <c r="A6572" s="20"/>
      <c r="B6572" s="20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21"/>
      <c r="AC6572" s="21"/>
      <c r="AD6572" s="21"/>
      <c r="AE6572" s="21"/>
      <c r="AF6572" s="21"/>
      <c r="AG6572" s="21"/>
      <c r="AH6572" s="21"/>
      <c r="AI6572" s="26"/>
      <c r="AJ6572" s="21"/>
      <c r="AK6572" s="21"/>
      <c r="AL6572" s="21"/>
      <c r="AM6572" s="21"/>
      <c r="AN6572" s="21"/>
      <c r="AO6572" s="21"/>
      <c r="AP6572" s="21"/>
      <c r="AQ6572" s="21"/>
      <c r="AR6572" s="21"/>
      <c r="AS6572" s="21"/>
      <c r="AT6572" s="2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</row>
    <row r="6573" spans="1:60" s="3" customFormat="1">
      <c r="A6573" s="20"/>
      <c r="B6573" s="20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21"/>
      <c r="AC6573" s="21"/>
      <c r="AD6573" s="21"/>
      <c r="AE6573" s="21"/>
      <c r="AF6573" s="21"/>
      <c r="AG6573" s="21"/>
      <c r="AH6573" s="21"/>
      <c r="AI6573" s="26"/>
      <c r="AJ6573" s="21"/>
      <c r="AK6573" s="21"/>
      <c r="AL6573" s="21"/>
      <c r="AM6573" s="21"/>
      <c r="AN6573" s="21"/>
      <c r="AO6573" s="21"/>
      <c r="AP6573" s="21"/>
      <c r="AQ6573" s="21"/>
      <c r="AR6573" s="21"/>
      <c r="AS6573" s="21"/>
      <c r="AT6573" s="2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</row>
    <row r="6574" spans="1:60" s="3" customFormat="1">
      <c r="A6574" s="20"/>
      <c r="B6574" s="20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21"/>
      <c r="AC6574" s="21"/>
      <c r="AD6574" s="21"/>
      <c r="AE6574" s="21"/>
      <c r="AF6574" s="21"/>
      <c r="AG6574" s="21"/>
      <c r="AH6574" s="21"/>
      <c r="AI6574" s="26"/>
      <c r="AJ6574" s="21"/>
      <c r="AK6574" s="21"/>
      <c r="AL6574" s="21"/>
      <c r="AM6574" s="21"/>
      <c r="AN6574" s="21"/>
      <c r="AO6574" s="21"/>
      <c r="AP6574" s="21"/>
      <c r="AQ6574" s="21"/>
      <c r="AR6574" s="21"/>
      <c r="AS6574" s="21"/>
      <c r="AT6574" s="2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</row>
    <row r="6575" spans="1:60" s="3" customFormat="1">
      <c r="A6575" s="20"/>
      <c r="B6575" s="20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21"/>
      <c r="AC6575" s="21"/>
      <c r="AD6575" s="21"/>
      <c r="AE6575" s="21"/>
      <c r="AF6575" s="21"/>
      <c r="AG6575" s="21"/>
      <c r="AH6575" s="21"/>
      <c r="AI6575" s="26"/>
      <c r="AJ6575" s="21"/>
      <c r="AK6575" s="21"/>
      <c r="AL6575" s="21"/>
      <c r="AM6575" s="21"/>
      <c r="AN6575" s="21"/>
      <c r="AO6575" s="21"/>
      <c r="AP6575" s="21"/>
      <c r="AQ6575" s="21"/>
      <c r="AR6575" s="21"/>
      <c r="AS6575" s="21"/>
      <c r="AT6575" s="2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</row>
    <row r="6576" spans="1:60" s="3" customFormat="1">
      <c r="A6576" s="20"/>
      <c r="B6576" s="20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21"/>
      <c r="AC6576" s="21"/>
      <c r="AD6576" s="21"/>
      <c r="AE6576" s="21"/>
      <c r="AF6576" s="21"/>
      <c r="AG6576" s="21"/>
      <c r="AH6576" s="21"/>
      <c r="AI6576" s="26"/>
      <c r="AJ6576" s="21"/>
      <c r="AK6576" s="21"/>
      <c r="AL6576" s="21"/>
      <c r="AM6576" s="21"/>
      <c r="AN6576" s="21"/>
      <c r="AO6576" s="21"/>
      <c r="AP6576" s="21"/>
      <c r="AQ6576" s="21"/>
      <c r="AR6576" s="21"/>
      <c r="AS6576" s="21"/>
      <c r="AT6576" s="2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</row>
    <row r="6577" spans="1:60" s="3" customFormat="1">
      <c r="A6577" s="20"/>
      <c r="B6577" s="20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21"/>
      <c r="AC6577" s="21"/>
      <c r="AD6577" s="21"/>
      <c r="AE6577" s="21"/>
      <c r="AF6577" s="21"/>
      <c r="AG6577" s="21"/>
      <c r="AH6577" s="21"/>
      <c r="AI6577" s="26"/>
      <c r="AJ6577" s="21"/>
      <c r="AK6577" s="21"/>
      <c r="AL6577" s="21"/>
      <c r="AM6577" s="21"/>
      <c r="AN6577" s="21"/>
      <c r="AO6577" s="21"/>
      <c r="AP6577" s="21"/>
      <c r="AQ6577" s="21"/>
      <c r="AR6577" s="21"/>
      <c r="AS6577" s="21"/>
      <c r="AT6577" s="2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</row>
    <row r="6578" spans="1:60" s="3" customFormat="1">
      <c r="A6578" s="20"/>
      <c r="B6578" s="20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21"/>
      <c r="AC6578" s="21"/>
      <c r="AD6578" s="21"/>
      <c r="AE6578" s="21"/>
      <c r="AF6578" s="21"/>
      <c r="AG6578" s="21"/>
      <c r="AH6578" s="21"/>
      <c r="AI6578" s="26"/>
      <c r="AJ6578" s="21"/>
      <c r="AK6578" s="21"/>
      <c r="AL6578" s="21"/>
      <c r="AM6578" s="21"/>
      <c r="AN6578" s="21"/>
      <c r="AO6578" s="21"/>
      <c r="AP6578" s="21"/>
      <c r="AQ6578" s="21"/>
      <c r="AR6578" s="21"/>
      <c r="AS6578" s="21"/>
      <c r="AT6578" s="2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</row>
    <row r="6579" spans="1:60" s="3" customFormat="1">
      <c r="A6579" s="20"/>
      <c r="B6579" s="20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21"/>
      <c r="AC6579" s="21"/>
      <c r="AD6579" s="21"/>
      <c r="AE6579" s="21"/>
      <c r="AF6579" s="21"/>
      <c r="AG6579" s="21"/>
      <c r="AH6579" s="21"/>
      <c r="AI6579" s="26"/>
      <c r="AJ6579" s="21"/>
      <c r="AK6579" s="21"/>
      <c r="AL6579" s="21"/>
      <c r="AM6579" s="21"/>
      <c r="AN6579" s="21"/>
      <c r="AO6579" s="21"/>
      <c r="AP6579" s="21"/>
      <c r="AQ6579" s="21"/>
      <c r="AR6579" s="21"/>
      <c r="AS6579" s="21"/>
      <c r="AT6579" s="2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</row>
    <row r="6580" spans="1:60" s="3" customFormat="1">
      <c r="A6580" s="20"/>
      <c r="B6580" s="20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21"/>
      <c r="AC6580" s="21"/>
      <c r="AD6580" s="21"/>
      <c r="AE6580" s="21"/>
      <c r="AF6580" s="21"/>
      <c r="AG6580" s="21"/>
      <c r="AH6580" s="21"/>
      <c r="AI6580" s="26"/>
      <c r="AJ6580" s="21"/>
      <c r="AK6580" s="21"/>
      <c r="AL6580" s="21"/>
      <c r="AM6580" s="21"/>
      <c r="AN6580" s="21"/>
      <c r="AO6580" s="21"/>
      <c r="AP6580" s="21"/>
      <c r="AQ6580" s="21"/>
      <c r="AR6580" s="21"/>
      <c r="AS6580" s="21"/>
      <c r="AT6580" s="2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</row>
    <row r="6581" spans="1:60" s="3" customFormat="1">
      <c r="A6581" s="20"/>
      <c r="B6581" s="20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21"/>
      <c r="AC6581" s="21"/>
      <c r="AD6581" s="21"/>
      <c r="AE6581" s="21"/>
      <c r="AF6581" s="21"/>
      <c r="AG6581" s="21"/>
      <c r="AH6581" s="21"/>
      <c r="AI6581" s="26"/>
      <c r="AJ6581" s="21"/>
      <c r="AK6581" s="21"/>
      <c r="AL6581" s="21"/>
      <c r="AM6581" s="21"/>
      <c r="AN6581" s="21"/>
      <c r="AO6581" s="21"/>
      <c r="AP6581" s="21"/>
      <c r="AQ6581" s="21"/>
      <c r="AR6581" s="21"/>
      <c r="AS6581" s="21"/>
      <c r="AT6581" s="2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</row>
    <row r="6582" spans="1:60" s="3" customFormat="1">
      <c r="A6582" s="20"/>
      <c r="B6582" s="20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21"/>
      <c r="AC6582" s="21"/>
      <c r="AD6582" s="21"/>
      <c r="AE6582" s="21"/>
      <c r="AF6582" s="21"/>
      <c r="AG6582" s="21"/>
      <c r="AH6582" s="21"/>
      <c r="AI6582" s="26"/>
      <c r="AJ6582" s="21"/>
      <c r="AK6582" s="21"/>
      <c r="AL6582" s="21"/>
      <c r="AM6582" s="21"/>
      <c r="AN6582" s="21"/>
      <c r="AO6582" s="21"/>
      <c r="AP6582" s="21"/>
      <c r="AQ6582" s="21"/>
      <c r="AR6582" s="21"/>
      <c r="AS6582" s="21"/>
      <c r="AT6582" s="2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</row>
    <row r="6583" spans="1:60" s="3" customFormat="1">
      <c r="A6583" s="20"/>
      <c r="B6583" s="20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21"/>
      <c r="AC6583" s="21"/>
      <c r="AD6583" s="21"/>
      <c r="AE6583" s="21"/>
      <c r="AF6583" s="21"/>
      <c r="AG6583" s="21"/>
      <c r="AH6583" s="21"/>
      <c r="AI6583" s="26"/>
      <c r="AJ6583" s="21"/>
      <c r="AK6583" s="21"/>
      <c r="AL6583" s="21"/>
      <c r="AM6583" s="21"/>
      <c r="AN6583" s="21"/>
      <c r="AO6583" s="21"/>
      <c r="AP6583" s="21"/>
      <c r="AQ6583" s="21"/>
      <c r="AR6583" s="21"/>
      <c r="AS6583" s="21"/>
      <c r="AT6583" s="2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</row>
    <row r="6584" spans="1:60" s="3" customFormat="1">
      <c r="A6584" s="20"/>
      <c r="B6584" s="20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21"/>
      <c r="AC6584" s="21"/>
      <c r="AD6584" s="21"/>
      <c r="AE6584" s="21"/>
      <c r="AF6584" s="21"/>
      <c r="AG6584" s="21"/>
      <c r="AH6584" s="21"/>
      <c r="AI6584" s="26"/>
      <c r="AJ6584" s="21"/>
      <c r="AK6584" s="21"/>
      <c r="AL6584" s="21"/>
      <c r="AM6584" s="21"/>
      <c r="AN6584" s="21"/>
      <c r="AO6584" s="21"/>
      <c r="AP6584" s="21"/>
      <c r="AQ6584" s="21"/>
      <c r="AR6584" s="21"/>
      <c r="AS6584" s="21"/>
      <c r="AT6584" s="2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</row>
    <row r="6585" spans="1:60" s="3" customFormat="1">
      <c r="A6585" s="20"/>
      <c r="B6585" s="20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21"/>
      <c r="AC6585" s="21"/>
      <c r="AD6585" s="21"/>
      <c r="AE6585" s="21"/>
      <c r="AF6585" s="21"/>
      <c r="AG6585" s="21"/>
      <c r="AH6585" s="21"/>
      <c r="AI6585" s="26"/>
      <c r="AJ6585" s="21"/>
      <c r="AK6585" s="21"/>
      <c r="AL6585" s="21"/>
      <c r="AM6585" s="21"/>
      <c r="AN6585" s="21"/>
      <c r="AO6585" s="21"/>
      <c r="AP6585" s="21"/>
      <c r="AQ6585" s="21"/>
      <c r="AR6585" s="21"/>
      <c r="AS6585" s="21"/>
      <c r="AT6585" s="2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</row>
    <row r="6586" spans="1:60" s="3" customFormat="1">
      <c r="A6586" s="20"/>
      <c r="B6586" s="20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21"/>
      <c r="AC6586" s="21"/>
      <c r="AD6586" s="21"/>
      <c r="AE6586" s="21"/>
      <c r="AF6586" s="21"/>
      <c r="AG6586" s="21"/>
      <c r="AH6586" s="21"/>
      <c r="AI6586" s="26"/>
      <c r="AJ6586" s="21"/>
      <c r="AK6586" s="21"/>
      <c r="AL6586" s="21"/>
      <c r="AM6586" s="21"/>
      <c r="AN6586" s="21"/>
      <c r="AO6586" s="21"/>
      <c r="AP6586" s="21"/>
      <c r="AQ6586" s="21"/>
      <c r="AR6586" s="21"/>
      <c r="AS6586" s="21"/>
      <c r="AT6586" s="2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</row>
    <row r="6587" spans="1:60" s="3" customFormat="1">
      <c r="A6587" s="20"/>
      <c r="B6587" s="20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21"/>
      <c r="AC6587" s="21"/>
      <c r="AD6587" s="21"/>
      <c r="AE6587" s="21"/>
      <c r="AF6587" s="21"/>
      <c r="AG6587" s="21"/>
      <c r="AH6587" s="21"/>
      <c r="AI6587" s="26"/>
      <c r="AJ6587" s="21"/>
      <c r="AK6587" s="21"/>
      <c r="AL6587" s="21"/>
      <c r="AM6587" s="21"/>
      <c r="AN6587" s="21"/>
      <c r="AO6587" s="21"/>
      <c r="AP6587" s="21"/>
      <c r="AQ6587" s="21"/>
      <c r="AR6587" s="21"/>
      <c r="AS6587" s="21"/>
      <c r="AT6587" s="2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</row>
    <row r="6588" spans="1:60" s="3" customFormat="1">
      <c r="A6588" s="20"/>
      <c r="B6588" s="20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21"/>
      <c r="AC6588" s="21"/>
      <c r="AD6588" s="21"/>
      <c r="AE6588" s="21"/>
      <c r="AF6588" s="21"/>
      <c r="AG6588" s="21"/>
      <c r="AH6588" s="21"/>
      <c r="AI6588" s="26"/>
      <c r="AJ6588" s="21"/>
      <c r="AK6588" s="21"/>
      <c r="AL6588" s="21"/>
      <c r="AM6588" s="21"/>
      <c r="AN6588" s="21"/>
      <c r="AO6588" s="21"/>
      <c r="AP6588" s="21"/>
      <c r="AQ6588" s="21"/>
      <c r="AR6588" s="21"/>
      <c r="AS6588" s="21"/>
      <c r="AT6588" s="2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</row>
    <row r="6589" spans="1:60" s="3" customFormat="1">
      <c r="A6589" s="20"/>
      <c r="B6589" s="20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21"/>
      <c r="AC6589" s="21"/>
      <c r="AD6589" s="21"/>
      <c r="AE6589" s="21"/>
      <c r="AF6589" s="21"/>
      <c r="AG6589" s="21"/>
      <c r="AH6589" s="21"/>
      <c r="AI6589" s="26"/>
      <c r="AJ6589" s="21"/>
      <c r="AK6589" s="21"/>
      <c r="AL6589" s="21"/>
      <c r="AM6589" s="21"/>
      <c r="AN6589" s="21"/>
      <c r="AO6589" s="21"/>
      <c r="AP6589" s="21"/>
      <c r="AQ6589" s="21"/>
      <c r="AR6589" s="21"/>
      <c r="AS6589" s="21"/>
      <c r="AT6589" s="2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</row>
    <row r="6590" spans="1:60" s="3" customFormat="1">
      <c r="A6590" s="20"/>
      <c r="B6590" s="20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21"/>
      <c r="AC6590" s="21"/>
      <c r="AD6590" s="21"/>
      <c r="AE6590" s="21"/>
      <c r="AF6590" s="21"/>
      <c r="AG6590" s="21"/>
      <c r="AH6590" s="21"/>
      <c r="AI6590" s="26"/>
      <c r="AJ6590" s="21"/>
      <c r="AK6590" s="21"/>
      <c r="AL6590" s="21"/>
      <c r="AM6590" s="21"/>
      <c r="AN6590" s="21"/>
      <c r="AO6590" s="21"/>
      <c r="AP6590" s="21"/>
      <c r="AQ6590" s="21"/>
      <c r="AR6590" s="21"/>
      <c r="AS6590" s="21"/>
      <c r="AT6590" s="2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</row>
    <row r="6591" spans="1:60" s="3" customFormat="1">
      <c r="A6591" s="20"/>
      <c r="B6591" s="20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21"/>
      <c r="AC6591" s="21"/>
      <c r="AD6591" s="21"/>
      <c r="AE6591" s="21"/>
      <c r="AF6591" s="21"/>
      <c r="AG6591" s="21"/>
      <c r="AH6591" s="21"/>
      <c r="AI6591" s="26"/>
      <c r="AJ6591" s="21"/>
      <c r="AK6591" s="21"/>
      <c r="AL6591" s="21"/>
      <c r="AM6591" s="21"/>
      <c r="AN6591" s="21"/>
      <c r="AO6591" s="21"/>
      <c r="AP6591" s="21"/>
      <c r="AQ6591" s="21"/>
      <c r="AR6591" s="21"/>
      <c r="AS6591" s="21"/>
      <c r="AT6591" s="2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</row>
    <row r="6592" spans="1:60" s="3" customFormat="1">
      <c r="A6592" s="20"/>
      <c r="B6592" s="20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21"/>
      <c r="AC6592" s="21"/>
      <c r="AD6592" s="21"/>
      <c r="AE6592" s="21"/>
      <c r="AF6592" s="21"/>
      <c r="AG6592" s="21"/>
      <c r="AH6592" s="21"/>
      <c r="AI6592" s="26"/>
      <c r="AJ6592" s="21"/>
      <c r="AK6592" s="21"/>
      <c r="AL6592" s="21"/>
      <c r="AM6592" s="21"/>
      <c r="AN6592" s="21"/>
      <c r="AO6592" s="21"/>
      <c r="AP6592" s="21"/>
      <c r="AQ6592" s="21"/>
      <c r="AR6592" s="21"/>
      <c r="AS6592" s="21"/>
      <c r="AT6592" s="2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</row>
    <row r="6593" spans="1:60" s="3" customFormat="1">
      <c r="A6593" s="20"/>
      <c r="B6593" s="20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21"/>
      <c r="AC6593" s="21"/>
      <c r="AD6593" s="21"/>
      <c r="AE6593" s="21"/>
      <c r="AF6593" s="21"/>
      <c r="AG6593" s="21"/>
      <c r="AH6593" s="21"/>
      <c r="AI6593" s="26"/>
      <c r="AJ6593" s="21"/>
      <c r="AK6593" s="21"/>
      <c r="AL6593" s="21"/>
      <c r="AM6593" s="21"/>
      <c r="AN6593" s="21"/>
      <c r="AO6593" s="21"/>
      <c r="AP6593" s="21"/>
      <c r="AQ6593" s="21"/>
      <c r="AR6593" s="21"/>
      <c r="AS6593" s="21"/>
      <c r="AT6593" s="2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</row>
    <row r="6594" spans="1:60" s="3" customFormat="1">
      <c r="A6594" s="20"/>
      <c r="B6594" s="20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21"/>
      <c r="AC6594" s="21"/>
      <c r="AD6594" s="21"/>
      <c r="AE6594" s="21"/>
      <c r="AF6594" s="21"/>
      <c r="AG6594" s="21"/>
      <c r="AH6594" s="21"/>
      <c r="AI6594" s="26"/>
      <c r="AJ6594" s="21"/>
      <c r="AK6594" s="21"/>
      <c r="AL6594" s="21"/>
      <c r="AM6594" s="21"/>
      <c r="AN6594" s="21"/>
      <c r="AO6594" s="21"/>
      <c r="AP6594" s="21"/>
      <c r="AQ6594" s="21"/>
      <c r="AR6594" s="21"/>
      <c r="AS6594" s="21"/>
      <c r="AT6594" s="2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</row>
    <row r="6595" spans="1:60" s="3" customFormat="1">
      <c r="A6595" s="20"/>
      <c r="B6595" s="20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21"/>
      <c r="AC6595" s="21"/>
      <c r="AD6595" s="21"/>
      <c r="AE6595" s="21"/>
      <c r="AF6595" s="21"/>
      <c r="AG6595" s="21"/>
      <c r="AH6595" s="21"/>
      <c r="AI6595" s="26"/>
      <c r="AJ6595" s="21"/>
      <c r="AK6595" s="21"/>
      <c r="AL6595" s="21"/>
      <c r="AM6595" s="21"/>
      <c r="AN6595" s="21"/>
      <c r="AO6595" s="21"/>
      <c r="AP6595" s="21"/>
      <c r="AQ6595" s="21"/>
      <c r="AR6595" s="21"/>
      <c r="AS6595" s="21"/>
      <c r="AT6595" s="2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</row>
    <row r="6596" spans="1:60" s="3" customFormat="1">
      <c r="A6596" s="20"/>
      <c r="B6596" s="20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21"/>
      <c r="AC6596" s="21"/>
      <c r="AD6596" s="21"/>
      <c r="AE6596" s="21"/>
      <c r="AF6596" s="21"/>
      <c r="AG6596" s="21"/>
      <c r="AH6596" s="21"/>
      <c r="AI6596" s="26"/>
      <c r="AJ6596" s="21"/>
      <c r="AK6596" s="21"/>
      <c r="AL6596" s="21"/>
      <c r="AM6596" s="21"/>
      <c r="AN6596" s="21"/>
      <c r="AO6596" s="21"/>
      <c r="AP6596" s="21"/>
      <c r="AQ6596" s="21"/>
      <c r="AR6596" s="21"/>
      <c r="AS6596" s="21"/>
      <c r="AT6596" s="2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</row>
    <row r="6597" spans="1:60" s="3" customFormat="1">
      <c r="A6597" s="20"/>
      <c r="B6597" s="20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21"/>
      <c r="AC6597" s="21"/>
      <c r="AD6597" s="21"/>
      <c r="AE6597" s="21"/>
      <c r="AF6597" s="21"/>
      <c r="AG6597" s="21"/>
      <c r="AH6597" s="21"/>
      <c r="AI6597" s="26"/>
      <c r="AJ6597" s="21"/>
      <c r="AK6597" s="21"/>
      <c r="AL6597" s="21"/>
      <c r="AM6597" s="21"/>
      <c r="AN6597" s="21"/>
      <c r="AO6597" s="21"/>
      <c r="AP6597" s="21"/>
      <c r="AQ6597" s="21"/>
      <c r="AR6597" s="21"/>
      <c r="AS6597" s="21"/>
      <c r="AT6597" s="2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</row>
    <row r="6598" spans="1:60" s="3" customFormat="1">
      <c r="A6598" s="20"/>
      <c r="B6598" s="20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21"/>
      <c r="AC6598" s="21"/>
      <c r="AD6598" s="21"/>
      <c r="AE6598" s="21"/>
      <c r="AF6598" s="21"/>
      <c r="AG6598" s="21"/>
      <c r="AH6598" s="21"/>
      <c r="AI6598" s="26"/>
      <c r="AJ6598" s="21"/>
      <c r="AK6598" s="21"/>
      <c r="AL6598" s="21"/>
      <c r="AM6598" s="21"/>
      <c r="AN6598" s="21"/>
      <c r="AO6598" s="21"/>
      <c r="AP6598" s="21"/>
      <c r="AQ6598" s="21"/>
      <c r="AR6598" s="21"/>
      <c r="AS6598" s="21"/>
      <c r="AT6598" s="2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</row>
    <row r="6599" spans="1:60" s="3" customFormat="1">
      <c r="A6599" s="20"/>
      <c r="B6599" s="20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21"/>
      <c r="AC6599" s="21"/>
      <c r="AD6599" s="21"/>
      <c r="AE6599" s="21"/>
      <c r="AF6599" s="21"/>
      <c r="AG6599" s="21"/>
      <c r="AH6599" s="21"/>
      <c r="AI6599" s="26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</row>
    <row r="6600" spans="1:60" s="3" customFormat="1">
      <c r="A6600" s="20"/>
      <c r="B6600" s="20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21"/>
      <c r="AC6600" s="21"/>
      <c r="AD6600" s="21"/>
      <c r="AE6600" s="21"/>
      <c r="AF6600" s="21"/>
      <c r="AG6600" s="21"/>
      <c r="AH6600" s="21"/>
      <c r="AI6600" s="26"/>
      <c r="AJ6600" s="21"/>
      <c r="AK6600" s="21"/>
      <c r="AL6600" s="21"/>
      <c r="AM6600" s="21"/>
      <c r="AN6600" s="21"/>
      <c r="AO6600" s="21"/>
      <c r="AP6600" s="21"/>
      <c r="AQ6600" s="21"/>
      <c r="AR6600" s="21"/>
      <c r="AS6600" s="21"/>
      <c r="AT6600" s="2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</row>
    <row r="6601" spans="1:60" s="3" customFormat="1">
      <c r="A6601" s="20"/>
      <c r="B6601" s="20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21"/>
      <c r="AC6601" s="21"/>
      <c r="AD6601" s="21"/>
      <c r="AE6601" s="21"/>
      <c r="AF6601" s="21"/>
      <c r="AG6601" s="21"/>
      <c r="AH6601" s="21"/>
      <c r="AI6601" s="26"/>
      <c r="AJ6601" s="21"/>
      <c r="AK6601" s="21"/>
      <c r="AL6601" s="21"/>
      <c r="AM6601" s="21"/>
      <c r="AN6601" s="21"/>
      <c r="AO6601" s="21"/>
      <c r="AP6601" s="21"/>
      <c r="AQ6601" s="21"/>
      <c r="AR6601" s="21"/>
      <c r="AS6601" s="21"/>
      <c r="AT6601" s="2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</row>
    <row r="6602" spans="1:60" s="3" customFormat="1">
      <c r="A6602" s="20"/>
      <c r="B6602" s="20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21"/>
      <c r="AC6602" s="21"/>
      <c r="AD6602" s="21"/>
      <c r="AE6602" s="21"/>
      <c r="AF6602" s="21"/>
      <c r="AG6602" s="21"/>
      <c r="AH6602" s="21"/>
      <c r="AI6602" s="26"/>
      <c r="AJ6602" s="21"/>
      <c r="AK6602" s="21"/>
      <c r="AL6602" s="21"/>
      <c r="AM6602" s="21"/>
      <c r="AN6602" s="21"/>
      <c r="AO6602" s="21"/>
      <c r="AP6602" s="21"/>
      <c r="AQ6602" s="21"/>
      <c r="AR6602" s="21"/>
      <c r="AS6602" s="21"/>
      <c r="AT6602" s="2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</row>
    <row r="6603" spans="1:60" s="3" customFormat="1">
      <c r="A6603" s="20"/>
      <c r="B6603" s="20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21"/>
      <c r="AC6603" s="21"/>
      <c r="AD6603" s="21"/>
      <c r="AE6603" s="21"/>
      <c r="AF6603" s="21"/>
      <c r="AG6603" s="21"/>
      <c r="AH6603" s="21"/>
      <c r="AI6603" s="26"/>
      <c r="AJ6603" s="21"/>
      <c r="AK6603" s="21"/>
      <c r="AL6603" s="21"/>
      <c r="AM6603" s="21"/>
      <c r="AN6603" s="21"/>
      <c r="AO6603" s="21"/>
      <c r="AP6603" s="21"/>
      <c r="AQ6603" s="21"/>
      <c r="AR6603" s="21"/>
      <c r="AS6603" s="21"/>
      <c r="AT6603" s="2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</row>
    <row r="6604" spans="1:60" s="3" customFormat="1">
      <c r="A6604" s="20"/>
      <c r="B6604" s="20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21"/>
      <c r="AC6604" s="21"/>
      <c r="AD6604" s="21"/>
      <c r="AE6604" s="21"/>
      <c r="AF6604" s="21"/>
      <c r="AG6604" s="21"/>
      <c r="AH6604" s="21"/>
      <c r="AI6604" s="26"/>
      <c r="AJ6604" s="21"/>
      <c r="AK6604" s="21"/>
      <c r="AL6604" s="21"/>
      <c r="AM6604" s="21"/>
      <c r="AN6604" s="21"/>
      <c r="AO6604" s="21"/>
      <c r="AP6604" s="21"/>
      <c r="AQ6604" s="21"/>
      <c r="AR6604" s="21"/>
      <c r="AS6604" s="21"/>
      <c r="AT6604" s="2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</row>
    <row r="6605" spans="1:60" s="3" customFormat="1">
      <c r="A6605" s="20"/>
      <c r="B6605" s="20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21"/>
      <c r="AC6605" s="21"/>
      <c r="AD6605" s="21"/>
      <c r="AE6605" s="21"/>
      <c r="AF6605" s="21"/>
      <c r="AG6605" s="21"/>
      <c r="AH6605" s="21"/>
      <c r="AI6605" s="26"/>
      <c r="AJ6605" s="21"/>
      <c r="AK6605" s="21"/>
      <c r="AL6605" s="21"/>
      <c r="AM6605" s="21"/>
      <c r="AN6605" s="21"/>
      <c r="AO6605" s="21"/>
      <c r="AP6605" s="21"/>
      <c r="AQ6605" s="21"/>
      <c r="AR6605" s="21"/>
      <c r="AS6605" s="21"/>
      <c r="AT6605" s="2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</row>
    <row r="6606" spans="1:60" s="3" customFormat="1">
      <c r="A6606" s="20"/>
      <c r="B6606" s="20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21"/>
      <c r="AC6606" s="21"/>
      <c r="AD6606" s="21"/>
      <c r="AE6606" s="21"/>
      <c r="AF6606" s="21"/>
      <c r="AG6606" s="21"/>
      <c r="AH6606" s="21"/>
      <c r="AI6606" s="26"/>
      <c r="AJ6606" s="21"/>
      <c r="AK6606" s="21"/>
      <c r="AL6606" s="21"/>
      <c r="AM6606" s="21"/>
      <c r="AN6606" s="21"/>
      <c r="AO6606" s="21"/>
      <c r="AP6606" s="21"/>
      <c r="AQ6606" s="21"/>
      <c r="AR6606" s="21"/>
      <c r="AS6606" s="21"/>
      <c r="AT6606" s="2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</row>
    <row r="6607" spans="1:60" s="3" customFormat="1">
      <c r="A6607" s="20"/>
      <c r="B6607" s="20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21"/>
      <c r="AC6607" s="21"/>
      <c r="AD6607" s="21"/>
      <c r="AE6607" s="21"/>
      <c r="AF6607" s="21"/>
      <c r="AG6607" s="21"/>
      <c r="AH6607" s="21"/>
      <c r="AI6607" s="26"/>
      <c r="AJ6607" s="21"/>
      <c r="AK6607" s="21"/>
      <c r="AL6607" s="21"/>
      <c r="AM6607" s="21"/>
      <c r="AN6607" s="21"/>
      <c r="AO6607" s="21"/>
      <c r="AP6607" s="21"/>
      <c r="AQ6607" s="21"/>
      <c r="AR6607" s="21"/>
      <c r="AS6607" s="21"/>
      <c r="AT6607" s="2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</row>
    <row r="6608" spans="1:60" s="3" customFormat="1">
      <c r="A6608" s="20"/>
      <c r="B6608" s="20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21"/>
      <c r="AC6608" s="21"/>
      <c r="AD6608" s="21"/>
      <c r="AE6608" s="21"/>
      <c r="AF6608" s="21"/>
      <c r="AG6608" s="21"/>
      <c r="AH6608" s="21"/>
      <c r="AI6608" s="26"/>
      <c r="AJ6608" s="21"/>
      <c r="AK6608" s="21"/>
      <c r="AL6608" s="21"/>
      <c r="AM6608" s="21"/>
      <c r="AN6608" s="21"/>
      <c r="AO6608" s="21"/>
      <c r="AP6608" s="21"/>
      <c r="AQ6608" s="21"/>
      <c r="AR6608" s="21"/>
      <c r="AS6608" s="21"/>
      <c r="AT6608" s="2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</row>
    <row r="6609" spans="1:60" s="3" customFormat="1">
      <c r="A6609" s="20"/>
      <c r="B6609" s="20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21"/>
      <c r="AC6609" s="21"/>
      <c r="AD6609" s="21"/>
      <c r="AE6609" s="21"/>
      <c r="AF6609" s="21"/>
      <c r="AG6609" s="21"/>
      <c r="AH6609" s="21"/>
      <c r="AI6609" s="26"/>
      <c r="AJ6609" s="21"/>
      <c r="AK6609" s="21"/>
      <c r="AL6609" s="21"/>
      <c r="AM6609" s="21"/>
      <c r="AN6609" s="21"/>
      <c r="AO6609" s="21"/>
      <c r="AP6609" s="21"/>
      <c r="AQ6609" s="21"/>
      <c r="AR6609" s="21"/>
      <c r="AS6609" s="21"/>
      <c r="AT6609" s="2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</row>
    <row r="6610" spans="1:60" s="3" customFormat="1">
      <c r="A6610" s="20"/>
      <c r="B6610" s="20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21"/>
      <c r="AC6610" s="21"/>
      <c r="AD6610" s="21"/>
      <c r="AE6610" s="21"/>
      <c r="AF6610" s="21"/>
      <c r="AG6610" s="21"/>
      <c r="AH6610" s="21"/>
      <c r="AI6610" s="26"/>
      <c r="AJ6610" s="21"/>
      <c r="AK6610" s="21"/>
      <c r="AL6610" s="21"/>
      <c r="AM6610" s="21"/>
      <c r="AN6610" s="21"/>
      <c r="AO6610" s="21"/>
      <c r="AP6610" s="21"/>
      <c r="AQ6610" s="21"/>
      <c r="AR6610" s="21"/>
      <c r="AS6610" s="21"/>
      <c r="AT6610" s="2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</row>
    <row r="6611" spans="1:60" s="3" customFormat="1">
      <c r="A6611" s="20"/>
      <c r="B6611" s="20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21"/>
      <c r="AC6611" s="21"/>
      <c r="AD6611" s="21"/>
      <c r="AE6611" s="21"/>
      <c r="AF6611" s="21"/>
      <c r="AG6611" s="21"/>
      <c r="AH6611" s="21"/>
      <c r="AI6611" s="26"/>
      <c r="AJ6611" s="21"/>
      <c r="AK6611" s="21"/>
      <c r="AL6611" s="21"/>
      <c r="AM6611" s="21"/>
      <c r="AN6611" s="21"/>
      <c r="AO6611" s="21"/>
      <c r="AP6611" s="21"/>
      <c r="AQ6611" s="21"/>
      <c r="AR6611" s="21"/>
      <c r="AS6611" s="21"/>
      <c r="AT6611" s="2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</row>
    <row r="6612" spans="1:60" s="3" customFormat="1">
      <c r="A6612" s="20"/>
      <c r="B6612" s="20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21"/>
      <c r="AC6612" s="21"/>
      <c r="AD6612" s="21"/>
      <c r="AE6612" s="21"/>
      <c r="AF6612" s="21"/>
      <c r="AG6612" s="21"/>
      <c r="AH6612" s="21"/>
      <c r="AI6612" s="26"/>
      <c r="AJ6612" s="21"/>
      <c r="AK6612" s="21"/>
      <c r="AL6612" s="21"/>
      <c r="AM6612" s="21"/>
      <c r="AN6612" s="21"/>
      <c r="AO6612" s="21"/>
      <c r="AP6612" s="21"/>
      <c r="AQ6612" s="21"/>
      <c r="AR6612" s="21"/>
      <c r="AS6612" s="21"/>
      <c r="AT6612" s="2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</row>
    <row r="6613" spans="1:60" s="3" customFormat="1">
      <c r="A6613" s="20"/>
      <c r="B6613" s="20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21"/>
      <c r="AC6613" s="21"/>
      <c r="AD6613" s="21"/>
      <c r="AE6613" s="21"/>
      <c r="AF6613" s="21"/>
      <c r="AG6613" s="21"/>
      <c r="AH6613" s="21"/>
      <c r="AI6613" s="26"/>
      <c r="AJ6613" s="21"/>
      <c r="AK6613" s="21"/>
      <c r="AL6613" s="21"/>
      <c r="AM6613" s="21"/>
      <c r="AN6613" s="21"/>
      <c r="AO6613" s="21"/>
      <c r="AP6613" s="21"/>
      <c r="AQ6613" s="21"/>
      <c r="AR6613" s="21"/>
      <c r="AS6613" s="21"/>
      <c r="AT6613" s="2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</row>
    <row r="6614" spans="1:60" s="3" customFormat="1">
      <c r="A6614" s="20"/>
      <c r="B6614" s="20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21"/>
      <c r="AC6614" s="21"/>
      <c r="AD6614" s="21"/>
      <c r="AE6614" s="21"/>
      <c r="AF6614" s="21"/>
      <c r="AG6614" s="21"/>
      <c r="AH6614" s="21"/>
      <c r="AI6614" s="26"/>
      <c r="AJ6614" s="21"/>
      <c r="AK6614" s="21"/>
      <c r="AL6614" s="21"/>
      <c r="AM6614" s="21"/>
      <c r="AN6614" s="21"/>
      <c r="AO6614" s="21"/>
      <c r="AP6614" s="21"/>
      <c r="AQ6614" s="21"/>
      <c r="AR6614" s="21"/>
      <c r="AS6614" s="21"/>
      <c r="AT6614" s="2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</row>
    <row r="6615" spans="1:60" s="3" customFormat="1">
      <c r="A6615" s="20"/>
      <c r="B6615" s="20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21"/>
      <c r="AC6615" s="21"/>
      <c r="AD6615" s="21"/>
      <c r="AE6615" s="21"/>
      <c r="AF6615" s="21"/>
      <c r="AG6615" s="21"/>
      <c r="AH6615" s="21"/>
      <c r="AI6615" s="26"/>
      <c r="AJ6615" s="21"/>
      <c r="AK6615" s="21"/>
      <c r="AL6615" s="21"/>
      <c r="AM6615" s="21"/>
      <c r="AN6615" s="21"/>
      <c r="AO6615" s="21"/>
      <c r="AP6615" s="21"/>
      <c r="AQ6615" s="21"/>
      <c r="AR6615" s="21"/>
      <c r="AS6615" s="21"/>
      <c r="AT6615" s="2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</row>
    <row r="6616" spans="1:60" s="3" customFormat="1">
      <c r="A6616" s="20"/>
      <c r="B6616" s="20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21"/>
      <c r="AC6616" s="21"/>
      <c r="AD6616" s="21"/>
      <c r="AE6616" s="21"/>
      <c r="AF6616" s="21"/>
      <c r="AG6616" s="21"/>
      <c r="AH6616" s="21"/>
      <c r="AI6616" s="26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1"/>
      <c r="AT6616" s="2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</row>
    <row r="6617" spans="1:60" s="3" customFormat="1">
      <c r="A6617" s="20"/>
      <c r="B6617" s="20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21"/>
      <c r="AC6617" s="21"/>
      <c r="AD6617" s="21"/>
      <c r="AE6617" s="21"/>
      <c r="AF6617" s="21"/>
      <c r="AG6617" s="21"/>
      <c r="AH6617" s="21"/>
      <c r="AI6617" s="26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1"/>
      <c r="AT6617" s="2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</row>
    <row r="6618" spans="1:60" s="3" customFormat="1">
      <c r="A6618" s="20"/>
      <c r="B6618" s="20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21"/>
      <c r="AC6618" s="21"/>
      <c r="AD6618" s="21"/>
      <c r="AE6618" s="21"/>
      <c r="AF6618" s="21"/>
      <c r="AG6618" s="21"/>
      <c r="AH6618" s="21"/>
      <c r="AI6618" s="26"/>
      <c r="AJ6618" s="21"/>
      <c r="AK6618" s="21"/>
      <c r="AL6618" s="21"/>
      <c r="AM6618" s="21"/>
      <c r="AN6618" s="21"/>
      <c r="AO6618" s="21"/>
      <c r="AP6618" s="21"/>
      <c r="AQ6618" s="21"/>
      <c r="AR6618" s="21"/>
      <c r="AS6618" s="21"/>
      <c r="AT6618" s="2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</row>
    <row r="6619" spans="1:60" s="3" customFormat="1">
      <c r="A6619" s="20"/>
      <c r="B6619" s="20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21"/>
      <c r="AC6619" s="21"/>
      <c r="AD6619" s="21"/>
      <c r="AE6619" s="21"/>
      <c r="AF6619" s="21"/>
      <c r="AG6619" s="21"/>
      <c r="AH6619" s="21"/>
      <c r="AI6619" s="26"/>
      <c r="AJ6619" s="21"/>
      <c r="AK6619" s="21"/>
      <c r="AL6619" s="21"/>
      <c r="AM6619" s="21"/>
      <c r="AN6619" s="21"/>
      <c r="AO6619" s="21"/>
      <c r="AP6619" s="21"/>
      <c r="AQ6619" s="21"/>
      <c r="AR6619" s="21"/>
      <c r="AS6619" s="21"/>
      <c r="AT6619" s="2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</row>
    <row r="6620" spans="1:60" s="3" customFormat="1">
      <c r="A6620" s="20"/>
      <c r="B6620" s="20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21"/>
      <c r="AC6620" s="21"/>
      <c r="AD6620" s="21"/>
      <c r="AE6620" s="21"/>
      <c r="AF6620" s="21"/>
      <c r="AG6620" s="21"/>
      <c r="AH6620" s="21"/>
      <c r="AI6620" s="26"/>
      <c r="AJ6620" s="21"/>
      <c r="AK6620" s="21"/>
      <c r="AL6620" s="21"/>
      <c r="AM6620" s="21"/>
      <c r="AN6620" s="21"/>
      <c r="AO6620" s="21"/>
      <c r="AP6620" s="21"/>
      <c r="AQ6620" s="21"/>
      <c r="AR6620" s="21"/>
      <c r="AS6620" s="21"/>
      <c r="AT6620" s="2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</row>
    <row r="6621" spans="1:60" s="3" customFormat="1">
      <c r="A6621" s="20"/>
      <c r="B6621" s="20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21"/>
      <c r="AC6621" s="21"/>
      <c r="AD6621" s="21"/>
      <c r="AE6621" s="21"/>
      <c r="AF6621" s="21"/>
      <c r="AG6621" s="21"/>
      <c r="AH6621" s="21"/>
      <c r="AI6621" s="26"/>
      <c r="AJ6621" s="21"/>
      <c r="AK6621" s="21"/>
      <c r="AL6621" s="21"/>
      <c r="AM6621" s="21"/>
      <c r="AN6621" s="21"/>
      <c r="AO6621" s="21"/>
      <c r="AP6621" s="21"/>
      <c r="AQ6621" s="21"/>
      <c r="AR6621" s="21"/>
      <c r="AS6621" s="21"/>
      <c r="AT6621" s="2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</row>
    <row r="6622" spans="1:60" s="3" customFormat="1">
      <c r="A6622" s="20"/>
      <c r="B6622" s="20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21"/>
      <c r="AC6622" s="21"/>
      <c r="AD6622" s="21"/>
      <c r="AE6622" s="21"/>
      <c r="AF6622" s="21"/>
      <c r="AG6622" s="21"/>
      <c r="AH6622" s="21"/>
      <c r="AI6622" s="26"/>
      <c r="AJ6622" s="21"/>
      <c r="AK6622" s="21"/>
      <c r="AL6622" s="21"/>
      <c r="AM6622" s="21"/>
      <c r="AN6622" s="21"/>
      <c r="AO6622" s="21"/>
      <c r="AP6622" s="21"/>
      <c r="AQ6622" s="21"/>
      <c r="AR6622" s="21"/>
      <c r="AS6622" s="21"/>
      <c r="AT6622" s="2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</row>
    <row r="6623" spans="1:60" s="3" customFormat="1">
      <c r="A6623" s="20"/>
      <c r="B6623" s="20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21"/>
      <c r="AC6623" s="21"/>
      <c r="AD6623" s="21"/>
      <c r="AE6623" s="21"/>
      <c r="AF6623" s="21"/>
      <c r="AG6623" s="21"/>
      <c r="AH6623" s="21"/>
      <c r="AI6623" s="26"/>
      <c r="AJ6623" s="21"/>
      <c r="AK6623" s="21"/>
      <c r="AL6623" s="21"/>
      <c r="AM6623" s="21"/>
      <c r="AN6623" s="21"/>
      <c r="AO6623" s="21"/>
      <c r="AP6623" s="21"/>
      <c r="AQ6623" s="21"/>
      <c r="AR6623" s="21"/>
      <c r="AS6623" s="21"/>
      <c r="AT6623" s="2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</row>
    <row r="6624" spans="1:60" s="3" customFormat="1">
      <c r="A6624" s="20"/>
      <c r="B6624" s="20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21"/>
      <c r="AC6624" s="21"/>
      <c r="AD6624" s="21"/>
      <c r="AE6624" s="21"/>
      <c r="AF6624" s="21"/>
      <c r="AG6624" s="21"/>
      <c r="AH6624" s="21"/>
      <c r="AI6624" s="26"/>
      <c r="AJ6624" s="21"/>
      <c r="AK6624" s="21"/>
      <c r="AL6624" s="21"/>
      <c r="AM6624" s="21"/>
      <c r="AN6624" s="21"/>
      <c r="AO6624" s="21"/>
      <c r="AP6624" s="21"/>
      <c r="AQ6624" s="21"/>
      <c r="AR6624" s="21"/>
      <c r="AS6624" s="21"/>
      <c r="AT6624" s="2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</row>
    <row r="6625" spans="1:60" s="3" customFormat="1">
      <c r="A6625" s="20"/>
      <c r="B6625" s="20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21"/>
      <c r="AC6625" s="21"/>
      <c r="AD6625" s="21"/>
      <c r="AE6625" s="21"/>
      <c r="AF6625" s="21"/>
      <c r="AG6625" s="21"/>
      <c r="AH6625" s="21"/>
      <c r="AI6625" s="26"/>
      <c r="AJ6625" s="21"/>
      <c r="AK6625" s="21"/>
      <c r="AL6625" s="21"/>
      <c r="AM6625" s="21"/>
      <c r="AN6625" s="21"/>
      <c r="AO6625" s="21"/>
      <c r="AP6625" s="21"/>
      <c r="AQ6625" s="21"/>
      <c r="AR6625" s="21"/>
      <c r="AS6625" s="21"/>
      <c r="AT6625" s="2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</row>
    <row r="6626" spans="1:60" s="3" customFormat="1">
      <c r="A6626" s="20"/>
      <c r="B6626" s="20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21"/>
      <c r="AC6626" s="21"/>
      <c r="AD6626" s="21"/>
      <c r="AE6626" s="21"/>
      <c r="AF6626" s="21"/>
      <c r="AG6626" s="21"/>
      <c r="AH6626" s="21"/>
      <c r="AI6626" s="26"/>
      <c r="AJ6626" s="21"/>
      <c r="AK6626" s="21"/>
      <c r="AL6626" s="21"/>
      <c r="AM6626" s="21"/>
      <c r="AN6626" s="21"/>
      <c r="AO6626" s="21"/>
      <c r="AP6626" s="21"/>
      <c r="AQ6626" s="21"/>
      <c r="AR6626" s="21"/>
      <c r="AS6626" s="21"/>
      <c r="AT6626" s="2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</row>
    <row r="6627" spans="1:60" s="3" customFormat="1">
      <c r="A6627" s="20"/>
      <c r="B6627" s="20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21"/>
      <c r="AC6627" s="21"/>
      <c r="AD6627" s="21"/>
      <c r="AE6627" s="21"/>
      <c r="AF6627" s="21"/>
      <c r="AG6627" s="21"/>
      <c r="AH6627" s="21"/>
      <c r="AI6627" s="26"/>
      <c r="AJ6627" s="21"/>
      <c r="AK6627" s="21"/>
      <c r="AL6627" s="21"/>
      <c r="AM6627" s="21"/>
      <c r="AN6627" s="21"/>
      <c r="AO6627" s="21"/>
      <c r="AP6627" s="21"/>
      <c r="AQ6627" s="21"/>
      <c r="AR6627" s="21"/>
      <c r="AS6627" s="21"/>
      <c r="AT6627" s="2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</row>
    <row r="6628" spans="1:60" s="3" customFormat="1">
      <c r="A6628" s="20"/>
      <c r="B6628" s="20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21"/>
      <c r="AC6628" s="21"/>
      <c r="AD6628" s="21"/>
      <c r="AE6628" s="21"/>
      <c r="AF6628" s="21"/>
      <c r="AG6628" s="21"/>
      <c r="AH6628" s="21"/>
      <c r="AI6628" s="26"/>
      <c r="AJ6628" s="21"/>
      <c r="AK6628" s="21"/>
      <c r="AL6628" s="21"/>
      <c r="AM6628" s="21"/>
      <c r="AN6628" s="21"/>
      <c r="AO6628" s="21"/>
      <c r="AP6628" s="21"/>
      <c r="AQ6628" s="21"/>
      <c r="AR6628" s="21"/>
      <c r="AS6628" s="21"/>
      <c r="AT6628" s="2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</row>
    <row r="6629" spans="1:60" s="3" customFormat="1">
      <c r="A6629" s="20"/>
      <c r="B6629" s="20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21"/>
      <c r="AC6629" s="21"/>
      <c r="AD6629" s="21"/>
      <c r="AE6629" s="21"/>
      <c r="AF6629" s="21"/>
      <c r="AG6629" s="21"/>
      <c r="AH6629" s="21"/>
      <c r="AI6629" s="26"/>
      <c r="AJ6629" s="21"/>
      <c r="AK6629" s="21"/>
      <c r="AL6629" s="21"/>
      <c r="AM6629" s="21"/>
      <c r="AN6629" s="21"/>
      <c r="AO6629" s="21"/>
      <c r="AP6629" s="21"/>
      <c r="AQ6629" s="21"/>
      <c r="AR6629" s="21"/>
      <c r="AS6629" s="21"/>
      <c r="AT6629" s="2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</row>
    <row r="6630" spans="1:60" s="3" customFormat="1">
      <c r="A6630" s="20"/>
      <c r="B6630" s="20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21"/>
      <c r="AC6630" s="21"/>
      <c r="AD6630" s="21"/>
      <c r="AE6630" s="21"/>
      <c r="AF6630" s="21"/>
      <c r="AG6630" s="21"/>
      <c r="AH6630" s="21"/>
      <c r="AI6630" s="26"/>
      <c r="AJ6630" s="21"/>
      <c r="AK6630" s="21"/>
      <c r="AL6630" s="21"/>
      <c r="AM6630" s="21"/>
      <c r="AN6630" s="21"/>
      <c r="AO6630" s="21"/>
      <c r="AP6630" s="21"/>
      <c r="AQ6630" s="21"/>
      <c r="AR6630" s="21"/>
      <c r="AS6630" s="21"/>
      <c r="AT6630" s="2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</row>
    <row r="6631" spans="1:60" s="3" customFormat="1">
      <c r="A6631" s="20"/>
      <c r="B6631" s="20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21"/>
      <c r="AC6631" s="21"/>
      <c r="AD6631" s="21"/>
      <c r="AE6631" s="21"/>
      <c r="AF6631" s="21"/>
      <c r="AG6631" s="21"/>
      <c r="AH6631" s="21"/>
      <c r="AI6631" s="26"/>
      <c r="AJ6631" s="21"/>
      <c r="AK6631" s="21"/>
      <c r="AL6631" s="21"/>
      <c r="AM6631" s="21"/>
      <c r="AN6631" s="21"/>
      <c r="AO6631" s="21"/>
      <c r="AP6631" s="21"/>
      <c r="AQ6631" s="21"/>
      <c r="AR6631" s="21"/>
      <c r="AS6631" s="21"/>
      <c r="AT6631" s="2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</row>
    <row r="6632" spans="1:60" s="3" customFormat="1">
      <c r="A6632" s="20"/>
      <c r="B6632" s="20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21"/>
      <c r="AC6632" s="21"/>
      <c r="AD6632" s="21"/>
      <c r="AE6632" s="21"/>
      <c r="AF6632" s="21"/>
      <c r="AG6632" s="21"/>
      <c r="AH6632" s="21"/>
      <c r="AI6632" s="26"/>
      <c r="AJ6632" s="21"/>
      <c r="AK6632" s="21"/>
      <c r="AL6632" s="21"/>
      <c r="AM6632" s="21"/>
      <c r="AN6632" s="21"/>
      <c r="AO6632" s="21"/>
      <c r="AP6632" s="21"/>
      <c r="AQ6632" s="21"/>
      <c r="AR6632" s="21"/>
      <c r="AS6632" s="21"/>
      <c r="AT6632" s="2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</row>
    <row r="6633" spans="1:60" s="3" customFormat="1">
      <c r="A6633" s="20"/>
      <c r="B6633" s="20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21"/>
      <c r="AC6633" s="21"/>
      <c r="AD6633" s="21"/>
      <c r="AE6633" s="21"/>
      <c r="AF6633" s="21"/>
      <c r="AG6633" s="21"/>
      <c r="AH6633" s="21"/>
      <c r="AI6633" s="26"/>
      <c r="AJ6633" s="21"/>
      <c r="AK6633" s="21"/>
      <c r="AL6633" s="21"/>
      <c r="AM6633" s="21"/>
      <c r="AN6633" s="21"/>
      <c r="AO6633" s="21"/>
      <c r="AP6633" s="21"/>
      <c r="AQ6633" s="21"/>
      <c r="AR6633" s="21"/>
      <c r="AS6633" s="21"/>
      <c r="AT6633" s="2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</row>
    <row r="6634" spans="1:60" s="3" customFormat="1">
      <c r="A6634" s="20"/>
      <c r="B6634" s="20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21"/>
      <c r="AC6634" s="21"/>
      <c r="AD6634" s="21"/>
      <c r="AE6634" s="21"/>
      <c r="AF6634" s="21"/>
      <c r="AG6634" s="21"/>
      <c r="AH6634" s="21"/>
      <c r="AI6634" s="26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1"/>
      <c r="AT6634" s="2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</row>
    <row r="6635" spans="1:60" s="3" customFormat="1">
      <c r="A6635" s="20"/>
      <c r="B6635" s="20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21"/>
      <c r="AC6635" s="21"/>
      <c r="AD6635" s="21"/>
      <c r="AE6635" s="21"/>
      <c r="AF6635" s="21"/>
      <c r="AG6635" s="21"/>
      <c r="AH6635" s="21"/>
      <c r="AI6635" s="26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</row>
    <row r="6636" spans="1:60" s="3" customFormat="1">
      <c r="A6636" s="20"/>
      <c r="B6636" s="20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21"/>
      <c r="AC6636" s="21"/>
      <c r="AD6636" s="21"/>
      <c r="AE6636" s="21"/>
      <c r="AF6636" s="21"/>
      <c r="AG6636" s="21"/>
      <c r="AH6636" s="21"/>
      <c r="AI6636" s="26"/>
      <c r="AJ6636" s="21"/>
      <c r="AK6636" s="21"/>
      <c r="AL6636" s="21"/>
      <c r="AM6636" s="21"/>
      <c r="AN6636" s="21"/>
      <c r="AO6636" s="21"/>
      <c r="AP6636" s="21"/>
      <c r="AQ6636" s="21"/>
      <c r="AR6636" s="21"/>
      <c r="AS6636" s="21"/>
      <c r="AT6636" s="2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</row>
    <row r="6637" spans="1:60" s="3" customFormat="1">
      <c r="A6637" s="20"/>
      <c r="B6637" s="20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21"/>
      <c r="AC6637" s="21"/>
      <c r="AD6637" s="21"/>
      <c r="AE6637" s="21"/>
      <c r="AF6637" s="21"/>
      <c r="AG6637" s="21"/>
      <c r="AH6637" s="21"/>
      <c r="AI6637" s="26"/>
      <c r="AJ6637" s="21"/>
      <c r="AK6637" s="21"/>
      <c r="AL6637" s="21"/>
      <c r="AM6637" s="21"/>
      <c r="AN6637" s="21"/>
      <c r="AO6637" s="21"/>
      <c r="AP6637" s="21"/>
      <c r="AQ6637" s="21"/>
      <c r="AR6637" s="21"/>
      <c r="AS6637" s="21"/>
      <c r="AT6637" s="2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</row>
    <row r="6638" spans="1:60" s="3" customFormat="1">
      <c r="A6638" s="20"/>
      <c r="B6638" s="20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21"/>
      <c r="AC6638" s="21"/>
      <c r="AD6638" s="21"/>
      <c r="AE6638" s="21"/>
      <c r="AF6638" s="21"/>
      <c r="AG6638" s="21"/>
      <c r="AH6638" s="21"/>
      <c r="AI6638" s="26"/>
      <c r="AJ6638" s="21"/>
      <c r="AK6638" s="21"/>
      <c r="AL6638" s="21"/>
      <c r="AM6638" s="21"/>
      <c r="AN6638" s="21"/>
      <c r="AO6638" s="21"/>
      <c r="AP6638" s="21"/>
      <c r="AQ6638" s="21"/>
      <c r="AR6638" s="21"/>
      <c r="AS6638" s="21"/>
      <c r="AT6638" s="2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</row>
    <row r="6639" spans="1:60" s="3" customFormat="1">
      <c r="A6639" s="20"/>
      <c r="B6639" s="20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21"/>
      <c r="AC6639" s="21"/>
      <c r="AD6639" s="21"/>
      <c r="AE6639" s="21"/>
      <c r="AF6639" s="21"/>
      <c r="AG6639" s="21"/>
      <c r="AH6639" s="21"/>
      <c r="AI6639" s="26"/>
      <c r="AJ6639" s="21"/>
      <c r="AK6639" s="21"/>
      <c r="AL6639" s="21"/>
      <c r="AM6639" s="21"/>
      <c r="AN6639" s="21"/>
      <c r="AO6639" s="21"/>
      <c r="AP6639" s="21"/>
      <c r="AQ6639" s="21"/>
      <c r="AR6639" s="21"/>
      <c r="AS6639" s="21"/>
      <c r="AT6639" s="2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</row>
    <row r="6640" spans="1:60" s="3" customFormat="1">
      <c r="A6640" s="20"/>
      <c r="B6640" s="20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21"/>
      <c r="AC6640" s="21"/>
      <c r="AD6640" s="21"/>
      <c r="AE6640" s="21"/>
      <c r="AF6640" s="21"/>
      <c r="AG6640" s="21"/>
      <c r="AH6640" s="21"/>
      <c r="AI6640" s="26"/>
      <c r="AJ6640" s="21"/>
      <c r="AK6640" s="21"/>
      <c r="AL6640" s="21"/>
      <c r="AM6640" s="21"/>
      <c r="AN6640" s="21"/>
      <c r="AO6640" s="21"/>
      <c r="AP6640" s="21"/>
      <c r="AQ6640" s="21"/>
      <c r="AR6640" s="21"/>
      <c r="AS6640" s="21"/>
      <c r="AT6640" s="2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</row>
    <row r="6641" spans="1:60" s="3" customFormat="1">
      <c r="A6641" s="20"/>
      <c r="B6641" s="20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21"/>
      <c r="AC6641" s="21"/>
      <c r="AD6641" s="21"/>
      <c r="AE6641" s="21"/>
      <c r="AF6641" s="21"/>
      <c r="AG6641" s="21"/>
      <c r="AH6641" s="21"/>
      <c r="AI6641" s="26"/>
      <c r="AJ6641" s="21"/>
      <c r="AK6641" s="21"/>
      <c r="AL6641" s="21"/>
      <c r="AM6641" s="21"/>
      <c r="AN6641" s="21"/>
      <c r="AO6641" s="21"/>
      <c r="AP6641" s="21"/>
      <c r="AQ6641" s="21"/>
      <c r="AR6641" s="21"/>
      <c r="AS6641" s="21"/>
      <c r="AT6641" s="2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</row>
    <row r="6642" spans="1:60" s="3" customFormat="1">
      <c r="A6642" s="20"/>
      <c r="B6642" s="20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21"/>
      <c r="AC6642" s="21"/>
      <c r="AD6642" s="21"/>
      <c r="AE6642" s="21"/>
      <c r="AF6642" s="21"/>
      <c r="AG6642" s="21"/>
      <c r="AH6642" s="21"/>
      <c r="AI6642" s="26"/>
      <c r="AJ6642" s="21"/>
      <c r="AK6642" s="21"/>
      <c r="AL6642" s="21"/>
      <c r="AM6642" s="21"/>
      <c r="AN6642" s="21"/>
      <c r="AO6642" s="21"/>
      <c r="AP6642" s="21"/>
      <c r="AQ6642" s="21"/>
      <c r="AR6642" s="21"/>
      <c r="AS6642" s="21"/>
      <c r="AT6642" s="2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</row>
    <row r="6643" spans="1:60" s="3" customFormat="1">
      <c r="A6643" s="20"/>
      <c r="B6643" s="20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21"/>
      <c r="AC6643" s="21"/>
      <c r="AD6643" s="21"/>
      <c r="AE6643" s="21"/>
      <c r="AF6643" s="21"/>
      <c r="AG6643" s="21"/>
      <c r="AH6643" s="21"/>
      <c r="AI6643" s="26"/>
      <c r="AJ6643" s="21"/>
      <c r="AK6643" s="21"/>
      <c r="AL6643" s="21"/>
      <c r="AM6643" s="21"/>
      <c r="AN6643" s="21"/>
      <c r="AO6643" s="21"/>
      <c r="AP6643" s="21"/>
      <c r="AQ6643" s="21"/>
      <c r="AR6643" s="21"/>
      <c r="AS6643" s="21"/>
      <c r="AT6643" s="2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</row>
    <row r="6644" spans="1:60" s="3" customFormat="1">
      <c r="A6644" s="20"/>
      <c r="B6644" s="20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21"/>
      <c r="AC6644" s="21"/>
      <c r="AD6644" s="21"/>
      <c r="AE6644" s="21"/>
      <c r="AF6644" s="21"/>
      <c r="AG6644" s="21"/>
      <c r="AH6644" s="21"/>
      <c r="AI6644" s="26"/>
      <c r="AJ6644" s="21"/>
      <c r="AK6644" s="21"/>
      <c r="AL6644" s="21"/>
      <c r="AM6644" s="21"/>
      <c r="AN6644" s="21"/>
      <c r="AO6644" s="21"/>
      <c r="AP6644" s="21"/>
      <c r="AQ6644" s="21"/>
      <c r="AR6644" s="21"/>
      <c r="AS6644" s="21"/>
      <c r="AT6644" s="2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</row>
    <row r="6645" spans="1:60" s="3" customFormat="1">
      <c r="A6645" s="20"/>
      <c r="B6645" s="20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21"/>
      <c r="AC6645" s="21"/>
      <c r="AD6645" s="21"/>
      <c r="AE6645" s="21"/>
      <c r="AF6645" s="21"/>
      <c r="AG6645" s="21"/>
      <c r="AH6645" s="21"/>
      <c r="AI6645" s="26"/>
      <c r="AJ6645" s="21"/>
      <c r="AK6645" s="21"/>
      <c r="AL6645" s="21"/>
      <c r="AM6645" s="21"/>
      <c r="AN6645" s="21"/>
      <c r="AO6645" s="21"/>
      <c r="AP6645" s="21"/>
      <c r="AQ6645" s="21"/>
      <c r="AR6645" s="21"/>
      <c r="AS6645" s="21"/>
      <c r="AT6645" s="2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</row>
    <row r="6646" spans="1:60" s="3" customFormat="1">
      <c r="A6646" s="20"/>
      <c r="B6646" s="20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21"/>
      <c r="AC6646" s="21"/>
      <c r="AD6646" s="21"/>
      <c r="AE6646" s="21"/>
      <c r="AF6646" s="21"/>
      <c r="AG6646" s="21"/>
      <c r="AH6646" s="21"/>
      <c r="AI6646" s="26"/>
      <c r="AJ6646" s="21"/>
      <c r="AK6646" s="21"/>
      <c r="AL6646" s="21"/>
      <c r="AM6646" s="21"/>
      <c r="AN6646" s="21"/>
      <c r="AO6646" s="21"/>
      <c r="AP6646" s="21"/>
      <c r="AQ6646" s="21"/>
      <c r="AR6646" s="21"/>
      <c r="AS6646" s="21"/>
      <c r="AT6646" s="2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</row>
    <row r="6647" spans="1:60" s="3" customFormat="1">
      <c r="A6647" s="20"/>
      <c r="B6647" s="20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21"/>
      <c r="AC6647" s="21"/>
      <c r="AD6647" s="21"/>
      <c r="AE6647" s="21"/>
      <c r="AF6647" s="21"/>
      <c r="AG6647" s="21"/>
      <c r="AH6647" s="21"/>
      <c r="AI6647" s="26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1"/>
      <c r="AT6647" s="2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</row>
    <row r="6648" spans="1:60" s="3" customFormat="1">
      <c r="A6648" s="20"/>
      <c r="B6648" s="20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21"/>
      <c r="AC6648" s="21"/>
      <c r="AD6648" s="21"/>
      <c r="AE6648" s="21"/>
      <c r="AF6648" s="21"/>
      <c r="AG6648" s="21"/>
      <c r="AH6648" s="21"/>
      <c r="AI6648" s="26"/>
      <c r="AJ6648" s="21"/>
      <c r="AK6648" s="21"/>
      <c r="AL6648" s="21"/>
      <c r="AM6648" s="21"/>
      <c r="AN6648" s="21"/>
      <c r="AO6648" s="21"/>
      <c r="AP6648" s="21"/>
      <c r="AQ6648" s="21"/>
      <c r="AR6648" s="21"/>
      <c r="AS6648" s="21"/>
      <c r="AT6648" s="2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</row>
    <row r="6649" spans="1:60" s="3" customFormat="1">
      <c r="A6649" s="20"/>
      <c r="B6649" s="20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21"/>
      <c r="AC6649" s="21"/>
      <c r="AD6649" s="21"/>
      <c r="AE6649" s="21"/>
      <c r="AF6649" s="21"/>
      <c r="AG6649" s="21"/>
      <c r="AH6649" s="21"/>
      <c r="AI6649" s="26"/>
      <c r="AJ6649" s="21"/>
      <c r="AK6649" s="21"/>
      <c r="AL6649" s="21"/>
      <c r="AM6649" s="21"/>
      <c r="AN6649" s="21"/>
      <c r="AO6649" s="21"/>
      <c r="AP6649" s="21"/>
      <c r="AQ6649" s="21"/>
      <c r="AR6649" s="21"/>
      <c r="AS6649" s="21"/>
      <c r="AT6649" s="2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</row>
    <row r="6650" spans="1:60" s="3" customFormat="1">
      <c r="A6650" s="20"/>
      <c r="B6650" s="20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21"/>
      <c r="AC6650" s="21"/>
      <c r="AD6650" s="21"/>
      <c r="AE6650" s="21"/>
      <c r="AF6650" s="21"/>
      <c r="AG6650" s="21"/>
      <c r="AH6650" s="21"/>
      <c r="AI6650" s="26"/>
      <c r="AJ6650" s="21"/>
      <c r="AK6650" s="21"/>
      <c r="AL6650" s="21"/>
      <c r="AM6650" s="21"/>
      <c r="AN6650" s="21"/>
      <c r="AO6650" s="21"/>
      <c r="AP6650" s="21"/>
      <c r="AQ6650" s="21"/>
      <c r="AR6650" s="21"/>
      <c r="AS6650" s="21"/>
      <c r="AT6650" s="2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</row>
    <row r="6651" spans="1:60" s="3" customFormat="1">
      <c r="A6651" s="20"/>
      <c r="B6651" s="20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21"/>
      <c r="AC6651" s="21"/>
      <c r="AD6651" s="21"/>
      <c r="AE6651" s="21"/>
      <c r="AF6651" s="21"/>
      <c r="AG6651" s="21"/>
      <c r="AH6651" s="21"/>
      <c r="AI6651" s="26"/>
      <c r="AJ6651" s="21"/>
      <c r="AK6651" s="21"/>
      <c r="AL6651" s="21"/>
      <c r="AM6651" s="21"/>
      <c r="AN6651" s="21"/>
      <c r="AO6651" s="21"/>
      <c r="AP6651" s="21"/>
      <c r="AQ6651" s="21"/>
      <c r="AR6651" s="21"/>
      <c r="AS6651" s="21"/>
      <c r="AT6651" s="2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</row>
    <row r="6652" spans="1:60" s="3" customFormat="1">
      <c r="A6652" s="20"/>
      <c r="B6652" s="20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21"/>
      <c r="AC6652" s="21"/>
      <c r="AD6652" s="21"/>
      <c r="AE6652" s="21"/>
      <c r="AF6652" s="21"/>
      <c r="AG6652" s="21"/>
      <c r="AH6652" s="21"/>
      <c r="AI6652" s="26"/>
      <c r="AJ6652" s="21"/>
      <c r="AK6652" s="21"/>
      <c r="AL6652" s="21"/>
      <c r="AM6652" s="21"/>
      <c r="AN6652" s="21"/>
      <c r="AO6652" s="21"/>
      <c r="AP6652" s="21"/>
      <c r="AQ6652" s="21"/>
      <c r="AR6652" s="21"/>
      <c r="AS6652" s="21"/>
      <c r="AT6652" s="2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</row>
    <row r="6653" spans="1:60" s="3" customFormat="1">
      <c r="A6653" s="20"/>
      <c r="B6653" s="20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21"/>
      <c r="AC6653" s="21"/>
      <c r="AD6653" s="21"/>
      <c r="AE6653" s="21"/>
      <c r="AF6653" s="21"/>
      <c r="AG6653" s="21"/>
      <c r="AH6653" s="21"/>
      <c r="AI6653" s="26"/>
      <c r="AJ6653" s="21"/>
      <c r="AK6653" s="21"/>
      <c r="AL6653" s="21"/>
      <c r="AM6653" s="21"/>
      <c r="AN6653" s="21"/>
      <c r="AO6653" s="21"/>
      <c r="AP6653" s="21"/>
      <c r="AQ6653" s="21"/>
      <c r="AR6653" s="21"/>
      <c r="AS6653" s="21"/>
      <c r="AT6653" s="2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</row>
    <row r="6654" spans="1:60" s="3" customFormat="1">
      <c r="A6654" s="20"/>
      <c r="B6654" s="20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21"/>
      <c r="AC6654" s="21"/>
      <c r="AD6654" s="21"/>
      <c r="AE6654" s="21"/>
      <c r="AF6654" s="21"/>
      <c r="AG6654" s="21"/>
      <c r="AH6654" s="21"/>
      <c r="AI6654" s="26"/>
      <c r="AJ6654" s="21"/>
      <c r="AK6654" s="21"/>
      <c r="AL6654" s="21"/>
      <c r="AM6654" s="21"/>
      <c r="AN6654" s="21"/>
      <c r="AO6654" s="21"/>
      <c r="AP6654" s="21"/>
      <c r="AQ6654" s="21"/>
      <c r="AR6654" s="21"/>
      <c r="AS6654" s="21"/>
      <c r="AT6654" s="2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</row>
    <row r="6655" spans="1:60" s="3" customFormat="1">
      <c r="A6655" s="20"/>
      <c r="B6655" s="20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21"/>
      <c r="AC6655" s="21"/>
      <c r="AD6655" s="21"/>
      <c r="AE6655" s="21"/>
      <c r="AF6655" s="21"/>
      <c r="AG6655" s="21"/>
      <c r="AH6655" s="21"/>
      <c r="AI6655" s="26"/>
      <c r="AJ6655" s="21"/>
      <c r="AK6655" s="21"/>
      <c r="AL6655" s="21"/>
      <c r="AM6655" s="21"/>
      <c r="AN6655" s="21"/>
      <c r="AO6655" s="21"/>
      <c r="AP6655" s="21"/>
      <c r="AQ6655" s="21"/>
      <c r="AR6655" s="21"/>
      <c r="AS6655" s="21"/>
      <c r="AT6655" s="2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</row>
    <row r="6656" spans="1:60" s="3" customFormat="1">
      <c r="A6656" s="20"/>
      <c r="B6656" s="20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21"/>
      <c r="AC6656" s="21"/>
      <c r="AD6656" s="21"/>
      <c r="AE6656" s="21"/>
      <c r="AF6656" s="21"/>
      <c r="AG6656" s="21"/>
      <c r="AH6656" s="21"/>
      <c r="AI6656" s="26"/>
      <c r="AJ6656" s="21"/>
      <c r="AK6656" s="21"/>
      <c r="AL6656" s="21"/>
      <c r="AM6656" s="21"/>
      <c r="AN6656" s="21"/>
      <c r="AO6656" s="21"/>
      <c r="AP6656" s="21"/>
      <c r="AQ6656" s="21"/>
      <c r="AR6656" s="21"/>
      <c r="AS6656" s="21"/>
      <c r="AT6656" s="2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</row>
    <row r="6657" spans="1:60" s="3" customFormat="1">
      <c r="A6657" s="20"/>
      <c r="B6657" s="20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21"/>
      <c r="AC6657" s="21"/>
      <c r="AD6657" s="21"/>
      <c r="AE6657" s="21"/>
      <c r="AF6657" s="21"/>
      <c r="AG6657" s="21"/>
      <c r="AH6657" s="21"/>
      <c r="AI6657" s="26"/>
      <c r="AJ6657" s="21"/>
      <c r="AK6657" s="21"/>
      <c r="AL6657" s="21"/>
      <c r="AM6657" s="21"/>
      <c r="AN6657" s="21"/>
      <c r="AO6657" s="21"/>
      <c r="AP6657" s="21"/>
      <c r="AQ6657" s="21"/>
      <c r="AR6657" s="21"/>
      <c r="AS6657" s="21"/>
      <c r="AT6657" s="2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</row>
    <row r="6658" spans="1:60" s="3" customFormat="1">
      <c r="A6658" s="20"/>
      <c r="B6658" s="20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21"/>
      <c r="AC6658" s="21"/>
      <c r="AD6658" s="21"/>
      <c r="AE6658" s="21"/>
      <c r="AF6658" s="21"/>
      <c r="AG6658" s="21"/>
      <c r="AH6658" s="21"/>
      <c r="AI6658" s="26"/>
      <c r="AJ6658" s="21"/>
      <c r="AK6658" s="21"/>
      <c r="AL6658" s="21"/>
      <c r="AM6658" s="21"/>
      <c r="AN6658" s="21"/>
      <c r="AO6658" s="21"/>
      <c r="AP6658" s="21"/>
      <c r="AQ6658" s="21"/>
      <c r="AR6658" s="21"/>
      <c r="AS6658" s="21"/>
      <c r="AT6658" s="2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</row>
    <row r="6659" spans="1:60" s="3" customFormat="1">
      <c r="A6659" s="20"/>
      <c r="B6659" s="20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21"/>
      <c r="AC6659" s="21"/>
      <c r="AD6659" s="21"/>
      <c r="AE6659" s="21"/>
      <c r="AF6659" s="21"/>
      <c r="AG6659" s="21"/>
      <c r="AH6659" s="21"/>
      <c r="AI6659" s="26"/>
      <c r="AJ6659" s="21"/>
      <c r="AK6659" s="21"/>
      <c r="AL6659" s="21"/>
      <c r="AM6659" s="21"/>
      <c r="AN6659" s="21"/>
      <c r="AO6659" s="21"/>
      <c r="AP6659" s="21"/>
      <c r="AQ6659" s="21"/>
      <c r="AR6659" s="21"/>
      <c r="AS6659" s="21"/>
      <c r="AT6659" s="2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</row>
    <row r="6660" spans="1:60" s="3" customFormat="1">
      <c r="A6660" s="20"/>
      <c r="B6660" s="20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21"/>
      <c r="AC6660" s="21"/>
      <c r="AD6660" s="21"/>
      <c r="AE6660" s="21"/>
      <c r="AF6660" s="21"/>
      <c r="AG6660" s="21"/>
      <c r="AH6660" s="21"/>
      <c r="AI6660" s="26"/>
      <c r="AJ6660" s="21"/>
      <c r="AK6660" s="21"/>
      <c r="AL6660" s="21"/>
      <c r="AM6660" s="21"/>
      <c r="AN6660" s="21"/>
      <c r="AO6660" s="21"/>
      <c r="AP6660" s="21"/>
      <c r="AQ6660" s="21"/>
      <c r="AR6660" s="21"/>
      <c r="AS6660" s="21"/>
      <c r="AT6660" s="2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</row>
    <row r="6661" spans="1:60" s="3" customFormat="1">
      <c r="A6661" s="20"/>
      <c r="B6661" s="20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21"/>
      <c r="AC6661" s="21"/>
      <c r="AD6661" s="21"/>
      <c r="AE6661" s="21"/>
      <c r="AF6661" s="21"/>
      <c r="AG6661" s="21"/>
      <c r="AH6661" s="21"/>
      <c r="AI6661" s="26"/>
      <c r="AJ6661" s="21"/>
      <c r="AK6661" s="21"/>
      <c r="AL6661" s="21"/>
      <c r="AM6661" s="21"/>
      <c r="AN6661" s="21"/>
      <c r="AO6661" s="21"/>
      <c r="AP6661" s="21"/>
      <c r="AQ6661" s="21"/>
      <c r="AR6661" s="21"/>
      <c r="AS6661" s="21"/>
      <c r="AT6661" s="2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</row>
    <row r="6662" spans="1:60" s="3" customFormat="1">
      <c r="A6662" s="20"/>
      <c r="B6662" s="20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21"/>
      <c r="AC6662" s="21"/>
      <c r="AD6662" s="21"/>
      <c r="AE6662" s="21"/>
      <c r="AF6662" s="21"/>
      <c r="AG6662" s="21"/>
      <c r="AH6662" s="21"/>
      <c r="AI6662" s="26"/>
      <c r="AJ6662" s="21"/>
      <c r="AK6662" s="21"/>
      <c r="AL6662" s="21"/>
      <c r="AM6662" s="21"/>
      <c r="AN6662" s="21"/>
      <c r="AO6662" s="21"/>
      <c r="AP6662" s="21"/>
      <c r="AQ6662" s="21"/>
      <c r="AR6662" s="21"/>
      <c r="AS6662" s="21"/>
      <c r="AT6662" s="2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</row>
    <row r="6663" spans="1:60" s="3" customFormat="1">
      <c r="A6663" s="20"/>
      <c r="B6663" s="20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21"/>
      <c r="AC6663" s="21"/>
      <c r="AD6663" s="21"/>
      <c r="AE6663" s="21"/>
      <c r="AF6663" s="21"/>
      <c r="AG6663" s="21"/>
      <c r="AH6663" s="21"/>
      <c r="AI6663" s="26"/>
      <c r="AJ6663" s="21"/>
      <c r="AK6663" s="21"/>
      <c r="AL6663" s="21"/>
      <c r="AM6663" s="21"/>
      <c r="AN6663" s="21"/>
      <c r="AO6663" s="21"/>
      <c r="AP6663" s="21"/>
      <c r="AQ6663" s="21"/>
      <c r="AR6663" s="21"/>
      <c r="AS6663" s="21"/>
      <c r="AT6663" s="2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</row>
    <row r="6664" spans="1:60" s="3" customFormat="1">
      <c r="A6664" s="20"/>
      <c r="B6664" s="20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21"/>
      <c r="AC6664" s="21"/>
      <c r="AD6664" s="21"/>
      <c r="AE6664" s="21"/>
      <c r="AF6664" s="21"/>
      <c r="AG6664" s="21"/>
      <c r="AH6664" s="21"/>
      <c r="AI6664" s="26"/>
      <c r="AJ6664" s="21"/>
      <c r="AK6664" s="21"/>
      <c r="AL6664" s="21"/>
      <c r="AM6664" s="21"/>
      <c r="AN6664" s="21"/>
      <c r="AO6664" s="21"/>
      <c r="AP6664" s="21"/>
      <c r="AQ6664" s="21"/>
      <c r="AR6664" s="21"/>
      <c r="AS6664" s="21"/>
      <c r="AT6664" s="2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</row>
    <row r="6665" spans="1:60" s="3" customFormat="1">
      <c r="A6665" s="20"/>
      <c r="B6665" s="20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21"/>
      <c r="AC6665" s="21"/>
      <c r="AD6665" s="21"/>
      <c r="AE6665" s="21"/>
      <c r="AF6665" s="21"/>
      <c r="AG6665" s="21"/>
      <c r="AH6665" s="21"/>
      <c r="AI6665" s="26"/>
      <c r="AJ6665" s="21"/>
      <c r="AK6665" s="21"/>
      <c r="AL6665" s="21"/>
      <c r="AM6665" s="21"/>
      <c r="AN6665" s="21"/>
      <c r="AO6665" s="21"/>
      <c r="AP6665" s="21"/>
      <c r="AQ6665" s="21"/>
      <c r="AR6665" s="21"/>
      <c r="AS6665" s="21"/>
      <c r="AT6665" s="2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</row>
    <row r="6666" spans="1:60" s="3" customFormat="1">
      <c r="A6666" s="20"/>
      <c r="B6666" s="20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21"/>
      <c r="AC6666" s="21"/>
      <c r="AD6666" s="21"/>
      <c r="AE6666" s="21"/>
      <c r="AF6666" s="21"/>
      <c r="AG6666" s="21"/>
      <c r="AH6666" s="21"/>
      <c r="AI6666" s="26"/>
      <c r="AJ6666" s="21"/>
      <c r="AK6666" s="21"/>
      <c r="AL6666" s="21"/>
      <c r="AM6666" s="21"/>
      <c r="AN6666" s="21"/>
      <c r="AO6666" s="21"/>
      <c r="AP6666" s="21"/>
      <c r="AQ6666" s="21"/>
      <c r="AR6666" s="21"/>
      <c r="AS6666" s="21"/>
      <c r="AT6666" s="2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</row>
    <row r="6667" spans="1:60" s="3" customFormat="1">
      <c r="A6667" s="20"/>
      <c r="B6667" s="20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21"/>
      <c r="AC6667" s="21"/>
      <c r="AD6667" s="21"/>
      <c r="AE6667" s="21"/>
      <c r="AF6667" s="21"/>
      <c r="AG6667" s="21"/>
      <c r="AH6667" s="21"/>
      <c r="AI6667" s="26"/>
      <c r="AJ6667" s="21"/>
      <c r="AK6667" s="21"/>
      <c r="AL6667" s="21"/>
      <c r="AM6667" s="21"/>
      <c r="AN6667" s="21"/>
      <c r="AO6667" s="21"/>
      <c r="AP6667" s="21"/>
      <c r="AQ6667" s="21"/>
      <c r="AR6667" s="21"/>
      <c r="AS6667" s="21"/>
      <c r="AT6667" s="2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</row>
    <row r="6668" spans="1:60" s="3" customFormat="1">
      <c r="A6668" s="20"/>
      <c r="B6668" s="20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21"/>
      <c r="AC6668" s="21"/>
      <c r="AD6668" s="21"/>
      <c r="AE6668" s="21"/>
      <c r="AF6668" s="21"/>
      <c r="AG6668" s="21"/>
      <c r="AH6668" s="21"/>
      <c r="AI6668" s="26"/>
      <c r="AJ6668" s="21"/>
      <c r="AK6668" s="21"/>
      <c r="AL6668" s="21"/>
      <c r="AM6668" s="21"/>
      <c r="AN6668" s="21"/>
      <c r="AO6668" s="21"/>
      <c r="AP6668" s="21"/>
      <c r="AQ6668" s="21"/>
      <c r="AR6668" s="21"/>
      <c r="AS6668" s="21"/>
      <c r="AT6668" s="2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</row>
    <row r="6669" spans="1:60" s="3" customFormat="1">
      <c r="A6669" s="20"/>
      <c r="B6669" s="20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21"/>
      <c r="AC6669" s="21"/>
      <c r="AD6669" s="21"/>
      <c r="AE6669" s="21"/>
      <c r="AF6669" s="21"/>
      <c r="AG6669" s="21"/>
      <c r="AH6669" s="21"/>
      <c r="AI6669" s="26"/>
      <c r="AJ6669" s="21"/>
      <c r="AK6669" s="21"/>
      <c r="AL6669" s="21"/>
      <c r="AM6669" s="21"/>
      <c r="AN6669" s="21"/>
      <c r="AO6669" s="21"/>
      <c r="AP6669" s="21"/>
      <c r="AQ6669" s="21"/>
      <c r="AR6669" s="21"/>
      <c r="AS6669" s="21"/>
      <c r="AT6669" s="2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</row>
    <row r="6670" spans="1:60" s="3" customFormat="1">
      <c r="A6670" s="20"/>
      <c r="B6670" s="20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21"/>
      <c r="AC6670" s="21"/>
      <c r="AD6670" s="21"/>
      <c r="AE6670" s="21"/>
      <c r="AF6670" s="21"/>
      <c r="AG6670" s="21"/>
      <c r="AH6670" s="21"/>
      <c r="AI6670" s="26"/>
      <c r="AJ6670" s="21"/>
      <c r="AK6670" s="21"/>
      <c r="AL6670" s="21"/>
      <c r="AM6670" s="21"/>
      <c r="AN6670" s="21"/>
      <c r="AO6670" s="21"/>
      <c r="AP6670" s="21"/>
      <c r="AQ6670" s="21"/>
      <c r="AR6670" s="21"/>
      <c r="AS6670" s="21"/>
      <c r="AT6670" s="2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</row>
    <row r="6671" spans="1:60" s="3" customFormat="1">
      <c r="A6671" s="20"/>
      <c r="B6671" s="20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21"/>
      <c r="AC6671" s="21"/>
      <c r="AD6671" s="21"/>
      <c r="AE6671" s="21"/>
      <c r="AF6671" s="21"/>
      <c r="AG6671" s="21"/>
      <c r="AH6671" s="21"/>
      <c r="AI6671" s="26"/>
      <c r="AJ6671" s="21"/>
      <c r="AK6671" s="21"/>
      <c r="AL6671" s="21"/>
      <c r="AM6671" s="21"/>
      <c r="AN6671" s="21"/>
      <c r="AO6671" s="21"/>
      <c r="AP6671" s="21"/>
      <c r="AQ6671" s="21"/>
      <c r="AR6671" s="21"/>
      <c r="AS6671" s="21"/>
      <c r="AT6671" s="2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</row>
    <row r="6672" spans="1:60" s="3" customFormat="1">
      <c r="A6672" s="20"/>
      <c r="B6672" s="20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21"/>
      <c r="AC6672" s="21"/>
      <c r="AD6672" s="21"/>
      <c r="AE6672" s="21"/>
      <c r="AF6672" s="21"/>
      <c r="AG6672" s="21"/>
      <c r="AH6672" s="21"/>
      <c r="AI6672" s="26"/>
      <c r="AJ6672" s="21"/>
      <c r="AK6672" s="21"/>
      <c r="AL6672" s="21"/>
      <c r="AM6672" s="21"/>
      <c r="AN6672" s="21"/>
      <c r="AO6672" s="21"/>
      <c r="AP6672" s="21"/>
      <c r="AQ6672" s="21"/>
      <c r="AR6672" s="21"/>
      <c r="AS6672" s="21"/>
      <c r="AT6672" s="2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</row>
    <row r="6673" spans="1:60" s="3" customFormat="1">
      <c r="A6673" s="20"/>
      <c r="B6673" s="20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21"/>
      <c r="AC6673" s="21"/>
      <c r="AD6673" s="21"/>
      <c r="AE6673" s="21"/>
      <c r="AF6673" s="21"/>
      <c r="AG6673" s="21"/>
      <c r="AH6673" s="21"/>
      <c r="AI6673" s="26"/>
      <c r="AJ6673" s="21"/>
      <c r="AK6673" s="21"/>
      <c r="AL6673" s="21"/>
      <c r="AM6673" s="21"/>
      <c r="AN6673" s="21"/>
      <c r="AO6673" s="21"/>
      <c r="AP6673" s="21"/>
      <c r="AQ6673" s="21"/>
      <c r="AR6673" s="21"/>
      <c r="AS6673" s="21"/>
      <c r="AT6673" s="2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</row>
    <row r="6674" spans="1:60" s="3" customFormat="1">
      <c r="A6674" s="20"/>
      <c r="B6674" s="20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21"/>
      <c r="AC6674" s="21"/>
      <c r="AD6674" s="21"/>
      <c r="AE6674" s="21"/>
      <c r="AF6674" s="21"/>
      <c r="AG6674" s="21"/>
      <c r="AH6674" s="21"/>
      <c r="AI6674" s="26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1"/>
      <c r="AT6674" s="2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</row>
    <row r="6675" spans="1:60" s="3" customFormat="1">
      <c r="A6675" s="20"/>
      <c r="B6675" s="20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21"/>
      <c r="AC6675" s="21"/>
      <c r="AD6675" s="21"/>
      <c r="AE6675" s="21"/>
      <c r="AF6675" s="21"/>
      <c r="AG6675" s="21"/>
      <c r="AH6675" s="21"/>
      <c r="AI6675" s="26"/>
      <c r="AJ6675" s="21"/>
      <c r="AK6675" s="21"/>
      <c r="AL6675" s="21"/>
      <c r="AM6675" s="21"/>
      <c r="AN6675" s="21"/>
      <c r="AO6675" s="21"/>
      <c r="AP6675" s="21"/>
      <c r="AQ6675" s="21"/>
      <c r="AR6675" s="21"/>
      <c r="AS6675" s="21"/>
      <c r="AT6675" s="2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</row>
    <row r="6676" spans="1:60" s="3" customFormat="1">
      <c r="A6676" s="20"/>
      <c r="B6676" s="20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21"/>
      <c r="AC6676" s="21"/>
      <c r="AD6676" s="21"/>
      <c r="AE6676" s="21"/>
      <c r="AF6676" s="21"/>
      <c r="AG6676" s="21"/>
      <c r="AH6676" s="21"/>
      <c r="AI6676" s="26"/>
      <c r="AJ6676" s="21"/>
      <c r="AK6676" s="21"/>
      <c r="AL6676" s="21"/>
      <c r="AM6676" s="21"/>
      <c r="AN6676" s="21"/>
      <c r="AO6676" s="21"/>
      <c r="AP6676" s="21"/>
      <c r="AQ6676" s="21"/>
      <c r="AR6676" s="21"/>
      <c r="AS6676" s="21"/>
      <c r="AT6676" s="2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</row>
    <row r="6677" spans="1:60" s="3" customFormat="1">
      <c r="A6677" s="20"/>
      <c r="B6677" s="20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21"/>
      <c r="AC6677" s="21"/>
      <c r="AD6677" s="21"/>
      <c r="AE6677" s="21"/>
      <c r="AF6677" s="21"/>
      <c r="AG6677" s="21"/>
      <c r="AH6677" s="21"/>
      <c r="AI6677" s="26"/>
      <c r="AJ6677" s="21"/>
      <c r="AK6677" s="21"/>
      <c r="AL6677" s="21"/>
      <c r="AM6677" s="21"/>
      <c r="AN6677" s="21"/>
      <c r="AO6677" s="21"/>
      <c r="AP6677" s="21"/>
      <c r="AQ6677" s="21"/>
      <c r="AR6677" s="21"/>
      <c r="AS6677" s="21"/>
      <c r="AT6677" s="2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</row>
    <row r="6678" spans="1:60" s="3" customFormat="1">
      <c r="A6678" s="20"/>
      <c r="B6678" s="20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21"/>
      <c r="AC6678" s="21"/>
      <c r="AD6678" s="21"/>
      <c r="AE6678" s="21"/>
      <c r="AF6678" s="21"/>
      <c r="AG6678" s="21"/>
      <c r="AH6678" s="21"/>
      <c r="AI6678" s="26"/>
      <c r="AJ6678" s="21"/>
      <c r="AK6678" s="21"/>
      <c r="AL6678" s="21"/>
      <c r="AM6678" s="21"/>
      <c r="AN6678" s="21"/>
      <c r="AO6678" s="21"/>
      <c r="AP6678" s="21"/>
      <c r="AQ6678" s="21"/>
      <c r="AR6678" s="21"/>
      <c r="AS6678" s="21"/>
      <c r="AT6678" s="2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</row>
    <row r="6679" spans="1:60" s="3" customFormat="1">
      <c r="A6679" s="20"/>
      <c r="B6679" s="20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21"/>
      <c r="AC6679" s="21"/>
      <c r="AD6679" s="21"/>
      <c r="AE6679" s="21"/>
      <c r="AF6679" s="21"/>
      <c r="AG6679" s="21"/>
      <c r="AH6679" s="21"/>
      <c r="AI6679" s="26"/>
      <c r="AJ6679" s="21"/>
      <c r="AK6679" s="21"/>
      <c r="AL6679" s="21"/>
      <c r="AM6679" s="21"/>
      <c r="AN6679" s="21"/>
      <c r="AO6679" s="21"/>
      <c r="AP6679" s="21"/>
      <c r="AQ6679" s="21"/>
      <c r="AR6679" s="21"/>
      <c r="AS6679" s="21"/>
      <c r="AT6679" s="2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</row>
    <row r="6680" spans="1:60" s="3" customFormat="1">
      <c r="A6680" s="20"/>
      <c r="B6680" s="20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21"/>
      <c r="AC6680" s="21"/>
      <c r="AD6680" s="21"/>
      <c r="AE6680" s="21"/>
      <c r="AF6680" s="21"/>
      <c r="AG6680" s="21"/>
      <c r="AH6680" s="21"/>
      <c r="AI6680" s="26"/>
      <c r="AJ6680" s="21"/>
      <c r="AK6680" s="21"/>
      <c r="AL6680" s="21"/>
      <c r="AM6680" s="21"/>
      <c r="AN6680" s="21"/>
      <c r="AO6680" s="21"/>
      <c r="AP6680" s="21"/>
      <c r="AQ6680" s="21"/>
      <c r="AR6680" s="21"/>
      <c r="AS6680" s="21"/>
      <c r="AT6680" s="2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</row>
    <row r="6681" spans="1:60" s="3" customFormat="1">
      <c r="A6681" s="20"/>
      <c r="B6681" s="20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21"/>
      <c r="AC6681" s="21"/>
      <c r="AD6681" s="21"/>
      <c r="AE6681" s="21"/>
      <c r="AF6681" s="21"/>
      <c r="AG6681" s="21"/>
      <c r="AH6681" s="21"/>
      <c r="AI6681" s="26"/>
      <c r="AJ6681" s="21"/>
      <c r="AK6681" s="21"/>
      <c r="AL6681" s="21"/>
      <c r="AM6681" s="21"/>
      <c r="AN6681" s="21"/>
      <c r="AO6681" s="21"/>
      <c r="AP6681" s="21"/>
      <c r="AQ6681" s="21"/>
      <c r="AR6681" s="21"/>
      <c r="AS6681" s="21"/>
      <c r="AT6681" s="2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</row>
    <row r="6682" spans="1:60" s="3" customFormat="1">
      <c r="A6682" s="20"/>
      <c r="B6682" s="20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21"/>
      <c r="AC6682" s="21"/>
      <c r="AD6682" s="21"/>
      <c r="AE6682" s="21"/>
      <c r="AF6682" s="21"/>
      <c r="AG6682" s="21"/>
      <c r="AH6682" s="21"/>
      <c r="AI6682" s="26"/>
      <c r="AJ6682" s="21"/>
      <c r="AK6682" s="21"/>
      <c r="AL6682" s="21"/>
      <c r="AM6682" s="21"/>
      <c r="AN6682" s="21"/>
      <c r="AO6682" s="21"/>
      <c r="AP6682" s="21"/>
      <c r="AQ6682" s="21"/>
      <c r="AR6682" s="21"/>
      <c r="AS6682" s="21"/>
      <c r="AT6682" s="2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</row>
    <row r="6683" spans="1:60" s="3" customFormat="1">
      <c r="A6683" s="20"/>
      <c r="B6683" s="20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21"/>
      <c r="AC6683" s="21"/>
      <c r="AD6683" s="21"/>
      <c r="AE6683" s="21"/>
      <c r="AF6683" s="21"/>
      <c r="AG6683" s="21"/>
      <c r="AH6683" s="21"/>
      <c r="AI6683" s="26"/>
      <c r="AJ6683" s="21"/>
      <c r="AK6683" s="21"/>
      <c r="AL6683" s="21"/>
      <c r="AM6683" s="21"/>
      <c r="AN6683" s="21"/>
      <c r="AO6683" s="21"/>
      <c r="AP6683" s="21"/>
      <c r="AQ6683" s="21"/>
      <c r="AR6683" s="21"/>
      <c r="AS6683" s="21"/>
      <c r="AT6683" s="2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</row>
    <row r="6684" spans="1:60" s="3" customFormat="1">
      <c r="A6684" s="20"/>
      <c r="B6684" s="20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21"/>
      <c r="AC6684" s="21"/>
      <c r="AD6684" s="21"/>
      <c r="AE6684" s="21"/>
      <c r="AF6684" s="21"/>
      <c r="AG6684" s="21"/>
      <c r="AH6684" s="21"/>
      <c r="AI6684" s="26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1"/>
      <c r="AT6684" s="2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</row>
    <row r="6685" spans="1:60" s="3" customFormat="1">
      <c r="A6685" s="20"/>
      <c r="B6685" s="20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21"/>
      <c r="AC6685" s="21"/>
      <c r="AD6685" s="21"/>
      <c r="AE6685" s="21"/>
      <c r="AF6685" s="21"/>
      <c r="AG6685" s="21"/>
      <c r="AH6685" s="21"/>
      <c r="AI6685" s="26"/>
      <c r="AJ6685" s="21"/>
      <c r="AK6685" s="21"/>
      <c r="AL6685" s="21"/>
      <c r="AM6685" s="21"/>
      <c r="AN6685" s="21"/>
      <c r="AO6685" s="21"/>
      <c r="AP6685" s="21"/>
      <c r="AQ6685" s="21"/>
      <c r="AR6685" s="21"/>
      <c r="AS6685" s="21"/>
      <c r="AT6685" s="2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</row>
    <row r="6686" spans="1:60" s="3" customFormat="1">
      <c r="A6686" s="20"/>
      <c r="B6686" s="20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21"/>
      <c r="AC6686" s="21"/>
      <c r="AD6686" s="21"/>
      <c r="AE6686" s="21"/>
      <c r="AF6686" s="21"/>
      <c r="AG6686" s="21"/>
      <c r="AH6686" s="21"/>
      <c r="AI6686" s="26"/>
      <c r="AJ6686" s="21"/>
      <c r="AK6686" s="21"/>
      <c r="AL6686" s="21"/>
      <c r="AM6686" s="21"/>
      <c r="AN6686" s="21"/>
      <c r="AO6686" s="21"/>
      <c r="AP6686" s="21"/>
      <c r="AQ6686" s="21"/>
      <c r="AR6686" s="21"/>
      <c r="AS6686" s="21"/>
      <c r="AT6686" s="2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</row>
    <row r="6687" spans="1:60" s="3" customFormat="1">
      <c r="A6687" s="20"/>
      <c r="B6687" s="20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21"/>
      <c r="AC6687" s="21"/>
      <c r="AD6687" s="21"/>
      <c r="AE6687" s="21"/>
      <c r="AF6687" s="21"/>
      <c r="AG6687" s="21"/>
      <c r="AH6687" s="21"/>
      <c r="AI6687" s="26"/>
      <c r="AJ6687" s="21"/>
      <c r="AK6687" s="21"/>
      <c r="AL6687" s="21"/>
      <c r="AM6687" s="21"/>
      <c r="AN6687" s="21"/>
      <c r="AO6687" s="21"/>
      <c r="AP6687" s="21"/>
      <c r="AQ6687" s="21"/>
      <c r="AR6687" s="21"/>
      <c r="AS6687" s="21"/>
      <c r="AT6687" s="2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</row>
    <row r="6688" spans="1:60" s="3" customFormat="1">
      <c r="A6688" s="20"/>
      <c r="B6688" s="20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21"/>
      <c r="AC6688" s="21"/>
      <c r="AD6688" s="21"/>
      <c r="AE6688" s="21"/>
      <c r="AF6688" s="21"/>
      <c r="AG6688" s="21"/>
      <c r="AH6688" s="21"/>
      <c r="AI6688" s="26"/>
      <c r="AJ6688" s="21"/>
      <c r="AK6688" s="21"/>
      <c r="AL6688" s="21"/>
      <c r="AM6688" s="21"/>
      <c r="AN6688" s="21"/>
      <c r="AO6688" s="21"/>
      <c r="AP6688" s="21"/>
      <c r="AQ6688" s="21"/>
      <c r="AR6688" s="21"/>
      <c r="AS6688" s="21"/>
      <c r="AT6688" s="2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</row>
    <row r="6689" spans="1:60" s="3" customFormat="1">
      <c r="A6689" s="20"/>
      <c r="B6689" s="20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21"/>
      <c r="AC6689" s="21"/>
      <c r="AD6689" s="21"/>
      <c r="AE6689" s="21"/>
      <c r="AF6689" s="21"/>
      <c r="AG6689" s="21"/>
      <c r="AH6689" s="21"/>
      <c r="AI6689" s="26"/>
      <c r="AJ6689" s="21"/>
      <c r="AK6689" s="21"/>
      <c r="AL6689" s="21"/>
      <c r="AM6689" s="21"/>
      <c r="AN6689" s="21"/>
      <c r="AO6689" s="21"/>
      <c r="AP6689" s="21"/>
      <c r="AQ6689" s="21"/>
      <c r="AR6689" s="21"/>
      <c r="AS6689" s="21"/>
      <c r="AT6689" s="2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</row>
    <row r="6690" spans="1:60" s="3" customFormat="1">
      <c r="A6690" s="20"/>
      <c r="B6690" s="20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21"/>
      <c r="AC6690" s="21"/>
      <c r="AD6690" s="21"/>
      <c r="AE6690" s="21"/>
      <c r="AF6690" s="21"/>
      <c r="AG6690" s="21"/>
      <c r="AH6690" s="21"/>
      <c r="AI6690" s="26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1"/>
      <c r="AT6690" s="2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</row>
    <row r="6691" spans="1:60" s="3" customFormat="1">
      <c r="A6691" s="20"/>
      <c r="B6691" s="20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21"/>
      <c r="AC6691" s="21"/>
      <c r="AD6691" s="21"/>
      <c r="AE6691" s="21"/>
      <c r="AF6691" s="21"/>
      <c r="AG6691" s="21"/>
      <c r="AH6691" s="21"/>
      <c r="AI6691" s="26"/>
      <c r="AJ6691" s="21"/>
      <c r="AK6691" s="21"/>
      <c r="AL6691" s="21"/>
      <c r="AM6691" s="21"/>
      <c r="AN6691" s="21"/>
      <c r="AO6691" s="21"/>
      <c r="AP6691" s="21"/>
      <c r="AQ6691" s="21"/>
      <c r="AR6691" s="21"/>
      <c r="AS6691" s="21"/>
      <c r="AT6691" s="2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</row>
    <row r="6692" spans="1:60" s="3" customFormat="1">
      <c r="A6692" s="20"/>
      <c r="B6692" s="20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21"/>
      <c r="AC6692" s="21"/>
      <c r="AD6692" s="21"/>
      <c r="AE6692" s="21"/>
      <c r="AF6692" s="21"/>
      <c r="AG6692" s="21"/>
      <c r="AH6692" s="21"/>
      <c r="AI6692" s="26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1"/>
      <c r="AT6692" s="2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</row>
    <row r="6693" spans="1:60" s="3" customFormat="1">
      <c r="A6693" s="20"/>
      <c r="B6693" s="20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21"/>
      <c r="AC6693" s="21"/>
      <c r="AD6693" s="21"/>
      <c r="AE6693" s="21"/>
      <c r="AF6693" s="21"/>
      <c r="AG6693" s="21"/>
      <c r="AH6693" s="21"/>
      <c r="AI6693" s="26"/>
      <c r="AJ6693" s="21"/>
      <c r="AK6693" s="21"/>
      <c r="AL6693" s="21"/>
      <c r="AM6693" s="21"/>
      <c r="AN6693" s="21"/>
      <c r="AO6693" s="21"/>
      <c r="AP6693" s="21"/>
      <c r="AQ6693" s="21"/>
      <c r="AR6693" s="21"/>
      <c r="AS6693" s="21"/>
      <c r="AT6693" s="2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</row>
    <row r="6694" spans="1:60" s="3" customFormat="1">
      <c r="A6694" s="20"/>
      <c r="B6694" s="20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21"/>
      <c r="AC6694" s="21"/>
      <c r="AD6694" s="21"/>
      <c r="AE6694" s="21"/>
      <c r="AF6694" s="21"/>
      <c r="AG6694" s="21"/>
      <c r="AH6694" s="21"/>
      <c r="AI6694" s="26"/>
      <c r="AJ6694" s="21"/>
      <c r="AK6694" s="21"/>
      <c r="AL6694" s="21"/>
      <c r="AM6694" s="21"/>
      <c r="AN6694" s="21"/>
      <c r="AO6694" s="21"/>
      <c r="AP6694" s="21"/>
      <c r="AQ6694" s="21"/>
      <c r="AR6694" s="21"/>
      <c r="AS6694" s="21"/>
      <c r="AT6694" s="2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</row>
    <row r="6695" spans="1:60" s="3" customFormat="1">
      <c r="A6695" s="20"/>
      <c r="B6695" s="20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21"/>
      <c r="AC6695" s="21"/>
      <c r="AD6695" s="21"/>
      <c r="AE6695" s="21"/>
      <c r="AF6695" s="21"/>
      <c r="AG6695" s="21"/>
      <c r="AH6695" s="21"/>
      <c r="AI6695" s="26"/>
      <c r="AJ6695" s="21"/>
      <c r="AK6695" s="21"/>
      <c r="AL6695" s="21"/>
      <c r="AM6695" s="21"/>
      <c r="AN6695" s="21"/>
      <c r="AO6695" s="21"/>
      <c r="AP6695" s="21"/>
      <c r="AQ6695" s="21"/>
      <c r="AR6695" s="21"/>
      <c r="AS6695" s="21"/>
      <c r="AT6695" s="2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</row>
    <row r="6696" spans="1:60" s="3" customFormat="1">
      <c r="A6696" s="20"/>
      <c r="B6696" s="20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21"/>
      <c r="AC6696" s="21"/>
      <c r="AD6696" s="21"/>
      <c r="AE6696" s="21"/>
      <c r="AF6696" s="21"/>
      <c r="AG6696" s="21"/>
      <c r="AH6696" s="21"/>
      <c r="AI6696" s="26"/>
      <c r="AJ6696" s="21"/>
      <c r="AK6696" s="21"/>
      <c r="AL6696" s="21"/>
      <c r="AM6696" s="21"/>
      <c r="AN6696" s="21"/>
      <c r="AO6696" s="21"/>
      <c r="AP6696" s="21"/>
      <c r="AQ6696" s="21"/>
      <c r="AR6696" s="21"/>
      <c r="AS6696" s="21"/>
      <c r="AT6696" s="2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</row>
    <row r="6697" spans="1:60" s="3" customFormat="1">
      <c r="A6697" s="20"/>
      <c r="B6697" s="20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21"/>
      <c r="AC6697" s="21"/>
      <c r="AD6697" s="21"/>
      <c r="AE6697" s="21"/>
      <c r="AF6697" s="21"/>
      <c r="AG6697" s="21"/>
      <c r="AH6697" s="21"/>
      <c r="AI6697" s="26"/>
      <c r="AJ6697" s="21"/>
      <c r="AK6697" s="21"/>
      <c r="AL6697" s="21"/>
      <c r="AM6697" s="21"/>
      <c r="AN6697" s="21"/>
      <c r="AO6697" s="21"/>
      <c r="AP6697" s="21"/>
      <c r="AQ6697" s="21"/>
      <c r="AR6697" s="21"/>
      <c r="AS6697" s="21"/>
      <c r="AT6697" s="2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</row>
    <row r="6698" spans="1:60" s="3" customFormat="1">
      <c r="A6698" s="20"/>
      <c r="B6698" s="20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21"/>
      <c r="AC6698" s="21"/>
      <c r="AD6698" s="21"/>
      <c r="AE6698" s="21"/>
      <c r="AF6698" s="21"/>
      <c r="AG6698" s="21"/>
      <c r="AH6698" s="21"/>
      <c r="AI6698" s="26"/>
      <c r="AJ6698" s="21"/>
      <c r="AK6698" s="21"/>
      <c r="AL6698" s="21"/>
      <c r="AM6698" s="21"/>
      <c r="AN6698" s="21"/>
      <c r="AO6698" s="21"/>
      <c r="AP6698" s="21"/>
      <c r="AQ6698" s="21"/>
      <c r="AR6698" s="21"/>
      <c r="AS6698" s="21"/>
      <c r="AT6698" s="2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</row>
    <row r="6699" spans="1:60" s="3" customFormat="1">
      <c r="A6699" s="20"/>
      <c r="B6699" s="20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21"/>
      <c r="AC6699" s="21"/>
      <c r="AD6699" s="21"/>
      <c r="AE6699" s="21"/>
      <c r="AF6699" s="21"/>
      <c r="AG6699" s="21"/>
      <c r="AH6699" s="21"/>
      <c r="AI6699" s="26"/>
      <c r="AJ6699" s="21"/>
      <c r="AK6699" s="21"/>
      <c r="AL6699" s="21"/>
      <c r="AM6699" s="21"/>
      <c r="AN6699" s="21"/>
      <c r="AO6699" s="21"/>
      <c r="AP6699" s="21"/>
      <c r="AQ6699" s="21"/>
      <c r="AR6699" s="21"/>
      <c r="AS6699" s="21"/>
      <c r="AT6699" s="2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</row>
    <row r="6700" spans="1:60" s="3" customFormat="1">
      <c r="A6700" s="20"/>
      <c r="B6700" s="20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21"/>
      <c r="AC6700" s="21"/>
      <c r="AD6700" s="21"/>
      <c r="AE6700" s="21"/>
      <c r="AF6700" s="21"/>
      <c r="AG6700" s="21"/>
      <c r="AH6700" s="21"/>
      <c r="AI6700" s="26"/>
      <c r="AJ6700" s="21"/>
      <c r="AK6700" s="21"/>
      <c r="AL6700" s="21"/>
      <c r="AM6700" s="21"/>
      <c r="AN6700" s="21"/>
      <c r="AO6700" s="21"/>
      <c r="AP6700" s="21"/>
      <c r="AQ6700" s="21"/>
      <c r="AR6700" s="21"/>
      <c r="AS6700" s="21"/>
      <c r="AT6700" s="2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</row>
    <row r="6701" spans="1:60" s="3" customFormat="1">
      <c r="A6701" s="20"/>
      <c r="B6701" s="20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21"/>
      <c r="AC6701" s="21"/>
      <c r="AD6701" s="21"/>
      <c r="AE6701" s="21"/>
      <c r="AF6701" s="21"/>
      <c r="AG6701" s="21"/>
      <c r="AH6701" s="21"/>
      <c r="AI6701" s="26"/>
      <c r="AJ6701" s="21"/>
      <c r="AK6701" s="21"/>
      <c r="AL6701" s="21"/>
      <c r="AM6701" s="21"/>
      <c r="AN6701" s="21"/>
      <c r="AO6701" s="21"/>
      <c r="AP6701" s="21"/>
      <c r="AQ6701" s="21"/>
      <c r="AR6701" s="21"/>
      <c r="AS6701" s="21"/>
      <c r="AT6701" s="2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</row>
    <row r="6702" spans="1:60" s="3" customFormat="1">
      <c r="A6702" s="20"/>
      <c r="B6702" s="20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21"/>
      <c r="AC6702" s="21"/>
      <c r="AD6702" s="21"/>
      <c r="AE6702" s="21"/>
      <c r="AF6702" s="21"/>
      <c r="AG6702" s="21"/>
      <c r="AH6702" s="21"/>
      <c r="AI6702" s="26"/>
      <c r="AJ6702" s="21"/>
      <c r="AK6702" s="21"/>
      <c r="AL6702" s="21"/>
      <c r="AM6702" s="21"/>
      <c r="AN6702" s="21"/>
      <c r="AO6702" s="21"/>
      <c r="AP6702" s="21"/>
      <c r="AQ6702" s="21"/>
      <c r="AR6702" s="21"/>
      <c r="AS6702" s="21"/>
      <c r="AT6702" s="2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</row>
    <row r="6703" spans="1:60" s="3" customFormat="1">
      <c r="A6703" s="20"/>
      <c r="B6703" s="20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21"/>
      <c r="AC6703" s="21"/>
      <c r="AD6703" s="21"/>
      <c r="AE6703" s="21"/>
      <c r="AF6703" s="21"/>
      <c r="AG6703" s="21"/>
      <c r="AH6703" s="21"/>
      <c r="AI6703" s="26"/>
      <c r="AJ6703" s="21"/>
      <c r="AK6703" s="21"/>
      <c r="AL6703" s="21"/>
      <c r="AM6703" s="21"/>
      <c r="AN6703" s="21"/>
      <c r="AO6703" s="21"/>
      <c r="AP6703" s="21"/>
      <c r="AQ6703" s="21"/>
      <c r="AR6703" s="21"/>
      <c r="AS6703" s="21"/>
      <c r="AT6703" s="2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</row>
    <row r="6704" spans="1:60" s="3" customFormat="1">
      <c r="A6704" s="20"/>
      <c r="B6704" s="20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21"/>
      <c r="AC6704" s="21"/>
      <c r="AD6704" s="21"/>
      <c r="AE6704" s="21"/>
      <c r="AF6704" s="21"/>
      <c r="AG6704" s="21"/>
      <c r="AH6704" s="21"/>
      <c r="AI6704" s="26"/>
      <c r="AJ6704" s="21"/>
      <c r="AK6704" s="21"/>
      <c r="AL6704" s="21"/>
      <c r="AM6704" s="21"/>
      <c r="AN6704" s="21"/>
      <c r="AO6704" s="21"/>
      <c r="AP6704" s="21"/>
      <c r="AQ6704" s="21"/>
      <c r="AR6704" s="21"/>
      <c r="AS6704" s="21"/>
      <c r="AT6704" s="2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</row>
    <row r="6705" spans="1:60" s="3" customFormat="1">
      <c r="A6705" s="20"/>
      <c r="B6705" s="20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21"/>
      <c r="AC6705" s="21"/>
      <c r="AD6705" s="21"/>
      <c r="AE6705" s="21"/>
      <c r="AF6705" s="21"/>
      <c r="AG6705" s="21"/>
      <c r="AH6705" s="21"/>
      <c r="AI6705" s="26"/>
      <c r="AJ6705" s="21"/>
      <c r="AK6705" s="21"/>
      <c r="AL6705" s="21"/>
      <c r="AM6705" s="21"/>
      <c r="AN6705" s="21"/>
      <c r="AO6705" s="21"/>
      <c r="AP6705" s="21"/>
      <c r="AQ6705" s="21"/>
      <c r="AR6705" s="21"/>
      <c r="AS6705" s="21"/>
      <c r="AT6705" s="2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</row>
    <row r="6706" spans="1:60" s="3" customFormat="1">
      <c r="A6706" s="20"/>
      <c r="B6706" s="20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21"/>
      <c r="AC6706" s="21"/>
      <c r="AD6706" s="21"/>
      <c r="AE6706" s="21"/>
      <c r="AF6706" s="21"/>
      <c r="AG6706" s="21"/>
      <c r="AH6706" s="21"/>
      <c r="AI6706" s="26"/>
      <c r="AJ6706" s="21"/>
      <c r="AK6706" s="21"/>
      <c r="AL6706" s="21"/>
      <c r="AM6706" s="21"/>
      <c r="AN6706" s="21"/>
      <c r="AO6706" s="21"/>
      <c r="AP6706" s="21"/>
      <c r="AQ6706" s="21"/>
      <c r="AR6706" s="21"/>
      <c r="AS6706" s="21"/>
      <c r="AT6706" s="2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</row>
    <row r="6707" spans="1:60" s="3" customFormat="1">
      <c r="A6707" s="20"/>
      <c r="B6707" s="20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21"/>
      <c r="AC6707" s="21"/>
      <c r="AD6707" s="21"/>
      <c r="AE6707" s="21"/>
      <c r="AF6707" s="21"/>
      <c r="AG6707" s="21"/>
      <c r="AH6707" s="21"/>
      <c r="AI6707" s="26"/>
      <c r="AJ6707" s="21"/>
      <c r="AK6707" s="21"/>
      <c r="AL6707" s="21"/>
      <c r="AM6707" s="21"/>
      <c r="AN6707" s="21"/>
      <c r="AO6707" s="21"/>
      <c r="AP6707" s="21"/>
      <c r="AQ6707" s="21"/>
      <c r="AR6707" s="21"/>
      <c r="AS6707" s="21"/>
      <c r="AT6707" s="2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</row>
    <row r="6708" spans="1:60" s="3" customFormat="1">
      <c r="A6708" s="20"/>
      <c r="B6708" s="20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21"/>
      <c r="AC6708" s="21"/>
      <c r="AD6708" s="21"/>
      <c r="AE6708" s="21"/>
      <c r="AF6708" s="21"/>
      <c r="AG6708" s="21"/>
      <c r="AH6708" s="21"/>
      <c r="AI6708" s="26"/>
      <c r="AJ6708" s="21"/>
      <c r="AK6708" s="21"/>
      <c r="AL6708" s="21"/>
      <c r="AM6708" s="21"/>
      <c r="AN6708" s="21"/>
      <c r="AO6708" s="21"/>
      <c r="AP6708" s="21"/>
      <c r="AQ6708" s="21"/>
      <c r="AR6708" s="21"/>
      <c r="AS6708" s="21"/>
      <c r="AT6708" s="2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</row>
    <row r="6709" spans="1:60" s="3" customFormat="1">
      <c r="A6709" s="20"/>
      <c r="B6709" s="20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21"/>
      <c r="AC6709" s="21"/>
      <c r="AD6709" s="21"/>
      <c r="AE6709" s="21"/>
      <c r="AF6709" s="21"/>
      <c r="AG6709" s="21"/>
      <c r="AH6709" s="21"/>
      <c r="AI6709" s="26"/>
      <c r="AJ6709" s="21"/>
      <c r="AK6709" s="21"/>
      <c r="AL6709" s="21"/>
      <c r="AM6709" s="21"/>
      <c r="AN6709" s="21"/>
      <c r="AO6709" s="21"/>
      <c r="AP6709" s="21"/>
      <c r="AQ6709" s="21"/>
      <c r="AR6709" s="21"/>
      <c r="AS6709" s="21"/>
      <c r="AT6709" s="2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</row>
    <row r="6710" spans="1:60" s="3" customFormat="1">
      <c r="A6710" s="20"/>
      <c r="B6710" s="20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21"/>
      <c r="AC6710" s="21"/>
      <c r="AD6710" s="21"/>
      <c r="AE6710" s="21"/>
      <c r="AF6710" s="21"/>
      <c r="AG6710" s="21"/>
      <c r="AH6710" s="21"/>
      <c r="AI6710" s="26"/>
      <c r="AJ6710" s="21"/>
      <c r="AK6710" s="21"/>
      <c r="AL6710" s="21"/>
      <c r="AM6710" s="21"/>
      <c r="AN6710" s="21"/>
      <c r="AO6710" s="21"/>
      <c r="AP6710" s="21"/>
      <c r="AQ6710" s="21"/>
      <c r="AR6710" s="21"/>
      <c r="AS6710" s="21"/>
      <c r="AT6710" s="2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</row>
    <row r="6711" spans="1:60" s="3" customFormat="1">
      <c r="A6711" s="20"/>
      <c r="B6711" s="20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21"/>
      <c r="AC6711" s="21"/>
      <c r="AD6711" s="21"/>
      <c r="AE6711" s="21"/>
      <c r="AF6711" s="21"/>
      <c r="AG6711" s="21"/>
      <c r="AH6711" s="21"/>
      <c r="AI6711" s="26"/>
      <c r="AJ6711" s="21"/>
      <c r="AK6711" s="21"/>
      <c r="AL6711" s="21"/>
      <c r="AM6711" s="21"/>
      <c r="AN6711" s="21"/>
      <c r="AO6711" s="21"/>
      <c r="AP6711" s="21"/>
      <c r="AQ6711" s="21"/>
      <c r="AR6711" s="21"/>
      <c r="AS6711" s="21"/>
      <c r="AT6711" s="2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</row>
    <row r="6712" spans="1:60" s="3" customFormat="1">
      <c r="A6712" s="20"/>
      <c r="B6712" s="20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21"/>
      <c r="AC6712" s="21"/>
      <c r="AD6712" s="21"/>
      <c r="AE6712" s="21"/>
      <c r="AF6712" s="21"/>
      <c r="AG6712" s="21"/>
      <c r="AH6712" s="21"/>
      <c r="AI6712" s="26"/>
      <c r="AJ6712" s="21"/>
      <c r="AK6712" s="21"/>
      <c r="AL6712" s="21"/>
      <c r="AM6712" s="21"/>
      <c r="AN6712" s="21"/>
      <c r="AO6712" s="21"/>
      <c r="AP6712" s="21"/>
      <c r="AQ6712" s="21"/>
      <c r="AR6712" s="21"/>
      <c r="AS6712" s="21"/>
      <c r="AT6712" s="2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</row>
    <row r="6713" spans="1:60" s="3" customFormat="1">
      <c r="A6713" s="20"/>
      <c r="B6713" s="20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21"/>
      <c r="AC6713" s="21"/>
      <c r="AD6713" s="21"/>
      <c r="AE6713" s="21"/>
      <c r="AF6713" s="21"/>
      <c r="AG6713" s="21"/>
      <c r="AH6713" s="21"/>
      <c r="AI6713" s="26"/>
      <c r="AJ6713" s="21"/>
      <c r="AK6713" s="21"/>
      <c r="AL6713" s="21"/>
      <c r="AM6713" s="21"/>
      <c r="AN6713" s="21"/>
      <c r="AO6713" s="21"/>
      <c r="AP6713" s="21"/>
      <c r="AQ6713" s="21"/>
      <c r="AR6713" s="21"/>
      <c r="AS6713" s="21"/>
      <c r="AT6713" s="2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</row>
    <row r="6714" spans="1:60" s="3" customFormat="1">
      <c r="A6714" s="20"/>
      <c r="B6714" s="20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21"/>
      <c r="AC6714" s="21"/>
      <c r="AD6714" s="21"/>
      <c r="AE6714" s="21"/>
      <c r="AF6714" s="21"/>
      <c r="AG6714" s="21"/>
      <c r="AH6714" s="21"/>
      <c r="AI6714" s="26"/>
      <c r="AJ6714" s="21"/>
      <c r="AK6714" s="21"/>
      <c r="AL6714" s="21"/>
      <c r="AM6714" s="21"/>
      <c r="AN6714" s="21"/>
      <c r="AO6714" s="21"/>
      <c r="AP6714" s="21"/>
      <c r="AQ6714" s="21"/>
      <c r="AR6714" s="21"/>
      <c r="AS6714" s="21"/>
      <c r="AT6714" s="2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</row>
    <row r="6715" spans="1:60" s="3" customFormat="1">
      <c r="A6715" s="20"/>
      <c r="B6715" s="20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21"/>
      <c r="AC6715" s="21"/>
      <c r="AD6715" s="21"/>
      <c r="AE6715" s="21"/>
      <c r="AF6715" s="21"/>
      <c r="AG6715" s="21"/>
      <c r="AH6715" s="21"/>
      <c r="AI6715" s="26"/>
      <c r="AJ6715" s="21"/>
      <c r="AK6715" s="21"/>
      <c r="AL6715" s="21"/>
      <c r="AM6715" s="21"/>
      <c r="AN6715" s="21"/>
      <c r="AO6715" s="21"/>
      <c r="AP6715" s="21"/>
      <c r="AQ6715" s="21"/>
      <c r="AR6715" s="21"/>
      <c r="AS6715" s="21"/>
      <c r="AT6715" s="2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</row>
    <row r="6716" spans="1:60" s="3" customFormat="1">
      <c r="A6716" s="20"/>
      <c r="B6716" s="20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21"/>
      <c r="AC6716" s="21"/>
      <c r="AD6716" s="21"/>
      <c r="AE6716" s="21"/>
      <c r="AF6716" s="21"/>
      <c r="AG6716" s="21"/>
      <c r="AH6716" s="21"/>
      <c r="AI6716" s="26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1"/>
      <c r="AT6716" s="2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</row>
    <row r="6717" spans="1:60" s="3" customFormat="1">
      <c r="A6717" s="20"/>
      <c r="B6717" s="20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21"/>
      <c r="AC6717" s="21"/>
      <c r="AD6717" s="21"/>
      <c r="AE6717" s="21"/>
      <c r="AF6717" s="21"/>
      <c r="AG6717" s="21"/>
      <c r="AH6717" s="21"/>
      <c r="AI6717" s="26"/>
      <c r="AJ6717" s="21"/>
      <c r="AK6717" s="21"/>
      <c r="AL6717" s="21"/>
      <c r="AM6717" s="21"/>
      <c r="AN6717" s="21"/>
      <c r="AO6717" s="21"/>
      <c r="AP6717" s="21"/>
      <c r="AQ6717" s="21"/>
      <c r="AR6717" s="21"/>
      <c r="AS6717" s="21"/>
      <c r="AT6717" s="2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</row>
    <row r="6718" spans="1:60" s="3" customFormat="1">
      <c r="A6718" s="20"/>
      <c r="B6718" s="20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21"/>
      <c r="AC6718" s="21"/>
      <c r="AD6718" s="21"/>
      <c r="AE6718" s="21"/>
      <c r="AF6718" s="21"/>
      <c r="AG6718" s="21"/>
      <c r="AH6718" s="21"/>
      <c r="AI6718" s="26"/>
      <c r="AJ6718" s="21"/>
      <c r="AK6718" s="21"/>
      <c r="AL6718" s="21"/>
      <c r="AM6718" s="21"/>
      <c r="AN6718" s="21"/>
      <c r="AO6718" s="21"/>
      <c r="AP6718" s="21"/>
      <c r="AQ6718" s="21"/>
      <c r="AR6718" s="21"/>
      <c r="AS6718" s="21"/>
      <c r="AT6718" s="2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</row>
    <row r="6719" spans="1:60" s="3" customFormat="1">
      <c r="A6719" s="20"/>
      <c r="B6719" s="20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21"/>
      <c r="AC6719" s="21"/>
      <c r="AD6719" s="21"/>
      <c r="AE6719" s="21"/>
      <c r="AF6719" s="21"/>
      <c r="AG6719" s="21"/>
      <c r="AH6719" s="21"/>
      <c r="AI6719" s="26"/>
      <c r="AJ6719" s="21"/>
      <c r="AK6719" s="21"/>
      <c r="AL6719" s="21"/>
      <c r="AM6719" s="21"/>
      <c r="AN6719" s="21"/>
      <c r="AO6719" s="21"/>
      <c r="AP6719" s="21"/>
      <c r="AQ6719" s="21"/>
      <c r="AR6719" s="21"/>
      <c r="AS6719" s="21"/>
      <c r="AT6719" s="2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</row>
    <row r="6720" spans="1:60" s="3" customFormat="1">
      <c r="A6720" s="20"/>
      <c r="B6720" s="20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21"/>
      <c r="AC6720" s="21"/>
      <c r="AD6720" s="21"/>
      <c r="AE6720" s="21"/>
      <c r="AF6720" s="21"/>
      <c r="AG6720" s="21"/>
      <c r="AH6720" s="21"/>
      <c r="AI6720" s="26"/>
      <c r="AJ6720" s="21"/>
      <c r="AK6720" s="21"/>
      <c r="AL6720" s="21"/>
      <c r="AM6720" s="21"/>
      <c r="AN6720" s="21"/>
      <c r="AO6720" s="21"/>
      <c r="AP6720" s="21"/>
      <c r="AQ6720" s="21"/>
      <c r="AR6720" s="21"/>
      <c r="AS6720" s="21"/>
      <c r="AT6720" s="2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</row>
    <row r="6721" spans="1:60" s="3" customFormat="1">
      <c r="A6721" s="20"/>
      <c r="B6721" s="20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21"/>
      <c r="AC6721" s="21"/>
      <c r="AD6721" s="21"/>
      <c r="AE6721" s="21"/>
      <c r="AF6721" s="21"/>
      <c r="AG6721" s="21"/>
      <c r="AH6721" s="21"/>
      <c r="AI6721" s="26"/>
      <c r="AJ6721" s="21"/>
      <c r="AK6721" s="21"/>
      <c r="AL6721" s="21"/>
      <c r="AM6721" s="21"/>
      <c r="AN6721" s="21"/>
      <c r="AO6721" s="21"/>
      <c r="AP6721" s="21"/>
      <c r="AQ6721" s="21"/>
      <c r="AR6721" s="21"/>
      <c r="AS6721" s="21"/>
      <c r="AT6721" s="2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</row>
    <row r="6722" spans="1:60" s="3" customFormat="1">
      <c r="A6722" s="20"/>
      <c r="B6722" s="20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21"/>
      <c r="AC6722" s="21"/>
      <c r="AD6722" s="21"/>
      <c r="AE6722" s="21"/>
      <c r="AF6722" s="21"/>
      <c r="AG6722" s="21"/>
      <c r="AH6722" s="21"/>
      <c r="AI6722" s="26"/>
      <c r="AJ6722" s="21"/>
      <c r="AK6722" s="21"/>
      <c r="AL6722" s="21"/>
      <c r="AM6722" s="21"/>
      <c r="AN6722" s="21"/>
      <c r="AO6722" s="21"/>
      <c r="AP6722" s="21"/>
      <c r="AQ6722" s="21"/>
      <c r="AR6722" s="21"/>
      <c r="AS6722" s="21"/>
      <c r="AT6722" s="2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</row>
    <row r="6723" spans="1:60" s="3" customFormat="1">
      <c r="A6723" s="20"/>
      <c r="B6723" s="20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21"/>
      <c r="AC6723" s="21"/>
      <c r="AD6723" s="21"/>
      <c r="AE6723" s="21"/>
      <c r="AF6723" s="21"/>
      <c r="AG6723" s="21"/>
      <c r="AH6723" s="21"/>
      <c r="AI6723" s="26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1"/>
      <c r="AT6723" s="2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</row>
    <row r="6724" spans="1:60" s="3" customFormat="1">
      <c r="A6724" s="20"/>
      <c r="B6724" s="20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21"/>
      <c r="AC6724" s="21"/>
      <c r="AD6724" s="21"/>
      <c r="AE6724" s="21"/>
      <c r="AF6724" s="21"/>
      <c r="AG6724" s="21"/>
      <c r="AH6724" s="21"/>
      <c r="AI6724" s="26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1"/>
      <c r="AT6724" s="2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</row>
    <row r="6725" spans="1:60" s="3" customFormat="1">
      <c r="A6725" s="20"/>
      <c r="B6725" s="20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21"/>
      <c r="AC6725" s="21"/>
      <c r="AD6725" s="21"/>
      <c r="AE6725" s="21"/>
      <c r="AF6725" s="21"/>
      <c r="AG6725" s="21"/>
      <c r="AH6725" s="21"/>
      <c r="AI6725" s="26"/>
      <c r="AJ6725" s="21"/>
      <c r="AK6725" s="21"/>
      <c r="AL6725" s="21"/>
      <c r="AM6725" s="21"/>
      <c r="AN6725" s="21"/>
      <c r="AO6725" s="21"/>
      <c r="AP6725" s="21"/>
      <c r="AQ6725" s="21"/>
      <c r="AR6725" s="21"/>
      <c r="AS6725" s="21"/>
      <c r="AT6725" s="2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</row>
    <row r="6726" spans="1:60" s="3" customFormat="1">
      <c r="A6726" s="20"/>
      <c r="B6726" s="20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21"/>
      <c r="AC6726" s="21"/>
      <c r="AD6726" s="21"/>
      <c r="AE6726" s="21"/>
      <c r="AF6726" s="21"/>
      <c r="AG6726" s="21"/>
      <c r="AH6726" s="21"/>
      <c r="AI6726" s="26"/>
      <c r="AJ6726" s="21"/>
      <c r="AK6726" s="21"/>
      <c r="AL6726" s="21"/>
      <c r="AM6726" s="21"/>
      <c r="AN6726" s="21"/>
      <c r="AO6726" s="21"/>
      <c r="AP6726" s="21"/>
      <c r="AQ6726" s="21"/>
      <c r="AR6726" s="21"/>
      <c r="AS6726" s="21"/>
      <c r="AT6726" s="2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</row>
    <row r="6727" spans="1:60" s="3" customFormat="1">
      <c r="A6727" s="20"/>
      <c r="B6727" s="20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21"/>
      <c r="AC6727" s="21"/>
      <c r="AD6727" s="21"/>
      <c r="AE6727" s="21"/>
      <c r="AF6727" s="21"/>
      <c r="AG6727" s="21"/>
      <c r="AH6727" s="21"/>
      <c r="AI6727" s="26"/>
      <c r="AJ6727" s="21"/>
      <c r="AK6727" s="21"/>
      <c r="AL6727" s="21"/>
      <c r="AM6727" s="21"/>
      <c r="AN6727" s="21"/>
      <c r="AO6727" s="21"/>
      <c r="AP6727" s="21"/>
      <c r="AQ6727" s="21"/>
      <c r="AR6727" s="21"/>
      <c r="AS6727" s="21"/>
      <c r="AT6727" s="2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</row>
    <row r="6728" spans="1:60" s="3" customFormat="1">
      <c r="A6728" s="20"/>
      <c r="B6728" s="20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21"/>
      <c r="AC6728" s="21"/>
      <c r="AD6728" s="21"/>
      <c r="AE6728" s="21"/>
      <c r="AF6728" s="21"/>
      <c r="AG6728" s="21"/>
      <c r="AH6728" s="21"/>
      <c r="AI6728" s="26"/>
      <c r="AJ6728" s="21"/>
      <c r="AK6728" s="21"/>
      <c r="AL6728" s="21"/>
      <c r="AM6728" s="21"/>
      <c r="AN6728" s="21"/>
      <c r="AO6728" s="21"/>
      <c r="AP6728" s="21"/>
      <c r="AQ6728" s="21"/>
      <c r="AR6728" s="21"/>
      <c r="AS6728" s="21"/>
      <c r="AT6728" s="2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</row>
    <row r="6729" spans="1:60" s="3" customFormat="1">
      <c r="A6729" s="20"/>
      <c r="B6729" s="20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21"/>
      <c r="AC6729" s="21"/>
      <c r="AD6729" s="21"/>
      <c r="AE6729" s="21"/>
      <c r="AF6729" s="21"/>
      <c r="AG6729" s="21"/>
      <c r="AH6729" s="21"/>
      <c r="AI6729" s="26"/>
      <c r="AJ6729" s="21"/>
      <c r="AK6729" s="21"/>
      <c r="AL6729" s="21"/>
      <c r="AM6729" s="21"/>
      <c r="AN6729" s="21"/>
      <c r="AO6729" s="21"/>
      <c r="AP6729" s="21"/>
      <c r="AQ6729" s="21"/>
      <c r="AR6729" s="21"/>
      <c r="AS6729" s="21"/>
      <c r="AT6729" s="2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</row>
    <row r="6730" spans="1:60" s="3" customFormat="1">
      <c r="A6730" s="20"/>
      <c r="B6730" s="20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21"/>
      <c r="AC6730" s="21"/>
      <c r="AD6730" s="21"/>
      <c r="AE6730" s="21"/>
      <c r="AF6730" s="21"/>
      <c r="AG6730" s="21"/>
      <c r="AH6730" s="21"/>
      <c r="AI6730" s="26"/>
      <c r="AJ6730" s="21"/>
      <c r="AK6730" s="21"/>
      <c r="AL6730" s="21"/>
      <c r="AM6730" s="21"/>
      <c r="AN6730" s="21"/>
      <c r="AO6730" s="21"/>
      <c r="AP6730" s="21"/>
      <c r="AQ6730" s="21"/>
      <c r="AR6730" s="21"/>
      <c r="AS6730" s="21"/>
      <c r="AT6730" s="2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</row>
    <row r="6731" spans="1:60" s="3" customFormat="1">
      <c r="A6731" s="20"/>
      <c r="B6731" s="20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21"/>
      <c r="AC6731" s="21"/>
      <c r="AD6731" s="21"/>
      <c r="AE6731" s="21"/>
      <c r="AF6731" s="21"/>
      <c r="AG6731" s="21"/>
      <c r="AH6731" s="21"/>
      <c r="AI6731" s="26"/>
      <c r="AJ6731" s="21"/>
      <c r="AK6731" s="21"/>
      <c r="AL6731" s="21"/>
      <c r="AM6731" s="21"/>
      <c r="AN6731" s="21"/>
      <c r="AO6731" s="21"/>
      <c r="AP6731" s="21"/>
      <c r="AQ6731" s="21"/>
      <c r="AR6731" s="21"/>
      <c r="AS6731" s="21"/>
      <c r="AT6731" s="2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</row>
    <row r="6732" spans="1:60" s="3" customFormat="1">
      <c r="A6732" s="20"/>
      <c r="B6732" s="20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21"/>
      <c r="AC6732" s="21"/>
      <c r="AD6732" s="21"/>
      <c r="AE6732" s="21"/>
      <c r="AF6732" s="21"/>
      <c r="AG6732" s="21"/>
      <c r="AH6732" s="21"/>
      <c r="AI6732" s="26"/>
      <c r="AJ6732" s="21"/>
      <c r="AK6732" s="21"/>
      <c r="AL6732" s="21"/>
      <c r="AM6732" s="21"/>
      <c r="AN6732" s="21"/>
      <c r="AO6732" s="21"/>
      <c r="AP6732" s="21"/>
      <c r="AQ6732" s="21"/>
      <c r="AR6732" s="21"/>
      <c r="AS6732" s="21"/>
      <c r="AT6732" s="2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</row>
    <row r="6733" spans="1:60" s="3" customFormat="1">
      <c r="A6733" s="20"/>
      <c r="B6733" s="20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21"/>
      <c r="AC6733" s="21"/>
      <c r="AD6733" s="21"/>
      <c r="AE6733" s="21"/>
      <c r="AF6733" s="21"/>
      <c r="AG6733" s="21"/>
      <c r="AH6733" s="21"/>
      <c r="AI6733" s="26"/>
      <c r="AJ6733" s="21"/>
      <c r="AK6733" s="21"/>
      <c r="AL6733" s="21"/>
      <c r="AM6733" s="21"/>
      <c r="AN6733" s="21"/>
      <c r="AO6733" s="21"/>
      <c r="AP6733" s="21"/>
      <c r="AQ6733" s="21"/>
      <c r="AR6733" s="21"/>
      <c r="AS6733" s="21"/>
      <c r="AT6733" s="2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</row>
    <row r="6734" spans="1:60" s="3" customFormat="1">
      <c r="A6734" s="20"/>
      <c r="B6734" s="20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21"/>
      <c r="AC6734" s="21"/>
      <c r="AD6734" s="21"/>
      <c r="AE6734" s="21"/>
      <c r="AF6734" s="21"/>
      <c r="AG6734" s="21"/>
      <c r="AH6734" s="21"/>
      <c r="AI6734" s="26"/>
      <c r="AJ6734" s="21"/>
      <c r="AK6734" s="21"/>
      <c r="AL6734" s="21"/>
      <c r="AM6734" s="21"/>
      <c r="AN6734" s="21"/>
      <c r="AO6734" s="21"/>
      <c r="AP6734" s="21"/>
      <c r="AQ6734" s="21"/>
      <c r="AR6734" s="21"/>
      <c r="AS6734" s="21"/>
      <c r="AT6734" s="2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</row>
    <row r="6735" spans="1:60" s="3" customFormat="1">
      <c r="A6735" s="20"/>
      <c r="B6735" s="20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21"/>
      <c r="AC6735" s="21"/>
      <c r="AD6735" s="21"/>
      <c r="AE6735" s="21"/>
      <c r="AF6735" s="21"/>
      <c r="AG6735" s="21"/>
      <c r="AH6735" s="21"/>
      <c r="AI6735" s="26"/>
      <c r="AJ6735" s="21"/>
      <c r="AK6735" s="21"/>
      <c r="AL6735" s="21"/>
      <c r="AM6735" s="21"/>
      <c r="AN6735" s="21"/>
      <c r="AO6735" s="21"/>
      <c r="AP6735" s="21"/>
      <c r="AQ6735" s="21"/>
      <c r="AR6735" s="21"/>
      <c r="AS6735" s="21"/>
      <c r="AT6735" s="2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</row>
    <row r="6736" spans="1:60" s="3" customFormat="1">
      <c r="A6736" s="20"/>
      <c r="B6736" s="20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21"/>
      <c r="AC6736" s="21"/>
      <c r="AD6736" s="21"/>
      <c r="AE6736" s="21"/>
      <c r="AF6736" s="21"/>
      <c r="AG6736" s="21"/>
      <c r="AH6736" s="21"/>
      <c r="AI6736" s="26"/>
      <c r="AJ6736" s="21"/>
      <c r="AK6736" s="21"/>
      <c r="AL6736" s="21"/>
      <c r="AM6736" s="21"/>
      <c r="AN6736" s="21"/>
      <c r="AO6736" s="21"/>
      <c r="AP6736" s="21"/>
      <c r="AQ6736" s="21"/>
      <c r="AR6736" s="21"/>
      <c r="AS6736" s="21"/>
      <c r="AT6736" s="2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</row>
    <row r="6737" spans="1:60" s="3" customFormat="1">
      <c r="A6737" s="20"/>
      <c r="B6737" s="20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21"/>
      <c r="AC6737" s="21"/>
      <c r="AD6737" s="21"/>
      <c r="AE6737" s="21"/>
      <c r="AF6737" s="21"/>
      <c r="AG6737" s="21"/>
      <c r="AH6737" s="21"/>
      <c r="AI6737" s="26"/>
      <c r="AJ6737" s="21"/>
      <c r="AK6737" s="21"/>
      <c r="AL6737" s="21"/>
      <c r="AM6737" s="21"/>
      <c r="AN6737" s="21"/>
      <c r="AO6737" s="21"/>
      <c r="AP6737" s="21"/>
      <c r="AQ6737" s="21"/>
      <c r="AR6737" s="21"/>
      <c r="AS6737" s="21"/>
      <c r="AT6737" s="2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</row>
    <row r="6738" spans="1:60" s="3" customFormat="1">
      <c r="A6738" s="20"/>
      <c r="B6738" s="20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21"/>
      <c r="AC6738" s="21"/>
      <c r="AD6738" s="21"/>
      <c r="AE6738" s="21"/>
      <c r="AF6738" s="21"/>
      <c r="AG6738" s="21"/>
      <c r="AH6738" s="21"/>
      <c r="AI6738" s="26"/>
      <c r="AJ6738" s="21"/>
      <c r="AK6738" s="21"/>
      <c r="AL6738" s="21"/>
      <c r="AM6738" s="21"/>
      <c r="AN6738" s="21"/>
      <c r="AO6738" s="21"/>
      <c r="AP6738" s="21"/>
      <c r="AQ6738" s="21"/>
      <c r="AR6738" s="21"/>
      <c r="AS6738" s="21"/>
      <c r="AT6738" s="2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</row>
    <row r="6739" spans="1:60" s="3" customFormat="1">
      <c r="A6739" s="20"/>
      <c r="B6739" s="20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21"/>
      <c r="AC6739" s="21"/>
      <c r="AD6739" s="21"/>
      <c r="AE6739" s="21"/>
      <c r="AF6739" s="21"/>
      <c r="AG6739" s="21"/>
      <c r="AH6739" s="21"/>
      <c r="AI6739" s="26"/>
      <c r="AJ6739" s="21"/>
      <c r="AK6739" s="21"/>
      <c r="AL6739" s="21"/>
      <c r="AM6739" s="21"/>
      <c r="AN6739" s="21"/>
      <c r="AO6739" s="21"/>
      <c r="AP6739" s="21"/>
      <c r="AQ6739" s="21"/>
      <c r="AR6739" s="21"/>
      <c r="AS6739" s="21"/>
      <c r="AT6739" s="2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</row>
    <row r="6740" spans="1:60" s="3" customFormat="1">
      <c r="A6740" s="20"/>
      <c r="B6740" s="20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21"/>
      <c r="AC6740" s="21"/>
      <c r="AD6740" s="21"/>
      <c r="AE6740" s="21"/>
      <c r="AF6740" s="21"/>
      <c r="AG6740" s="21"/>
      <c r="AH6740" s="21"/>
      <c r="AI6740" s="26"/>
      <c r="AJ6740" s="21"/>
      <c r="AK6740" s="21"/>
      <c r="AL6740" s="21"/>
      <c r="AM6740" s="21"/>
      <c r="AN6740" s="21"/>
      <c r="AO6740" s="21"/>
      <c r="AP6740" s="21"/>
      <c r="AQ6740" s="21"/>
      <c r="AR6740" s="21"/>
      <c r="AS6740" s="21"/>
      <c r="AT6740" s="2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</row>
    <row r="6741" spans="1:60" s="3" customFormat="1">
      <c r="A6741" s="20"/>
      <c r="B6741" s="20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21"/>
      <c r="AC6741" s="21"/>
      <c r="AD6741" s="21"/>
      <c r="AE6741" s="21"/>
      <c r="AF6741" s="21"/>
      <c r="AG6741" s="21"/>
      <c r="AH6741" s="21"/>
      <c r="AI6741" s="26"/>
      <c r="AJ6741" s="21"/>
      <c r="AK6741" s="21"/>
      <c r="AL6741" s="21"/>
      <c r="AM6741" s="21"/>
      <c r="AN6741" s="21"/>
      <c r="AO6741" s="21"/>
      <c r="AP6741" s="21"/>
      <c r="AQ6741" s="21"/>
      <c r="AR6741" s="21"/>
      <c r="AS6741" s="21"/>
      <c r="AT6741" s="2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</row>
    <row r="6742" spans="1:60" s="3" customFormat="1">
      <c r="A6742" s="20"/>
      <c r="B6742" s="20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21"/>
      <c r="AC6742" s="21"/>
      <c r="AD6742" s="21"/>
      <c r="AE6742" s="21"/>
      <c r="AF6742" s="21"/>
      <c r="AG6742" s="21"/>
      <c r="AH6742" s="21"/>
      <c r="AI6742" s="26"/>
      <c r="AJ6742" s="21"/>
      <c r="AK6742" s="21"/>
      <c r="AL6742" s="21"/>
      <c r="AM6742" s="21"/>
      <c r="AN6742" s="21"/>
      <c r="AO6742" s="21"/>
      <c r="AP6742" s="21"/>
      <c r="AQ6742" s="21"/>
      <c r="AR6742" s="21"/>
      <c r="AS6742" s="21"/>
      <c r="AT6742" s="2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</row>
    <row r="6743" spans="1:60" s="3" customFormat="1">
      <c r="A6743" s="20"/>
      <c r="B6743" s="20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21"/>
      <c r="AC6743" s="21"/>
      <c r="AD6743" s="21"/>
      <c r="AE6743" s="21"/>
      <c r="AF6743" s="21"/>
      <c r="AG6743" s="21"/>
      <c r="AH6743" s="21"/>
      <c r="AI6743" s="26"/>
      <c r="AJ6743" s="21"/>
      <c r="AK6743" s="21"/>
      <c r="AL6743" s="21"/>
      <c r="AM6743" s="21"/>
      <c r="AN6743" s="21"/>
      <c r="AO6743" s="21"/>
      <c r="AP6743" s="21"/>
      <c r="AQ6743" s="21"/>
      <c r="AR6743" s="21"/>
      <c r="AS6743" s="21"/>
      <c r="AT6743" s="2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</row>
    <row r="6744" spans="1:60" s="3" customFormat="1">
      <c r="A6744" s="20"/>
      <c r="B6744" s="20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21"/>
      <c r="AC6744" s="21"/>
      <c r="AD6744" s="21"/>
      <c r="AE6744" s="21"/>
      <c r="AF6744" s="21"/>
      <c r="AG6744" s="21"/>
      <c r="AH6744" s="21"/>
      <c r="AI6744" s="26"/>
      <c r="AJ6744" s="21"/>
      <c r="AK6744" s="21"/>
      <c r="AL6744" s="21"/>
      <c r="AM6744" s="21"/>
      <c r="AN6744" s="21"/>
      <c r="AO6744" s="21"/>
      <c r="AP6744" s="21"/>
      <c r="AQ6744" s="21"/>
      <c r="AR6744" s="21"/>
      <c r="AS6744" s="21"/>
      <c r="AT6744" s="2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</row>
    <row r="6745" spans="1:60" s="3" customFormat="1">
      <c r="A6745" s="20"/>
      <c r="B6745" s="20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21"/>
      <c r="AC6745" s="21"/>
      <c r="AD6745" s="21"/>
      <c r="AE6745" s="21"/>
      <c r="AF6745" s="21"/>
      <c r="AG6745" s="21"/>
      <c r="AH6745" s="21"/>
      <c r="AI6745" s="26"/>
      <c r="AJ6745" s="21"/>
      <c r="AK6745" s="21"/>
      <c r="AL6745" s="21"/>
      <c r="AM6745" s="21"/>
      <c r="AN6745" s="21"/>
      <c r="AO6745" s="21"/>
      <c r="AP6745" s="21"/>
      <c r="AQ6745" s="21"/>
      <c r="AR6745" s="21"/>
      <c r="AS6745" s="21"/>
      <c r="AT6745" s="2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</row>
    <row r="6746" spans="1:60" s="3" customFormat="1">
      <c r="A6746" s="20"/>
      <c r="B6746" s="20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21"/>
      <c r="AC6746" s="21"/>
      <c r="AD6746" s="21"/>
      <c r="AE6746" s="21"/>
      <c r="AF6746" s="21"/>
      <c r="AG6746" s="21"/>
      <c r="AH6746" s="21"/>
      <c r="AI6746" s="26"/>
      <c r="AJ6746" s="21"/>
      <c r="AK6746" s="21"/>
      <c r="AL6746" s="21"/>
      <c r="AM6746" s="21"/>
      <c r="AN6746" s="21"/>
      <c r="AO6746" s="21"/>
      <c r="AP6746" s="21"/>
      <c r="AQ6746" s="21"/>
      <c r="AR6746" s="21"/>
      <c r="AS6746" s="21"/>
      <c r="AT6746" s="2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</row>
    <row r="6747" spans="1:60" s="3" customFormat="1">
      <c r="A6747" s="20"/>
      <c r="B6747" s="20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21"/>
      <c r="AC6747" s="21"/>
      <c r="AD6747" s="21"/>
      <c r="AE6747" s="21"/>
      <c r="AF6747" s="21"/>
      <c r="AG6747" s="21"/>
      <c r="AH6747" s="21"/>
      <c r="AI6747" s="26"/>
      <c r="AJ6747" s="21"/>
      <c r="AK6747" s="21"/>
      <c r="AL6747" s="21"/>
      <c r="AM6747" s="21"/>
      <c r="AN6747" s="21"/>
      <c r="AO6747" s="21"/>
      <c r="AP6747" s="21"/>
      <c r="AQ6747" s="21"/>
      <c r="AR6747" s="21"/>
      <c r="AS6747" s="21"/>
      <c r="AT6747" s="2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</row>
    <row r="6748" spans="1:60" s="3" customFormat="1">
      <c r="A6748" s="20"/>
      <c r="B6748" s="20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21"/>
      <c r="AC6748" s="21"/>
      <c r="AD6748" s="21"/>
      <c r="AE6748" s="21"/>
      <c r="AF6748" s="21"/>
      <c r="AG6748" s="21"/>
      <c r="AH6748" s="21"/>
      <c r="AI6748" s="26"/>
      <c r="AJ6748" s="21"/>
      <c r="AK6748" s="21"/>
      <c r="AL6748" s="21"/>
      <c r="AM6748" s="21"/>
      <c r="AN6748" s="21"/>
      <c r="AO6748" s="21"/>
      <c r="AP6748" s="21"/>
      <c r="AQ6748" s="21"/>
      <c r="AR6748" s="21"/>
      <c r="AS6748" s="21"/>
      <c r="AT6748" s="2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</row>
    <row r="6749" spans="1:60" s="3" customFormat="1">
      <c r="A6749" s="20"/>
      <c r="B6749" s="20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21"/>
      <c r="AC6749" s="21"/>
      <c r="AD6749" s="21"/>
      <c r="AE6749" s="21"/>
      <c r="AF6749" s="21"/>
      <c r="AG6749" s="21"/>
      <c r="AH6749" s="21"/>
      <c r="AI6749" s="26"/>
      <c r="AJ6749" s="21"/>
      <c r="AK6749" s="21"/>
      <c r="AL6749" s="21"/>
      <c r="AM6749" s="21"/>
      <c r="AN6749" s="21"/>
      <c r="AO6749" s="21"/>
      <c r="AP6749" s="21"/>
      <c r="AQ6749" s="21"/>
      <c r="AR6749" s="21"/>
      <c r="AS6749" s="21"/>
      <c r="AT6749" s="2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</row>
    <row r="6750" spans="1:60" s="3" customFormat="1">
      <c r="A6750" s="20"/>
      <c r="B6750" s="20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21"/>
      <c r="AC6750" s="21"/>
      <c r="AD6750" s="21"/>
      <c r="AE6750" s="21"/>
      <c r="AF6750" s="21"/>
      <c r="AG6750" s="21"/>
      <c r="AH6750" s="21"/>
      <c r="AI6750" s="26"/>
      <c r="AJ6750" s="21"/>
      <c r="AK6750" s="21"/>
      <c r="AL6750" s="21"/>
      <c r="AM6750" s="21"/>
      <c r="AN6750" s="21"/>
      <c r="AO6750" s="21"/>
      <c r="AP6750" s="21"/>
      <c r="AQ6750" s="21"/>
      <c r="AR6750" s="21"/>
      <c r="AS6750" s="21"/>
      <c r="AT6750" s="2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</row>
    <row r="6751" spans="1:60" s="3" customFormat="1">
      <c r="A6751" s="20"/>
      <c r="B6751" s="20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21"/>
      <c r="AC6751" s="21"/>
      <c r="AD6751" s="21"/>
      <c r="AE6751" s="21"/>
      <c r="AF6751" s="21"/>
      <c r="AG6751" s="21"/>
      <c r="AH6751" s="21"/>
      <c r="AI6751" s="26"/>
      <c r="AJ6751" s="21"/>
      <c r="AK6751" s="21"/>
      <c r="AL6751" s="21"/>
      <c r="AM6751" s="21"/>
      <c r="AN6751" s="21"/>
      <c r="AO6751" s="21"/>
      <c r="AP6751" s="21"/>
      <c r="AQ6751" s="21"/>
      <c r="AR6751" s="21"/>
      <c r="AS6751" s="21"/>
      <c r="AT6751" s="2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</row>
    <row r="6752" spans="1:60" s="3" customFormat="1">
      <c r="A6752" s="20"/>
      <c r="B6752" s="20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21"/>
      <c r="AC6752" s="21"/>
      <c r="AD6752" s="21"/>
      <c r="AE6752" s="21"/>
      <c r="AF6752" s="21"/>
      <c r="AG6752" s="21"/>
      <c r="AH6752" s="21"/>
      <c r="AI6752" s="26"/>
      <c r="AJ6752" s="21"/>
      <c r="AK6752" s="21"/>
      <c r="AL6752" s="21"/>
      <c r="AM6752" s="21"/>
      <c r="AN6752" s="21"/>
      <c r="AO6752" s="21"/>
      <c r="AP6752" s="21"/>
      <c r="AQ6752" s="21"/>
      <c r="AR6752" s="21"/>
      <c r="AS6752" s="21"/>
      <c r="AT6752" s="2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</row>
    <row r="6753" spans="1:60" s="3" customFormat="1">
      <c r="A6753" s="20"/>
      <c r="B6753" s="20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21"/>
      <c r="AC6753" s="21"/>
      <c r="AD6753" s="21"/>
      <c r="AE6753" s="21"/>
      <c r="AF6753" s="21"/>
      <c r="AG6753" s="21"/>
      <c r="AH6753" s="21"/>
      <c r="AI6753" s="26"/>
      <c r="AJ6753" s="21"/>
      <c r="AK6753" s="21"/>
      <c r="AL6753" s="21"/>
      <c r="AM6753" s="21"/>
      <c r="AN6753" s="21"/>
      <c r="AO6753" s="21"/>
      <c r="AP6753" s="21"/>
      <c r="AQ6753" s="21"/>
      <c r="AR6753" s="21"/>
      <c r="AS6753" s="21"/>
      <c r="AT6753" s="2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</row>
    <row r="6754" spans="1:60" s="3" customFormat="1">
      <c r="A6754" s="20"/>
      <c r="B6754" s="20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21"/>
      <c r="AC6754" s="21"/>
      <c r="AD6754" s="21"/>
      <c r="AE6754" s="21"/>
      <c r="AF6754" s="21"/>
      <c r="AG6754" s="21"/>
      <c r="AH6754" s="21"/>
      <c r="AI6754" s="26"/>
      <c r="AJ6754" s="21"/>
      <c r="AK6754" s="21"/>
      <c r="AL6754" s="21"/>
      <c r="AM6754" s="21"/>
      <c r="AN6754" s="21"/>
      <c r="AO6754" s="21"/>
      <c r="AP6754" s="21"/>
      <c r="AQ6754" s="21"/>
      <c r="AR6754" s="21"/>
      <c r="AS6754" s="21"/>
      <c r="AT6754" s="2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</row>
    <row r="6755" spans="1:60" s="3" customFormat="1">
      <c r="A6755" s="20"/>
      <c r="B6755" s="20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21"/>
      <c r="AC6755" s="21"/>
      <c r="AD6755" s="21"/>
      <c r="AE6755" s="21"/>
      <c r="AF6755" s="21"/>
      <c r="AG6755" s="21"/>
      <c r="AH6755" s="21"/>
      <c r="AI6755" s="26"/>
      <c r="AJ6755" s="21"/>
      <c r="AK6755" s="21"/>
      <c r="AL6755" s="21"/>
      <c r="AM6755" s="21"/>
      <c r="AN6755" s="21"/>
      <c r="AO6755" s="21"/>
      <c r="AP6755" s="21"/>
      <c r="AQ6755" s="21"/>
      <c r="AR6755" s="21"/>
      <c r="AS6755" s="21"/>
      <c r="AT6755" s="2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</row>
    <row r="6756" spans="1:60" s="3" customFormat="1">
      <c r="A6756" s="20"/>
      <c r="B6756" s="20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21"/>
      <c r="AC6756" s="21"/>
      <c r="AD6756" s="21"/>
      <c r="AE6756" s="21"/>
      <c r="AF6756" s="21"/>
      <c r="AG6756" s="21"/>
      <c r="AH6756" s="21"/>
      <c r="AI6756" s="26"/>
      <c r="AJ6756" s="21"/>
      <c r="AK6756" s="21"/>
      <c r="AL6756" s="21"/>
      <c r="AM6756" s="21"/>
      <c r="AN6756" s="21"/>
      <c r="AO6756" s="21"/>
      <c r="AP6756" s="21"/>
      <c r="AQ6756" s="21"/>
      <c r="AR6756" s="21"/>
      <c r="AS6756" s="21"/>
      <c r="AT6756" s="2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</row>
    <row r="6757" spans="1:60" s="3" customFormat="1">
      <c r="A6757" s="20"/>
      <c r="B6757" s="20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21"/>
      <c r="AC6757" s="21"/>
      <c r="AD6757" s="21"/>
      <c r="AE6757" s="21"/>
      <c r="AF6757" s="21"/>
      <c r="AG6757" s="21"/>
      <c r="AH6757" s="21"/>
      <c r="AI6757" s="26"/>
      <c r="AJ6757" s="21"/>
      <c r="AK6757" s="21"/>
      <c r="AL6757" s="21"/>
      <c r="AM6757" s="21"/>
      <c r="AN6757" s="21"/>
      <c r="AO6757" s="21"/>
      <c r="AP6757" s="21"/>
      <c r="AQ6757" s="21"/>
      <c r="AR6757" s="21"/>
      <c r="AS6757" s="21"/>
      <c r="AT6757" s="2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</row>
    <row r="6758" spans="1:60" s="3" customFormat="1">
      <c r="A6758" s="20"/>
      <c r="B6758" s="20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21"/>
      <c r="AC6758" s="21"/>
      <c r="AD6758" s="21"/>
      <c r="AE6758" s="21"/>
      <c r="AF6758" s="21"/>
      <c r="AG6758" s="21"/>
      <c r="AH6758" s="21"/>
      <c r="AI6758" s="26"/>
      <c r="AJ6758" s="21"/>
      <c r="AK6758" s="21"/>
      <c r="AL6758" s="21"/>
      <c r="AM6758" s="21"/>
      <c r="AN6758" s="21"/>
      <c r="AO6758" s="21"/>
      <c r="AP6758" s="21"/>
      <c r="AQ6758" s="21"/>
      <c r="AR6758" s="21"/>
      <c r="AS6758" s="21"/>
      <c r="AT6758" s="2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</row>
    <row r="6759" spans="1:60" s="3" customFormat="1">
      <c r="A6759" s="20"/>
      <c r="B6759" s="20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21"/>
      <c r="AC6759" s="21"/>
      <c r="AD6759" s="21"/>
      <c r="AE6759" s="21"/>
      <c r="AF6759" s="21"/>
      <c r="AG6759" s="21"/>
      <c r="AH6759" s="21"/>
      <c r="AI6759" s="26"/>
      <c r="AJ6759" s="21"/>
      <c r="AK6759" s="21"/>
      <c r="AL6759" s="21"/>
      <c r="AM6759" s="21"/>
      <c r="AN6759" s="21"/>
      <c r="AO6759" s="21"/>
      <c r="AP6759" s="21"/>
      <c r="AQ6759" s="21"/>
      <c r="AR6759" s="21"/>
      <c r="AS6759" s="21"/>
      <c r="AT6759" s="2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</row>
    <row r="6760" spans="1:60" s="3" customFormat="1">
      <c r="A6760" s="20"/>
      <c r="B6760" s="20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21"/>
      <c r="AC6760" s="21"/>
      <c r="AD6760" s="21"/>
      <c r="AE6760" s="21"/>
      <c r="AF6760" s="21"/>
      <c r="AG6760" s="21"/>
      <c r="AH6760" s="21"/>
      <c r="AI6760" s="26"/>
      <c r="AJ6760" s="21"/>
      <c r="AK6760" s="21"/>
      <c r="AL6760" s="21"/>
      <c r="AM6760" s="21"/>
      <c r="AN6760" s="21"/>
      <c r="AO6760" s="21"/>
      <c r="AP6760" s="21"/>
      <c r="AQ6760" s="21"/>
      <c r="AR6760" s="21"/>
      <c r="AS6760" s="21"/>
      <c r="AT6760" s="2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</row>
    <row r="6761" spans="1:60" s="3" customFormat="1">
      <c r="A6761" s="20"/>
      <c r="B6761" s="20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21"/>
      <c r="AC6761" s="21"/>
      <c r="AD6761" s="21"/>
      <c r="AE6761" s="21"/>
      <c r="AF6761" s="21"/>
      <c r="AG6761" s="21"/>
      <c r="AH6761" s="21"/>
      <c r="AI6761" s="26"/>
      <c r="AJ6761" s="21"/>
      <c r="AK6761" s="21"/>
      <c r="AL6761" s="21"/>
      <c r="AM6761" s="21"/>
      <c r="AN6761" s="21"/>
      <c r="AO6761" s="21"/>
      <c r="AP6761" s="21"/>
      <c r="AQ6761" s="21"/>
      <c r="AR6761" s="21"/>
      <c r="AS6761" s="21"/>
      <c r="AT6761" s="2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</row>
    <row r="6762" spans="1:60" s="3" customFormat="1">
      <c r="A6762" s="20"/>
      <c r="B6762" s="20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21"/>
      <c r="AC6762" s="21"/>
      <c r="AD6762" s="21"/>
      <c r="AE6762" s="21"/>
      <c r="AF6762" s="21"/>
      <c r="AG6762" s="21"/>
      <c r="AH6762" s="21"/>
      <c r="AI6762" s="26"/>
      <c r="AJ6762" s="21"/>
      <c r="AK6762" s="21"/>
      <c r="AL6762" s="21"/>
      <c r="AM6762" s="21"/>
      <c r="AN6762" s="21"/>
      <c r="AO6762" s="21"/>
      <c r="AP6762" s="21"/>
      <c r="AQ6762" s="21"/>
      <c r="AR6762" s="21"/>
      <c r="AS6762" s="21"/>
      <c r="AT6762" s="2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</row>
    <row r="6763" spans="1:60" s="3" customFormat="1">
      <c r="A6763" s="20"/>
      <c r="B6763" s="20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21"/>
      <c r="AC6763" s="21"/>
      <c r="AD6763" s="21"/>
      <c r="AE6763" s="21"/>
      <c r="AF6763" s="21"/>
      <c r="AG6763" s="21"/>
      <c r="AH6763" s="21"/>
      <c r="AI6763" s="26"/>
      <c r="AJ6763" s="21"/>
      <c r="AK6763" s="21"/>
      <c r="AL6763" s="21"/>
      <c r="AM6763" s="21"/>
      <c r="AN6763" s="21"/>
      <c r="AO6763" s="21"/>
      <c r="AP6763" s="21"/>
      <c r="AQ6763" s="21"/>
      <c r="AR6763" s="21"/>
      <c r="AS6763" s="21"/>
      <c r="AT6763" s="2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</row>
    <row r="6764" spans="1:60" s="3" customFormat="1">
      <c r="A6764" s="20"/>
      <c r="B6764" s="20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21"/>
      <c r="AC6764" s="21"/>
      <c r="AD6764" s="21"/>
      <c r="AE6764" s="21"/>
      <c r="AF6764" s="21"/>
      <c r="AG6764" s="21"/>
      <c r="AH6764" s="21"/>
      <c r="AI6764" s="26"/>
      <c r="AJ6764" s="21"/>
      <c r="AK6764" s="21"/>
      <c r="AL6764" s="21"/>
      <c r="AM6764" s="21"/>
      <c r="AN6764" s="21"/>
      <c r="AO6764" s="21"/>
      <c r="AP6764" s="21"/>
      <c r="AQ6764" s="21"/>
      <c r="AR6764" s="21"/>
      <c r="AS6764" s="21"/>
      <c r="AT6764" s="2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</row>
    <row r="6765" spans="1:60" s="3" customFormat="1">
      <c r="A6765" s="20"/>
      <c r="B6765" s="20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21"/>
      <c r="AC6765" s="21"/>
      <c r="AD6765" s="21"/>
      <c r="AE6765" s="21"/>
      <c r="AF6765" s="21"/>
      <c r="AG6765" s="21"/>
      <c r="AH6765" s="21"/>
      <c r="AI6765" s="26"/>
      <c r="AJ6765" s="21"/>
      <c r="AK6765" s="21"/>
      <c r="AL6765" s="21"/>
      <c r="AM6765" s="21"/>
      <c r="AN6765" s="21"/>
      <c r="AO6765" s="21"/>
      <c r="AP6765" s="21"/>
      <c r="AQ6765" s="21"/>
      <c r="AR6765" s="21"/>
      <c r="AS6765" s="21"/>
      <c r="AT6765" s="2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</row>
    <row r="6766" spans="1:60" s="3" customFormat="1">
      <c r="A6766" s="20"/>
      <c r="B6766" s="20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21"/>
      <c r="AC6766" s="21"/>
      <c r="AD6766" s="21"/>
      <c r="AE6766" s="21"/>
      <c r="AF6766" s="21"/>
      <c r="AG6766" s="21"/>
      <c r="AH6766" s="21"/>
      <c r="AI6766" s="26"/>
      <c r="AJ6766" s="21"/>
      <c r="AK6766" s="21"/>
      <c r="AL6766" s="21"/>
      <c r="AM6766" s="21"/>
      <c r="AN6766" s="21"/>
      <c r="AO6766" s="21"/>
      <c r="AP6766" s="21"/>
      <c r="AQ6766" s="21"/>
      <c r="AR6766" s="21"/>
      <c r="AS6766" s="21"/>
      <c r="AT6766" s="2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</row>
    <row r="6767" spans="1:60" s="3" customFormat="1">
      <c r="A6767" s="20"/>
      <c r="B6767" s="20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21"/>
      <c r="AC6767" s="21"/>
      <c r="AD6767" s="21"/>
      <c r="AE6767" s="21"/>
      <c r="AF6767" s="21"/>
      <c r="AG6767" s="21"/>
      <c r="AH6767" s="21"/>
      <c r="AI6767" s="26"/>
      <c r="AJ6767" s="21"/>
      <c r="AK6767" s="21"/>
      <c r="AL6767" s="21"/>
      <c r="AM6767" s="21"/>
      <c r="AN6767" s="21"/>
      <c r="AO6767" s="21"/>
      <c r="AP6767" s="21"/>
      <c r="AQ6767" s="21"/>
      <c r="AR6767" s="21"/>
      <c r="AS6767" s="21"/>
      <c r="AT6767" s="2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</row>
    <row r="6768" spans="1:60" s="3" customFormat="1">
      <c r="A6768" s="20"/>
      <c r="B6768" s="20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21"/>
      <c r="AC6768" s="21"/>
      <c r="AD6768" s="21"/>
      <c r="AE6768" s="21"/>
      <c r="AF6768" s="21"/>
      <c r="AG6768" s="21"/>
      <c r="AH6768" s="21"/>
      <c r="AI6768" s="26"/>
      <c r="AJ6768" s="21"/>
      <c r="AK6768" s="21"/>
      <c r="AL6768" s="21"/>
      <c r="AM6768" s="21"/>
      <c r="AN6768" s="21"/>
      <c r="AO6768" s="21"/>
      <c r="AP6768" s="21"/>
      <c r="AQ6768" s="21"/>
      <c r="AR6768" s="21"/>
      <c r="AS6768" s="21"/>
      <c r="AT6768" s="2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</row>
    <row r="6769" spans="1:60" s="3" customFormat="1">
      <c r="A6769" s="20"/>
      <c r="B6769" s="20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21"/>
      <c r="AC6769" s="21"/>
      <c r="AD6769" s="21"/>
      <c r="AE6769" s="21"/>
      <c r="AF6769" s="21"/>
      <c r="AG6769" s="21"/>
      <c r="AH6769" s="21"/>
      <c r="AI6769" s="26"/>
      <c r="AJ6769" s="21"/>
      <c r="AK6769" s="21"/>
      <c r="AL6769" s="21"/>
      <c r="AM6769" s="21"/>
      <c r="AN6769" s="21"/>
      <c r="AO6769" s="21"/>
      <c r="AP6769" s="21"/>
      <c r="AQ6769" s="21"/>
      <c r="AR6769" s="21"/>
      <c r="AS6769" s="21"/>
      <c r="AT6769" s="2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</row>
    <row r="6770" spans="1:60" s="3" customFormat="1">
      <c r="A6770" s="20"/>
      <c r="B6770" s="20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21"/>
      <c r="AC6770" s="21"/>
      <c r="AD6770" s="21"/>
      <c r="AE6770" s="21"/>
      <c r="AF6770" s="21"/>
      <c r="AG6770" s="21"/>
      <c r="AH6770" s="21"/>
      <c r="AI6770" s="26"/>
      <c r="AJ6770" s="21"/>
      <c r="AK6770" s="21"/>
      <c r="AL6770" s="21"/>
      <c r="AM6770" s="21"/>
      <c r="AN6770" s="21"/>
      <c r="AO6770" s="21"/>
      <c r="AP6770" s="21"/>
      <c r="AQ6770" s="21"/>
      <c r="AR6770" s="21"/>
      <c r="AS6770" s="21"/>
      <c r="AT6770" s="2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</row>
    <row r="6771" spans="1:60" s="3" customFormat="1">
      <c r="A6771" s="20"/>
      <c r="B6771" s="20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21"/>
      <c r="AC6771" s="21"/>
      <c r="AD6771" s="21"/>
      <c r="AE6771" s="21"/>
      <c r="AF6771" s="21"/>
      <c r="AG6771" s="21"/>
      <c r="AH6771" s="21"/>
      <c r="AI6771" s="26"/>
      <c r="AJ6771" s="21"/>
      <c r="AK6771" s="21"/>
      <c r="AL6771" s="21"/>
      <c r="AM6771" s="21"/>
      <c r="AN6771" s="21"/>
      <c r="AO6771" s="21"/>
      <c r="AP6771" s="21"/>
      <c r="AQ6771" s="21"/>
      <c r="AR6771" s="21"/>
      <c r="AS6771" s="21"/>
      <c r="AT6771" s="2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</row>
    <row r="6772" spans="1:60" s="3" customFormat="1">
      <c r="A6772" s="20"/>
      <c r="B6772" s="20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21"/>
      <c r="AC6772" s="21"/>
      <c r="AD6772" s="21"/>
      <c r="AE6772" s="21"/>
      <c r="AF6772" s="21"/>
      <c r="AG6772" s="21"/>
      <c r="AH6772" s="21"/>
      <c r="AI6772" s="26"/>
      <c r="AJ6772" s="21"/>
      <c r="AK6772" s="21"/>
      <c r="AL6772" s="21"/>
      <c r="AM6772" s="21"/>
      <c r="AN6772" s="21"/>
      <c r="AO6772" s="21"/>
      <c r="AP6772" s="21"/>
      <c r="AQ6772" s="21"/>
      <c r="AR6772" s="21"/>
      <c r="AS6772" s="21"/>
      <c r="AT6772" s="2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</row>
    <row r="6773" spans="1:60" s="3" customFormat="1">
      <c r="A6773" s="20"/>
      <c r="B6773" s="20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21"/>
      <c r="AC6773" s="21"/>
      <c r="AD6773" s="21"/>
      <c r="AE6773" s="21"/>
      <c r="AF6773" s="21"/>
      <c r="AG6773" s="21"/>
      <c r="AH6773" s="21"/>
      <c r="AI6773" s="26"/>
      <c r="AJ6773" s="21"/>
      <c r="AK6773" s="21"/>
      <c r="AL6773" s="21"/>
      <c r="AM6773" s="21"/>
      <c r="AN6773" s="21"/>
      <c r="AO6773" s="21"/>
      <c r="AP6773" s="21"/>
      <c r="AQ6773" s="21"/>
      <c r="AR6773" s="21"/>
      <c r="AS6773" s="21"/>
      <c r="AT6773" s="2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</row>
    <row r="6774" spans="1:60" s="3" customFormat="1">
      <c r="A6774" s="20"/>
      <c r="B6774" s="20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21"/>
      <c r="AC6774" s="21"/>
      <c r="AD6774" s="21"/>
      <c r="AE6774" s="21"/>
      <c r="AF6774" s="21"/>
      <c r="AG6774" s="21"/>
      <c r="AH6774" s="21"/>
      <c r="AI6774" s="26"/>
      <c r="AJ6774" s="21"/>
      <c r="AK6774" s="21"/>
      <c r="AL6774" s="21"/>
      <c r="AM6774" s="21"/>
      <c r="AN6774" s="21"/>
      <c r="AO6774" s="21"/>
      <c r="AP6774" s="21"/>
      <c r="AQ6774" s="21"/>
      <c r="AR6774" s="21"/>
      <c r="AS6774" s="21"/>
      <c r="AT6774" s="2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</row>
    <row r="6775" spans="1:60" s="3" customFormat="1">
      <c r="A6775" s="20"/>
      <c r="B6775" s="20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21"/>
      <c r="AC6775" s="21"/>
      <c r="AD6775" s="21"/>
      <c r="AE6775" s="21"/>
      <c r="AF6775" s="21"/>
      <c r="AG6775" s="21"/>
      <c r="AH6775" s="21"/>
      <c r="AI6775" s="26"/>
      <c r="AJ6775" s="21"/>
      <c r="AK6775" s="21"/>
      <c r="AL6775" s="21"/>
      <c r="AM6775" s="21"/>
      <c r="AN6775" s="21"/>
      <c r="AO6775" s="21"/>
      <c r="AP6775" s="21"/>
      <c r="AQ6775" s="21"/>
      <c r="AR6775" s="21"/>
      <c r="AS6775" s="21"/>
      <c r="AT6775" s="2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</row>
    <row r="6776" spans="1:60" s="3" customFormat="1">
      <c r="A6776" s="20"/>
      <c r="B6776" s="20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21"/>
      <c r="AC6776" s="21"/>
      <c r="AD6776" s="21"/>
      <c r="AE6776" s="21"/>
      <c r="AF6776" s="21"/>
      <c r="AG6776" s="21"/>
      <c r="AH6776" s="21"/>
      <c r="AI6776" s="26"/>
      <c r="AJ6776" s="21"/>
      <c r="AK6776" s="21"/>
      <c r="AL6776" s="21"/>
      <c r="AM6776" s="21"/>
      <c r="AN6776" s="21"/>
      <c r="AO6776" s="21"/>
      <c r="AP6776" s="21"/>
      <c r="AQ6776" s="21"/>
      <c r="AR6776" s="21"/>
      <c r="AS6776" s="21"/>
      <c r="AT6776" s="2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</row>
    <row r="6777" spans="1:60" s="3" customFormat="1">
      <c r="A6777" s="20"/>
      <c r="B6777" s="20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21"/>
      <c r="AC6777" s="21"/>
      <c r="AD6777" s="21"/>
      <c r="AE6777" s="21"/>
      <c r="AF6777" s="21"/>
      <c r="AG6777" s="21"/>
      <c r="AH6777" s="21"/>
      <c r="AI6777" s="26"/>
      <c r="AJ6777" s="21"/>
      <c r="AK6777" s="21"/>
      <c r="AL6777" s="21"/>
      <c r="AM6777" s="21"/>
      <c r="AN6777" s="21"/>
      <c r="AO6777" s="21"/>
      <c r="AP6777" s="21"/>
      <c r="AQ6777" s="21"/>
      <c r="AR6777" s="21"/>
      <c r="AS6777" s="21"/>
      <c r="AT6777" s="2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</row>
    <row r="6778" spans="1:60" s="3" customFormat="1">
      <c r="A6778" s="20"/>
      <c r="B6778" s="20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21"/>
      <c r="AC6778" s="21"/>
      <c r="AD6778" s="21"/>
      <c r="AE6778" s="21"/>
      <c r="AF6778" s="21"/>
      <c r="AG6778" s="21"/>
      <c r="AH6778" s="21"/>
      <c r="AI6778" s="26"/>
      <c r="AJ6778" s="21"/>
      <c r="AK6778" s="21"/>
      <c r="AL6778" s="21"/>
      <c r="AM6778" s="21"/>
      <c r="AN6778" s="21"/>
      <c r="AO6778" s="21"/>
      <c r="AP6778" s="21"/>
      <c r="AQ6778" s="21"/>
      <c r="AR6778" s="21"/>
      <c r="AS6778" s="21"/>
      <c r="AT6778" s="2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</row>
    <row r="6779" spans="1:60" s="3" customFormat="1">
      <c r="A6779" s="20"/>
      <c r="B6779" s="20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21"/>
      <c r="AC6779" s="21"/>
      <c r="AD6779" s="21"/>
      <c r="AE6779" s="21"/>
      <c r="AF6779" s="21"/>
      <c r="AG6779" s="21"/>
      <c r="AH6779" s="21"/>
      <c r="AI6779" s="26"/>
      <c r="AJ6779" s="21"/>
      <c r="AK6779" s="21"/>
      <c r="AL6779" s="21"/>
      <c r="AM6779" s="21"/>
      <c r="AN6779" s="21"/>
      <c r="AO6779" s="21"/>
      <c r="AP6779" s="21"/>
      <c r="AQ6779" s="21"/>
      <c r="AR6779" s="21"/>
      <c r="AS6779" s="21"/>
      <c r="AT6779" s="2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</row>
    <row r="6780" spans="1:60" s="3" customFormat="1">
      <c r="A6780" s="20"/>
      <c r="B6780" s="20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21"/>
      <c r="AC6780" s="21"/>
      <c r="AD6780" s="21"/>
      <c r="AE6780" s="21"/>
      <c r="AF6780" s="21"/>
      <c r="AG6780" s="21"/>
      <c r="AH6780" s="21"/>
      <c r="AI6780" s="26"/>
      <c r="AJ6780" s="21"/>
      <c r="AK6780" s="21"/>
      <c r="AL6780" s="21"/>
      <c r="AM6780" s="21"/>
      <c r="AN6780" s="21"/>
      <c r="AO6780" s="21"/>
      <c r="AP6780" s="21"/>
      <c r="AQ6780" s="21"/>
      <c r="AR6780" s="21"/>
      <c r="AS6780" s="21"/>
      <c r="AT6780" s="2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</row>
    <row r="6781" spans="1:60" s="3" customFormat="1">
      <c r="A6781" s="20"/>
      <c r="B6781" s="20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21"/>
      <c r="AC6781" s="21"/>
      <c r="AD6781" s="21"/>
      <c r="AE6781" s="21"/>
      <c r="AF6781" s="21"/>
      <c r="AG6781" s="21"/>
      <c r="AH6781" s="21"/>
      <c r="AI6781" s="26"/>
      <c r="AJ6781" s="21"/>
      <c r="AK6781" s="21"/>
      <c r="AL6781" s="21"/>
      <c r="AM6781" s="21"/>
      <c r="AN6781" s="21"/>
      <c r="AO6781" s="21"/>
      <c r="AP6781" s="21"/>
      <c r="AQ6781" s="21"/>
      <c r="AR6781" s="21"/>
      <c r="AS6781" s="21"/>
      <c r="AT6781" s="2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</row>
    <row r="6782" spans="1:60" s="3" customFormat="1">
      <c r="A6782" s="20"/>
      <c r="B6782" s="20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21"/>
      <c r="AC6782" s="21"/>
      <c r="AD6782" s="21"/>
      <c r="AE6782" s="21"/>
      <c r="AF6782" s="21"/>
      <c r="AG6782" s="21"/>
      <c r="AH6782" s="21"/>
      <c r="AI6782" s="26"/>
      <c r="AJ6782" s="21"/>
      <c r="AK6782" s="21"/>
      <c r="AL6782" s="21"/>
      <c r="AM6782" s="21"/>
      <c r="AN6782" s="21"/>
      <c r="AO6782" s="21"/>
      <c r="AP6782" s="21"/>
      <c r="AQ6782" s="21"/>
      <c r="AR6782" s="21"/>
      <c r="AS6782" s="21"/>
      <c r="AT6782" s="2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</row>
    <row r="6783" spans="1:60" s="3" customFormat="1">
      <c r="A6783" s="20"/>
      <c r="B6783" s="20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21"/>
      <c r="AC6783" s="21"/>
      <c r="AD6783" s="21"/>
      <c r="AE6783" s="21"/>
      <c r="AF6783" s="21"/>
      <c r="AG6783" s="21"/>
      <c r="AH6783" s="21"/>
      <c r="AI6783" s="26"/>
      <c r="AJ6783" s="21"/>
      <c r="AK6783" s="21"/>
      <c r="AL6783" s="21"/>
      <c r="AM6783" s="21"/>
      <c r="AN6783" s="21"/>
      <c r="AO6783" s="21"/>
      <c r="AP6783" s="21"/>
      <c r="AQ6783" s="21"/>
      <c r="AR6783" s="21"/>
      <c r="AS6783" s="21"/>
      <c r="AT6783" s="2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</row>
    <row r="6784" spans="1:60" s="3" customFormat="1">
      <c r="A6784" s="20"/>
      <c r="B6784" s="20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21"/>
      <c r="AC6784" s="21"/>
      <c r="AD6784" s="21"/>
      <c r="AE6784" s="21"/>
      <c r="AF6784" s="21"/>
      <c r="AG6784" s="21"/>
      <c r="AH6784" s="21"/>
      <c r="AI6784" s="26"/>
      <c r="AJ6784" s="21"/>
      <c r="AK6784" s="21"/>
      <c r="AL6784" s="21"/>
      <c r="AM6784" s="21"/>
      <c r="AN6784" s="21"/>
      <c r="AO6784" s="21"/>
      <c r="AP6784" s="21"/>
      <c r="AQ6784" s="21"/>
      <c r="AR6784" s="21"/>
      <c r="AS6784" s="21"/>
      <c r="AT6784" s="2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</row>
    <row r="6785" spans="1:60" s="3" customFormat="1">
      <c r="A6785" s="20"/>
      <c r="B6785" s="20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21"/>
      <c r="AC6785" s="21"/>
      <c r="AD6785" s="21"/>
      <c r="AE6785" s="21"/>
      <c r="AF6785" s="21"/>
      <c r="AG6785" s="21"/>
      <c r="AH6785" s="21"/>
      <c r="AI6785" s="26"/>
      <c r="AJ6785" s="21"/>
      <c r="AK6785" s="21"/>
      <c r="AL6785" s="21"/>
      <c r="AM6785" s="21"/>
      <c r="AN6785" s="21"/>
      <c r="AO6785" s="21"/>
      <c r="AP6785" s="21"/>
      <c r="AQ6785" s="21"/>
      <c r="AR6785" s="21"/>
      <c r="AS6785" s="21"/>
      <c r="AT6785" s="2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</row>
    <row r="6786" spans="1:60" s="3" customFormat="1">
      <c r="A6786" s="20"/>
      <c r="B6786" s="20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21"/>
      <c r="AC6786" s="21"/>
      <c r="AD6786" s="21"/>
      <c r="AE6786" s="21"/>
      <c r="AF6786" s="21"/>
      <c r="AG6786" s="21"/>
      <c r="AH6786" s="21"/>
      <c r="AI6786" s="26"/>
      <c r="AJ6786" s="21"/>
      <c r="AK6786" s="21"/>
      <c r="AL6786" s="21"/>
      <c r="AM6786" s="21"/>
      <c r="AN6786" s="21"/>
      <c r="AO6786" s="21"/>
      <c r="AP6786" s="21"/>
      <c r="AQ6786" s="21"/>
      <c r="AR6786" s="21"/>
      <c r="AS6786" s="21"/>
      <c r="AT6786" s="2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</row>
    <row r="6787" spans="1:60" s="3" customFormat="1">
      <c r="A6787" s="20"/>
      <c r="B6787" s="20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21"/>
      <c r="AC6787" s="21"/>
      <c r="AD6787" s="21"/>
      <c r="AE6787" s="21"/>
      <c r="AF6787" s="21"/>
      <c r="AG6787" s="21"/>
      <c r="AH6787" s="21"/>
      <c r="AI6787" s="26"/>
      <c r="AJ6787" s="21"/>
      <c r="AK6787" s="21"/>
      <c r="AL6787" s="21"/>
      <c r="AM6787" s="21"/>
      <c r="AN6787" s="21"/>
      <c r="AO6787" s="21"/>
      <c r="AP6787" s="21"/>
      <c r="AQ6787" s="21"/>
      <c r="AR6787" s="21"/>
      <c r="AS6787" s="21"/>
      <c r="AT6787" s="2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</row>
    <row r="6788" spans="1:60" s="3" customFormat="1">
      <c r="A6788" s="20"/>
      <c r="B6788" s="20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21"/>
      <c r="AC6788" s="21"/>
      <c r="AD6788" s="21"/>
      <c r="AE6788" s="21"/>
      <c r="AF6788" s="21"/>
      <c r="AG6788" s="21"/>
      <c r="AH6788" s="21"/>
      <c r="AI6788" s="26"/>
      <c r="AJ6788" s="21"/>
      <c r="AK6788" s="21"/>
      <c r="AL6788" s="21"/>
      <c r="AM6788" s="21"/>
      <c r="AN6788" s="21"/>
      <c r="AO6788" s="21"/>
      <c r="AP6788" s="21"/>
      <c r="AQ6788" s="21"/>
      <c r="AR6788" s="21"/>
      <c r="AS6788" s="21"/>
      <c r="AT6788" s="2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</row>
    <row r="6789" spans="1:60" s="3" customFormat="1">
      <c r="A6789" s="20"/>
      <c r="B6789" s="20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21"/>
      <c r="AC6789" s="21"/>
      <c r="AD6789" s="21"/>
      <c r="AE6789" s="21"/>
      <c r="AF6789" s="21"/>
      <c r="AG6789" s="21"/>
      <c r="AH6789" s="21"/>
      <c r="AI6789" s="26"/>
      <c r="AJ6789" s="21"/>
      <c r="AK6789" s="21"/>
      <c r="AL6789" s="21"/>
      <c r="AM6789" s="21"/>
      <c r="AN6789" s="21"/>
      <c r="AO6789" s="21"/>
      <c r="AP6789" s="21"/>
      <c r="AQ6789" s="21"/>
      <c r="AR6789" s="21"/>
      <c r="AS6789" s="21"/>
      <c r="AT6789" s="2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</row>
    <row r="6790" spans="1:60" s="3" customFormat="1">
      <c r="A6790" s="20"/>
      <c r="B6790" s="20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21"/>
      <c r="AC6790" s="21"/>
      <c r="AD6790" s="21"/>
      <c r="AE6790" s="21"/>
      <c r="AF6790" s="21"/>
      <c r="AG6790" s="21"/>
      <c r="AH6790" s="21"/>
      <c r="AI6790" s="26"/>
      <c r="AJ6790" s="21"/>
      <c r="AK6790" s="21"/>
      <c r="AL6790" s="21"/>
      <c r="AM6790" s="21"/>
      <c r="AN6790" s="21"/>
      <c r="AO6790" s="21"/>
      <c r="AP6790" s="21"/>
      <c r="AQ6790" s="21"/>
      <c r="AR6790" s="21"/>
      <c r="AS6790" s="21"/>
      <c r="AT6790" s="2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</row>
    <row r="6791" spans="1:60" s="3" customFormat="1">
      <c r="A6791" s="20"/>
      <c r="B6791" s="20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21"/>
      <c r="AC6791" s="21"/>
      <c r="AD6791" s="21"/>
      <c r="AE6791" s="21"/>
      <c r="AF6791" s="21"/>
      <c r="AG6791" s="21"/>
      <c r="AH6791" s="21"/>
      <c r="AI6791" s="26"/>
      <c r="AJ6791" s="21"/>
      <c r="AK6791" s="21"/>
      <c r="AL6791" s="21"/>
      <c r="AM6791" s="21"/>
      <c r="AN6791" s="21"/>
      <c r="AO6791" s="21"/>
      <c r="AP6791" s="21"/>
      <c r="AQ6791" s="21"/>
      <c r="AR6791" s="21"/>
      <c r="AS6791" s="21"/>
      <c r="AT6791" s="2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</row>
    <row r="6792" spans="1:60" s="3" customFormat="1">
      <c r="A6792" s="20"/>
      <c r="B6792" s="20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21"/>
      <c r="AC6792" s="21"/>
      <c r="AD6792" s="21"/>
      <c r="AE6792" s="21"/>
      <c r="AF6792" s="21"/>
      <c r="AG6792" s="21"/>
      <c r="AH6792" s="21"/>
      <c r="AI6792" s="26"/>
      <c r="AJ6792" s="21"/>
      <c r="AK6792" s="21"/>
      <c r="AL6792" s="21"/>
      <c r="AM6792" s="21"/>
      <c r="AN6792" s="21"/>
      <c r="AO6792" s="21"/>
      <c r="AP6792" s="21"/>
      <c r="AQ6792" s="21"/>
      <c r="AR6792" s="21"/>
      <c r="AS6792" s="21"/>
      <c r="AT6792" s="2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</row>
    <row r="6793" spans="1:60" s="3" customFormat="1">
      <c r="A6793" s="20"/>
      <c r="B6793" s="20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21"/>
      <c r="AC6793" s="21"/>
      <c r="AD6793" s="21"/>
      <c r="AE6793" s="21"/>
      <c r="AF6793" s="21"/>
      <c r="AG6793" s="21"/>
      <c r="AH6793" s="21"/>
      <c r="AI6793" s="26"/>
      <c r="AJ6793" s="21"/>
      <c r="AK6793" s="21"/>
      <c r="AL6793" s="21"/>
      <c r="AM6793" s="21"/>
      <c r="AN6793" s="21"/>
      <c r="AO6793" s="21"/>
      <c r="AP6793" s="21"/>
      <c r="AQ6793" s="21"/>
      <c r="AR6793" s="21"/>
      <c r="AS6793" s="21"/>
      <c r="AT6793" s="2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</row>
    <row r="6794" spans="1:60" s="3" customFormat="1">
      <c r="A6794" s="20"/>
      <c r="B6794" s="20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21"/>
      <c r="AC6794" s="21"/>
      <c r="AD6794" s="21"/>
      <c r="AE6794" s="21"/>
      <c r="AF6794" s="21"/>
      <c r="AG6794" s="21"/>
      <c r="AH6794" s="21"/>
      <c r="AI6794" s="26"/>
      <c r="AJ6794" s="21"/>
      <c r="AK6794" s="21"/>
      <c r="AL6794" s="21"/>
      <c r="AM6794" s="21"/>
      <c r="AN6794" s="21"/>
      <c r="AO6794" s="21"/>
      <c r="AP6794" s="21"/>
      <c r="AQ6794" s="21"/>
      <c r="AR6794" s="21"/>
      <c r="AS6794" s="21"/>
      <c r="AT6794" s="2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</row>
    <row r="6795" spans="1:60" s="3" customFormat="1">
      <c r="A6795" s="20"/>
      <c r="B6795" s="20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21"/>
      <c r="AC6795" s="21"/>
      <c r="AD6795" s="21"/>
      <c r="AE6795" s="21"/>
      <c r="AF6795" s="21"/>
      <c r="AG6795" s="21"/>
      <c r="AH6795" s="21"/>
      <c r="AI6795" s="26"/>
      <c r="AJ6795" s="21"/>
      <c r="AK6795" s="21"/>
      <c r="AL6795" s="21"/>
      <c r="AM6795" s="21"/>
      <c r="AN6795" s="21"/>
      <c r="AO6795" s="21"/>
      <c r="AP6795" s="21"/>
      <c r="AQ6795" s="21"/>
      <c r="AR6795" s="21"/>
      <c r="AS6795" s="21"/>
      <c r="AT6795" s="2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</row>
    <row r="6796" spans="1:60" s="3" customFormat="1">
      <c r="A6796" s="20"/>
      <c r="B6796" s="20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21"/>
      <c r="AC6796" s="21"/>
      <c r="AD6796" s="21"/>
      <c r="AE6796" s="21"/>
      <c r="AF6796" s="21"/>
      <c r="AG6796" s="21"/>
      <c r="AH6796" s="21"/>
      <c r="AI6796" s="26"/>
      <c r="AJ6796" s="21"/>
      <c r="AK6796" s="21"/>
      <c r="AL6796" s="21"/>
      <c r="AM6796" s="21"/>
      <c r="AN6796" s="21"/>
      <c r="AO6796" s="21"/>
      <c r="AP6796" s="21"/>
      <c r="AQ6796" s="21"/>
      <c r="AR6796" s="21"/>
      <c r="AS6796" s="21"/>
      <c r="AT6796" s="2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</row>
    <row r="6797" spans="1:60" s="3" customFormat="1">
      <c r="A6797" s="20"/>
      <c r="B6797" s="20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21"/>
      <c r="AC6797" s="21"/>
      <c r="AD6797" s="21"/>
      <c r="AE6797" s="21"/>
      <c r="AF6797" s="21"/>
      <c r="AG6797" s="21"/>
      <c r="AH6797" s="21"/>
      <c r="AI6797" s="26"/>
      <c r="AJ6797" s="21"/>
      <c r="AK6797" s="21"/>
      <c r="AL6797" s="21"/>
      <c r="AM6797" s="21"/>
      <c r="AN6797" s="21"/>
      <c r="AO6797" s="21"/>
      <c r="AP6797" s="21"/>
      <c r="AQ6797" s="21"/>
      <c r="AR6797" s="21"/>
      <c r="AS6797" s="21"/>
      <c r="AT6797" s="2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</row>
    <row r="6798" spans="1:60" s="3" customFormat="1">
      <c r="A6798" s="20"/>
      <c r="B6798" s="20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21"/>
      <c r="AC6798" s="21"/>
      <c r="AD6798" s="21"/>
      <c r="AE6798" s="21"/>
      <c r="AF6798" s="21"/>
      <c r="AG6798" s="21"/>
      <c r="AH6798" s="21"/>
      <c r="AI6798" s="26"/>
      <c r="AJ6798" s="21"/>
      <c r="AK6798" s="21"/>
      <c r="AL6798" s="21"/>
      <c r="AM6798" s="21"/>
      <c r="AN6798" s="21"/>
      <c r="AO6798" s="21"/>
      <c r="AP6798" s="21"/>
      <c r="AQ6798" s="21"/>
      <c r="AR6798" s="21"/>
      <c r="AS6798" s="21"/>
      <c r="AT6798" s="2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</row>
    <row r="6799" spans="1:60" s="3" customFormat="1">
      <c r="A6799" s="20"/>
      <c r="B6799" s="20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21"/>
      <c r="AC6799" s="21"/>
      <c r="AD6799" s="21"/>
      <c r="AE6799" s="21"/>
      <c r="AF6799" s="21"/>
      <c r="AG6799" s="21"/>
      <c r="AH6799" s="21"/>
      <c r="AI6799" s="26"/>
      <c r="AJ6799" s="21"/>
      <c r="AK6799" s="21"/>
      <c r="AL6799" s="21"/>
      <c r="AM6799" s="21"/>
      <c r="AN6799" s="21"/>
      <c r="AO6799" s="21"/>
      <c r="AP6799" s="21"/>
      <c r="AQ6799" s="21"/>
      <c r="AR6799" s="21"/>
      <c r="AS6799" s="21"/>
      <c r="AT6799" s="2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</row>
    <row r="6800" spans="1:60" s="3" customFormat="1">
      <c r="A6800" s="20"/>
      <c r="B6800" s="20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21"/>
      <c r="AC6800" s="21"/>
      <c r="AD6800" s="21"/>
      <c r="AE6800" s="21"/>
      <c r="AF6800" s="21"/>
      <c r="AG6800" s="21"/>
      <c r="AH6800" s="21"/>
      <c r="AI6800" s="26"/>
      <c r="AJ6800" s="21"/>
      <c r="AK6800" s="21"/>
      <c r="AL6800" s="21"/>
      <c r="AM6800" s="21"/>
      <c r="AN6800" s="21"/>
      <c r="AO6800" s="21"/>
      <c r="AP6800" s="21"/>
      <c r="AQ6800" s="21"/>
      <c r="AR6800" s="21"/>
      <c r="AS6800" s="21"/>
      <c r="AT6800" s="2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</row>
    <row r="6801" spans="1:60" s="3" customFormat="1">
      <c r="A6801" s="20"/>
      <c r="B6801" s="20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21"/>
      <c r="AC6801" s="21"/>
      <c r="AD6801" s="21"/>
      <c r="AE6801" s="21"/>
      <c r="AF6801" s="21"/>
      <c r="AG6801" s="21"/>
      <c r="AH6801" s="21"/>
      <c r="AI6801" s="26"/>
      <c r="AJ6801" s="21"/>
      <c r="AK6801" s="21"/>
      <c r="AL6801" s="21"/>
      <c r="AM6801" s="21"/>
      <c r="AN6801" s="21"/>
      <c r="AO6801" s="21"/>
      <c r="AP6801" s="21"/>
      <c r="AQ6801" s="21"/>
      <c r="AR6801" s="21"/>
      <c r="AS6801" s="21"/>
      <c r="AT6801" s="2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</row>
    <row r="6802" spans="1:60" s="3" customFormat="1">
      <c r="A6802" s="20"/>
      <c r="B6802" s="20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21"/>
      <c r="AC6802" s="21"/>
      <c r="AD6802" s="21"/>
      <c r="AE6802" s="21"/>
      <c r="AF6802" s="21"/>
      <c r="AG6802" s="21"/>
      <c r="AH6802" s="21"/>
      <c r="AI6802" s="26"/>
      <c r="AJ6802" s="21"/>
      <c r="AK6802" s="21"/>
      <c r="AL6802" s="21"/>
      <c r="AM6802" s="21"/>
      <c r="AN6802" s="21"/>
      <c r="AO6802" s="21"/>
      <c r="AP6802" s="21"/>
      <c r="AQ6802" s="21"/>
      <c r="AR6802" s="21"/>
      <c r="AS6802" s="21"/>
      <c r="AT6802" s="2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</row>
    <row r="6803" spans="1:60" s="3" customFormat="1">
      <c r="A6803" s="20"/>
      <c r="B6803" s="20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21"/>
      <c r="AC6803" s="21"/>
      <c r="AD6803" s="21"/>
      <c r="AE6803" s="21"/>
      <c r="AF6803" s="21"/>
      <c r="AG6803" s="21"/>
      <c r="AH6803" s="21"/>
      <c r="AI6803" s="26"/>
      <c r="AJ6803" s="21"/>
      <c r="AK6803" s="21"/>
      <c r="AL6803" s="21"/>
      <c r="AM6803" s="21"/>
      <c r="AN6803" s="21"/>
      <c r="AO6803" s="21"/>
      <c r="AP6803" s="21"/>
      <c r="AQ6803" s="21"/>
      <c r="AR6803" s="21"/>
      <c r="AS6803" s="21"/>
      <c r="AT6803" s="2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</row>
    <row r="6804" spans="1:60" s="3" customFormat="1">
      <c r="A6804" s="20"/>
      <c r="B6804" s="20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21"/>
      <c r="AC6804" s="21"/>
      <c r="AD6804" s="21"/>
      <c r="AE6804" s="21"/>
      <c r="AF6804" s="21"/>
      <c r="AG6804" s="21"/>
      <c r="AH6804" s="21"/>
      <c r="AI6804" s="26"/>
      <c r="AJ6804" s="21"/>
      <c r="AK6804" s="21"/>
      <c r="AL6804" s="21"/>
      <c r="AM6804" s="21"/>
      <c r="AN6804" s="21"/>
      <c r="AO6804" s="21"/>
      <c r="AP6804" s="21"/>
      <c r="AQ6804" s="21"/>
      <c r="AR6804" s="21"/>
      <c r="AS6804" s="21"/>
      <c r="AT6804" s="2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</row>
    <row r="6805" spans="1:60" s="3" customFormat="1">
      <c r="A6805" s="20"/>
      <c r="B6805" s="20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21"/>
      <c r="AC6805" s="21"/>
      <c r="AD6805" s="21"/>
      <c r="AE6805" s="21"/>
      <c r="AF6805" s="21"/>
      <c r="AG6805" s="21"/>
      <c r="AH6805" s="21"/>
      <c r="AI6805" s="26"/>
      <c r="AJ6805" s="21"/>
      <c r="AK6805" s="21"/>
      <c r="AL6805" s="21"/>
      <c r="AM6805" s="21"/>
      <c r="AN6805" s="21"/>
      <c r="AO6805" s="21"/>
      <c r="AP6805" s="21"/>
      <c r="AQ6805" s="21"/>
      <c r="AR6805" s="21"/>
      <c r="AS6805" s="21"/>
      <c r="AT6805" s="2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</row>
    <row r="6806" spans="1:60" s="3" customFormat="1">
      <c r="A6806" s="20"/>
      <c r="B6806" s="20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21"/>
      <c r="AC6806" s="21"/>
      <c r="AD6806" s="21"/>
      <c r="AE6806" s="21"/>
      <c r="AF6806" s="21"/>
      <c r="AG6806" s="21"/>
      <c r="AH6806" s="21"/>
      <c r="AI6806" s="26"/>
      <c r="AJ6806" s="21"/>
      <c r="AK6806" s="21"/>
      <c r="AL6806" s="21"/>
      <c r="AM6806" s="21"/>
      <c r="AN6806" s="21"/>
      <c r="AO6806" s="21"/>
      <c r="AP6806" s="21"/>
      <c r="AQ6806" s="21"/>
      <c r="AR6806" s="21"/>
      <c r="AS6806" s="21"/>
      <c r="AT6806" s="2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</row>
    <row r="6807" spans="1:60" s="3" customFormat="1">
      <c r="A6807" s="20"/>
      <c r="B6807" s="20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21"/>
      <c r="AC6807" s="21"/>
      <c r="AD6807" s="21"/>
      <c r="AE6807" s="21"/>
      <c r="AF6807" s="21"/>
      <c r="AG6807" s="21"/>
      <c r="AH6807" s="21"/>
      <c r="AI6807" s="26"/>
      <c r="AJ6807" s="21"/>
      <c r="AK6807" s="21"/>
      <c r="AL6807" s="21"/>
      <c r="AM6807" s="21"/>
      <c r="AN6807" s="21"/>
      <c r="AO6807" s="21"/>
      <c r="AP6807" s="21"/>
      <c r="AQ6807" s="21"/>
      <c r="AR6807" s="21"/>
      <c r="AS6807" s="21"/>
      <c r="AT6807" s="2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</row>
    <row r="6808" spans="1:60" s="3" customFormat="1">
      <c r="A6808" s="20"/>
      <c r="B6808" s="20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21"/>
      <c r="AC6808" s="21"/>
      <c r="AD6808" s="21"/>
      <c r="AE6808" s="21"/>
      <c r="AF6808" s="21"/>
      <c r="AG6808" s="21"/>
      <c r="AH6808" s="21"/>
      <c r="AI6808" s="26"/>
      <c r="AJ6808" s="21"/>
      <c r="AK6808" s="21"/>
      <c r="AL6808" s="21"/>
      <c r="AM6808" s="21"/>
      <c r="AN6808" s="21"/>
      <c r="AO6808" s="21"/>
      <c r="AP6808" s="21"/>
      <c r="AQ6808" s="21"/>
      <c r="AR6808" s="21"/>
      <c r="AS6808" s="21"/>
      <c r="AT6808" s="2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</row>
    <row r="6809" spans="1:60" s="3" customFormat="1">
      <c r="A6809" s="20"/>
      <c r="B6809" s="20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21"/>
      <c r="AC6809" s="21"/>
      <c r="AD6809" s="21"/>
      <c r="AE6809" s="21"/>
      <c r="AF6809" s="21"/>
      <c r="AG6809" s="21"/>
      <c r="AH6809" s="21"/>
      <c r="AI6809" s="26"/>
      <c r="AJ6809" s="21"/>
      <c r="AK6809" s="21"/>
      <c r="AL6809" s="21"/>
      <c r="AM6809" s="21"/>
      <c r="AN6809" s="21"/>
      <c r="AO6809" s="21"/>
      <c r="AP6809" s="21"/>
      <c r="AQ6809" s="21"/>
      <c r="AR6809" s="21"/>
      <c r="AS6809" s="21"/>
      <c r="AT6809" s="2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</row>
    <row r="6810" spans="1:60" s="3" customFormat="1">
      <c r="A6810" s="20"/>
      <c r="B6810" s="20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21"/>
      <c r="AC6810" s="21"/>
      <c r="AD6810" s="21"/>
      <c r="AE6810" s="21"/>
      <c r="AF6810" s="21"/>
      <c r="AG6810" s="21"/>
      <c r="AH6810" s="21"/>
      <c r="AI6810" s="26"/>
      <c r="AJ6810" s="21"/>
      <c r="AK6810" s="21"/>
      <c r="AL6810" s="21"/>
      <c r="AM6810" s="21"/>
      <c r="AN6810" s="21"/>
      <c r="AO6810" s="21"/>
      <c r="AP6810" s="21"/>
      <c r="AQ6810" s="21"/>
      <c r="AR6810" s="21"/>
      <c r="AS6810" s="21"/>
      <c r="AT6810" s="2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</row>
    <row r="6811" spans="1:60" s="3" customFormat="1">
      <c r="A6811" s="20"/>
      <c r="B6811" s="20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21"/>
      <c r="AC6811" s="21"/>
      <c r="AD6811" s="21"/>
      <c r="AE6811" s="21"/>
      <c r="AF6811" s="21"/>
      <c r="AG6811" s="21"/>
      <c r="AH6811" s="21"/>
      <c r="AI6811" s="26"/>
      <c r="AJ6811" s="21"/>
      <c r="AK6811" s="21"/>
      <c r="AL6811" s="21"/>
      <c r="AM6811" s="21"/>
      <c r="AN6811" s="21"/>
      <c r="AO6811" s="21"/>
      <c r="AP6811" s="21"/>
      <c r="AQ6811" s="21"/>
      <c r="AR6811" s="21"/>
      <c r="AS6811" s="21"/>
      <c r="AT6811" s="2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</row>
    <row r="6812" spans="1:60" s="3" customFormat="1">
      <c r="A6812" s="20"/>
      <c r="B6812" s="20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21"/>
      <c r="AC6812" s="21"/>
      <c r="AD6812" s="21"/>
      <c r="AE6812" s="21"/>
      <c r="AF6812" s="21"/>
      <c r="AG6812" s="21"/>
      <c r="AH6812" s="21"/>
      <c r="AI6812" s="26"/>
      <c r="AJ6812" s="21"/>
      <c r="AK6812" s="21"/>
      <c r="AL6812" s="21"/>
      <c r="AM6812" s="21"/>
      <c r="AN6812" s="21"/>
      <c r="AO6812" s="21"/>
      <c r="AP6812" s="21"/>
      <c r="AQ6812" s="21"/>
      <c r="AR6812" s="21"/>
      <c r="AS6812" s="21"/>
      <c r="AT6812" s="2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</row>
    <row r="6813" spans="1:60" s="3" customFormat="1">
      <c r="A6813" s="20"/>
      <c r="B6813" s="20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21"/>
      <c r="AC6813" s="21"/>
      <c r="AD6813" s="21"/>
      <c r="AE6813" s="21"/>
      <c r="AF6813" s="21"/>
      <c r="AG6813" s="21"/>
      <c r="AH6813" s="21"/>
      <c r="AI6813" s="26"/>
      <c r="AJ6813" s="21"/>
      <c r="AK6813" s="21"/>
      <c r="AL6813" s="21"/>
      <c r="AM6813" s="21"/>
      <c r="AN6813" s="21"/>
      <c r="AO6813" s="21"/>
      <c r="AP6813" s="21"/>
      <c r="AQ6813" s="21"/>
      <c r="AR6813" s="21"/>
      <c r="AS6813" s="21"/>
      <c r="AT6813" s="2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</row>
    <row r="6814" spans="1:60" s="3" customFormat="1">
      <c r="A6814" s="20"/>
      <c r="B6814" s="20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21"/>
      <c r="AC6814" s="21"/>
      <c r="AD6814" s="21"/>
      <c r="AE6814" s="21"/>
      <c r="AF6814" s="21"/>
      <c r="AG6814" s="21"/>
      <c r="AH6814" s="21"/>
      <c r="AI6814" s="26"/>
      <c r="AJ6814" s="21"/>
      <c r="AK6814" s="21"/>
      <c r="AL6814" s="21"/>
      <c r="AM6814" s="21"/>
      <c r="AN6814" s="21"/>
      <c r="AO6814" s="21"/>
      <c r="AP6814" s="21"/>
      <c r="AQ6814" s="21"/>
      <c r="AR6814" s="21"/>
      <c r="AS6814" s="21"/>
      <c r="AT6814" s="2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</row>
    <row r="6815" spans="1:60" s="3" customFormat="1">
      <c r="A6815" s="20"/>
      <c r="B6815" s="20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21"/>
      <c r="AC6815" s="21"/>
      <c r="AD6815" s="21"/>
      <c r="AE6815" s="21"/>
      <c r="AF6815" s="21"/>
      <c r="AG6815" s="21"/>
      <c r="AH6815" s="21"/>
      <c r="AI6815" s="26"/>
      <c r="AJ6815" s="21"/>
      <c r="AK6815" s="21"/>
      <c r="AL6815" s="21"/>
      <c r="AM6815" s="21"/>
      <c r="AN6815" s="21"/>
      <c r="AO6815" s="21"/>
      <c r="AP6815" s="21"/>
      <c r="AQ6815" s="21"/>
      <c r="AR6815" s="21"/>
      <c r="AS6815" s="21"/>
      <c r="AT6815" s="2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</row>
    <row r="6816" spans="1:60" s="3" customFormat="1">
      <c r="A6816" s="20"/>
      <c r="B6816" s="20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21"/>
      <c r="AC6816" s="21"/>
      <c r="AD6816" s="21"/>
      <c r="AE6816" s="21"/>
      <c r="AF6816" s="21"/>
      <c r="AG6816" s="21"/>
      <c r="AH6816" s="21"/>
      <c r="AI6816" s="26"/>
      <c r="AJ6816" s="21"/>
      <c r="AK6816" s="21"/>
      <c r="AL6816" s="21"/>
      <c r="AM6816" s="21"/>
      <c r="AN6816" s="21"/>
      <c r="AO6816" s="21"/>
      <c r="AP6816" s="21"/>
      <c r="AQ6816" s="21"/>
      <c r="AR6816" s="21"/>
      <c r="AS6816" s="21"/>
      <c r="AT6816" s="2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</row>
    <row r="6817" spans="1:60" s="3" customFormat="1">
      <c r="A6817" s="20"/>
      <c r="B6817" s="20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21"/>
      <c r="AC6817" s="21"/>
      <c r="AD6817" s="21"/>
      <c r="AE6817" s="21"/>
      <c r="AF6817" s="21"/>
      <c r="AG6817" s="21"/>
      <c r="AH6817" s="21"/>
      <c r="AI6817" s="26"/>
      <c r="AJ6817" s="21"/>
      <c r="AK6817" s="21"/>
      <c r="AL6817" s="21"/>
      <c r="AM6817" s="21"/>
      <c r="AN6817" s="21"/>
      <c r="AO6817" s="21"/>
      <c r="AP6817" s="21"/>
      <c r="AQ6817" s="21"/>
      <c r="AR6817" s="21"/>
      <c r="AS6817" s="21"/>
      <c r="AT6817" s="2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</row>
    <row r="6818" spans="1:60" s="3" customFormat="1">
      <c r="A6818" s="20"/>
      <c r="B6818" s="20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21"/>
      <c r="AC6818" s="21"/>
      <c r="AD6818" s="21"/>
      <c r="AE6818" s="21"/>
      <c r="AF6818" s="21"/>
      <c r="AG6818" s="21"/>
      <c r="AH6818" s="21"/>
      <c r="AI6818" s="26"/>
      <c r="AJ6818" s="21"/>
      <c r="AK6818" s="21"/>
      <c r="AL6818" s="21"/>
      <c r="AM6818" s="21"/>
      <c r="AN6818" s="21"/>
      <c r="AO6818" s="21"/>
      <c r="AP6818" s="21"/>
      <c r="AQ6818" s="21"/>
      <c r="AR6818" s="21"/>
      <c r="AS6818" s="21"/>
      <c r="AT6818" s="2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</row>
    <row r="6819" spans="1:60" s="3" customFormat="1">
      <c r="A6819" s="20"/>
      <c r="B6819" s="20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21"/>
      <c r="AC6819" s="21"/>
      <c r="AD6819" s="21"/>
      <c r="AE6819" s="21"/>
      <c r="AF6819" s="21"/>
      <c r="AG6819" s="21"/>
      <c r="AH6819" s="21"/>
      <c r="AI6819" s="26"/>
      <c r="AJ6819" s="21"/>
      <c r="AK6819" s="21"/>
      <c r="AL6819" s="21"/>
      <c r="AM6819" s="21"/>
      <c r="AN6819" s="21"/>
      <c r="AO6819" s="21"/>
      <c r="AP6819" s="21"/>
      <c r="AQ6819" s="21"/>
      <c r="AR6819" s="21"/>
      <c r="AS6819" s="21"/>
      <c r="AT6819" s="2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</row>
    <row r="6820" spans="1:60" s="3" customFormat="1">
      <c r="A6820" s="20"/>
      <c r="B6820" s="20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21"/>
      <c r="AC6820" s="21"/>
      <c r="AD6820" s="21"/>
      <c r="AE6820" s="21"/>
      <c r="AF6820" s="21"/>
      <c r="AG6820" s="21"/>
      <c r="AH6820" s="21"/>
      <c r="AI6820" s="26"/>
      <c r="AJ6820" s="21"/>
      <c r="AK6820" s="21"/>
      <c r="AL6820" s="21"/>
      <c r="AM6820" s="21"/>
      <c r="AN6820" s="21"/>
      <c r="AO6820" s="21"/>
      <c r="AP6820" s="21"/>
      <c r="AQ6820" s="21"/>
      <c r="AR6820" s="21"/>
      <c r="AS6820" s="21"/>
      <c r="AT6820" s="2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</row>
    <row r="6821" spans="1:60" s="3" customFormat="1">
      <c r="A6821" s="20"/>
      <c r="B6821" s="20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21"/>
      <c r="AC6821" s="21"/>
      <c r="AD6821" s="21"/>
      <c r="AE6821" s="21"/>
      <c r="AF6821" s="21"/>
      <c r="AG6821" s="21"/>
      <c r="AH6821" s="21"/>
      <c r="AI6821" s="26"/>
      <c r="AJ6821" s="21"/>
      <c r="AK6821" s="21"/>
      <c r="AL6821" s="21"/>
      <c r="AM6821" s="21"/>
      <c r="AN6821" s="21"/>
      <c r="AO6821" s="21"/>
      <c r="AP6821" s="21"/>
      <c r="AQ6821" s="21"/>
      <c r="AR6821" s="21"/>
      <c r="AS6821" s="21"/>
      <c r="AT6821" s="2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</row>
    <row r="6822" spans="1:60" s="3" customFormat="1">
      <c r="A6822" s="20"/>
      <c r="B6822" s="20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21"/>
      <c r="AC6822" s="21"/>
      <c r="AD6822" s="21"/>
      <c r="AE6822" s="21"/>
      <c r="AF6822" s="21"/>
      <c r="AG6822" s="21"/>
      <c r="AH6822" s="21"/>
      <c r="AI6822" s="26"/>
      <c r="AJ6822" s="21"/>
      <c r="AK6822" s="21"/>
      <c r="AL6822" s="21"/>
      <c r="AM6822" s="21"/>
      <c r="AN6822" s="21"/>
      <c r="AO6822" s="21"/>
      <c r="AP6822" s="21"/>
      <c r="AQ6822" s="21"/>
      <c r="AR6822" s="21"/>
      <c r="AS6822" s="21"/>
      <c r="AT6822" s="2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</row>
    <row r="6823" spans="1:60" s="3" customFormat="1">
      <c r="A6823" s="20"/>
      <c r="B6823" s="20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21"/>
      <c r="AC6823" s="21"/>
      <c r="AD6823" s="21"/>
      <c r="AE6823" s="21"/>
      <c r="AF6823" s="21"/>
      <c r="AG6823" s="21"/>
      <c r="AH6823" s="21"/>
      <c r="AI6823" s="26"/>
      <c r="AJ6823" s="21"/>
      <c r="AK6823" s="21"/>
      <c r="AL6823" s="21"/>
      <c r="AM6823" s="21"/>
      <c r="AN6823" s="21"/>
      <c r="AO6823" s="21"/>
      <c r="AP6823" s="21"/>
      <c r="AQ6823" s="21"/>
      <c r="AR6823" s="21"/>
      <c r="AS6823" s="21"/>
      <c r="AT6823" s="2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</row>
    <row r="6824" spans="1:60" s="3" customFormat="1">
      <c r="A6824" s="20"/>
      <c r="B6824" s="20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21"/>
      <c r="AC6824" s="21"/>
      <c r="AD6824" s="21"/>
      <c r="AE6824" s="21"/>
      <c r="AF6824" s="21"/>
      <c r="AG6824" s="21"/>
      <c r="AH6824" s="21"/>
      <c r="AI6824" s="26"/>
      <c r="AJ6824" s="21"/>
      <c r="AK6824" s="21"/>
      <c r="AL6824" s="21"/>
      <c r="AM6824" s="21"/>
      <c r="AN6824" s="21"/>
      <c r="AO6824" s="21"/>
      <c r="AP6824" s="21"/>
      <c r="AQ6824" s="21"/>
      <c r="AR6824" s="21"/>
      <c r="AS6824" s="21"/>
      <c r="AT6824" s="2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</row>
    <row r="6825" spans="1:60" s="3" customFormat="1">
      <c r="A6825" s="20"/>
      <c r="B6825" s="20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21"/>
      <c r="AC6825" s="21"/>
      <c r="AD6825" s="21"/>
      <c r="AE6825" s="21"/>
      <c r="AF6825" s="21"/>
      <c r="AG6825" s="21"/>
      <c r="AH6825" s="21"/>
      <c r="AI6825" s="26"/>
      <c r="AJ6825" s="21"/>
      <c r="AK6825" s="21"/>
      <c r="AL6825" s="21"/>
      <c r="AM6825" s="21"/>
      <c r="AN6825" s="21"/>
      <c r="AO6825" s="21"/>
      <c r="AP6825" s="21"/>
      <c r="AQ6825" s="21"/>
      <c r="AR6825" s="21"/>
      <c r="AS6825" s="21"/>
      <c r="AT6825" s="2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</row>
    <row r="6826" spans="1:60" s="3" customFormat="1">
      <c r="A6826" s="20"/>
      <c r="B6826" s="20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21"/>
      <c r="AC6826" s="21"/>
      <c r="AD6826" s="21"/>
      <c r="AE6826" s="21"/>
      <c r="AF6826" s="21"/>
      <c r="AG6826" s="21"/>
      <c r="AH6826" s="21"/>
      <c r="AI6826" s="26"/>
      <c r="AJ6826" s="21"/>
      <c r="AK6826" s="21"/>
      <c r="AL6826" s="21"/>
      <c r="AM6826" s="21"/>
      <c r="AN6826" s="21"/>
      <c r="AO6826" s="21"/>
      <c r="AP6826" s="21"/>
      <c r="AQ6826" s="21"/>
      <c r="AR6826" s="21"/>
      <c r="AS6826" s="21"/>
      <c r="AT6826" s="2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</row>
    <row r="6827" spans="1:60" s="3" customFormat="1">
      <c r="A6827" s="20"/>
      <c r="B6827" s="20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21"/>
      <c r="AC6827" s="21"/>
      <c r="AD6827" s="21"/>
      <c r="AE6827" s="21"/>
      <c r="AF6827" s="21"/>
      <c r="AG6827" s="21"/>
      <c r="AH6827" s="21"/>
      <c r="AI6827" s="26"/>
      <c r="AJ6827" s="21"/>
      <c r="AK6827" s="21"/>
      <c r="AL6827" s="21"/>
      <c r="AM6827" s="21"/>
      <c r="AN6827" s="21"/>
      <c r="AO6827" s="21"/>
      <c r="AP6827" s="21"/>
      <c r="AQ6827" s="21"/>
      <c r="AR6827" s="21"/>
      <c r="AS6827" s="21"/>
      <c r="AT6827" s="2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</row>
    <row r="6828" spans="1:60" s="3" customFormat="1">
      <c r="A6828" s="20"/>
      <c r="B6828" s="20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21"/>
      <c r="AC6828" s="21"/>
      <c r="AD6828" s="21"/>
      <c r="AE6828" s="21"/>
      <c r="AF6828" s="21"/>
      <c r="AG6828" s="21"/>
      <c r="AH6828" s="21"/>
      <c r="AI6828" s="26"/>
      <c r="AJ6828" s="21"/>
      <c r="AK6828" s="21"/>
      <c r="AL6828" s="21"/>
      <c r="AM6828" s="21"/>
      <c r="AN6828" s="21"/>
      <c r="AO6828" s="21"/>
      <c r="AP6828" s="21"/>
      <c r="AQ6828" s="21"/>
      <c r="AR6828" s="21"/>
      <c r="AS6828" s="21"/>
      <c r="AT6828" s="2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</row>
    <row r="6829" spans="1:60" s="3" customFormat="1">
      <c r="A6829" s="20"/>
      <c r="B6829" s="20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21"/>
      <c r="AC6829" s="21"/>
      <c r="AD6829" s="21"/>
      <c r="AE6829" s="21"/>
      <c r="AF6829" s="21"/>
      <c r="AG6829" s="21"/>
      <c r="AH6829" s="21"/>
      <c r="AI6829" s="26"/>
      <c r="AJ6829" s="21"/>
      <c r="AK6829" s="21"/>
      <c r="AL6829" s="21"/>
      <c r="AM6829" s="21"/>
      <c r="AN6829" s="21"/>
      <c r="AO6829" s="21"/>
      <c r="AP6829" s="21"/>
      <c r="AQ6829" s="21"/>
      <c r="AR6829" s="21"/>
      <c r="AS6829" s="21"/>
      <c r="AT6829" s="2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</row>
    <row r="6830" spans="1:60" s="3" customFormat="1">
      <c r="A6830" s="20"/>
      <c r="B6830" s="20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21"/>
      <c r="AC6830" s="21"/>
      <c r="AD6830" s="21"/>
      <c r="AE6830" s="21"/>
      <c r="AF6830" s="21"/>
      <c r="AG6830" s="21"/>
      <c r="AH6830" s="21"/>
      <c r="AI6830" s="26"/>
      <c r="AJ6830" s="21"/>
      <c r="AK6830" s="21"/>
      <c r="AL6830" s="21"/>
      <c r="AM6830" s="21"/>
      <c r="AN6830" s="21"/>
      <c r="AO6830" s="21"/>
      <c r="AP6830" s="21"/>
      <c r="AQ6830" s="21"/>
      <c r="AR6830" s="21"/>
      <c r="AS6830" s="21"/>
      <c r="AT6830" s="2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</row>
    <row r="6831" spans="1:60" s="3" customFormat="1">
      <c r="A6831" s="20"/>
      <c r="B6831" s="20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21"/>
      <c r="AC6831" s="21"/>
      <c r="AD6831" s="21"/>
      <c r="AE6831" s="21"/>
      <c r="AF6831" s="21"/>
      <c r="AG6831" s="21"/>
      <c r="AH6831" s="21"/>
      <c r="AI6831" s="26"/>
      <c r="AJ6831" s="21"/>
      <c r="AK6831" s="21"/>
      <c r="AL6831" s="21"/>
      <c r="AM6831" s="21"/>
      <c r="AN6831" s="21"/>
      <c r="AO6831" s="21"/>
      <c r="AP6831" s="21"/>
      <c r="AQ6831" s="21"/>
      <c r="AR6831" s="21"/>
      <c r="AS6831" s="21"/>
      <c r="AT6831" s="2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</row>
    <row r="6832" spans="1:60" s="3" customFormat="1">
      <c r="A6832" s="20"/>
      <c r="B6832" s="20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21"/>
      <c r="AC6832" s="21"/>
      <c r="AD6832" s="21"/>
      <c r="AE6832" s="21"/>
      <c r="AF6832" s="21"/>
      <c r="AG6832" s="21"/>
      <c r="AH6832" s="21"/>
      <c r="AI6832" s="26"/>
      <c r="AJ6832" s="21"/>
      <c r="AK6832" s="21"/>
      <c r="AL6832" s="21"/>
      <c r="AM6832" s="21"/>
      <c r="AN6832" s="21"/>
      <c r="AO6832" s="21"/>
      <c r="AP6832" s="21"/>
      <c r="AQ6832" s="21"/>
      <c r="AR6832" s="21"/>
      <c r="AS6832" s="21"/>
      <c r="AT6832" s="2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</row>
    <row r="6833" spans="1:60" s="3" customFormat="1">
      <c r="A6833" s="20"/>
      <c r="B6833" s="20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21"/>
      <c r="AC6833" s="21"/>
      <c r="AD6833" s="21"/>
      <c r="AE6833" s="21"/>
      <c r="AF6833" s="21"/>
      <c r="AG6833" s="21"/>
      <c r="AH6833" s="21"/>
      <c r="AI6833" s="26"/>
      <c r="AJ6833" s="21"/>
      <c r="AK6833" s="21"/>
      <c r="AL6833" s="21"/>
      <c r="AM6833" s="21"/>
      <c r="AN6833" s="21"/>
      <c r="AO6833" s="21"/>
      <c r="AP6833" s="21"/>
      <c r="AQ6833" s="21"/>
      <c r="AR6833" s="21"/>
      <c r="AS6833" s="21"/>
      <c r="AT6833" s="2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</row>
    <row r="6834" spans="1:60" s="3" customFormat="1">
      <c r="A6834" s="20"/>
      <c r="B6834" s="20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21"/>
      <c r="AC6834" s="21"/>
      <c r="AD6834" s="21"/>
      <c r="AE6834" s="21"/>
      <c r="AF6834" s="21"/>
      <c r="AG6834" s="21"/>
      <c r="AH6834" s="21"/>
      <c r="AI6834" s="26"/>
      <c r="AJ6834" s="21"/>
      <c r="AK6834" s="21"/>
      <c r="AL6834" s="21"/>
      <c r="AM6834" s="21"/>
      <c r="AN6834" s="21"/>
      <c r="AO6834" s="21"/>
      <c r="AP6834" s="21"/>
      <c r="AQ6834" s="21"/>
      <c r="AR6834" s="21"/>
      <c r="AS6834" s="21"/>
      <c r="AT6834" s="2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</row>
    <row r="6835" spans="1:60" s="3" customFormat="1">
      <c r="A6835" s="20"/>
      <c r="B6835" s="20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21"/>
      <c r="AC6835" s="21"/>
      <c r="AD6835" s="21"/>
      <c r="AE6835" s="21"/>
      <c r="AF6835" s="21"/>
      <c r="AG6835" s="21"/>
      <c r="AH6835" s="21"/>
      <c r="AI6835" s="26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</row>
    <row r="6836" spans="1:60" s="3" customFormat="1">
      <c r="A6836" s="20"/>
      <c r="B6836" s="20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21"/>
      <c r="AC6836" s="21"/>
      <c r="AD6836" s="21"/>
      <c r="AE6836" s="21"/>
      <c r="AF6836" s="21"/>
      <c r="AG6836" s="21"/>
      <c r="AH6836" s="21"/>
      <c r="AI6836" s="26"/>
      <c r="AJ6836" s="21"/>
      <c r="AK6836" s="21"/>
      <c r="AL6836" s="21"/>
      <c r="AM6836" s="21"/>
      <c r="AN6836" s="21"/>
      <c r="AO6836" s="21"/>
      <c r="AP6836" s="21"/>
      <c r="AQ6836" s="21"/>
      <c r="AR6836" s="21"/>
      <c r="AS6836" s="21"/>
      <c r="AT6836" s="2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</row>
    <row r="6837" spans="1:60" s="3" customFormat="1">
      <c r="A6837" s="20"/>
      <c r="B6837" s="20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21"/>
      <c r="AC6837" s="21"/>
      <c r="AD6837" s="21"/>
      <c r="AE6837" s="21"/>
      <c r="AF6837" s="21"/>
      <c r="AG6837" s="21"/>
      <c r="AH6837" s="21"/>
      <c r="AI6837" s="26"/>
      <c r="AJ6837" s="21"/>
      <c r="AK6837" s="21"/>
      <c r="AL6837" s="21"/>
      <c r="AM6837" s="21"/>
      <c r="AN6837" s="21"/>
      <c r="AO6837" s="21"/>
      <c r="AP6837" s="21"/>
      <c r="AQ6837" s="21"/>
      <c r="AR6837" s="21"/>
      <c r="AS6837" s="21"/>
      <c r="AT6837" s="2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</row>
    <row r="6838" spans="1:60" s="3" customFormat="1">
      <c r="A6838" s="20"/>
      <c r="B6838" s="20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21"/>
      <c r="AC6838" s="21"/>
      <c r="AD6838" s="21"/>
      <c r="AE6838" s="21"/>
      <c r="AF6838" s="21"/>
      <c r="AG6838" s="21"/>
      <c r="AH6838" s="21"/>
      <c r="AI6838" s="26"/>
      <c r="AJ6838" s="21"/>
      <c r="AK6838" s="21"/>
      <c r="AL6838" s="21"/>
      <c r="AM6838" s="21"/>
      <c r="AN6838" s="21"/>
      <c r="AO6838" s="21"/>
      <c r="AP6838" s="21"/>
      <c r="AQ6838" s="21"/>
      <c r="AR6838" s="21"/>
      <c r="AS6838" s="21"/>
      <c r="AT6838" s="2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</row>
    <row r="6839" spans="1:60" s="3" customFormat="1">
      <c r="A6839" s="20"/>
      <c r="B6839" s="20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21"/>
      <c r="AC6839" s="21"/>
      <c r="AD6839" s="21"/>
      <c r="AE6839" s="21"/>
      <c r="AF6839" s="21"/>
      <c r="AG6839" s="21"/>
      <c r="AH6839" s="21"/>
      <c r="AI6839" s="26"/>
      <c r="AJ6839" s="21"/>
      <c r="AK6839" s="21"/>
      <c r="AL6839" s="21"/>
      <c r="AM6839" s="21"/>
      <c r="AN6839" s="21"/>
      <c r="AO6839" s="21"/>
      <c r="AP6839" s="21"/>
      <c r="AQ6839" s="21"/>
      <c r="AR6839" s="21"/>
      <c r="AS6839" s="21"/>
      <c r="AT6839" s="2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</row>
    <row r="6840" spans="1:60" s="3" customFormat="1">
      <c r="A6840" s="20"/>
      <c r="B6840" s="20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21"/>
      <c r="AC6840" s="21"/>
      <c r="AD6840" s="21"/>
      <c r="AE6840" s="21"/>
      <c r="AF6840" s="21"/>
      <c r="AG6840" s="21"/>
      <c r="AH6840" s="21"/>
      <c r="AI6840" s="26"/>
      <c r="AJ6840" s="21"/>
      <c r="AK6840" s="21"/>
      <c r="AL6840" s="21"/>
      <c r="AM6840" s="21"/>
      <c r="AN6840" s="21"/>
      <c r="AO6840" s="21"/>
      <c r="AP6840" s="21"/>
      <c r="AQ6840" s="21"/>
      <c r="AR6840" s="21"/>
      <c r="AS6840" s="21"/>
      <c r="AT6840" s="2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</row>
    <row r="6841" spans="1:60" s="3" customFormat="1">
      <c r="A6841" s="20"/>
      <c r="B6841" s="20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21"/>
      <c r="AC6841" s="21"/>
      <c r="AD6841" s="21"/>
      <c r="AE6841" s="21"/>
      <c r="AF6841" s="21"/>
      <c r="AG6841" s="21"/>
      <c r="AH6841" s="21"/>
      <c r="AI6841" s="26"/>
      <c r="AJ6841" s="21"/>
      <c r="AK6841" s="21"/>
      <c r="AL6841" s="21"/>
      <c r="AM6841" s="21"/>
      <c r="AN6841" s="21"/>
      <c r="AO6841" s="21"/>
      <c r="AP6841" s="21"/>
      <c r="AQ6841" s="21"/>
      <c r="AR6841" s="21"/>
      <c r="AS6841" s="21"/>
      <c r="AT6841" s="2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</row>
    <row r="6842" spans="1:60" s="3" customFormat="1">
      <c r="A6842" s="20"/>
      <c r="B6842" s="20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21"/>
      <c r="AC6842" s="21"/>
      <c r="AD6842" s="21"/>
      <c r="AE6842" s="21"/>
      <c r="AF6842" s="21"/>
      <c r="AG6842" s="21"/>
      <c r="AH6842" s="21"/>
      <c r="AI6842" s="26"/>
      <c r="AJ6842" s="21"/>
      <c r="AK6842" s="21"/>
      <c r="AL6842" s="21"/>
      <c r="AM6842" s="21"/>
      <c r="AN6842" s="21"/>
      <c r="AO6842" s="21"/>
      <c r="AP6842" s="21"/>
      <c r="AQ6842" s="21"/>
      <c r="AR6842" s="21"/>
      <c r="AS6842" s="21"/>
      <c r="AT6842" s="2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</row>
    <row r="6843" spans="1:60" s="3" customFormat="1">
      <c r="A6843" s="20"/>
      <c r="B6843" s="20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21"/>
      <c r="AC6843" s="21"/>
      <c r="AD6843" s="21"/>
      <c r="AE6843" s="21"/>
      <c r="AF6843" s="21"/>
      <c r="AG6843" s="21"/>
      <c r="AH6843" s="21"/>
      <c r="AI6843" s="26"/>
      <c r="AJ6843" s="21"/>
      <c r="AK6843" s="21"/>
      <c r="AL6843" s="21"/>
      <c r="AM6843" s="21"/>
      <c r="AN6843" s="21"/>
      <c r="AO6843" s="21"/>
      <c r="AP6843" s="21"/>
      <c r="AQ6843" s="21"/>
      <c r="AR6843" s="21"/>
      <c r="AS6843" s="21"/>
      <c r="AT6843" s="2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</row>
    <row r="6844" spans="1:60" s="3" customFormat="1">
      <c r="A6844" s="20"/>
      <c r="B6844" s="20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21"/>
      <c r="AC6844" s="21"/>
      <c r="AD6844" s="21"/>
      <c r="AE6844" s="21"/>
      <c r="AF6844" s="21"/>
      <c r="AG6844" s="21"/>
      <c r="AH6844" s="21"/>
      <c r="AI6844" s="26"/>
      <c r="AJ6844" s="21"/>
      <c r="AK6844" s="21"/>
      <c r="AL6844" s="21"/>
      <c r="AM6844" s="21"/>
      <c r="AN6844" s="21"/>
      <c r="AO6844" s="21"/>
      <c r="AP6844" s="21"/>
      <c r="AQ6844" s="21"/>
      <c r="AR6844" s="21"/>
      <c r="AS6844" s="21"/>
      <c r="AT6844" s="2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</row>
    <row r="6845" spans="1:60" s="3" customFormat="1">
      <c r="A6845" s="20"/>
      <c r="B6845" s="20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21"/>
      <c r="AC6845" s="21"/>
      <c r="AD6845" s="21"/>
      <c r="AE6845" s="21"/>
      <c r="AF6845" s="21"/>
      <c r="AG6845" s="21"/>
      <c r="AH6845" s="21"/>
      <c r="AI6845" s="26"/>
      <c r="AJ6845" s="21"/>
      <c r="AK6845" s="21"/>
      <c r="AL6845" s="21"/>
      <c r="AM6845" s="21"/>
      <c r="AN6845" s="21"/>
      <c r="AO6845" s="21"/>
      <c r="AP6845" s="21"/>
      <c r="AQ6845" s="21"/>
      <c r="AR6845" s="21"/>
      <c r="AS6845" s="21"/>
      <c r="AT6845" s="2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</row>
    <row r="6846" spans="1:60" s="3" customFormat="1">
      <c r="A6846" s="20"/>
      <c r="B6846" s="20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21"/>
      <c r="AC6846" s="21"/>
      <c r="AD6846" s="21"/>
      <c r="AE6846" s="21"/>
      <c r="AF6846" s="21"/>
      <c r="AG6846" s="21"/>
      <c r="AH6846" s="21"/>
      <c r="AI6846" s="26"/>
      <c r="AJ6846" s="21"/>
      <c r="AK6846" s="21"/>
      <c r="AL6846" s="21"/>
      <c r="AM6846" s="21"/>
      <c r="AN6846" s="21"/>
      <c r="AO6846" s="21"/>
      <c r="AP6846" s="21"/>
      <c r="AQ6846" s="21"/>
      <c r="AR6846" s="21"/>
      <c r="AS6846" s="21"/>
      <c r="AT6846" s="2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</row>
    <row r="6847" spans="1:60" s="3" customFormat="1">
      <c r="A6847" s="20"/>
      <c r="B6847" s="20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21"/>
      <c r="AC6847" s="21"/>
      <c r="AD6847" s="21"/>
      <c r="AE6847" s="21"/>
      <c r="AF6847" s="21"/>
      <c r="AG6847" s="21"/>
      <c r="AH6847" s="21"/>
      <c r="AI6847" s="26"/>
      <c r="AJ6847" s="21"/>
      <c r="AK6847" s="21"/>
      <c r="AL6847" s="21"/>
      <c r="AM6847" s="21"/>
      <c r="AN6847" s="21"/>
      <c r="AO6847" s="21"/>
      <c r="AP6847" s="21"/>
      <c r="AQ6847" s="21"/>
      <c r="AR6847" s="21"/>
      <c r="AS6847" s="21"/>
      <c r="AT6847" s="2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</row>
    <row r="6848" spans="1:60" s="3" customFormat="1">
      <c r="A6848" s="20"/>
      <c r="B6848" s="20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21"/>
      <c r="AC6848" s="21"/>
      <c r="AD6848" s="21"/>
      <c r="AE6848" s="21"/>
      <c r="AF6848" s="21"/>
      <c r="AG6848" s="21"/>
      <c r="AH6848" s="21"/>
      <c r="AI6848" s="26"/>
      <c r="AJ6848" s="21"/>
      <c r="AK6848" s="21"/>
      <c r="AL6848" s="21"/>
      <c r="AM6848" s="21"/>
      <c r="AN6848" s="21"/>
      <c r="AO6848" s="21"/>
      <c r="AP6848" s="21"/>
      <c r="AQ6848" s="21"/>
      <c r="AR6848" s="21"/>
      <c r="AS6848" s="21"/>
      <c r="AT6848" s="2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</row>
    <row r="6849" spans="1:60" s="3" customFormat="1">
      <c r="A6849" s="20"/>
      <c r="B6849" s="20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21"/>
      <c r="AC6849" s="21"/>
      <c r="AD6849" s="21"/>
      <c r="AE6849" s="21"/>
      <c r="AF6849" s="21"/>
      <c r="AG6849" s="21"/>
      <c r="AH6849" s="21"/>
      <c r="AI6849" s="26"/>
      <c r="AJ6849" s="21"/>
      <c r="AK6849" s="21"/>
      <c r="AL6849" s="21"/>
      <c r="AM6849" s="21"/>
      <c r="AN6849" s="21"/>
      <c r="AO6849" s="21"/>
      <c r="AP6849" s="21"/>
      <c r="AQ6849" s="21"/>
      <c r="AR6849" s="21"/>
      <c r="AS6849" s="21"/>
      <c r="AT6849" s="2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</row>
    <row r="6850" spans="1:60" s="3" customFormat="1">
      <c r="A6850" s="20"/>
      <c r="B6850" s="20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21"/>
      <c r="AC6850" s="21"/>
      <c r="AD6850" s="21"/>
      <c r="AE6850" s="21"/>
      <c r="AF6850" s="21"/>
      <c r="AG6850" s="21"/>
      <c r="AH6850" s="21"/>
      <c r="AI6850" s="26"/>
      <c r="AJ6850" s="21"/>
      <c r="AK6850" s="21"/>
      <c r="AL6850" s="21"/>
      <c r="AM6850" s="21"/>
      <c r="AN6850" s="21"/>
      <c r="AO6850" s="21"/>
      <c r="AP6850" s="21"/>
      <c r="AQ6850" s="21"/>
      <c r="AR6850" s="21"/>
      <c r="AS6850" s="21"/>
      <c r="AT6850" s="2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</row>
    <row r="6851" spans="1:60" s="3" customFormat="1">
      <c r="A6851" s="20"/>
      <c r="B6851" s="20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21"/>
      <c r="AC6851" s="21"/>
      <c r="AD6851" s="21"/>
      <c r="AE6851" s="21"/>
      <c r="AF6851" s="21"/>
      <c r="AG6851" s="21"/>
      <c r="AH6851" s="21"/>
      <c r="AI6851" s="26"/>
      <c r="AJ6851" s="21"/>
      <c r="AK6851" s="21"/>
      <c r="AL6851" s="21"/>
      <c r="AM6851" s="21"/>
      <c r="AN6851" s="21"/>
      <c r="AO6851" s="21"/>
      <c r="AP6851" s="21"/>
      <c r="AQ6851" s="21"/>
      <c r="AR6851" s="21"/>
      <c r="AS6851" s="21"/>
      <c r="AT6851" s="2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</row>
    <row r="6852" spans="1:60" s="3" customFormat="1">
      <c r="A6852" s="20"/>
      <c r="B6852" s="20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21"/>
      <c r="AC6852" s="21"/>
      <c r="AD6852" s="21"/>
      <c r="AE6852" s="21"/>
      <c r="AF6852" s="21"/>
      <c r="AG6852" s="21"/>
      <c r="AH6852" s="21"/>
      <c r="AI6852" s="26"/>
      <c r="AJ6852" s="21"/>
      <c r="AK6852" s="21"/>
      <c r="AL6852" s="21"/>
      <c r="AM6852" s="21"/>
      <c r="AN6852" s="21"/>
      <c r="AO6852" s="21"/>
      <c r="AP6852" s="21"/>
      <c r="AQ6852" s="21"/>
      <c r="AR6852" s="21"/>
      <c r="AS6852" s="21"/>
      <c r="AT6852" s="2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</row>
    <row r="6853" spans="1:60" s="3" customFormat="1">
      <c r="A6853" s="20"/>
      <c r="B6853" s="20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21"/>
      <c r="AC6853" s="21"/>
      <c r="AD6853" s="21"/>
      <c r="AE6853" s="21"/>
      <c r="AF6853" s="21"/>
      <c r="AG6853" s="21"/>
      <c r="AH6853" s="21"/>
      <c r="AI6853" s="26"/>
      <c r="AJ6853" s="21"/>
      <c r="AK6853" s="21"/>
      <c r="AL6853" s="21"/>
      <c r="AM6853" s="21"/>
      <c r="AN6853" s="21"/>
      <c r="AO6853" s="21"/>
      <c r="AP6853" s="21"/>
      <c r="AQ6853" s="21"/>
      <c r="AR6853" s="21"/>
      <c r="AS6853" s="21"/>
      <c r="AT6853" s="2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</row>
    <row r="6854" spans="1:60" s="3" customFormat="1">
      <c r="A6854" s="20"/>
      <c r="B6854" s="20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21"/>
      <c r="AC6854" s="21"/>
      <c r="AD6854" s="21"/>
      <c r="AE6854" s="21"/>
      <c r="AF6854" s="21"/>
      <c r="AG6854" s="21"/>
      <c r="AH6854" s="21"/>
      <c r="AI6854" s="26"/>
      <c r="AJ6854" s="21"/>
      <c r="AK6854" s="21"/>
      <c r="AL6854" s="21"/>
      <c r="AM6854" s="21"/>
      <c r="AN6854" s="21"/>
      <c r="AO6854" s="21"/>
      <c r="AP6854" s="21"/>
      <c r="AQ6854" s="21"/>
      <c r="AR6854" s="21"/>
      <c r="AS6854" s="21"/>
      <c r="AT6854" s="2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</row>
    <row r="6855" spans="1:60" s="3" customFormat="1">
      <c r="A6855" s="20"/>
      <c r="B6855" s="20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21"/>
      <c r="AC6855" s="21"/>
      <c r="AD6855" s="21"/>
      <c r="AE6855" s="21"/>
      <c r="AF6855" s="21"/>
      <c r="AG6855" s="21"/>
      <c r="AH6855" s="21"/>
      <c r="AI6855" s="26"/>
      <c r="AJ6855" s="21"/>
      <c r="AK6855" s="21"/>
      <c r="AL6855" s="21"/>
      <c r="AM6855" s="21"/>
      <c r="AN6855" s="21"/>
      <c r="AO6855" s="21"/>
      <c r="AP6855" s="21"/>
      <c r="AQ6855" s="21"/>
      <c r="AR6855" s="21"/>
      <c r="AS6855" s="21"/>
      <c r="AT6855" s="2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</row>
    <row r="6856" spans="1:60" s="3" customFormat="1">
      <c r="A6856" s="20"/>
      <c r="B6856" s="20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21"/>
      <c r="AC6856" s="21"/>
      <c r="AD6856" s="21"/>
      <c r="AE6856" s="21"/>
      <c r="AF6856" s="21"/>
      <c r="AG6856" s="21"/>
      <c r="AH6856" s="21"/>
      <c r="AI6856" s="26"/>
      <c r="AJ6856" s="21"/>
      <c r="AK6856" s="21"/>
      <c r="AL6856" s="21"/>
      <c r="AM6856" s="21"/>
      <c r="AN6856" s="21"/>
      <c r="AO6856" s="21"/>
      <c r="AP6856" s="21"/>
      <c r="AQ6856" s="21"/>
      <c r="AR6856" s="21"/>
      <c r="AS6856" s="21"/>
      <c r="AT6856" s="2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</row>
    <row r="6857" spans="1:60" s="3" customFormat="1">
      <c r="A6857" s="20"/>
      <c r="B6857" s="20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21"/>
      <c r="AC6857" s="21"/>
      <c r="AD6857" s="21"/>
      <c r="AE6857" s="21"/>
      <c r="AF6857" s="21"/>
      <c r="AG6857" s="21"/>
      <c r="AH6857" s="21"/>
      <c r="AI6857" s="26"/>
      <c r="AJ6857" s="21"/>
      <c r="AK6857" s="21"/>
      <c r="AL6857" s="21"/>
      <c r="AM6857" s="21"/>
      <c r="AN6857" s="21"/>
      <c r="AO6857" s="21"/>
      <c r="AP6857" s="21"/>
      <c r="AQ6857" s="21"/>
      <c r="AR6857" s="21"/>
      <c r="AS6857" s="21"/>
      <c r="AT6857" s="2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</row>
    <row r="6858" spans="1:60" s="3" customFormat="1">
      <c r="A6858" s="20"/>
      <c r="B6858" s="20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21"/>
      <c r="AC6858" s="21"/>
      <c r="AD6858" s="21"/>
      <c r="AE6858" s="21"/>
      <c r="AF6858" s="21"/>
      <c r="AG6858" s="21"/>
      <c r="AH6858" s="21"/>
      <c r="AI6858" s="26"/>
      <c r="AJ6858" s="21"/>
      <c r="AK6858" s="21"/>
      <c r="AL6858" s="21"/>
      <c r="AM6858" s="21"/>
      <c r="AN6858" s="21"/>
      <c r="AO6858" s="21"/>
      <c r="AP6858" s="21"/>
      <c r="AQ6858" s="21"/>
      <c r="AR6858" s="21"/>
      <c r="AS6858" s="21"/>
      <c r="AT6858" s="2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</row>
    <row r="6859" spans="1:60" s="3" customFormat="1">
      <c r="A6859" s="20"/>
      <c r="B6859" s="20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21"/>
      <c r="AC6859" s="21"/>
      <c r="AD6859" s="21"/>
      <c r="AE6859" s="21"/>
      <c r="AF6859" s="21"/>
      <c r="AG6859" s="21"/>
      <c r="AH6859" s="21"/>
      <c r="AI6859" s="26"/>
      <c r="AJ6859" s="21"/>
      <c r="AK6859" s="21"/>
      <c r="AL6859" s="21"/>
      <c r="AM6859" s="21"/>
      <c r="AN6859" s="21"/>
      <c r="AO6859" s="21"/>
      <c r="AP6859" s="21"/>
      <c r="AQ6859" s="21"/>
      <c r="AR6859" s="21"/>
      <c r="AS6859" s="21"/>
      <c r="AT6859" s="2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</row>
    <row r="6860" spans="1:60" s="3" customFormat="1">
      <c r="A6860" s="20"/>
      <c r="B6860" s="20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21"/>
      <c r="AC6860" s="21"/>
      <c r="AD6860" s="21"/>
      <c r="AE6860" s="21"/>
      <c r="AF6860" s="21"/>
      <c r="AG6860" s="21"/>
      <c r="AH6860" s="21"/>
      <c r="AI6860" s="26"/>
      <c r="AJ6860" s="21"/>
      <c r="AK6860" s="21"/>
      <c r="AL6860" s="21"/>
      <c r="AM6860" s="21"/>
      <c r="AN6860" s="21"/>
      <c r="AO6860" s="21"/>
      <c r="AP6860" s="21"/>
      <c r="AQ6860" s="21"/>
      <c r="AR6860" s="21"/>
      <c r="AS6860" s="21"/>
      <c r="AT6860" s="2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</row>
    <row r="6861" spans="1:60" s="3" customFormat="1">
      <c r="A6861" s="20"/>
      <c r="B6861" s="20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21"/>
      <c r="AC6861" s="21"/>
      <c r="AD6861" s="21"/>
      <c r="AE6861" s="21"/>
      <c r="AF6861" s="21"/>
      <c r="AG6861" s="21"/>
      <c r="AH6861" s="21"/>
      <c r="AI6861" s="26"/>
      <c r="AJ6861" s="21"/>
      <c r="AK6861" s="21"/>
      <c r="AL6861" s="21"/>
      <c r="AM6861" s="21"/>
      <c r="AN6861" s="21"/>
      <c r="AO6861" s="21"/>
      <c r="AP6861" s="21"/>
      <c r="AQ6861" s="21"/>
      <c r="AR6861" s="21"/>
      <c r="AS6861" s="21"/>
      <c r="AT6861" s="2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</row>
    <row r="6862" spans="1:60" s="3" customFormat="1">
      <c r="A6862" s="20"/>
      <c r="B6862" s="20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21"/>
      <c r="AC6862" s="21"/>
      <c r="AD6862" s="21"/>
      <c r="AE6862" s="21"/>
      <c r="AF6862" s="21"/>
      <c r="AG6862" s="21"/>
      <c r="AH6862" s="21"/>
      <c r="AI6862" s="26"/>
      <c r="AJ6862" s="21"/>
      <c r="AK6862" s="21"/>
      <c r="AL6862" s="21"/>
      <c r="AM6862" s="21"/>
      <c r="AN6862" s="21"/>
      <c r="AO6862" s="21"/>
      <c r="AP6862" s="21"/>
      <c r="AQ6862" s="21"/>
      <c r="AR6862" s="21"/>
      <c r="AS6862" s="21"/>
      <c r="AT6862" s="2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</row>
    <row r="6863" spans="1:60" s="3" customFormat="1">
      <c r="A6863" s="20"/>
      <c r="B6863" s="20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21"/>
      <c r="AC6863" s="21"/>
      <c r="AD6863" s="21"/>
      <c r="AE6863" s="21"/>
      <c r="AF6863" s="21"/>
      <c r="AG6863" s="21"/>
      <c r="AH6863" s="21"/>
      <c r="AI6863" s="26"/>
      <c r="AJ6863" s="21"/>
      <c r="AK6863" s="21"/>
      <c r="AL6863" s="21"/>
      <c r="AM6863" s="21"/>
      <c r="AN6863" s="21"/>
      <c r="AO6863" s="21"/>
      <c r="AP6863" s="21"/>
      <c r="AQ6863" s="21"/>
      <c r="AR6863" s="21"/>
      <c r="AS6863" s="21"/>
      <c r="AT6863" s="2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</row>
    <row r="6864" spans="1:60" s="3" customFormat="1">
      <c r="A6864" s="20"/>
      <c r="B6864" s="20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21"/>
      <c r="AC6864" s="21"/>
      <c r="AD6864" s="21"/>
      <c r="AE6864" s="21"/>
      <c r="AF6864" s="21"/>
      <c r="AG6864" s="21"/>
      <c r="AH6864" s="21"/>
      <c r="AI6864" s="26"/>
      <c r="AJ6864" s="21"/>
      <c r="AK6864" s="21"/>
      <c r="AL6864" s="21"/>
      <c r="AM6864" s="21"/>
      <c r="AN6864" s="21"/>
      <c r="AO6864" s="21"/>
      <c r="AP6864" s="21"/>
      <c r="AQ6864" s="21"/>
      <c r="AR6864" s="21"/>
      <c r="AS6864" s="21"/>
      <c r="AT6864" s="2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</row>
    <row r="6865" spans="1:60" s="3" customFormat="1">
      <c r="A6865" s="20"/>
      <c r="B6865" s="20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21"/>
      <c r="AC6865" s="21"/>
      <c r="AD6865" s="21"/>
      <c r="AE6865" s="21"/>
      <c r="AF6865" s="21"/>
      <c r="AG6865" s="21"/>
      <c r="AH6865" s="21"/>
      <c r="AI6865" s="26"/>
      <c r="AJ6865" s="21"/>
      <c r="AK6865" s="21"/>
      <c r="AL6865" s="21"/>
      <c r="AM6865" s="21"/>
      <c r="AN6865" s="21"/>
      <c r="AO6865" s="21"/>
      <c r="AP6865" s="21"/>
      <c r="AQ6865" s="21"/>
      <c r="AR6865" s="21"/>
      <c r="AS6865" s="21"/>
      <c r="AT6865" s="2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</row>
    <row r="6866" spans="1:60" s="3" customFormat="1">
      <c r="A6866" s="20"/>
      <c r="B6866" s="20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21"/>
      <c r="AC6866" s="21"/>
      <c r="AD6866" s="21"/>
      <c r="AE6866" s="21"/>
      <c r="AF6866" s="21"/>
      <c r="AG6866" s="21"/>
      <c r="AH6866" s="21"/>
      <c r="AI6866" s="26"/>
      <c r="AJ6866" s="21"/>
      <c r="AK6866" s="21"/>
      <c r="AL6866" s="21"/>
      <c r="AM6866" s="21"/>
      <c r="AN6866" s="21"/>
      <c r="AO6866" s="21"/>
      <c r="AP6866" s="21"/>
      <c r="AQ6866" s="21"/>
      <c r="AR6866" s="21"/>
      <c r="AS6866" s="21"/>
      <c r="AT6866" s="2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</row>
    <row r="6867" spans="1:60" s="3" customFormat="1">
      <c r="A6867" s="20"/>
      <c r="B6867" s="20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21"/>
      <c r="AC6867" s="21"/>
      <c r="AD6867" s="21"/>
      <c r="AE6867" s="21"/>
      <c r="AF6867" s="21"/>
      <c r="AG6867" s="21"/>
      <c r="AH6867" s="21"/>
      <c r="AI6867" s="26"/>
      <c r="AJ6867" s="21"/>
      <c r="AK6867" s="21"/>
      <c r="AL6867" s="21"/>
      <c r="AM6867" s="21"/>
      <c r="AN6867" s="21"/>
      <c r="AO6867" s="21"/>
      <c r="AP6867" s="21"/>
      <c r="AQ6867" s="21"/>
      <c r="AR6867" s="21"/>
      <c r="AS6867" s="21"/>
      <c r="AT6867" s="2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</row>
    <row r="6868" spans="1:60" s="3" customFormat="1">
      <c r="A6868" s="20"/>
      <c r="B6868" s="20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21"/>
      <c r="AC6868" s="21"/>
      <c r="AD6868" s="21"/>
      <c r="AE6868" s="21"/>
      <c r="AF6868" s="21"/>
      <c r="AG6868" s="21"/>
      <c r="AH6868" s="21"/>
      <c r="AI6868" s="26"/>
      <c r="AJ6868" s="21"/>
      <c r="AK6868" s="21"/>
      <c r="AL6868" s="21"/>
      <c r="AM6868" s="21"/>
      <c r="AN6868" s="21"/>
      <c r="AO6868" s="21"/>
      <c r="AP6868" s="21"/>
      <c r="AQ6868" s="21"/>
      <c r="AR6868" s="21"/>
      <c r="AS6868" s="21"/>
      <c r="AT6868" s="2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</row>
    <row r="6869" spans="1:60" s="3" customFormat="1">
      <c r="A6869" s="20"/>
      <c r="B6869" s="20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21"/>
      <c r="AC6869" s="21"/>
      <c r="AD6869" s="21"/>
      <c r="AE6869" s="21"/>
      <c r="AF6869" s="21"/>
      <c r="AG6869" s="21"/>
      <c r="AH6869" s="21"/>
      <c r="AI6869" s="26"/>
      <c r="AJ6869" s="21"/>
      <c r="AK6869" s="21"/>
      <c r="AL6869" s="21"/>
      <c r="AM6869" s="21"/>
      <c r="AN6869" s="21"/>
      <c r="AO6869" s="21"/>
      <c r="AP6869" s="21"/>
      <c r="AQ6869" s="21"/>
      <c r="AR6869" s="21"/>
      <c r="AS6869" s="21"/>
      <c r="AT6869" s="2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</row>
    <row r="6870" spans="1:60" s="3" customFormat="1">
      <c r="A6870" s="20"/>
      <c r="B6870" s="20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21"/>
      <c r="AC6870" s="21"/>
      <c r="AD6870" s="21"/>
      <c r="AE6870" s="21"/>
      <c r="AF6870" s="21"/>
      <c r="AG6870" s="21"/>
      <c r="AH6870" s="21"/>
      <c r="AI6870" s="26"/>
      <c r="AJ6870" s="21"/>
      <c r="AK6870" s="21"/>
      <c r="AL6870" s="21"/>
      <c r="AM6870" s="21"/>
      <c r="AN6870" s="21"/>
      <c r="AO6870" s="21"/>
      <c r="AP6870" s="21"/>
      <c r="AQ6870" s="21"/>
      <c r="AR6870" s="21"/>
      <c r="AS6870" s="21"/>
      <c r="AT6870" s="2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</row>
    <row r="6871" spans="1:60" s="3" customFormat="1">
      <c r="A6871" s="20"/>
      <c r="B6871" s="20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21"/>
      <c r="AC6871" s="21"/>
      <c r="AD6871" s="21"/>
      <c r="AE6871" s="21"/>
      <c r="AF6871" s="21"/>
      <c r="AG6871" s="21"/>
      <c r="AH6871" s="21"/>
      <c r="AI6871" s="26"/>
      <c r="AJ6871" s="21"/>
      <c r="AK6871" s="21"/>
      <c r="AL6871" s="21"/>
      <c r="AM6871" s="21"/>
      <c r="AN6871" s="21"/>
      <c r="AO6871" s="21"/>
      <c r="AP6871" s="21"/>
      <c r="AQ6871" s="21"/>
      <c r="AR6871" s="21"/>
      <c r="AS6871" s="21"/>
      <c r="AT6871" s="2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</row>
    <row r="6872" spans="1:60" s="3" customFormat="1">
      <c r="A6872" s="20"/>
      <c r="B6872" s="20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21"/>
      <c r="AC6872" s="21"/>
      <c r="AD6872" s="21"/>
      <c r="AE6872" s="21"/>
      <c r="AF6872" s="21"/>
      <c r="AG6872" s="21"/>
      <c r="AH6872" s="21"/>
      <c r="AI6872" s="26"/>
      <c r="AJ6872" s="21"/>
      <c r="AK6872" s="21"/>
      <c r="AL6872" s="21"/>
      <c r="AM6872" s="21"/>
      <c r="AN6872" s="21"/>
      <c r="AO6872" s="21"/>
      <c r="AP6872" s="21"/>
      <c r="AQ6872" s="21"/>
      <c r="AR6872" s="21"/>
      <c r="AS6872" s="21"/>
      <c r="AT6872" s="2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</row>
    <row r="6873" spans="1:60" s="3" customFormat="1">
      <c r="A6873" s="20"/>
      <c r="B6873" s="20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21"/>
      <c r="AC6873" s="21"/>
      <c r="AD6873" s="21"/>
      <c r="AE6873" s="21"/>
      <c r="AF6873" s="21"/>
      <c r="AG6873" s="21"/>
      <c r="AH6873" s="21"/>
      <c r="AI6873" s="26"/>
      <c r="AJ6873" s="21"/>
      <c r="AK6873" s="21"/>
      <c r="AL6873" s="21"/>
      <c r="AM6873" s="21"/>
      <c r="AN6873" s="21"/>
      <c r="AO6873" s="21"/>
      <c r="AP6873" s="21"/>
      <c r="AQ6873" s="21"/>
      <c r="AR6873" s="21"/>
      <c r="AS6873" s="21"/>
      <c r="AT6873" s="2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</row>
    <row r="6874" spans="1:60" s="3" customFormat="1">
      <c r="A6874" s="20"/>
      <c r="B6874" s="20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21"/>
      <c r="AC6874" s="21"/>
      <c r="AD6874" s="21"/>
      <c r="AE6874" s="21"/>
      <c r="AF6874" s="21"/>
      <c r="AG6874" s="21"/>
      <c r="AH6874" s="21"/>
      <c r="AI6874" s="26"/>
      <c r="AJ6874" s="21"/>
      <c r="AK6874" s="21"/>
      <c r="AL6874" s="21"/>
      <c r="AM6874" s="21"/>
      <c r="AN6874" s="21"/>
      <c r="AO6874" s="21"/>
      <c r="AP6874" s="21"/>
      <c r="AQ6874" s="21"/>
      <c r="AR6874" s="21"/>
      <c r="AS6874" s="21"/>
      <c r="AT6874" s="2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</row>
    <row r="6875" spans="1:60" s="3" customFormat="1">
      <c r="A6875" s="20"/>
      <c r="B6875" s="20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21"/>
      <c r="AC6875" s="21"/>
      <c r="AD6875" s="21"/>
      <c r="AE6875" s="21"/>
      <c r="AF6875" s="21"/>
      <c r="AG6875" s="21"/>
      <c r="AH6875" s="21"/>
      <c r="AI6875" s="26"/>
      <c r="AJ6875" s="21"/>
      <c r="AK6875" s="21"/>
      <c r="AL6875" s="21"/>
      <c r="AM6875" s="21"/>
      <c r="AN6875" s="21"/>
      <c r="AO6875" s="21"/>
      <c r="AP6875" s="21"/>
      <c r="AQ6875" s="21"/>
      <c r="AR6875" s="21"/>
      <c r="AS6875" s="21"/>
      <c r="AT6875" s="2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</row>
    <row r="6876" spans="1:60" s="3" customFormat="1">
      <c r="A6876" s="20"/>
      <c r="B6876" s="20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21"/>
      <c r="AC6876" s="21"/>
      <c r="AD6876" s="21"/>
      <c r="AE6876" s="21"/>
      <c r="AF6876" s="21"/>
      <c r="AG6876" s="21"/>
      <c r="AH6876" s="21"/>
      <c r="AI6876" s="26"/>
      <c r="AJ6876" s="21"/>
      <c r="AK6876" s="21"/>
      <c r="AL6876" s="21"/>
      <c r="AM6876" s="21"/>
      <c r="AN6876" s="21"/>
      <c r="AO6876" s="21"/>
      <c r="AP6876" s="21"/>
      <c r="AQ6876" s="21"/>
      <c r="AR6876" s="21"/>
      <c r="AS6876" s="21"/>
      <c r="AT6876" s="2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</row>
    <row r="6877" spans="1:60" s="3" customFormat="1">
      <c r="A6877" s="20"/>
      <c r="B6877" s="20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21"/>
      <c r="AC6877" s="21"/>
      <c r="AD6877" s="21"/>
      <c r="AE6877" s="21"/>
      <c r="AF6877" s="21"/>
      <c r="AG6877" s="21"/>
      <c r="AH6877" s="21"/>
      <c r="AI6877" s="26"/>
      <c r="AJ6877" s="21"/>
      <c r="AK6877" s="21"/>
      <c r="AL6877" s="21"/>
      <c r="AM6877" s="21"/>
      <c r="AN6877" s="21"/>
      <c r="AO6877" s="21"/>
      <c r="AP6877" s="21"/>
      <c r="AQ6877" s="21"/>
      <c r="AR6877" s="21"/>
      <c r="AS6877" s="21"/>
      <c r="AT6877" s="2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</row>
    <row r="6878" spans="1:60" s="3" customFormat="1">
      <c r="A6878" s="20"/>
      <c r="B6878" s="20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21"/>
      <c r="AC6878" s="21"/>
      <c r="AD6878" s="21"/>
      <c r="AE6878" s="21"/>
      <c r="AF6878" s="21"/>
      <c r="AG6878" s="21"/>
      <c r="AH6878" s="21"/>
      <c r="AI6878" s="26"/>
      <c r="AJ6878" s="21"/>
      <c r="AK6878" s="21"/>
      <c r="AL6878" s="21"/>
      <c r="AM6878" s="21"/>
      <c r="AN6878" s="21"/>
      <c r="AO6878" s="21"/>
      <c r="AP6878" s="21"/>
      <c r="AQ6878" s="21"/>
      <c r="AR6878" s="21"/>
      <c r="AS6878" s="21"/>
      <c r="AT6878" s="2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</row>
    <row r="6879" spans="1:60" s="3" customFormat="1">
      <c r="A6879" s="20"/>
      <c r="B6879" s="20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21"/>
      <c r="AC6879" s="21"/>
      <c r="AD6879" s="21"/>
      <c r="AE6879" s="21"/>
      <c r="AF6879" s="21"/>
      <c r="AG6879" s="21"/>
      <c r="AH6879" s="21"/>
      <c r="AI6879" s="26"/>
      <c r="AJ6879" s="21"/>
      <c r="AK6879" s="21"/>
      <c r="AL6879" s="21"/>
      <c r="AM6879" s="21"/>
      <c r="AN6879" s="21"/>
      <c r="AO6879" s="21"/>
      <c r="AP6879" s="21"/>
      <c r="AQ6879" s="21"/>
      <c r="AR6879" s="21"/>
      <c r="AS6879" s="21"/>
      <c r="AT6879" s="2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</row>
    <row r="6880" spans="1:60" s="3" customFormat="1">
      <c r="A6880" s="20"/>
      <c r="B6880" s="20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21"/>
      <c r="AC6880" s="21"/>
      <c r="AD6880" s="21"/>
      <c r="AE6880" s="21"/>
      <c r="AF6880" s="21"/>
      <c r="AG6880" s="21"/>
      <c r="AH6880" s="21"/>
      <c r="AI6880" s="26"/>
      <c r="AJ6880" s="21"/>
      <c r="AK6880" s="21"/>
      <c r="AL6880" s="21"/>
      <c r="AM6880" s="21"/>
      <c r="AN6880" s="21"/>
      <c r="AO6880" s="21"/>
      <c r="AP6880" s="21"/>
      <c r="AQ6880" s="21"/>
      <c r="AR6880" s="21"/>
      <c r="AS6880" s="21"/>
      <c r="AT6880" s="2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</row>
    <row r="6881" spans="1:60" s="3" customFormat="1">
      <c r="A6881" s="20"/>
      <c r="B6881" s="20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21"/>
      <c r="AC6881" s="21"/>
      <c r="AD6881" s="21"/>
      <c r="AE6881" s="21"/>
      <c r="AF6881" s="21"/>
      <c r="AG6881" s="21"/>
      <c r="AH6881" s="21"/>
      <c r="AI6881" s="26"/>
      <c r="AJ6881" s="21"/>
      <c r="AK6881" s="21"/>
      <c r="AL6881" s="21"/>
      <c r="AM6881" s="21"/>
      <c r="AN6881" s="21"/>
      <c r="AO6881" s="21"/>
      <c r="AP6881" s="21"/>
      <c r="AQ6881" s="21"/>
      <c r="AR6881" s="21"/>
      <c r="AS6881" s="21"/>
      <c r="AT6881" s="2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</row>
    <row r="6882" spans="1:60" s="3" customFormat="1">
      <c r="A6882" s="20"/>
      <c r="B6882" s="20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21"/>
      <c r="AC6882" s="21"/>
      <c r="AD6882" s="21"/>
      <c r="AE6882" s="21"/>
      <c r="AF6882" s="21"/>
      <c r="AG6882" s="21"/>
      <c r="AH6882" s="21"/>
      <c r="AI6882" s="26"/>
      <c r="AJ6882" s="21"/>
      <c r="AK6882" s="21"/>
      <c r="AL6882" s="21"/>
      <c r="AM6882" s="21"/>
      <c r="AN6882" s="21"/>
      <c r="AO6882" s="21"/>
      <c r="AP6882" s="21"/>
      <c r="AQ6882" s="21"/>
      <c r="AR6882" s="21"/>
      <c r="AS6882" s="21"/>
      <c r="AT6882" s="2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</row>
    <row r="6883" spans="1:60" s="3" customFormat="1">
      <c r="A6883" s="20"/>
      <c r="B6883" s="20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21"/>
      <c r="AC6883" s="21"/>
      <c r="AD6883" s="21"/>
      <c r="AE6883" s="21"/>
      <c r="AF6883" s="21"/>
      <c r="AG6883" s="21"/>
      <c r="AH6883" s="21"/>
      <c r="AI6883" s="26"/>
      <c r="AJ6883" s="21"/>
      <c r="AK6883" s="21"/>
      <c r="AL6883" s="21"/>
      <c r="AM6883" s="21"/>
      <c r="AN6883" s="21"/>
      <c r="AO6883" s="21"/>
      <c r="AP6883" s="21"/>
      <c r="AQ6883" s="21"/>
      <c r="AR6883" s="21"/>
      <c r="AS6883" s="21"/>
      <c r="AT6883" s="2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</row>
    <row r="6884" spans="1:60" s="3" customFormat="1">
      <c r="A6884" s="20"/>
      <c r="B6884" s="20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21"/>
      <c r="AC6884" s="21"/>
      <c r="AD6884" s="21"/>
      <c r="AE6884" s="21"/>
      <c r="AF6884" s="21"/>
      <c r="AG6884" s="21"/>
      <c r="AH6884" s="21"/>
      <c r="AI6884" s="26"/>
      <c r="AJ6884" s="21"/>
      <c r="AK6884" s="21"/>
      <c r="AL6884" s="21"/>
      <c r="AM6884" s="21"/>
      <c r="AN6884" s="21"/>
      <c r="AO6884" s="21"/>
      <c r="AP6884" s="21"/>
      <c r="AQ6884" s="21"/>
      <c r="AR6884" s="21"/>
      <c r="AS6884" s="21"/>
      <c r="AT6884" s="2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</row>
    <row r="6885" spans="1:60" s="3" customFormat="1">
      <c r="A6885" s="20"/>
      <c r="B6885" s="20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21"/>
      <c r="AC6885" s="21"/>
      <c r="AD6885" s="21"/>
      <c r="AE6885" s="21"/>
      <c r="AF6885" s="21"/>
      <c r="AG6885" s="21"/>
      <c r="AH6885" s="21"/>
      <c r="AI6885" s="26"/>
      <c r="AJ6885" s="21"/>
      <c r="AK6885" s="21"/>
      <c r="AL6885" s="21"/>
      <c r="AM6885" s="21"/>
      <c r="AN6885" s="21"/>
      <c r="AO6885" s="21"/>
      <c r="AP6885" s="21"/>
      <c r="AQ6885" s="21"/>
      <c r="AR6885" s="21"/>
      <c r="AS6885" s="21"/>
      <c r="AT6885" s="2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</row>
    <row r="6886" spans="1:60" s="3" customFormat="1">
      <c r="A6886" s="20"/>
      <c r="B6886" s="20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21"/>
      <c r="AC6886" s="21"/>
      <c r="AD6886" s="21"/>
      <c r="AE6886" s="21"/>
      <c r="AF6886" s="21"/>
      <c r="AG6886" s="21"/>
      <c r="AH6886" s="21"/>
      <c r="AI6886" s="26"/>
      <c r="AJ6886" s="21"/>
      <c r="AK6886" s="21"/>
      <c r="AL6886" s="21"/>
      <c r="AM6886" s="21"/>
      <c r="AN6886" s="21"/>
      <c r="AO6886" s="21"/>
      <c r="AP6886" s="21"/>
      <c r="AQ6886" s="21"/>
      <c r="AR6886" s="21"/>
      <c r="AS6886" s="21"/>
      <c r="AT6886" s="2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</row>
    <row r="6887" spans="1:60" s="3" customFormat="1">
      <c r="A6887" s="20"/>
      <c r="B6887" s="20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21"/>
      <c r="AC6887" s="21"/>
      <c r="AD6887" s="21"/>
      <c r="AE6887" s="21"/>
      <c r="AF6887" s="21"/>
      <c r="AG6887" s="21"/>
      <c r="AH6887" s="21"/>
      <c r="AI6887" s="26"/>
      <c r="AJ6887" s="21"/>
      <c r="AK6887" s="21"/>
      <c r="AL6887" s="21"/>
      <c r="AM6887" s="21"/>
      <c r="AN6887" s="21"/>
      <c r="AO6887" s="21"/>
      <c r="AP6887" s="21"/>
      <c r="AQ6887" s="21"/>
      <c r="AR6887" s="21"/>
      <c r="AS6887" s="21"/>
      <c r="AT6887" s="2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</row>
    <row r="6888" spans="1:60" s="3" customFormat="1">
      <c r="A6888" s="20"/>
      <c r="B6888" s="20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21"/>
      <c r="AC6888" s="21"/>
      <c r="AD6888" s="21"/>
      <c r="AE6888" s="21"/>
      <c r="AF6888" s="21"/>
      <c r="AG6888" s="21"/>
      <c r="AH6888" s="21"/>
      <c r="AI6888" s="26"/>
      <c r="AJ6888" s="21"/>
      <c r="AK6888" s="21"/>
      <c r="AL6888" s="21"/>
      <c r="AM6888" s="21"/>
      <c r="AN6888" s="21"/>
      <c r="AO6888" s="21"/>
      <c r="AP6888" s="21"/>
      <c r="AQ6888" s="21"/>
      <c r="AR6888" s="21"/>
      <c r="AS6888" s="21"/>
      <c r="AT6888" s="2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</row>
    <row r="6889" spans="1:60" s="3" customFormat="1">
      <c r="A6889" s="20"/>
      <c r="B6889" s="20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21"/>
      <c r="AC6889" s="21"/>
      <c r="AD6889" s="21"/>
      <c r="AE6889" s="21"/>
      <c r="AF6889" s="21"/>
      <c r="AG6889" s="21"/>
      <c r="AH6889" s="21"/>
      <c r="AI6889" s="26"/>
      <c r="AJ6889" s="21"/>
      <c r="AK6889" s="21"/>
      <c r="AL6889" s="21"/>
      <c r="AM6889" s="21"/>
      <c r="AN6889" s="21"/>
      <c r="AO6889" s="21"/>
      <c r="AP6889" s="21"/>
      <c r="AQ6889" s="21"/>
      <c r="AR6889" s="21"/>
      <c r="AS6889" s="21"/>
      <c r="AT6889" s="2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</row>
    <row r="6890" spans="1:60" s="3" customFormat="1">
      <c r="A6890" s="20"/>
      <c r="B6890" s="20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21"/>
      <c r="AC6890" s="21"/>
      <c r="AD6890" s="21"/>
      <c r="AE6890" s="21"/>
      <c r="AF6890" s="21"/>
      <c r="AG6890" s="21"/>
      <c r="AH6890" s="21"/>
      <c r="AI6890" s="26"/>
      <c r="AJ6890" s="21"/>
      <c r="AK6890" s="21"/>
      <c r="AL6890" s="21"/>
      <c r="AM6890" s="21"/>
      <c r="AN6890" s="21"/>
      <c r="AO6890" s="21"/>
      <c r="AP6890" s="21"/>
      <c r="AQ6890" s="21"/>
      <c r="AR6890" s="21"/>
      <c r="AS6890" s="21"/>
      <c r="AT6890" s="2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</row>
    <row r="6891" spans="1:60" s="3" customFormat="1">
      <c r="A6891" s="20"/>
      <c r="B6891" s="20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21"/>
      <c r="AC6891" s="21"/>
      <c r="AD6891" s="21"/>
      <c r="AE6891" s="21"/>
      <c r="AF6891" s="21"/>
      <c r="AG6891" s="21"/>
      <c r="AH6891" s="21"/>
      <c r="AI6891" s="26"/>
      <c r="AJ6891" s="21"/>
      <c r="AK6891" s="21"/>
      <c r="AL6891" s="21"/>
      <c r="AM6891" s="21"/>
      <c r="AN6891" s="21"/>
      <c r="AO6891" s="21"/>
      <c r="AP6891" s="21"/>
      <c r="AQ6891" s="21"/>
      <c r="AR6891" s="21"/>
      <c r="AS6891" s="21"/>
      <c r="AT6891" s="2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</row>
    <row r="6892" spans="1:60" s="3" customFormat="1">
      <c r="A6892" s="20"/>
      <c r="B6892" s="20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21"/>
      <c r="AC6892" s="21"/>
      <c r="AD6892" s="21"/>
      <c r="AE6892" s="21"/>
      <c r="AF6892" s="21"/>
      <c r="AG6892" s="21"/>
      <c r="AH6892" s="21"/>
      <c r="AI6892" s="26"/>
      <c r="AJ6892" s="21"/>
      <c r="AK6892" s="21"/>
      <c r="AL6892" s="21"/>
      <c r="AM6892" s="21"/>
      <c r="AN6892" s="21"/>
      <c r="AO6892" s="21"/>
      <c r="AP6892" s="21"/>
      <c r="AQ6892" s="21"/>
      <c r="AR6892" s="21"/>
      <c r="AS6892" s="21"/>
      <c r="AT6892" s="2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</row>
    <row r="6893" spans="1:60" s="3" customFormat="1">
      <c r="A6893" s="20"/>
      <c r="B6893" s="20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21"/>
      <c r="AC6893" s="21"/>
      <c r="AD6893" s="21"/>
      <c r="AE6893" s="21"/>
      <c r="AF6893" s="21"/>
      <c r="AG6893" s="21"/>
      <c r="AH6893" s="21"/>
      <c r="AI6893" s="26"/>
      <c r="AJ6893" s="21"/>
      <c r="AK6893" s="21"/>
      <c r="AL6893" s="21"/>
      <c r="AM6893" s="21"/>
      <c r="AN6893" s="21"/>
      <c r="AO6893" s="21"/>
      <c r="AP6893" s="21"/>
      <c r="AQ6893" s="21"/>
      <c r="AR6893" s="21"/>
      <c r="AS6893" s="21"/>
      <c r="AT6893" s="2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</row>
    <row r="6894" spans="1:60" s="3" customFormat="1">
      <c r="A6894" s="20"/>
      <c r="B6894" s="20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21"/>
      <c r="AC6894" s="21"/>
      <c r="AD6894" s="21"/>
      <c r="AE6894" s="21"/>
      <c r="AF6894" s="21"/>
      <c r="AG6894" s="21"/>
      <c r="AH6894" s="21"/>
      <c r="AI6894" s="26"/>
      <c r="AJ6894" s="21"/>
      <c r="AK6894" s="21"/>
      <c r="AL6894" s="21"/>
      <c r="AM6894" s="21"/>
      <c r="AN6894" s="21"/>
      <c r="AO6894" s="21"/>
      <c r="AP6894" s="21"/>
      <c r="AQ6894" s="21"/>
      <c r="AR6894" s="21"/>
      <c r="AS6894" s="21"/>
      <c r="AT6894" s="2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</row>
    <row r="6895" spans="1:60" s="3" customFormat="1">
      <c r="A6895" s="20"/>
      <c r="B6895" s="20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21"/>
      <c r="AC6895" s="21"/>
      <c r="AD6895" s="21"/>
      <c r="AE6895" s="21"/>
      <c r="AF6895" s="21"/>
      <c r="AG6895" s="21"/>
      <c r="AH6895" s="21"/>
      <c r="AI6895" s="26"/>
      <c r="AJ6895" s="21"/>
      <c r="AK6895" s="21"/>
      <c r="AL6895" s="21"/>
      <c r="AM6895" s="21"/>
      <c r="AN6895" s="21"/>
      <c r="AO6895" s="21"/>
      <c r="AP6895" s="21"/>
      <c r="AQ6895" s="21"/>
      <c r="AR6895" s="21"/>
      <c r="AS6895" s="21"/>
      <c r="AT6895" s="2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</row>
    <row r="6896" spans="1:60" s="3" customFormat="1">
      <c r="A6896" s="20"/>
      <c r="B6896" s="20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21"/>
      <c r="AC6896" s="21"/>
      <c r="AD6896" s="21"/>
      <c r="AE6896" s="21"/>
      <c r="AF6896" s="21"/>
      <c r="AG6896" s="21"/>
      <c r="AH6896" s="21"/>
      <c r="AI6896" s="26"/>
      <c r="AJ6896" s="21"/>
      <c r="AK6896" s="21"/>
      <c r="AL6896" s="21"/>
      <c r="AM6896" s="21"/>
      <c r="AN6896" s="21"/>
      <c r="AO6896" s="21"/>
      <c r="AP6896" s="21"/>
      <c r="AQ6896" s="21"/>
      <c r="AR6896" s="21"/>
      <c r="AS6896" s="21"/>
      <c r="AT6896" s="2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</row>
    <row r="6897" spans="1:60" s="3" customFormat="1">
      <c r="A6897" s="20"/>
      <c r="B6897" s="20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21"/>
      <c r="AC6897" s="21"/>
      <c r="AD6897" s="21"/>
      <c r="AE6897" s="21"/>
      <c r="AF6897" s="21"/>
      <c r="AG6897" s="21"/>
      <c r="AH6897" s="21"/>
      <c r="AI6897" s="26"/>
      <c r="AJ6897" s="21"/>
      <c r="AK6897" s="21"/>
      <c r="AL6897" s="21"/>
      <c r="AM6897" s="21"/>
      <c r="AN6897" s="21"/>
      <c r="AO6897" s="21"/>
      <c r="AP6897" s="21"/>
      <c r="AQ6897" s="21"/>
      <c r="AR6897" s="21"/>
      <c r="AS6897" s="21"/>
      <c r="AT6897" s="2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</row>
    <row r="6898" spans="1:60" s="3" customFormat="1">
      <c r="A6898" s="20"/>
      <c r="B6898" s="20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21"/>
      <c r="AC6898" s="21"/>
      <c r="AD6898" s="21"/>
      <c r="AE6898" s="21"/>
      <c r="AF6898" s="21"/>
      <c r="AG6898" s="21"/>
      <c r="AH6898" s="21"/>
      <c r="AI6898" s="26"/>
      <c r="AJ6898" s="21"/>
      <c r="AK6898" s="21"/>
      <c r="AL6898" s="21"/>
      <c r="AM6898" s="21"/>
      <c r="AN6898" s="21"/>
      <c r="AO6898" s="21"/>
      <c r="AP6898" s="21"/>
      <c r="AQ6898" s="21"/>
      <c r="AR6898" s="21"/>
      <c r="AS6898" s="21"/>
      <c r="AT6898" s="2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</row>
    <row r="6899" spans="1:60" s="3" customFormat="1">
      <c r="A6899" s="20"/>
      <c r="B6899" s="20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21"/>
      <c r="AC6899" s="21"/>
      <c r="AD6899" s="21"/>
      <c r="AE6899" s="21"/>
      <c r="AF6899" s="21"/>
      <c r="AG6899" s="21"/>
      <c r="AH6899" s="21"/>
      <c r="AI6899" s="26"/>
      <c r="AJ6899" s="21"/>
      <c r="AK6899" s="21"/>
      <c r="AL6899" s="21"/>
      <c r="AM6899" s="21"/>
      <c r="AN6899" s="21"/>
      <c r="AO6899" s="21"/>
      <c r="AP6899" s="21"/>
      <c r="AQ6899" s="21"/>
      <c r="AR6899" s="21"/>
      <c r="AS6899" s="21"/>
      <c r="AT6899" s="2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</row>
    <row r="6900" spans="1:60" s="3" customFormat="1">
      <c r="A6900" s="20"/>
      <c r="B6900" s="20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21"/>
      <c r="AC6900" s="21"/>
      <c r="AD6900" s="21"/>
      <c r="AE6900" s="21"/>
      <c r="AF6900" s="21"/>
      <c r="AG6900" s="21"/>
      <c r="AH6900" s="21"/>
      <c r="AI6900" s="26"/>
      <c r="AJ6900" s="21"/>
      <c r="AK6900" s="21"/>
      <c r="AL6900" s="21"/>
      <c r="AM6900" s="21"/>
      <c r="AN6900" s="21"/>
      <c r="AO6900" s="21"/>
      <c r="AP6900" s="21"/>
      <c r="AQ6900" s="21"/>
      <c r="AR6900" s="21"/>
      <c r="AS6900" s="21"/>
      <c r="AT6900" s="2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</row>
    <row r="6901" spans="1:60" s="3" customFormat="1">
      <c r="A6901" s="20"/>
      <c r="B6901" s="20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21"/>
      <c r="AC6901" s="21"/>
      <c r="AD6901" s="21"/>
      <c r="AE6901" s="21"/>
      <c r="AF6901" s="21"/>
      <c r="AG6901" s="21"/>
      <c r="AH6901" s="21"/>
      <c r="AI6901" s="26"/>
      <c r="AJ6901" s="21"/>
      <c r="AK6901" s="21"/>
      <c r="AL6901" s="21"/>
      <c r="AM6901" s="21"/>
      <c r="AN6901" s="21"/>
      <c r="AO6901" s="21"/>
      <c r="AP6901" s="21"/>
      <c r="AQ6901" s="21"/>
      <c r="AR6901" s="21"/>
      <c r="AS6901" s="21"/>
      <c r="AT6901" s="2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</row>
    <row r="6902" spans="1:60" s="3" customFormat="1">
      <c r="A6902" s="20"/>
      <c r="B6902" s="20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21"/>
      <c r="AC6902" s="21"/>
      <c r="AD6902" s="21"/>
      <c r="AE6902" s="21"/>
      <c r="AF6902" s="21"/>
      <c r="AG6902" s="21"/>
      <c r="AH6902" s="21"/>
      <c r="AI6902" s="26"/>
      <c r="AJ6902" s="21"/>
      <c r="AK6902" s="21"/>
      <c r="AL6902" s="21"/>
      <c r="AM6902" s="21"/>
      <c r="AN6902" s="21"/>
      <c r="AO6902" s="21"/>
      <c r="AP6902" s="21"/>
      <c r="AQ6902" s="21"/>
      <c r="AR6902" s="21"/>
      <c r="AS6902" s="21"/>
      <c r="AT6902" s="2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</row>
    <row r="6903" spans="1:60" s="3" customFormat="1">
      <c r="A6903" s="20"/>
      <c r="B6903" s="20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21"/>
      <c r="AC6903" s="21"/>
      <c r="AD6903" s="21"/>
      <c r="AE6903" s="21"/>
      <c r="AF6903" s="21"/>
      <c r="AG6903" s="21"/>
      <c r="AH6903" s="21"/>
      <c r="AI6903" s="26"/>
      <c r="AJ6903" s="21"/>
      <c r="AK6903" s="21"/>
      <c r="AL6903" s="21"/>
      <c r="AM6903" s="21"/>
      <c r="AN6903" s="21"/>
      <c r="AO6903" s="21"/>
      <c r="AP6903" s="21"/>
      <c r="AQ6903" s="21"/>
      <c r="AR6903" s="21"/>
      <c r="AS6903" s="21"/>
      <c r="AT6903" s="2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</row>
    <row r="6904" spans="1:60" s="3" customFormat="1">
      <c r="A6904" s="20"/>
      <c r="B6904" s="20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21"/>
      <c r="AC6904" s="21"/>
      <c r="AD6904" s="21"/>
      <c r="AE6904" s="21"/>
      <c r="AF6904" s="21"/>
      <c r="AG6904" s="21"/>
      <c r="AH6904" s="21"/>
      <c r="AI6904" s="26"/>
      <c r="AJ6904" s="21"/>
      <c r="AK6904" s="21"/>
      <c r="AL6904" s="21"/>
      <c r="AM6904" s="21"/>
      <c r="AN6904" s="21"/>
      <c r="AO6904" s="21"/>
      <c r="AP6904" s="21"/>
      <c r="AQ6904" s="21"/>
      <c r="AR6904" s="21"/>
      <c r="AS6904" s="21"/>
      <c r="AT6904" s="2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</row>
    <row r="6905" spans="1:60" s="3" customFormat="1">
      <c r="A6905" s="20"/>
      <c r="B6905" s="20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21"/>
      <c r="AC6905" s="21"/>
      <c r="AD6905" s="21"/>
      <c r="AE6905" s="21"/>
      <c r="AF6905" s="21"/>
      <c r="AG6905" s="21"/>
      <c r="AH6905" s="21"/>
      <c r="AI6905" s="26"/>
      <c r="AJ6905" s="21"/>
      <c r="AK6905" s="21"/>
      <c r="AL6905" s="21"/>
      <c r="AM6905" s="21"/>
      <c r="AN6905" s="21"/>
      <c r="AO6905" s="21"/>
      <c r="AP6905" s="21"/>
      <c r="AQ6905" s="21"/>
      <c r="AR6905" s="21"/>
      <c r="AS6905" s="21"/>
      <c r="AT6905" s="2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</row>
    <row r="6906" spans="1:60" s="3" customFormat="1">
      <c r="A6906" s="20"/>
      <c r="B6906" s="20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21"/>
      <c r="AC6906" s="21"/>
      <c r="AD6906" s="21"/>
      <c r="AE6906" s="21"/>
      <c r="AF6906" s="21"/>
      <c r="AG6906" s="21"/>
      <c r="AH6906" s="21"/>
      <c r="AI6906" s="26"/>
      <c r="AJ6906" s="21"/>
      <c r="AK6906" s="21"/>
      <c r="AL6906" s="21"/>
      <c r="AM6906" s="21"/>
      <c r="AN6906" s="21"/>
      <c r="AO6906" s="21"/>
      <c r="AP6906" s="21"/>
      <c r="AQ6906" s="21"/>
      <c r="AR6906" s="21"/>
      <c r="AS6906" s="21"/>
      <c r="AT6906" s="2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</row>
    <row r="6907" spans="1:60" s="3" customFormat="1">
      <c r="A6907" s="20"/>
      <c r="B6907" s="20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21"/>
      <c r="AC6907" s="21"/>
      <c r="AD6907" s="21"/>
      <c r="AE6907" s="21"/>
      <c r="AF6907" s="21"/>
      <c r="AG6907" s="21"/>
      <c r="AH6907" s="21"/>
      <c r="AI6907" s="26"/>
      <c r="AJ6907" s="21"/>
      <c r="AK6907" s="21"/>
      <c r="AL6907" s="21"/>
      <c r="AM6907" s="21"/>
      <c r="AN6907" s="21"/>
      <c r="AO6907" s="21"/>
      <c r="AP6907" s="21"/>
      <c r="AQ6907" s="21"/>
      <c r="AR6907" s="21"/>
      <c r="AS6907" s="21"/>
      <c r="AT6907" s="2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</row>
    <row r="6908" spans="1:60" s="3" customFormat="1">
      <c r="A6908" s="20"/>
      <c r="B6908" s="20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21"/>
      <c r="AC6908" s="21"/>
      <c r="AD6908" s="21"/>
      <c r="AE6908" s="21"/>
      <c r="AF6908" s="21"/>
      <c r="AG6908" s="21"/>
      <c r="AH6908" s="21"/>
      <c r="AI6908" s="26"/>
      <c r="AJ6908" s="21"/>
      <c r="AK6908" s="21"/>
      <c r="AL6908" s="21"/>
      <c r="AM6908" s="21"/>
      <c r="AN6908" s="21"/>
      <c r="AO6908" s="21"/>
      <c r="AP6908" s="21"/>
      <c r="AQ6908" s="21"/>
      <c r="AR6908" s="21"/>
      <c r="AS6908" s="21"/>
      <c r="AT6908" s="2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</row>
    <row r="6909" spans="1:60" s="3" customFormat="1">
      <c r="A6909" s="20"/>
      <c r="B6909" s="20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21"/>
      <c r="AC6909" s="21"/>
      <c r="AD6909" s="21"/>
      <c r="AE6909" s="21"/>
      <c r="AF6909" s="21"/>
      <c r="AG6909" s="21"/>
      <c r="AH6909" s="21"/>
      <c r="AI6909" s="26"/>
      <c r="AJ6909" s="21"/>
      <c r="AK6909" s="21"/>
      <c r="AL6909" s="21"/>
      <c r="AM6909" s="21"/>
      <c r="AN6909" s="21"/>
      <c r="AO6909" s="21"/>
      <c r="AP6909" s="21"/>
      <c r="AQ6909" s="21"/>
      <c r="AR6909" s="21"/>
      <c r="AS6909" s="21"/>
      <c r="AT6909" s="2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</row>
    <row r="6910" spans="1:60" s="3" customFormat="1">
      <c r="A6910" s="20"/>
      <c r="B6910" s="20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21"/>
      <c r="AC6910" s="21"/>
      <c r="AD6910" s="21"/>
      <c r="AE6910" s="21"/>
      <c r="AF6910" s="21"/>
      <c r="AG6910" s="21"/>
      <c r="AH6910" s="21"/>
      <c r="AI6910" s="26"/>
      <c r="AJ6910" s="21"/>
      <c r="AK6910" s="21"/>
      <c r="AL6910" s="21"/>
      <c r="AM6910" s="21"/>
      <c r="AN6910" s="21"/>
      <c r="AO6910" s="21"/>
      <c r="AP6910" s="21"/>
      <c r="AQ6910" s="21"/>
      <c r="AR6910" s="21"/>
      <c r="AS6910" s="21"/>
      <c r="AT6910" s="2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</row>
    <row r="6911" spans="1:60" s="3" customFormat="1">
      <c r="A6911" s="20"/>
      <c r="B6911" s="20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21"/>
      <c r="AC6911" s="21"/>
      <c r="AD6911" s="21"/>
      <c r="AE6911" s="21"/>
      <c r="AF6911" s="21"/>
      <c r="AG6911" s="21"/>
      <c r="AH6911" s="21"/>
      <c r="AI6911" s="26"/>
      <c r="AJ6911" s="21"/>
      <c r="AK6911" s="21"/>
      <c r="AL6911" s="21"/>
      <c r="AM6911" s="21"/>
      <c r="AN6911" s="21"/>
      <c r="AO6911" s="21"/>
      <c r="AP6911" s="21"/>
      <c r="AQ6911" s="21"/>
      <c r="AR6911" s="21"/>
      <c r="AS6911" s="21"/>
      <c r="AT6911" s="2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</row>
    <row r="6912" spans="1:60" s="3" customFormat="1">
      <c r="A6912" s="20"/>
      <c r="B6912" s="20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21"/>
      <c r="AC6912" s="21"/>
      <c r="AD6912" s="21"/>
      <c r="AE6912" s="21"/>
      <c r="AF6912" s="21"/>
      <c r="AG6912" s="21"/>
      <c r="AH6912" s="21"/>
      <c r="AI6912" s="26"/>
      <c r="AJ6912" s="21"/>
      <c r="AK6912" s="21"/>
      <c r="AL6912" s="21"/>
      <c r="AM6912" s="21"/>
      <c r="AN6912" s="21"/>
      <c r="AO6912" s="21"/>
      <c r="AP6912" s="21"/>
      <c r="AQ6912" s="21"/>
      <c r="AR6912" s="21"/>
      <c r="AS6912" s="21"/>
      <c r="AT6912" s="2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</row>
    <row r="6913" spans="1:60" s="3" customFormat="1">
      <c r="A6913" s="20"/>
      <c r="B6913" s="20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21"/>
      <c r="AC6913" s="21"/>
      <c r="AD6913" s="21"/>
      <c r="AE6913" s="21"/>
      <c r="AF6913" s="21"/>
      <c r="AG6913" s="21"/>
      <c r="AH6913" s="21"/>
      <c r="AI6913" s="26"/>
      <c r="AJ6913" s="21"/>
      <c r="AK6913" s="21"/>
      <c r="AL6913" s="21"/>
      <c r="AM6913" s="21"/>
      <c r="AN6913" s="21"/>
      <c r="AO6913" s="21"/>
      <c r="AP6913" s="21"/>
      <c r="AQ6913" s="21"/>
      <c r="AR6913" s="21"/>
      <c r="AS6913" s="21"/>
      <c r="AT6913" s="2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</row>
    <row r="6914" spans="1:60" s="3" customFormat="1">
      <c r="A6914" s="20"/>
      <c r="B6914" s="20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21"/>
      <c r="AC6914" s="21"/>
      <c r="AD6914" s="21"/>
      <c r="AE6914" s="21"/>
      <c r="AF6914" s="21"/>
      <c r="AG6914" s="21"/>
      <c r="AH6914" s="21"/>
      <c r="AI6914" s="26"/>
      <c r="AJ6914" s="21"/>
      <c r="AK6914" s="21"/>
      <c r="AL6914" s="21"/>
      <c r="AM6914" s="21"/>
      <c r="AN6914" s="21"/>
      <c r="AO6914" s="21"/>
      <c r="AP6914" s="21"/>
      <c r="AQ6914" s="21"/>
      <c r="AR6914" s="21"/>
      <c r="AS6914" s="21"/>
      <c r="AT6914" s="2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</row>
    <row r="6915" spans="1:60" s="3" customFormat="1">
      <c r="A6915" s="20"/>
      <c r="B6915" s="20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21"/>
      <c r="AC6915" s="21"/>
      <c r="AD6915" s="21"/>
      <c r="AE6915" s="21"/>
      <c r="AF6915" s="21"/>
      <c r="AG6915" s="21"/>
      <c r="AH6915" s="21"/>
      <c r="AI6915" s="26"/>
      <c r="AJ6915" s="21"/>
      <c r="AK6915" s="21"/>
      <c r="AL6915" s="21"/>
      <c r="AM6915" s="21"/>
      <c r="AN6915" s="21"/>
      <c r="AO6915" s="21"/>
      <c r="AP6915" s="21"/>
      <c r="AQ6915" s="21"/>
      <c r="AR6915" s="21"/>
      <c r="AS6915" s="21"/>
      <c r="AT6915" s="2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</row>
    <row r="6916" spans="1:60" s="3" customFormat="1">
      <c r="A6916" s="20"/>
      <c r="B6916" s="20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21"/>
      <c r="AC6916" s="21"/>
      <c r="AD6916" s="21"/>
      <c r="AE6916" s="21"/>
      <c r="AF6916" s="21"/>
      <c r="AG6916" s="21"/>
      <c r="AH6916" s="21"/>
      <c r="AI6916" s="26"/>
      <c r="AJ6916" s="21"/>
      <c r="AK6916" s="21"/>
      <c r="AL6916" s="21"/>
      <c r="AM6916" s="21"/>
      <c r="AN6916" s="21"/>
      <c r="AO6916" s="21"/>
      <c r="AP6916" s="21"/>
      <c r="AQ6916" s="21"/>
      <c r="AR6916" s="21"/>
      <c r="AS6916" s="21"/>
      <c r="AT6916" s="2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</row>
    <row r="6917" spans="1:60" s="3" customFormat="1">
      <c r="A6917" s="20"/>
      <c r="B6917" s="20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21"/>
      <c r="AC6917" s="21"/>
      <c r="AD6917" s="21"/>
      <c r="AE6917" s="21"/>
      <c r="AF6917" s="21"/>
      <c r="AG6917" s="21"/>
      <c r="AH6917" s="21"/>
      <c r="AI6917" s="26"/>
      <c r="AJ6917" s="21"/>
      <c r="AK6917" s="21"/>
      <c r="AL6917" s="21"/>
      <c r="AM6917" s="21"/>
      <c r="AN6917" s="21"/>
      <c r="AO6917" s="21"/>
      <c r="AP6917" s="21"/>
      <c r="AQ6917" s="21"/>
      <c r="AR6917" s="21"/>
      <c r="AS6917" s="21"/>
      <c r="AT6917" s="2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</row>
    <row r="6918" spans="1:60" s="3" customFormat="1">
      <c r="A6918" s="20"/>
      <c r="B6918" s="20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21"/>
      <c r="AC6918" s="21"/>
      <c r="AD6918" s="21"/>
      <c r="AE6918" s="21"/>
      <c r="AF6918" s="21"/>
      <c r="AG6918" s="21"/>
      <c r="AH6918" s="21"/>
      <c r="AI6918" s="26"/>
      <c r="AJ6918" s="21"/>
      <c r="AK6918" s="21"/>
      <c r="AL6918" s="21"/>
      <c r="AM6918" s="21"/>
      <c r="AN6918" s="21"/>
      <c r="AO6918" s="21"/>
      <c r="AP6918" s="21"/>
      <c r="AQ6918" s="21"/>
      <c r="AR6918" s="21"/>
      <c r="AS6918" s="21"/>
      <c r="AT6918" s="2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</row>
    <row r="6919" spans="1:60" s="3" customFormat="1">
      <c r="A6919" s="20"/>
      <c r="B6919" s="20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21"/>
      <c r="AC6919" s="21"/>
      <c r="AD6919" s="21"/>
      <c r="AE6919" s="21"/>
      <c r="AF6919" s="21"/>
      <c r="AG6919" s="21"/>
      <c r="AH6919" s="21"/>
      <c r="AI6919" s="26"/>
      <c r="AJ6919" s="21"/>
      <c r="AK6919" s="21"/>
      <c r="AL6919" s="21"/>
      <c r="AM6919" s="21"/>
      <c r="AN6919" s="21"/>
      <c r="AO6919" s="21"/>
      <c r="AP6919" s="21"/>
      <c r="AQ6919" s="21"/>
      <c r="AR6919" s="21"/>
      <c r="AS6919" s="21"/>
      <c r="AT6919" s="2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</row>
    <row r="6920" spans="1:60" s="3" customFormat="1">
      <c r="A6920" s="20"/>
      <c r="B6920" s="20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21"/>
      <c r="AC6920" s="21"/>
      <c r="AD6920" s="21"/>
      <c r="AE6920" s="21"/>
      <c r="AF6920" s="21"/>
      <c r="AG6920" s="21"/>
      <c r="AH6920" s="21"/>
      <c r="AI6920" s="26"/>
      <c r="AJ6920" s="21"/>
      <c r="AK6920" s="21"/>
      <c r="AL6920" s="21"/>
      <c r="AM6920" s="21"/>
      <c r="AN6920" s="21"/>
      <c r="AO6920" s="21"/>
      <c r="AP6920" s="21"/>
      <c r="AQ6920" s="21"/>
      <c r="AR6920" s="21"/>
      <c r="AS6920" s="21"/>
      <c r="AT6920" s="2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</row>
    <row r="6921" spans="1:60" s="3" customFormat="1">
      <c r="A6921" s="20"/>
      <c r="B6921" s="20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21"/>
      <c r="AC6921" s="21"/>
      <c r="AD6921" s="21"/>
      <c r="AE6921" s="21"/>
      <c r="AF6921" s="21"/>
      <c r="AG6921" s="21"/>
      <c r="AH6921" s="21"/>
      <c r="AI6921" s="26"/>
      <c r="AJ6921" s="21"/>
      <c r="AK6921" s="21"/>
      <c r="AL6921" s="21"/>
      <c r="AM6921" s="21"/>
      <c r="AN6921" s="21"/>
      <c r="AO6921" s="21"/>
      <c r="AP6921" s="21"/>
      <c r="AQ6921" s="21"/>
      <c r="AR6921" s="21"/>
      <c r="AS6921" s="21"/>
      <c r="AT6921" s="2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</row>
    <row r="6922" spans="1:60" s="3" customFormat="1">
      <c r="A6922" s="20"/>
      <c r="B6922" s="20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21"/>
      <c r="AC6922" s="21"/>
      <c r="AD6922" s="21"/>
      <c r="AE6922" s="21"/>
      <c r="AF6922" s="21"/>
      <c r="AG6922" s="21"/>
      <c r="AH6922" s="21"/>
      <c r="AI6922" s="26"/>
      <c r="AJ6922" s="21"/>
      <c r="AK6922" s="21"/>
      <c r="AL6922" s="21"/>
      <c r="AM6922" s="21"/>
      <c r="AN6922" s="21"/>
      <c r="AO6922" s="21"/>
      <c r="AP6922" s="21"/>
      <c r="AQ6922" s="21"/>
      <c r="AR6922" s="21"/>
      <c r="AS6922" s="21"/>
      <c r="AT6922" s="2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</row>
    <row r="6923" spans="1:60" s="3" customFormat="1">
      <c r="A6923" s="20"/>
      <c r="B6923" s="20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21"/>
      <c r="AC6923" s="21"/>
      <c r="AD6923" s="21"/>
      <c r="AE6923" s="21"/>
      <c r="AF6923" s="21"/>
      <c r="AG6923" s="21"/>
      <c r="AH6923" s="21"/>
      <c r="AI6923" s="26"/>
      <c r="AJ6923" s="21"/>
      <c r="AK6923" s="21"/>
      <c r="AL6923" s="21"/>
      <c r="AM6923" s="21"/>
      <c r="AN6923" s="21"/>
      <c r="AO6923" s="21"/>
      <c r="AP6923" s="21"/>
      <c r="AQ6923" s="21"/>
      <c r="AR6923" s="21"/>
      <c r="AS6923" s="21"/>
      <c r="AT6923" s="2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</row>
    <row r="6924" spans="1:60" s="3" customFormat="1">
      <c r="A6924" s="20"/>
      <c r="B6924" s="20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21"/>
      <c r="AC6924" s="21"/>
      <c r="AD6924" s="21"/>
      <c r="AE6924" s="21"/>
      <c r="AF6924" s="21"/>
      <c r="AG6924" s="21"/>
      <c r="AH6924" s="21"/>
      <c r="AI6924" s="26"/>
      <c r="AJ6924" s="21"/>
      <c r="AK6924" s="21"/>
      <c r="AL6924" s="21"/>
      <c r="AM6924" s="21"/>
      <c r="AN6924" s="21"/>
      <c r="AO6924" s="21"/>
      <c r="AP6924" s="21"/>
      <c r="AQ6924" s="21"/>
      <c r="AR6924" s="21"/>
      <c r="AS6924" s="21"/>
      <c r="AT6924" s="2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</row>
    <row r="6925" spans="1:60" s="3" customFormat="1">
      <c r="A6925" s="20"/>
      <c r="B6925" s="20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21"/>
      <c r="AC6925" s="21"/>
      <c r="AD6925" s="21"/>
      <c r="AE6925" s="21"/>
      <c r="AF6925" s="21"/>
      <c r="AG6925" s="21"/>
      <c r="AH6925" s="21"/>
      <c r="AI6925" s="26"/>
      <c r="AJ6925" s="21"/>
      <c r="AK6925" s="21"/>
      <c r="AL6925" s="21"/>
      <c r="AM6925" s="21"/>
      <c r="AN6925" s="21"/>
      <c r="AO6925" s="21"/>
      <c r="AP6925" s="21"/>
      <c r="AQ6925" s="21"/>
      <c r="AR6925" s="21"/>
      <c r="AS6925" s="21"/>
      <c r="AT6925" s="2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</row>
    <row r="6926" spans="1:60" s="3" customFormat="1">
      <c r="A6926" s="20"/>
      <c r="B6926" s="20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21"/>
      <c r="AC6926" s="21"/>
      <c r="AD6926" s="21"/>
      <c r="AE6926" s="21"/>
      <c r="AF6926" s="21"/>
      <c r="AG6926" s="21"/>
      <c r="AH6926" s="21"/>
      <c r="AI6926" s="26"/>
      <c r="AJ6926" s="21"/>
      <c r="AK6926" s="21"/>
      <c r="AL6926" s="21"/>
      <c r="AM6926" s="21"/>
      <c r="AN6926" s="21"/>
      <c r="AO6926" s="21"/>
      <c r="AP6926" s="21"/>
      <c r="AQ6926" s="21"/>
      <c r="AR6926" s="21"/>
      <c r="AS6926" s="21"/>
      <c r="AT6926" s="2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</row>
    <row r="6927" spans="1:60" s="3" customFormat="1">
      <c r="A6927" s="20"/>
      <c r="B6927" s="20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21"/>
      <c r="AC6927" s="21"/>
      <c r="AD6927" s="21"/>
      <c r="AE6927" s="21"/>
      <c r="AF6927" s="21"/>
      <c r="AG6927" s="21"/>
      <c r="AH6927" s="21"/>
      <c r="AI6927" s="26"/>
      <c r="AJ6927" s="21"/>
      <c r="AK6927" s="21"/>
      <c r="AL6927" s="21"/>
      <c r="AM6927" s="21"/>
      <c r="AN6927" s="21"/>
      <c r="AO6927" s="21"/>
      <c r="AP6927" s="21"/>
      <c r="AQ6927" s="21"/>
      <c r="AR6927" s="21"/>
      <c r="AS6927" s="21"/>
      <c r="AT6927" s="2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</row>
    <row r="6928" spans="1:60" s="3" customFormat="1">
      <c r="A6928" s="20"/>
      <c r="B6928" s="20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21"/>
      <c r="AC6928" s="21"/>
      <c r="AD6928" s="21"/>
      <c r="AE6928" s="21"/>
      <c r="AF6928" s="21"/>
      <c r="AG6928" s="21"/>
      <c r="AH6928" s="21"/>
      <c r="AI6928" s="26"/>
      <c r="AJ6928" s="21"/>
      <c r="AK6928" s="21"/>
      <c r="AL6928" s="21"/>
      <c r="AM6928" s="21"/>
      <c r="AN6928" s="21"/>
      <c r="AO6928" s="21"/>
      <c r="AP6928" s="21"/>
      <c r="AQ6928" s="21"/>
      <c r="AR6928" s="21"/>
      <c r="AS6928" s="21"/>
      <c r="AT6928" s="2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</row>
    <row r="6929" spans="1:60" s="3" customFormat="1">
      <c r="A6929" s="20"/>
      <c r="B6929" s="20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21"/>
      <c r="AC6929" s="21"/>
      <c r="AD6929" s="21"/>
      <c r="AE6929" s="21"/>
      <c r="AF6929" s="21"/>
      <c r="AG6929" s="21"/>
      <c r="AH6929" s="21"/>
      <c r="AI6929" s="26"/>
      <c r="AJ6929" s="21"/>
      <c r="AK6929" s="21"/>
      <c r="AL6929" s="21"/>
      <c r="AM6929" s="21"/>
      <c r="AN6929" s="21"/>
      <c r="AO6929" s="21"/>
      <c r="AP6929" s="21"/>
      <c r="AQ6929" s="21"/>
      <c r="AR6929" s="21"/>
      <c r="AS6929" s="21"/>
      <c r="AT6929" s="2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</row>
    <row r="6930" spans="1:60" s="3" customFormat="1">
      <c r="A6930" s="20"/>
      <c r="B6930" s="20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21"/>
      <c r="AC6930" s="21"/>
      <c r="AD6930" s="21"/>
      <c r="AE6930" s="21"/>
      <c r="AF6930" s="21"/>
      <c r="AG6930" s="21"/>
      <c r="AH6930" s="21"/>
      <c r="AI6930" s="26"/>
      <c r="AJ6930" s="21"/>
      <c r="AK6930" s="21"/>
      <c r="AL6930" s="21"/>
      <c r="AM6930" s="21"/>
      <c r="AN6930" s="21"/>
      <c r="AO6930" s="21"/>
      <c r="AP6930" s="21"/>
      <c r="AQ6930" s="21"/>
      <c r="AR6930" s="21"/>
      <c r="AS6930" s="21"/>
      <c r="AT6930" s="2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</row>
    <row r="6931" spans="1:60" s="3" customFormat="1">
      <c r="A6931" s="20"/>
      <c r="B6931" s="20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21"/>
      <c r="AC6931" s="21"/>
      <c r="AD6931" s="21"/>
      <c r="AE6931" s="21"/>
      <c r="AF6931" s="21"/>
      <c r="AG6931" s="21"/>
      <c r="AH6931" s="21"/>
      <c r="AI6931" s="26"/>
      <c r="AJ6931" s="21"/>
      <c r="AK6931" s="21"/>
      <c r="AL6931" s="21"/>
      <c r="AM6931" s="21"/>
      <c r="AN6931" s="21"/>
      <c r="AO6931" s="21"/>
      <c r="AP6931" s="21"/>
      <c r="AQ6931" s="21"/>
      <c r="AR6931" s="21"/>
      <c r="AS6931" s="21"/>
      <c r="AT6931" s="2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</row>
    <row r="6932" spans="1:60" s="3" customFormat="1">
      <c r="A6932" s="20"/>
      <c r="B6932" s="20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21"/>
      <c r="AC6932" s="21"/>
      <c r="AD6932" s="21"/>
      <c r="AE6932" s="21"/>
      <c r="AF6932" s="21"/>
      <c r="AG6932" s="21"/>
      <c r="AH6932" s="21"/>
      <c r="AI6932" s="26"/>
      <c r="AJ6932" s="21"/>
      <c r="AK6932" s="21"/>
      <c r="AL6932" s="21"/>
      <c r="AM6932" s="21"/>
      <c r="AN6932" s="21"/>
      <c r="AO6932" s="21"/>
      <c r="AP6932" s="21"/>
      <c r="AQ6932" s="21"/>
      <c r="AR6932" s="21"/>
      <c r="AS6932" s="21"/>
      <c r="AT6932" s="2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</row>
    <row r="6933" spans="1:60" s="3" customFormat="1">
      <c r="A6933" s="20"/>
      <c r="B6933" s="20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21"/>
      <c r="AC6933" s="21"/>
      <c r="AD6933" s="21"/>
      <c r="AE6933" s="21"/>
      <c r="AF6933" s="21"/>
      <c r="AG6933" s="21"/>
      <c r="AH6933" s="21"/>
      <c r="AI6933" s="26"/>
      <c r="AJ6933" s="21"/>
      <c r="AK6933" s="21"/>
      <c r="AL6933" s="21"/>
      <c r="AM6933" s="21"/>
      <c r="AN6933" s="21"/>
      <c r="AO6933" s="21"/>
      <c r="AP6933" s="21"/>
      <c r="AQ6933" s="21"/>
      <c r="AR6933" s="21"/>
      <c r="AS6933" s="21"/>
      <c r="AT6933" s="2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</row>
    <row r="6934" spans="1:60" s="3" customFormat="1">
      <c r="A6934" s="20"/>
      <c r="B6934" s="20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21"/>
      <c r="AC6934" s="21"/>
      <c r="AD6934" s="21"/>
      <c r="AE6934" s="21"/>
      <c r="AF6934" s="21"/>
      <c r="AG6934" s="21"/>
      <c r="AH6934" s="21"/>
      <c r="AI6934" s="26"/>
      <c r="AJ6934" s="21"/>
      <c r="AK6934" s="21"/>
      <c r="AL6934" s="21"/>
      <c r="AM6934" s="21"/>
      <c r="AN6934" s="21"/>
      <c r="AO6934" s="21"/>
      <c r="AP6934" s="21"/>
      <c r="AQ6934" s="21"/>
      <c r="AR6934" s="21"/>
      <c r="AS6934" s="21"/>
      <c r="AT6934" s="2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</row>
    <row r="6935" spans="1:60" s="3" customFormat="1">
      <c r="A6935" s="20"/>
      <c r="B6935" s="20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21"/>
      <c r="AC6935" s="21"/>
      <c r="AD6935" s="21"/>
      <c r="AE6935" s="21"/>
      <c r="AF6935" s="21"/>
      <c r="AG6935" s="21"/>
      <c r="AH6935" s="21"/>
      <c r="AI6935" s="26"/>
      <c r="AJ6935" s="21"/>
      <c r="AK6935" s="21"/>
      <c r="AL6935" s="21"/>
      <c r="AM6935" s="21"/>
      <c r="AN6935" s="21"/>
      <c r="AO6935" s="21"/>
      <c r="AP6935" s="21"/>
      <c r="AQ6935" s="21"/>
      <c r="AR6935" s="21"/>
      <c r="AS6935" s="21"/>
      <c r="AT6935" s="2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</row>
    <row r="6936" spans="1:60" s="3" customFormat="1">
      <c r="A6936" s="20"/>
      <c r="B6936" s="20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21"/>
      <c r="AC6936" s="21"/>
      <c r="AD6936" s="21"/>
      <c r="AE6936" s="21"/>
      <c r="AF6936" s="21"/>
      <c r="AG6936" s="21"/>
      <c r="AH6936" s="21"/>
      <c r="AI6936" s="26"/>
      <c r="AJ6936" s="21"/>
      <c r="AK6936" s="21"/>
      <c r="AL6936" s="21"/>
      <c r="AM6936" s="21"/>
      <c r="AN6936" s="21"/>
      <c r="AO6936" s="21"/>
      <c r="AP6936" s="21"/>
      <c r="AQ6936" s="21"/>
      <c r="AR6936" s="21"/>
      <c r="AS6936" s="21"/>
      <c r="AT6936" s="2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</row>
    <row r="6937" spans="1:60" s="3" customFormat="1">
      <c r="A6937" s="20"/>
      <c r="B6937" s="20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21"/>
      <c r="AC6937" s="21"/>
      <c r="AD6937" s="21"/>
      <c r="AE6937" s="21"/>
      <c r="AF6937" s="21"/>
      <c r="AG6937" s="21"/>
      <c r="AH6937" s="21"/>
      <c r="AI6937" s="26"/>
      <c r="AJ6937" s="21"/>
      <c r="AK6937" s="21"/>
      <c r="AL6937" s="21"/>
      <c r="AM6937" s="21"/>
      <c r="AN6937" s="21"/>
      <c r="AO6937" s="21"/>
      <c r="AP6937" s="21"/>
      <c r="AQ6937" s="21"/>
      <c r="AR6937" s="21"/>
      <c r="AS6937" s="21"/>
      <c r="AT6937" s="2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</row>
    <row r="6938" spans="1:60" s="3" customFormat="1">
      <c r="A6938" s="20"/>
      <c r="B6938" s="20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21"/>
      <c r="AC6938" s="21"/>
      <c r="AD6938" s="21"/>
      <c r="AE6938" s="21"/>
      <c r="AF6938" s="21"/>
      <c r="AG6938" s="21"/>
      <c r="AH6938" s="21"/>
      <c r="AI6938" s="26"/>
      <c r="AJ6938" s="21"/>
      <c r="AK6938" s="21"/>
      <c r="AL6938" s="21"/>
      <c r="AM6938" s="21"/>
      <c r="AN6938" s="21"/>
      <c r="AO6938" s="21"/>
      <c r="AP6938" s="21"/>
      <c r="AQ6938" s="21"/>
      <c r="AR6938" s="21"/>
      <c r="AS6938" s="21"/>
      <c r="AT6938" s="2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</row>
    <row r="6939" spans="1:60" s="3" customFormat="1">
      <c r="A6939" s="20"/>
      <c r="B6939" s="20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21"/>
      <c r="AC6939" s="21"/>
      <c r="AD6939" s="21"/>
      <c r="AE6939" s="21"/>
      <c r="AF6939" s="21"/>
      <c r="AG6939" s="21"/>
      <c r="AH6939" s="21"/>
      <c r="AI6939" s="26"/>
      <c r="AJ6939" s="21"/>
      <c r="AK6939" s="21"/>
      <c r="AL6939" s="21"/>
      <c r="AM6939" s="21"/>
      <c r="AN6939" s="21"/>
      <c r="AO6939" s="21"/>
      <c r="AP6939" s="21"/>
      <c r="AQ6939" s="21"/>
      <c r="AR6939" s="21"/>
      <c r="AS6939" s="21"/>
      <c r="AT6939" s="2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</row>
    <row r="6940" spans="1:60" s="3" customFormat="1">
      <c r="A6940" s="20"/>
      <c r="B6940" s="20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21"/>
      <c r="AC6940" s="21"/>
      <c r="AD6940" s="21"/>
      <c r="AE6940" s="21"/>
      <c r="AF6940" s="21"/>
      <c r="AG6940" s="21"/>
      <c r="AH6940" s="21"/>
      <c r="AI6940" s="26"/>
      <c r="AJ6940" s="21"/>
      <c r="AK6940" s="21"/>
      <c r="AL6940" s="21"/>
      <c r="AM6940" s="21"/>
      <c r="AN6940" s="21"/>
      <c r="AO6940" s="21"/>
      <c r="AP6940" s="21"/>
      <c r="AQ6940" s="21"/>
      <c r="AR6940" s="21"/>
      <c r="AS6940" s="21"/>
      <c r="AT6940" s="2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</row>
    <row r="6941" spans="1:60" s="3" customFormat="1">
      <c r="A6941" s="20"/>
      <c r="B6941" s="20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21"/>
      <c r="AC6941" s="21"/>
      <c r="AD6941" s="21"/>
      <c r="AE6941" s="21"/>
      <c r="AF6941" s="21"/>
      <c r="AG6941" s="21"/>
      <c r="AH6941" s="21"/>
      <c r="AI6941" s="26"/>
      <c r="AJ6941" s="21"/>
      <c r="AK6941" s="21"/>
      <c r="AL6941" s="21"/>
      <c r="AM6941" s="21"/>
      <c r="AN6941" s="21"/>
      <c r="AO6941" s="21"/>
      <c r="AP6941" s="21"/>
      <c r="AQ6941" s="21"/>
      <c r="AR6941" s="21"/>
      <c r="AS6941" s="21"/>
      <c r="AT6941" s="2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</row>
    <row r="6942" spans="1:60" s="3" customFormat="1">
      <c r="A6942" s="20"/>
      <c r="B6942" s="20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21"/>
      <c r="AC6942" s="21"/>
      <c r="AD6942" s="21"/>
      <c r="AE6942" s="21"/>
      <c r="AF6942" s="21"/>
      <c r="AG6942" s="21"/>
      <c r="AH6942" s="21"/>
      <c r="AI6942" s="26"/>
      <c r="AJ6942" s="21"/>
      <c r="AK6942" s="21"/>
      <c r="AL6942" s="21"/>
      <c r="AM6942" s="21"/>
      <c r="AN6942" s="21"/>
      <c r="AO6942" s="21"/>
      <c r="AP6942" s="21"/>
      <c r="AQ6942" s="21"/>
      <c r="AR6942" s="21"/>
      <c r="AS6942" s="21"/>
      <c r="AT6942" s="2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</row>
    <row r="6943" spans="1:60" s="3" customFormat="1">
      <c r="A6943" s="20"/>
      <c r="B6943" s="20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21"/>
      <c r="AC6943" s="21"/>
      <c r="AD6943" s="21"/>
      <c r="AE6943" s="21"/>
      <c r="AF6943" s="21"/>
      <c r="AG6943" s="21"/>
      <c r="AH6943" s="21"/>
      <c r="AI6943" s="26"/>
      <c r="AJ6943" s="21"/>
      <c r="AK6943" s="21"/>
      <c r="AL6943" s="21"/>
      <c r="AM6943" s="21"/>
      <c r="AN6943" s="21"/>
      <c r="AO6943" s="21"/>
      <c r="AP6943" s="21"/>
      <c r="AQ6943" s="21"/>
      <c r="AR6943" s="21"/>
      <c r="AS6943" s="21"/>
      <c r="AT6943" s="2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</row>
    <row r="6944" spans="1:60" s="3" customFormat="1">
      <c r="A6944" s="20"/>
      <c r="B6944" s="20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21"/>
      <c r="AC6944" s="21"/>
      <c r="AD6944" s="21"/>
      <c r="AE6944" s="21"/>
      <c r="AF6944" s="21"/>
      <c r="AG6944" s="21"/>
      <c r="AH6944" s="21"/>
      <c r="AI6944" s="26"/>
      <c r="AJ6944" s="21"/>
      <c r="AK6944" s="21"/>
      <c r="AL6944" s="21"/>
      <c r="AM6944" s="21"/>
      <c r="AN6944" s="21"/>
      <c r="AO6944" s="21"/>
      <c r="AP6944" s="21"/>
      <c r="AQ6944" s="21"/>
      <c r="AR6944" s="21"/>
      <c r="AS6944" s="21"/>
      <c r="AT6944" s="2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</row>
    <row r="6945" spans="1:60" s="3" customFormat="1">
      <c r="A6945" s="20"/>
      <c r="B6945" s="20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21"/>
      <c r="AC6945" s="21"/>
      <c r="AD6945" s="21"/>
      <c r="AE6945" s="21"/>
      <c r="AF6945" s="21"/>
      <c r="AG6945" s="21"/>
      <c r="AH6945" s="21"/>
      <c r="AI6945" s="26"/>
      <c r="AJ6945" s="21"/>
      <c r="AK6945" s="21"/>
      <c r="AL6945" s="21"/>
      <c r="AM6945" s="21"/>
      <c r="AN6945" s="21"/>
      <c r="AO6945" s="21"/>
      <c r="AP6945" s="21"/>
      <c r="AQ6945" s="21"/>
      <c r="AR6945" s="21"/>
      <c r="AS6945" s="21"/>
      <c r="AT6945" s="2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</row>
    <row r="6946" spans="1:60" s="3" customFormat="1">
      <c r="A6946" s="20"/>
      <c r="B6946" s="20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21"/>
      <c r="AC6946" s="21"/>
      <c r="AD6946" s="21"/>
      <c r="AE6946" s="21"/>
      <c r="AF6946" s="21"/>
      <c r="AG6946" s="21"/>
      <c r="AH6946" s="21"/>
      <c r="AI6946" s="26"/>
      <c r="AJ6946" s="21"/>
      <c r="AK6946" s="21"/>
      <c r="AL6946" s="21"/>
      <c r="AM6946" s="21"/>
      <c r="AN6946" s="21"/>
      <c r="AO6946" s="21"/>
      <c r="AP6946" s="21"/>
      <c r="AQ6946" s="21"/>
      <c r="AR6946" s="21"/>
      <c r="AS6946" s="21"/>
      <c r="AT6946" s="2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</row>
    <row r="6947" spans="1:60" s="3" customFormat="1">
      <c r="A6947" s="20"/>
      <c r="B6947" s="20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21"/>
      <c r="AC6947" s="21"/>
      <c r="AD6947" s="21"/>
      <c r="AE6947" s="21"/>
      <c r="AF6947" s="21"/>
      <c r="AG6947" s="21"/>
      <c r="AH6947" s="21"/>
      <c r="AI6947" s="26"/>
      <c r="AJ6947" s="21"/>
      <c r="AK6947" s="21"/>
      <c r="AL6947" s="21"/>
      <c r="AM6947" s="21"/>
      <c r="AN6947" s="21"/>
      <c r="AO6947" s="21"/>
      <c r="AP6947" s="21"/>
      <c r="AQ6947" s="21"/>
      <c r="AR6947" s="21"/>
      <c r="AS6947" s="21"/>
      <c r="AT6947" s="2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</row>
    <row r="6948" spans="1:60" s="3" customFormat="1">
      <c r="A6948" s="20"/>
      <c r="B6948" s="20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21"/>
      <c r="AC6948" s="21"/>
      <c r="AD6948" s="21"/>
      <c r="AE6948" s="21"/>
      <c r="AF6948" s="21"/>
      <c r="AG6948" s="21"/>
      <c r="AH6948" s="21"/>
      <c r="AI6948" s="26"/>
      <c r="AJ6948" s="21"/>
      <c r="AK6948" s="21"/>
      <c r="AL6948" s="21"/>
      <c r="AM6948" s="21"/>
      <c r="AN6948" s="21"/>
      <c r="AO6948" s="21"/>
      <c r="AP6948" s="21"/>
      <c r="AQ6948" s="21"/>
      <c r="AR6948" s="21"/>
      <c r="AS6948" s="21"/>
      <c r="AT6948" s="2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</row>
    <row r="6949" spans="1:60" s="3" customFormat="1">
      <c r="A6949" s="20"/>
      <c r="B6949" s="20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21"/>
      <c r="AC6949" s="21"/>
      <c r="AD6949" s="21"/>
      <c r="AE6949" s="21"/>
      <c r="AF6949" s="21"/>
      <c r="AG6949" s="21"/>
      <c r="AH6949" s="21"/>
      <c r="AI6949" s="26"/>
      <c r="AJ6949" s="21"/>
      <c r="AK6949" s="21"/>
      <c r="AL6949" s="21"/>
      <c r="AM6949" s="21"/>
      <c r="AN6949" s="21"/>
      <c r="AO6949" s="21"/>
      <c r="AP6949" s="21"/>
      <c r="AQ6949" s="21"/>
      <c r="AR6949" s="21"/>
      <c r="AS6949" s="21"/>
      <c r="AT6949" s="2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</row>
    <row r="6950" spans="1:60" s="3" customFormat="1">
      <c r="A6950" s="20"/>
      <c r="B6950" s="20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21"/>
      <c r="AC6950" s="21"/>
      <c r="AD6950" s="21"/>
      <c r="AE6950" s="21"/>
      <c r="AF6950" s="21"/>
      <c r="AG6950" s="21"/>
      <c r="AH6950" s="21"/>
      <c r="AI6950" s="26"/>
      <c r="AJ6950" s="21"/>
      <c r="AK6950" s="21"/>
      <c r="AL6950" s="21"/>
      <c r="AM6950" s="21"/>
      <c r="AN6950" s="21"/>
      <c r="AO6950" s="21"/>
      <c r="AP6950" s="21"/>
      <c r="AQ6950" s="21"/>
      <c r="AR6950" s="21"/>
      <c r="AS6950" s="21"/>
      <c r="AT6950" s="2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</row>
    <row r="6951" spans="1:60" s="3" customFormat="1">
      <c r="A6951" s="20"/>
      <c r="B6951" s="20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21"/>
      <c r="AC6951" s="21"/>
      <c r="AD6951" s="21"/>
      <c r="AE6951" s="21"/>
      <c r="AF6951" s="21"/>
      <c r="AG6951" s="21"/>
      <c r="AH6951" s="21"/>
      <c r="AI6951" s="26"/>
      <c r="AJ6951" s="21"/>
      <c r="AK6951" s="21"/>
      <c r="AL6951" s="21"/>
      <c r="AM6951" s="21"/>
      <c r="AN6951" s="21"/>
      <c r="AO6951" s="21"/>
      <c r="AP6951" s="21"/>
      <c r="AQ6951" s="21"/>
      <c r="AR6951" s="21"/>
      <c r="AS6951" s="21"/>
      <c r="AT6951" s="2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</row>
    <row r="6952" spans="1:60" s="3" customFormat="1">
      <c r="A6952" s="20"/>
      <c r="B6952" s="20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21"/>
      <c r="AC6952" s="21"/>
      <c r="AD6952" s="21"/>
      <c r="AE6952" s="21"/>
      <c r="AF6952" s="21"/>
      <c r="AG6952" s="21"/>
      <c r="AH6952" s="21"/>
      <c r="AI6952" s="26"/>
      <c r="AJ6952" s="21"/>
      <c r="AK6952" s="21"/>
      <c r="AL6952" s="21"/>
      <c r="AM6952" s="21"/>
      <c r="AN6952" s="21"/>
      <c r="AO6952" s="21"/>
      <c r="AP6952" s="21"/>
      <c r="AQ6952" s="21"/>
      <c r="AR6952" s="21"/>
      <c r="AS6952" s="21"/>
      <c r="AT6952" s="2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</row>
    <row r="6953" spans="1:60" s="3" customFormat="1">
      <c r="A6953" s="20"/>
      <c r="B6953" s="20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21"/>
      <c r="AC6953" s="21"/>
      <c r="AD6953" s="21"/>
      <c r="AE6953" s="21"/>
      <c r="AF6953" s="21"/>
      <c r="AG6953" s="21"/>
      <c r="AH6953" s="21"/>
      <c r="AI6953" s="26"/>
      <c r="AJ6953" s="21"/>
      <c r="AK6953" s="21"/>
      <c r="AL6953" s="21"/>
      <c r="AM6953" s="21"/>
      <c r="AN6953" s="21"/>
      <c r="AO6953" s="21"/>
      <c r="AP6953" s="21"/>
      <c r="AQ6953" s="21"/>
      <c r="AR6953" s="21"/>
      <c r="AS6953" s="21"/>
      <c r="AT6953" s="2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</row>
    <row r="6954" spans="1:60" s="3" customFormat="1">
      <c r="A6954" s="20"/>
      <c r="B6954" s="20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21"/>
      <c r="AC6954" s="21"/>
      <c r="AD6954" s="21"/>
      <c r="AE6954" s="21"/>
      <c r="AF6954" s="21"/>
      <c r="AG6954" s="21"/>
      <c r="AH6954" s="21"/>
      <c r="AI6954" s="26"/>
      <c r="AJ6954" s="21"/>
      <c r="AK6954" s="21"/>
      <c r="AL6954" s="21"/>
      <c r="AM6954" s="21"/>
      <c r="AN6954" s="21"/>
      <c r="AO6954" s="21"/>
      <c r="AP6954" s="21"/>
      <c r="AQ6954" s="21"/>
      <c r="AR6954" s="21"/>
      <c r="AS6954" s="21"/>
      <c r="AT6954" s="2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</row>
    <row r="6955" spans="1:60" s="3" customFormat="1">
      <c r="A6955" s="20"/>
      <c r="B6955" s="20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21"/>
      <c r="AC6955" s="21"/>
      <c r="AD6955" s="21"/>
      <c r="AE6955" s="21"/>
      <c r="AF6955" s="21"/>
      <c r="AG6955" s="21"/>
      <c r="AH6955" s="21"/>
      <c r="AI6955" s="26"/>
      <c r="AJ6955" s="21"/>
      <c r="AK6955" s="21"/>
      <c r="AL6955" s="21"/>
      <c r="AM6955" s="21"/>
      <c r="AN6955" s="21"/>
      <c r="AO6955" s="21"/>
      <c r="AP6955" s="21"/>
      <c r="AQ6955" s="21"/>
      <c r="AR6955" s="21"/>
      <c r="AS6955" s="21"/>
      <c r="AT6955" s="2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</row>
    <row r="6956" spans="1:60" s="3" customFormat="1">
      <c r="A6956" s="20"/>
      <c r="B6956" s="20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21"/>
      <c r="AC6956" s="21"/>
      <c r="AD6956" s="21"/>
      <c r="AE6956" s="21"/>
      <c r="AF6956" s="21"/>
      <c r="AG6956" s="21"/>
      <c r="AH6956" s="21"/>
      <c r="AI6956" s="26"/>
      <c r="AJ6956" s="21"/>
      <c r="AK6956" s="21"/>
      <c r="AL6956" s="21"/>
      <c r="AM6956" s="21"/>
      <c r="AN6956" s="21"/>
      <c r="AO6956" s="21"/>
      <c r="AP6956" s="21"/>
      <c r="AQ6956" s="21"/>
      <c r="AR6956" s="21"/>
      <c r="AS6956" s="21"/>
      <c r="AT6956" s="2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</row>
    <row r="6957" spans="1:60" s="3" customFormat="1">
      <c r="A6957" s="20"/>
      <c r="B6957" s="20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21"/>
      <c r="AC6957" s="21"/>
      <c r="AD6957" s="21"/>
      <c r="AE6957" s="21"/>
      <c r="AF6957" s="21"/>
      <c r="AG6957" s="21"/>
      <c r="AH6957" s="21"/>
      <c r="AI6957" s="26"/>
      <c r="AJ6957" s="21"/>
      <c r="AK6957" s="21"/>
      <c r="AL6957" s="21"/>
      <c r="AM6957" s="21"/>
      <c r="AN6957" s="21"/>
      <c r="AO6957" s="21"/>
      <c r="AP6957" s="21"/>
      <c r="AQ6957" s="21"/>
      <c r="AR6957" s="21"/>
      <c r="AS6957" s="21"/>
      <c r="AT6957" s="2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</row>
    <row r="6958" spans="1:60" s="3" customFormat="1">
      <c r="A6958" s="20"/>
      <c r="B6958" s="20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21"/>
      <c r="AC6958" s="21"/>
      <c r="AD6958" s="21"/>
      <c r="AE6958" s="21"/>
      <c r="AF6958" s="21"/>
      <c r="AG6958" s="21"/>
      <c r="AH6958" s="21"/>
      <c r="AI6958" s="26"/>
      <c r="AJ6958" s="21"/>
      <c r="AK6958" s="21"/>
      <c r="AL6958" s="21"/>
      <c r="AM6958" s="21"/>
      <c r="AN6958" s="21"/>
      <c r="AO6958" s="21"/>
      <c r="AP6958" s="21"/>
      <c r="AQ6958" s="21"/>
      <c r="AR6958" s="21"/>
      <c r="AS6958" s="21"/>
      <c r="AT6958" s="2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</row>
    <row r="6959" spans="1:60" s="3" customFormat="1">
      <c r="A6959" s="20"/>
      <c r="B6959" s="20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21"/>
      <c r="AC6959" s="21"/>
      <c r="AD6959" s="21"/>
      <c r="AE6959" s="21"/>
      <c r="AF6959" s="21"/>
      <c r="AG6959" s="21"/>
      <c r="AH6959" s="21"/>
      <c r="AI6959" s="26"/>
      <c r="AJ6959" s="21"/>
      <c r="AK6959" s="21"/>
      <c r="AL6959" s="21"/>
      <c r="AM6959" s="21"/>
      <c r="AN6959" s="21"/>
      <c r="AO6959" s="21"/>
      <c r="AP6959" s="21"/>
      <c r="AQ6959" s="21"/>
      <c r="AR6959" s="21"/>
      <c r="AS6959" s="21"/>
      <c r="AT6959" s="2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</row>
    <row r="6960" spans="1:60" s="3" customFormat="1">
      <c r="A6960" s="20"/>
      <c r="B6960" s="20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21"/>
      <c r="AC6960" s="21"/>
      <c r="AD6960" s="21"/>
      <c r="AE6960" s="21"/>
      <c r="AF6960" s="21"/>
      <c r="AG6960" s="21"/>
      <c r="AH6960" s="21"/>
      <c r="AI6960" s="26"/>
      <c r="AJ6960" s="21"/>
      <c r="AK6960" s="21"/>
      <c r="AL6960" s="21"/>
      <c r="AM6960" s="21"/>
      <c r="AN6960" s="21"/>
      <c r="AO6960" s="21"/>
      <c r="AP6960" s="21"/>
      <c r="AQ6960" s="21"/>
      <c r="AR6960" s="21"/>
      <c r="AS6960" s="21"/>
      <c r="AT6960" s="2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</row>
    <row r="6961" spans="1:60" s="3" customFormat="1">
      <c r="A6961" s="20"/>
      <c r="B6961" s="20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21"/>
      <c r="AC6961" s="21"/>
      <c r="AD6961" s="21"/>
      <c r="AE6961" s="21"/>
      <c r="AF6961" s="21"/>
      <c r="AG6961" s="21"/>
      <c r="AH6961" s="21"/>
      <c r="AI6961" s="26"/>
      <c r="AJ6961" s="21"/>
      <c r="AK6961" s="21"/>
      <c r="AL6961" s="21"/>
      <c r="AM6961" s="21"/>
      <c r="AN6961" s="21"/>
      <c r="AO6961" s="21"/>
      <c r="AP6961" s="21"/>
      <c r="AQ6961" s="21"/>
      <c r="AR6961" s="21"/>
      <c r="AS6961" s="21"/>
      <c r="AT6961" s="2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</row>
    <row r="6962" spans="1:60" s="3" customFormat="1">
      <c r="A6962" s="20"/>
      <c r="B6962" s="20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21"/>
      <c r="AC6962" s="21"/>
      <c r="AD6962" s="21"/>
      <c r="AE6962" s="21"/>
      <c r="AF6962" s="21"/>
      <c r="AG6962" s="21"/>
      <c r="AH6962" s="21"/>
      <c r="AI6962" s="26"/>
      <c r="AJ6962" s="21"/>
      <c r="AK6962" s="21"/>
      <c r="AL6962" s="21"/>
      <c r="AM6962" s="21"/>
      <c r="AN6962" s="21"/>
      <c r="AO6962" s="21"/>
      <c r="AP6962" s="21"/>
      <c r="AQ6962" s="21"/>
      <c r="AR6962" s="21"/>
      <c r="AS6962" s="21"/>
      <c r="AT6962" s="2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</row>
    <row r="6963" spans="1:60" s="3" customFormat="1">
      <c r="A6963" s="20"/>
      <c r="B6963" s="20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21"/>
      <c r="AC6963" s="21"/>
      <c r="AD6963" s="21"/>
      <c r="AE6963" s="21"/>
      <c r="AF6963" s="21"/>
      <c r="AG6963" s="21"/>
      <c r="AH6963" s="21"/>
      <c r="AI6963" s="26"/>
      <c r="AJ6963" s="21"/>
      <c r="AK6963" s="21"/>
      <c r="AL6963" s="21"/>
      <c r="AM6963" s="21"/>
      <c r="AN6963" s="21"/>
      <c r="AO6963" s="21"/>
      <c r="AP6963" s="21"/>
      <c r="AQ6963" s="21"/>
      <c r="AR6963" s="21"/>
      <c r="AS6963" s="21"/>
      <c r="AT6963" s="2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</row>
    <row r="6964" spans="1:60" s="3" customFormat="1">
      <c r="A6964" s="20"/>
      <c r="B6964" s="20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21"/>
      <c r="AC6964" s="21"/>
      <c r="AD6964" s="21"/>
      <c r="AE6964" s="21"/>
      <c r="AF6964" s="21"/>
      <c r="AG6964" s="21"/>
      <c r="AH6964" s="21"/>
      <c r="AI6964" s="26"/>
      <c r="AJ6964" s="21"/>
      <c r="AK6964" s="21"/>
      <c r="AL6964" s="21"/>
      <c r="AM6964" s="21"/>
      <c r="AN6964" s="21"/>
      <c r="AO6964" s="21"/>
      <c r="AP6964" s="21"/>
      <c r="AQ6964" s="21"/>
      <c r="AR6964" s="21"/>
      <c r="AS6964" s="21"/>
      <c r="AT6964" s="2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</row>
    <row r="6965" spans="1:60" s="3" customFormat="1">
      <c r="A6965" s="20"/>
      <c r="B6965" s="20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21"/>
      <c r="AC6965" s="21"/>
      <c r="AD6965" s="21"/>
      <c r="AE6965" s="21"/>
      <c r="AF6965" s="21"/>
      <c r="AG6965" s="21"/>
      <c r="AH6965" s="21"/>
      <c r="AI6965" s="26"/>
      <c r="AJ6965" s="21"/>
      <c r="AK6965" s="21"/>
      <c r="AL6965" s="21"/>
      <c r="AM6965" s="21"/>
      <c r="AN6965" s="21"/>
      <c r="AO6965" s="21"/>
      <c r="AP6965" s="21"/>
      <c r="AQ6965" s="21"/>
      <c r="AR6965" s="21"/>
      <c r="AS6965" s="21"/>
      <c r="AT6965" s="2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</row>
    <row r="6966" spans="1:60" s="3" customFormat="1">
      <c r="A6966" s="20"/>
      <c r="B6966" s="20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21"/>
      <c r="AC6966" s="21"/>
      <c r="AD6966" s="21"/>
      <c r="AE6966" s="21"/>
      <c r="AF6966" s="21"/>
      <c r="AG6966" s="21"/>
      <c r="AH6966" s="21"/>
      <c r="AI6966" s="26"/>
      <c r="AJ6966" s="21"/>
      <c r="AK6966" s="21"/>
      <c r="AL6966" s="21"/>
      <c r="AM6966" s="21"/>
      <c r="AN6966" s="21"/>
      <c r="AO6966" s="21"/>
      <c r="AP6966" s="21"/>
      <c r="AQ6966" s="21"/>
      <c r="AR6966" s="21"/>
      <c r="AS6966" s="21"/>
      <c r="AT6966" s="2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</row>
    <row r="6967" spans="1:60" s="3" customFormat="1">
      <c r="A6967" s="20"/>
      <c r="B6967" s="20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21"/>
      <c r="AC6967" s="21"/>
      <c r="AD6967" s="21"/>
      <c r="AE6967" s="21"/>
      <c r="AF6967" s="21"/>
      <c r="AG6967" s="21"/>
      <c r="AH6967" s="21"/>
      <c r="AI6967" s="26"/>
      <c r="AJ6967" s="21"/>
      <c r="AK6967" s="21"/>
      <c r="AL6967" s="21"/>
      <c r="AM6967" s="21"/>
      <c r="AN6967" s="21"/>
      <c r="AO6967" s="21"/>
      <c r="AP6967" s="21"/>
      <c r="AQ6967" s="21"/>
      <c r="AR6967" s="21"/>
      <c r="AS6967" s="21"/>
      <c r="AT6967" s="2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</row>
    <row r="6968" spans="1:60" s="3" customFormat="1">
      <c r="A6968" s="20"/>
      <c r="B6968" s="20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21"/>
      <c r="AC6968" s="21"/>
      <c r="AD6968" s="21"/>
      <c r="AE6968" s="21"/>
      <c r="AF6968" s="21"/>
      <c r="AG6968" s="21"/>
      <c r="AH6968" s="21"/>
      <c r="AI6968" s="26"/>
      <c r="AJ6968" s="21"/>
      <c r="AK6968" s="21"/>
      <c r="AL6968" s="21"/>
      <c r="AM6968" s="21"/>
      <c r="AN6968" s="21"/>
      <c r="AO6968" s="21"/>
      <c r="AP6968" s="21"/>
      <c r="AQ6968" s="21"/>
      <c r="AR6968" s="21"/>
      <c r="AS6968" s="21"/>
      <c r="AT6968" s="2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</row>
    <row r="6969" spans="1:60" s="3" customFormat="1">
      <c r="A6969" s="20"/>
      <c r="B6969" s="20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21"/>
      <c r="AC6969" s="21"/>
      <c r="AD6969" s="21"/>
      <c r="AE6969" s="21"/>
      <c r="AF6969" s="21"/>
      <c r="AG6969" s="21"/>
      <c r="AH6969" s="21"/>
      <c r="AI6969" s="26"/>
      <c r="AJ6969" s="21"/>
      <c r="AK6969" s="21"/>
      <c r="AL6969" s="21"/>
      <c r="AM6969" s="21"/>
      <c r="AN6969" s="21"/>
      <c r="AO6969" s="21"/>
      <c r="AP6969" s="21"/>
      <c r="AQ6969" s="21"/>
      <c r="AR6969" s="21"/>
      <c r="AS6969" s="21"/>
      <c r="AT6969" s="2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</row>
    <row r="6970" spans="1:60" s="3" customFormat="1">
      <c r="A6970" s="20"/>
      <c r="B6970" s="20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21"/>
      <c r="AC6970" s="21"/>
      <c r="AD6970" s="21"/>
      <c r="AE6970" s="21"/>
      <c r="AF6970" s="21"/>
      <c r="AG6970" s="21"/>
      <c r="AH6970" s="21"/>
      <c r="AI6970" s="26"/>
      <c r="AJ6970" s="21"/>
      <c r="AK6970" s="21"/>
      <c r="AL6970" s="21"/>
      <c r="AM6970" s="21"/>
      <c r="AN6970" s="21"/>
      <c r="AO6970" s="21"/>
      <c r="AP6970" s="21"/>
      <c r="AQ6970" s="21"/>
      <c r="AR6970" s="21"/>
      <c r="AS6970" s="21"/>
      <c r="AT6970" s="2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</row>
    <row r="6971" spans="1:60" s="3" customFormat="1">
      <c r="A6971" s="20"/>
      <c r="B6971" s="20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21"/>
      <c r="AC6971" s="21"/>
      <c r="AD6971" s="21"/>
      <c r="AE6971" s="21"/>
      <c r="AF6971" s="21"/>
      <c r="AG6971" s="21"/>
      <c r="AH6971" s="21"/>
      <c r="AI6971" s="26"/>
      <c r="AJ6971" s="21"/>
      <c r="AK6971" s="21"/>
      <c r="AL6971" s="21"/>
      <c r="AM6971" s="21"/>
      <c r="AN6971" s="21"/>
      <c r="AO6971" s="21"/>
      <c r="AP6971" s="21"/>
      <c r="AQ6971" s="21"/>
      <c r="AR6971" s="21"/>
      <c r="AS6971" s="21"/>
      <c r="AT6971" s="2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</row>
    <row r="6972" spans="1:60" s="3" customFormat="1">
      <c r="A6972" s="20"/>
      <c r="B6972" s="20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21"/>
      <c r="AC6972" s="21"/>
      <c r="AD6972" s="21"/>
      <c r="AE6972" s="21"/>
      <c r="AF6972" s="21"/>
      <c r="AG6972" s="21"/>
      <c r="AH6972" s="21"/>
      <c r="AI6972" s="26"/>
      <c r="AJ6972" s="21"/>
      <c r="AK6972" s="21"/>
      <c r="AL6972" s="21"/>
      <c r="AM6972" s="21"/>
      <c r="AN6972" s="21"/>
      <c r="AO6972" s="21"/>
      <c r="AP6972" s="21"/>
      <c r="AQ6972" s="21"/>
      <c r="AR6972" s="21"/>
      <c r="AS6972" s="21"/>
      <c r="AT6972" s="2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</row>
    <row r="6973" spans="1:60" s="3" customFormat="1">
      <c r="A6973" s="20"/>
      <c r="B6973" s="20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21"/>
      <c r="AC6973" s="21"/>
      <c r="AD6973" s="21"/>
      <c r="AE6973" s="21"/>
      <c r="AF6973" s="21"/>
      <c r="AG6973" s="21"/>
      <c r="AH6973" s="21"/>
      <c r="AI6973" s="26"/>
      <c r="AJ6973" s="21"/>
      <c r="AK6973" s="21"/>
      <c r="AL6973" s="21"/>
      <c r="AM6973" s="21"/>
      <c r="AN6973" s="21"/>
      <c r="AO6973" s="21"/>
      <c r="AP6973" s="21"/>
      <c r="AQ6973" s="21"/>
      <c r="AR6973" s="21"/>
      <c r="AS6973" s="21"/>
      <c r="AT6973" s="2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</row>
    <row r="6974" spans="1:60" s="3" customFormat="1">
      <c r="A6974" s="20"/>
      <c r="B6974" s="20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21"/>
      <c r="AC6974" s="21"/>
      <c r="AD6974" s="21"/>
      <c r="AE6974" s="21"/>
      <c r="AF6974" s="21"/>
      <c r="AG6974" s="21"/>
      <c r="AH6974" s="21"/>
      <c r="AI6974" s="26"/>
      <c r="AJ6974" s="21"/>
      <c r="AK6974" s="21"/>
      <c r="AL6974" s="21"/>
      <c r="AM6974" s="21"/>
      <c r="AN6974" s="21"/>
      <c r="AO6974" s="21"/>
      <c r="AP6974" s="21"/>
      <c r="AQ6974" s="21"/>
      <c r="AR6974" s="21"/>
      <c r="AS6974" s="21"/>
      <c r="AT6974" s="2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</row>
    <row r="6975" spans="1:60" s="3" customFormat="1">
      <c r="A6975" s="20"/>
      <c r="B6975" s="20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21"/>
      <c r="AC6975" s="21"/>
      <c r="AD6975" s="21"/>
      <c r="AE6975" s="21"/>
      <c r="AF6975" s="21"/>
      <c r="AG6975" s="21"/>
      <c r="AH6975" s="21"/>
      <c r="AI6975" s="26"/>
      <c r="AJ6975" s="21"/>
      <c r="AK6975" s="21"/>
      <c r="AL6975" s="21"/>
      <c r="AM6975" s="21"/>
      <c r="AN6975" s="21"/>
      <c r="AO6975" s="21"/>
      <c r="AP6975" s="21"/>
      <c r="AQ6975" s="21"/>
      <c r="AR6975" s="21"/>
      <c r="AS6975" s="21"/>
      <c r="AT6975" s="2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</row>
    <row r="6976" spans="1:60" s="3" customFormat="1">
      <c r="A6976" s="20"/>
      <c r="B6976" s="20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21"/>
      <c r="AC6976" s="21"/>
      <c r="AD6976" s="21"/>
      <c r="AE6976" s="21"/>
      <c r="AF6976" s="21"/>
      <c r="AG6976" s="21"/>
      <c r="AH6976" s="21"/>
      <c r="AI6976" s="26"/>
      <c r="AJ6976" s="21"/>
      <c r="AK6976" s="21"/>
      <c r="AL6976" s="21"/>
      <c r="AM6976" s="21"/>
      <c r="AN6976" s="21"/>
      <c r="AO6976" s="21"/>
      <c r="AP6976" s="21"/>
      <c r="AQ6976" s="21"/>
      <c r="AR6976" s="21"/>
      <c r="AS6976" s="21"/>
      <c r="AT6976" s="2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</row>
    <row r="6977" spans="1:60" s="3" customFormat="1">
      <c r="A6977" s="20"/>
      <c r="B6977" s="20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21"/>
      <c r="AC6977" s="21"/>
      <c r="AD6977" s="21"/>
      <c r="AE6977" s="21"/>
      <c r="AF6977" s="21"/>
      <c r="AG6977" s="21"/>
      <c r="AH6977" s="21"/>
      <c r="AI6977" s="26"/>
      <c r="AJ6977" s="21"/>
      <c r="AK6977" s="21"/>
      <c r="AL6977" s="21"/>
      <c r="AM6977" s="21"/>
      <c r="AN6977" s="21"/>
      <c r="AO6977" s="21"/>
      <c r="AP6977" s="21"/>
      <c r="AQ6977" s="21"/>
      <c r="AR6977" s="21"/>
      <c r="AS6977" s="21"/>
      <c r="AT6977" s="2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</row>
    <row r="6978" spans="1:60" s="3" customFormat="1">
      <c r="A6978" s="20"/>
      <c r="B6978" s="20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21"/>
      <c r="AC6978" s="21"/>
      <c r="AD6978" s="21"/>
      <c r="AE6978" s="21"/>
      <c r="AF6978" s="21"/>
      <c r="AG6978" s="21"/>
      <c r="AH6978" s="21"/>
      <c r="AI6978" s="26"/>
      <c r="AJ6978" s="21"/>
      <c r="AK6978" s="21"/>
      <c r="AL6978" s="21"/>
      <c r="AM6978" s="21"/>
      <c r="AN6978" s="21"/>
      <c r="AO6978" s="21"/>
      <c r="AP6978" s="21"/>
      <c r="AQ6978" s="21"/>
      <c r="AR6978" s="21"/>
      <c r="AS6978" s="21"/>
      <c r="AT6978" s="2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</row>
    <row r="6979" spans="1:60" s="3" customFormat="1">
      <c r="A6979" s="20"/>
      <c r="B6979" s="20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21"/>
      <c r="AC6979" s="21"/>
      <c r="AD6979" s="21"/>
      <c r="AE6979" s="21"/>
      <c r="AF6979" s="21"/>
      <c r="AG6979" s="21"/>
      <c r="AH6979" s="21"/>
      <c r="AI6979" s="26"/>
      <c r="AJ6979" s="21"/>
      <c r="AK6979" s="21"/>
      <c r="AL6979" s="21"/>
      <c r="AM6979" s="21"/>
      <c r="AN6979" s="21"/>
      <c r="AO6979" s="21"/>
      <c r="AP6979" s="21"/>
      <c r="AQ6979" s="21"/>
      <c r="AR6979" s="21"/>
      <c r="AS6979" s="21"/>
      <c r="AT6979" s="2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</row>
    <row r="6980" spans="1:60" s="3" customFormat="1">
      <c r="A6980" s="20"/>
      <c r="B6980" s="20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21"/>
      <c r="AC6980" s="21"/>
      <c r="AD6980" s="21"/>
      <c r="AE6980" s="21"/>
      <c r="AF6980" s="21"/>
      <c r="AG6980" s="21"/>
      <c r="AH6980" s="21"/>
      <c r="AI6980" s="26"/>
      <c r="AJ6980" s="21"/>
      <c r="AK6980" s="21"/>
      <c r="AL6980" s="21"/>
      <c r="AM6980" s="21"/>
      <c r="AN6980" s="21"/>
      <c r="AO6980" s="21"/>
      <c r="AP6980" s="21"/>
      <c r="AQ6980" s="21"/>
      <c r="AR6980" s="21"/>
      <c r="AS6980" s="21"/>
      <c r="AT6980" s="2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</row>
    <row r="6981" spans="1:60" s="3" customFormat="1">
      <c r="A6981" s="20"/>
      <c r="B6981" s="20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21"/>
      <c r="AC6981" s="21"/>
      <c r="AD6981" s="21"/>
      <c r="AE6981" s="21"/>
      <c r="AF6981" s="21"/>
      <c r="AG6981" s="21"/>
      <c r="AH6981" s="21"/>
      <c r="AI6981" s="26"/>
      <c r="AJ6981" s="21"/>
      <c r="AK6981" s="21"/>
      <c r="AL6981" s="21"/>
      <c r="AM6981" s="21"/>
      <c r="AN6981" s="21"/>
      <c r="AO6981" s="21"/>
      <c r="AP6981" s="21"/>
      <c r="AQ6981" s="21"/>
      <c r="AR6981" s="21"/>
      <c r="AS6981" s="21"/>
      <c r="AT6981" s="2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</row>
    <row r="6982" spans="1:60" s="3" customFormat="1">
      <c r="A6982" s="20"/>
      <c r="B6982" s="20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21"/>
      <c r="AC6982" s="21"/>
      <c r="AD6982" s="21"/>
      <c r="AE6982" s="21"/>
      <c r="AF6982" s="21"/>
      <c r="AG6982" s="21"/>
      <c r="AH6982" s="21"/>
      <c r="AI6982" s="26"/>
      <c r="AJ6982" s="21"/>
      <c r="AK6982" s="21"/>
      <c r="AL6982" s="21"/>
      <c r="AM6982" s="21"/>
      <c r="AN6982" s="21"/>
      <c r="AO6982" s="21"/>
      <c r="AP6982" s="21"/>
      <c r="AQ6982" s="21"/>
      <c r="AR6982" s="21"/>
      <c r="AS6982" s="21"/>
      <c r="AT6982" s="2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</row>
    <row r="6983" spans="1:60" s="3" customFormat="1">
      <c r="A6983" s="20"/>
      <c r="B6983" s="20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21"/>
      <c r="AC6983" s="21"/>
      <c r="AD6983" s="21"/>
      <c r="AE6983" s="21"/>
      <c r="AF6983" s="21"/>
      <c r="AG6983" s="21"/>
      <c r="AH6983" s="21"/>
      <c r="AI6983" s="26"/>
      <c r="AJ6983" s="21"/>
      <c r="AK6983" s="21"/>
      <c r="AL6983" s="21"/>
      <c r="AM6983" s="21"/>
      <c r="AN6983" s="21"/>
      <c r="AO6983" s="21"/>
      <c r="AP6983" s="21"/>
      <c r="AQ6983" s="21"/>
      <c r="AR6983" s="21"/>
      <c r="AS6983" s="21"/>
      <c r="AT6983" s="2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</row>
    <row r="6984" spans="1:60" s="3" customFormat="1">
      <c r="A6984" s="20"/>
      <c r="B6984" s="20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21"/>
      <c r="AC6984" s="21"/>
      <c r="AD6984" s="21"/>
      <c r="AE6984" s="21"/>
      <c r="AF6984" s="21"/>
      <c r="AG6984" s="21"/>
      <c r="AH6984" s="21"/>
      <c r="AI6984" s="26"/>
      <c r="AJ6984" s="21"/>
      <c r="AK6984" s="21"/>
      <c r="AL6984" s="21"/>
      <c r="AM6984" s="21"/>
      <c r="AN6984" s="21"/>
      <c r="AO6984" s="21"/>
      <c r="AP6984" s="21"/>
      <c r="AQ6984" s="21"/>
      <c r="AR6984" s="21"/>
      <c r="AS6984" s="21"/>
      <c r="AT6984" s="2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</row>
    <row r="6985" spans="1:60" s="3" customFormat="1">
      <c r="A6985" s="20"/>
      <c r="B6985" s="20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21"/>
      <c r="AC6985" s="21"/>
      <c r="AD6985" s="21"/>
      <c r="AE6985" s="21"/>
      <c r="AF6985" s="21"/>
      <c r="AG6985" s="21"/>
      <c r="AH6985" s="21"/>
      <c r="AI6985" s="26"/>
      <c r="AJ6985" s="21"/>
      <c r="AK6985" s="21"/>
      <c r="AL6985" s="21"/>
      <c r="AM6985" s="21"/>
      <c r="AN6985" s="21"/>
      <c r="AO6985" s="21"/>
      <c r="AP6985" s="21"/>
      <c r="AQ6985" s="21"/>
      <c r="AR6985" s="21"/>
      <c r="AS6985" s="21"/>
      <c r="AT6985" s="2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</row>
    <row r="6986" spans="1:60" s="3" customFormat="1">
      <c r="A6986" s="20"/>
      <c r="B6986" s="20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21"/>
      <c r="AC6986" s="21"/>
      <c r="AD6986" s="21"/>
      <c r="AE6986" s="21"/>
      <c r="AF6986" s="21"/>
      <c r="AG6986" s="21"/>
      <c r="AH6986" s="21"/>
      <c r="AI6986" s="26"/>
      <c r="AJ6986" s="21"/>
      <c r="AK6986" s="21"/>
      <c r="AL6986" s="21"/>
      <c r="AM6986" s="21"/>
      <c r="AN6986" s="21"/>
      <c r="AO6986" s="21"/>
      <c r="AP6986" s="21"/>
      <c r="AQ6986" s="21"/>
      <c r="AR6986" s="21"/>
      <c r="AS6986" s="21"/>
      <c r="AT6986" s="2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</row>
    <row r="6987" spans="1:60" s="3" customFormat="1">
      <c r="A6987" s="20"/>
      <c r="B6987" s="20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21"/>
      <c r="AC6987" s="21"/>
      <c r="AD6987" s="21"/>
      <c r="AE6987" s="21"/>
      <c r="AF6987" s="21"/>
      <c r="AG6987" s="21"/>
      <c r="AH6987" s="21"/>
      <c r="AI6987" s="26"/>
      <c r="AJ6987" s="21"/>
      <c r="AK6987" s="21"/>
      <c r="AL6987" s="21"/>
      <c r="AM6987" s="21"/>
      <c r="AN6987" s="21"/>
      <c r="AO6987" s="21"/>
      <c r="AP6987" s="21"/>
      <c r="AQ6987" s="21"/>
      <c r="AR6987" s="21"/>
      <c r="AS6987" s="21"/>
      <c r="AT6987" s="2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</row>
    <row r="6988" spans="1:60" s="3" customFormat="1">
      <c r="A6988" s="20"/>
      <c r="B6988" s="20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21"/>
      <c r="AC6988" s="21"/>
      <c r="AD6988" s="21"/>
      <c r="AE6988" s="21"/>
      <c r="AF6988" s="21"/>
      <c r="AG6988" s="21"/>
      <c r="AH6988" s="21"/>
      <c r="AI6988" s="26"/>
      <c r="AJ6988" s="21"/>
      <c r="AK6988" s="21"/>
      <c r="AL6988" s="21"/>
      <c r="AM6988" s="21"/>
      <c r="AN6988" s="21"/>
      <c r="AO6988" s="21"/>
      <c r="AP6988" s="21"/>
      <c r="AQ6988" s="21"/>
      <c r="AR6988" s="21"/>
      <c r="AS6988" s="21"/>
      <c r="AT6988" s="2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</row>
    <row r="6989" spans="1:60" s="3" customFormat="1">
      <c r="A6989" s="20"/>
      <c r="B6989" s="20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21"/>
      <c r="AC6989" s="21"/>
      <c r="AD6989" s="21"/>
      <c r="AE6989" s="21"/>
      <c r="AF6989" s="21"/>
      <c r="AG6989" s="21"/>
      <c r="AH6989" s="21"/>
      <c r="AI6989" s="26"/>
      <c r="AJ6989" s="21"/>
      <c r="AK6989" s="21"/>
      <c r="AL6989" s="21"/>
      <c r="AM6989" s="21"/>
      <c r="AN6989" s="21"/>
      <c r="AO6989" s="21"/>
      <c r="AP6989" s="21"/>
      <c r="AQ6989" s="21"/>
      <c r="AR6989" s="21"/>
      <c r="AS6989" s="21"/>
      <c r="AT6989" s="2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</row>
    <row r="6990" spans="1:60" s="3" customFormat="1">
      <c r="A6990" s="20"/>
      <c r="B6990" s="20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21"/>
      <c r="AC6990" s="21"/>
      <c r="AD6990" s="21"/>
      <c r="AE6990" s="21"/>
      <c r="AF6990" s="21"/>
      <c r="AG6990" s="21"/>
      <c r="AH6990" s="21"/>
      <c r="AI6990" s="26"/>
      <c r="AJ6990" s="21"/>
      <c r="AK6990" s="21"/>
      <c r="AL6990" s="21"/>
      <c r="AM6990" s="21"/>
      <c r="AN6990" s="21"/>
      <c r="AO6990" s="21"/>
      <c r="AP6990" s="21"/>
      <c r="AQ6990" s="21"/>
      <c r="AR6990" s="21"/>
      <c r="AS6990" s="21"/>
      <c r="AT6990" s="2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</row>
    <row r="6991" spans="1:60" s="3" customFormat="1">
      <c r="A6991" s="20"/>
      <c r="B6991" s="20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21"/>
      <c r="AC6991" s="21"/>
      <c r="AD6991" s="21"/>
      <c r="AE6991" s="21"/>
      <c r="AF6991" s="21"/>
      <c r="AG6991" s="21"/>
      <c r="AH6991" s="21"/>
      <c r="AI6991" s="26"/>
      <c r="AJ6991" s="21"/>
      <c r="AK6991" s="21"/>
      <c r="AL6991" s="21"/>
      <c r="AM6991" s="21"/>
      <c r="AN6991" s="21"/>
      <c r="AO6991" s="21"/>
      <c r="AP6991" s="21"/>
      <c r="AQ6991" s="21"/>
      <c r="AR6991" s="21"/>
      <c r="AS6991" s="21"/>
      <c r="AT6991" s="2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</row>
    <row r="6992" spans="1:60" s="3" customFormat="1">
      <c r="A6992" s="20"/>
      <c r="B6992" s="20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21"/>
      <c r="AC6992" s="21"/>
      <c r="AD6992" s="21"/>
      <c r="AE6992" s="21"/>
      <c r="AF6992" s="21"/>
      <c r="AG6992" s="21"/>
      <c r="AH6992" s="21"/>
      <c r="AI6992" s="26"/>
      <c r="AJ6992" s="21"/>
      <c r="AK6992" s="21"/>
      <c r="AL6992" s="21"/>
      <c r="AM6992" s="21"/>
      <c r="AN6992" s="21"/>
      <c r="AO6992" s="21"/>
      <c r="AP6992" s="21"/>
      <c r="AQ6992" s="21"/>
      <c r="AR6992" s="21"/>
      <c r="AS6992" s="21"/>
      <c r="AT6992" s="2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</row>
    <row r="6993" spans="1:60" s="3" customFormat="1">
      <c r="A6993" s="20"/>
      <c r="B6993" s="20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21"/>
      <c r="AC6993" s="21"/>
      <c r="AD6993" s="21"/>
      <c r="AE6993" s="21"/>
      <c r="AF6993" s="21"/>
      <c r="AG6993" s="21"/>
      <c r="AH6993" s="21"/>
      <c r="AI6993" s="26"/>
      <c r="AJ6993" s="21"/>
      <c r="AK6993" s="21"/>
      <c r="AL6993" s="21"/>
      <c r="AM6993" s="21"/>
      <c r="AN6993" s="21"/>
      <c r="AO6993" s="21"/>
      <c r="AP6993" s="21"/>
      <c r="AQ6993" s="21"/>
      <c r="AR6993" s="21"/>
      <c r="AS6993" s="21"/>
      <c r="AT6993" s="2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</row>
    <row r="6994" spans="1:60" s="3" customFormat="1">
      <c r="A6994" s="20"/>
      <c r="B6994" s="20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21"/>
      <c r="AC6994" s="21"/>
      <c r="AD6994" s="21"/>
      <c r="AE6994" s="21"/>
      <c r="AF6994" s="21"/>
      <c r="AG6994" s="21"/>
      <c r="AH6994" s="21"/>
      <c r="AI6994" s="26"/>
      <c r="AJ6994" s="21"/>
      <c r="AK6994" s="21"/>
      <c r="AL6994" s="21"/>
      <c r="AM6994" s="21"/>
      <c r="AN6994" s="21"/>
      <c r="AO6994" s="21"/>
      <c r="AP6994" s="21"/>
      <c r="AQ6994" s="21"/>
      <c r="AR6994" s="21"/>
      <c r="AS6994" s="21"/>
      <c r="AT6994" s="2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</row>
    <row r="6995" spans="1:60" s="3" customFormat="1">
      <c r="A6995" s="20"/>
      <c r="B6995" s="20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21"/>
      <c r="AC6995" s="21"/>
      <c r="AD6995" s="21"/>
      <c r="AE6995" s="21"/>
      <c r="AF6995" s="21"/>
      <c r="AG6995" s="21"/>
      <c r="AH6995" s="21"/>
      <c r="AI6995" s="26"/>
      <c r="AJ6995" s="21"/>
      <c r="AK6995" s="21"/>
      <c r="AL6995" s="21"/>
      <c r="AM6995" s="21"/>
      <c r="AN6995" s="21"/>
      <c r="AO6995" s="21"/>
      <c r="AP6995" s="21"/>
      <c r="AQ6995" s="21"/>
      <c r="AR6995" s="21"/>
      <c r="AS6995" s="21"/>
      <c r="AT6995" s="2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</row>
    <row r="6996" spans="1:60" s="3" customFormat="1">
      <c r="A6996" s="20"/>
      <c r="B6996" s="20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21"/>
      <c r="AC6996" s="21"/>
      <c r="AD6996" s="21"/>
      <c r="AE6996" s="21"/>
      <c r="AF6996" s="21"/>
      <c r="AG6996" s="21"/>
      <c r="AH6996" s="21"/>
      <c r="AI6996" s="26"/>
      <c r="AJ6996" s="21"/>
      <c r="AK6996" s="21"/>
      <c r="AL6996" s="21"/>
      <c r="AM6996" s="21"/>
      <c r="AN6996" s="21"/>
      <c r="AO6996" s="21"/>
      <c r="AP6996" s="21"/>
      <c r="AQ6996" s="21"/>
      <c r="AR6996" s="21"/>
      <c r="AS6996" s="21"/>
      <c r="AT6996" s="2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</row>
    <row r="6997" spans="1:60" s="3" customFormat="1">
      <c r="A6997" s="20"/>
      <c r="B6997" s="20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21"/>
      <c r="AC6997" s="21"/>
      <c r="AD6997" s="21"/>
      <c r="AE6997" s="21"/>
      <c r="AF6997" s="21"/>
      <c r="AG6997" s="21"/>
      <c r="AH6997" s="21"/>
      <c r="AI6997" s="26"/>
      <c r="AJ6997" s="21"/>
      <c r="AK6997" s="21"/>
      <c r="AL6997" s="21"/>
      <c r="AM6997" s="21"/>
      <c r="AN6997" s="21"/>
      <c r="AO6997" s="21"/>
      <c r="AP6997" s="21"/>
      <c r="AQ6997" s="21"/>
      <c r="AR6997" s="21"/>
      <c r="AS6997" s="21"/>
      <c r="AT6997" s="2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</row>
    <row r="6998" spans="1:60" s="3" customFormat="1">
      <c r="A6998" s="20"/>
      <c r="B6998" s="20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21"/>
      <c r="AC6998" s="21"/>
      <c r="AD6998" s="21"/>
      <c r="AE6998" s="21"/>
      <c r="AF6998" s="21"/>
      <c r="AG6998" s="21"/>
      <c r="AH6998" s="21"/>
      <c r="AI6998" s="26"/>
      <c r="AJ6998" s="21"/>
      <c r="AK6998" s="21"/>
      <c r="AL6998" s="21"/>
      <c r="AM6998" s="21"/>
      <c r="AN6998" s="21"/>
      <c r="AO6998" s="21"/>
      <c r="AP6998" s="21"/>
      <c r="AQ6998" s="21"/>
      <c r="AR6998" s="21"/>
      <c r="AS6998" s="21"/>
      <c r="AT6998" s="2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</row>
    <row r="6999" spans="1:60" s="3" customFormat="1">
      <c r="A6999" s="20"/>
      <c r="B6999" s="20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21"/>
      <c r="AC6999" s="21"/>
      <c r="AD6999" s="21"/>
      <c r="AE6999" s="21"/>
      <c r="AF6999" s="21"/>
      <c r="AG6999" s="21"/>
      <c r="AH6999" s="21"/>
      <c r="AI6999" s="26"/>
      <c r="AJ6999" s="21"/>
      <c r="AK6999" s="21"/>
      <c r="AL6999" s="21"/>
      <c r="AM6999" s="21"/>
      <c r="AN6999" s="21"/>
      <c r="AO6999" s="21"/>
      <c r="AP6999" s="21"/>
      <c r="AQ6999" s="21"/>
      <c r="AR6999" s="21"/>
      <c r="AS6999" s="21"/>
      <c r="AT6999" s="2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</row>
    <row r="7000" spans="1:60" s="3" customFormat="1">
      <c r="A7000" s="20"/>
      <c r="B7000" s="20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21"/>
      <c r="AC7000" s="21"/>
      <c r="AD7000" s="21"/>
      <c r="AE7000" s="21"/>
      <c r="AF7000" s="21"/>
      <c r="AG7000" s="21"/>
      <c r="AH7000" s="21"/>
      <c r="AI7000" s="26"/>
      <c r="AJ7000" s="21"/>
      <c r="AK7000" s="21"/>
      <c r="AL7000" s="21"/>
      <c r="AM7000" s="21"/>
      <c r="AN7000" s="21"/>
      <c r="AO7000" s="21"/>
      <c r="AP7000" s="21"/>
      <c r="AQ7000" s="21"/>
      <c r="AR7000" s="21"/>
      <c r="AS7000" s="21"/>
      <c r="AT7000" s="2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</row>
    <row r="7001" spans="1:60" s="3" customFormat="1">
      <c r="A7001" s="20"/>
      <c r="B7001" s="20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21"/>
      <c r="AC7001" s="21"/>
      <c r="AD7001" s="21"/>
      <c r="AE7001" s="21"/>
      <c r="AF7001" s="21"/>
      <c r="AG7001" s="21"/>
      <c r="AH7001" s="21"/>
      <c r="AI7001" s="26"/>
      <c r="AJ7001" s="21"/>
      <c r="AK7001" s="21"/>
      <c r="AL7001" s="21"/>
      <c r="AM7001" s="21"/>
      <c r="AN7001" s="21"/>
      <c r="AO7001" s="21"/>
      <c r="AP7001" s="21"/>
      <c r="AQ7001" s="21"/>
      <c r="AR7001" s="21"/>
      <c r="AS7001" s="21"/>
      <c r="AT7001" s="2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</row>
    <row r="7002" spans="1:60" s="3" customFormat="1">
      <c r="A7002" s="20"/>
      <c r="B7002" s="20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21"/>
      <c r="AC7002" s="21"/>
      <c r="AD7002" s="21"/>
      <c r="AE7002" s="21"/>
      <c r="AF7002" s="21"/>
      <c r="AG7002" s="21"/>
      <c r="AH7002" s="21"/>
      <c r="AI7002" s="26"/>
      <c r="AJ7002" s="21"/>
      <c r="AK7002" s="21"/>
      <c r="AL7002" s="21"/>
      <c r="AM7002" s="21"/>
      <c r="AN7002" s="21"/>
      <c r="AO7002" s="21"/>
      <c r="AP7002" s="21"/>
      <c r="AQ7002" s="21"/>
      <c r="AR7002" s="21"/>
      <c r="AS7002" s="21"/>
      <c r="AT7002" s="2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</row>
    <row r="7003" spans="1:60" s="3" customFormat="1">
      <c r="A7003" s="20"/>
      <c r="B7003" s="20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21"/>
      <c r="AC7003" s="21"/>
      <c r="AD7003" s="21"/>
      <c r="AE7003" s="21"/>
      <c r="AF7003" s="21"/>
      <c r="AG7003" s="21"/>
      <c r="AH7003" s="21"/>
      <c r="AI7003" s="26"/>
      <c r="AJ7003" s="21"/>
      <c r="AK7003" s="21"/>
      <c r="AL7003" s="21"/>
      <c r="AM7003" s="21"/>
      <c r="AN7003" s="21"/>
      <c r="AO7003" s="21"/>
      <c r="AP7003" s="21"/>
      <c r="AQ7003" s="21"/>
      <c r="AR7003" s="21"/>
      <c r="AS7003" s="21"/>
      <c r="AT7003" s="2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</row>
    <row r="7004" spans="1:60" s="3" customFormat="1">
      <c r="A7004" s="20"/>
      <c r="B7004" s="20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21"/>
      <c r="AC7004" s="21"/>
      <c r="AD7004" s="21"/>
      <c r="AE7004" s="21"/>
      <c r="AF7004" s="21"/>
      <c r="AG7004" s="21"/>
      <c r="AH7004" s="21"/>
      <c r="AI7004" s="26"/>
      <c r="AJ7004" s="21"/>
      <c r="AK7004" s="21"/>
      <c r="AL7004" s="21"/>
      <c r="AM7004" s="21"/>
      <c r="AN7004" s="21"/>
      <c r="AO7004" s="21"/>
      <c r="AP7004" s="21"/>
      <c r="AQ7004" s="21"/>
      <c r="AR7004" s="21"/>
      <c r="AS7004" s="21"/>
      <c r="AT7004" s="2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</row>
    <row r="7005" spans="1:60" s="3" customFormat="1">
      <c r="A7005" s="20"/>
      <c r="B7005" s="20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21"/>
      <c r="AC7005" s="21"/>
      <c r="AD7005" s="21"/>
      <c r="AE7005" s="21"/>
      <c r="AF7005" s="21"/>
      <c r="AG7005" s="21"/>
      <c r="AH7005" s="21"/>
      <c r="AI7005" s="26"/>
      <c r="AJ7005" s="21"/>
      <c r="AK7005" s="21"/>
      <c r="AL7005" s="21"/>
      <c r="AM7005" s="21"/>
      <c r="AN7005" s="21"/>
      <c r="AO7005" s="21"/>
      <c r="AP7005" s="21"/>
      <c r="AQ7005" s="21"/>
      <c r="AR7005" s="21"/>
      <c r="AS7005" s="21"/>
      <c r="AT7005" s="2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</row>
    <row r="7006" spans="1:60" s="3" customFormat="1">
      <c r="A7006" s="20"/>
      <c r="B7006" s="20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21"/>
      <c r="AC7006" s="21"/>
      <c r="AD7006" s="21"/>
      <c r="AE7006" s="21"/>
      <c r="AF7006" s="21"/>
      <c r="AG7006" s="21"/>
      <c r="AH7006" s="21"/>
      <c r="AI7006" s="26"/>
      <c r="AJ7006" s="21"/>
      <c r="AK7006" s="21"/>
      <c r="AL7006" s="21"/>
      <c r="AM7006" s="21"/>
      <c r="AN7006" s="21"/>
      <c r="AO7006" s="21"/>
      <c r="AP7006" s="21"/>
      <c r="AQ7006" s="21"/>
      <c r="AR7006" s="21"/>
      <c r="AS7006" s="21"/>
      <c r="AT7006" s="2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</row>
    <row r="7007" spans="1:60" s="3" customFormat="1">
      <c r="A7007" s="20"/>
      <c r="B7007" s="20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21"/>
      <c r="AC7007" s="21"/>
      <c r="AD7007" s="21"/>
      <c r="AE7007" s="21"/>
      <c r="AF7007" s="21"/>
      <c r="AG7007" s="21"/>
      <c r="AH7007" s="21"/>
      <c r="AI7007" s="26"/>
      <c r="AJ7007" s="21"/>
      <c r="AK7007" s="21"/>
      <c r="AL7007" s="21"/>
      <c r="AM7007" s="21"/>
      <c r="AN7007" s="21"/>
      <c r="AO7007" s="21"/>
      <c r="AP7007" s="21"/>
      <c r="AQ7007" s="21"/>
      <c r="AR7007" s="21"/>
      <c r="AS7007" s="21"/>
      <c r="AT7007" s="2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</row>
    <row r="7008" spans="1:60" s="3" customFormat="1">
      <c r="A7008" s="20"/>
      <c r="B7008" s="20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21"/>
      <c r="AC7008" s="21"/>
      <c r="AD7008" s="21"/>
      <c r="AE7008" s="21"/>
      <c r="AF7008" s="21"/>
      <c r="AG7008" s="21"/>
      <c r="AH7008" s="21"/>
      <c r="AI7008" s="26"/>
      <c r="AJ7008" s="21"/>
      <c r="AK7008" s="21"/>
      <c r="AL7008" s="21"/>
      <c r="AM7008" s="21"/>
      <c r="AN7008" s="21"/>
      <c r="AO7008" s="21"/>
      <c r="AP7008" s="21"/>
      <c r="AQ7008" s="21"/>
      <c r="AR7008" s="21"/>
      <c r="AS7008" s="21"/>
      <c r="AT7008" s="2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</row>
    <row r="7009" spans="1:60" s="3" customFormat="1">
      <c r="A7009" s="20"/>
      <c r="B7009" s="20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21"/>
      <c r="AC7009" s="21"/>
      <c r="AD7009" s="21"/>
      <c r="AE7009" s="21"/>
      <c r="AF7009" s="21"/>
      <c r="AG7009" s="21"/>
      <c r="AH7009" s="21"/>
      <c r="AI7009" s="26"/>
      <c r="AJ7009" s="21"/>
      <c r="AK7009" s="21"/>
      <c r="AL7009" s="21"/>
      <c r="AM7009" s="21"/>
      <c r="AN7009" s="21"/>
      <c r="AO7009" s="21"/>
      <c r="AP7009" s="21"/>
      <c r="AQ7009" s="21"/>
      <c r="AR7009" s="21"/>
      <c r="AS7009" s="21"/>
      <c r="AT7009" s="2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</row>
    <row r="7010" spans="1:60" s="3" customFormat="1">
      <c r="A7010" s="20"/>
      <c r="B7010" s="20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21"/>
      <c r="AC7010" s="21"/>
      <c r="AD7010" s="21"/>
      <c r="AE7010" s="21"/>
      <c r="AF7010" s="21"/>
      <c r="AG7010" s="21"/>
      <c r="AH7010" s="21"/>
      <c r="AI7010" s="26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</row>
    <row r="7011" spans="1:60" s="3" customFormat="1">
      <c r="A7011" s="20"/>
      <c r="B7011" s="20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21"/>
      <c r="AC7011" s="21"/>
      <c r="AD7011" s="21"/>
      <c r="AE7011" s="21"/>
      <c r="AF7011" s="21"/>
      <c r="AG7011" s="21"/>
      <c r="AH7011" s="21"/>
      <c r="AI7011" s="26"/>
      <c r="AJ7011" s="21"/>
      <c r="AK7011" s="21"/>
      <c r="AL7011" s="21"/>
      <c r="AM7011" s="21"/>
      <c r="AN7011" s="21"/>
      <c r="AO7011" s="21"/>
      <c r="AP7011" s="21"/>
      <c r="AQ7011" s="21"/>
      <c r="AR7011" s="21"/>
      <c r="AS7011" s="21"/>
      <c r="AT7011" s="2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</row>
    <row r="7012" spans="1:60" s="3" customFormat="1">
      <c r="A7012" s="20"/>
      <c r="B7012" s="20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21"/>
      <c r="AC7012" s="21"/>
      <c r="AD7012" s="21"/>
      <c r="AE7012" s="21"/>
      <c r="AF7012" s="21"/>
      <c r="AG7012" s="21"/>
      <c r="AH7012" s="21"/>
      <c r="AI7012" s="26"/>
      <c r="AJ7012" s="21"/>
      <c r="AK7012" s="21"/>
      <c r="AL7012" s="21"/>
      <c r="AM7012" s="21"/>
      <c r="AN7012" s="21"/>
      <c r="AO7012" s="21"/>
      <c r="AP7012" s="21"/>
      <c r="AQ7012" s="21"/>
      <c r="AR7012" s="21"/>
      <c r="AS7012" s="21"/>
      <c r="AT7012" s="2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</row>
    <row r="7013" spans="1:60" s="3" customFormat="1">
      <c r="A7013" s="20"/>
      <c r="B7013" s="20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21"/>
      <c r="AC7013" s="21"/>
      <c r="AD7013" s="21"/>
      <c r="AE7013" s="21"/>
      <c r="AF7013" s="21"/>
      <c r="AG7013" s="21"/>
      <c r="AH7013" s="21"/>
      <c r="AI7013" s="26"/>
      <c r="AJ7013" s="21"/>
      <c r="AK7013" s="21"/>
      <c r="AL7013" s="21"/>
      <c r="AM7013" s="21"/>
      <c r="AN7013" s="21"/>
      <c r="AO7013" s="21"/>
      <c r="AP7013" s="21"/>
      <c r="AQ7013" s="21"/>
      <c r="AR7013" s="21"/>
      <c r="AS7013" s="21"/>
      <c r="AT7013" s="2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</row>
    <row r="7014" spans="1:60" s="3" customFormat="1">
      <c r="A7014" s="20"/>
      <c r="B7014" s="20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21"/>
      <c r="AC7014" s="21"/>
      <c r="AD7014" s="21"/>
      <c r="AE7014" s="21"/>
      <c r="AF7014" s="21"/>
      <c r="AG7014" s="21"/>
      <c r="AH7014" s="21"/>
      <c r="AI7014" s="26"/>
      <c r="AJ7014" s="21"/>
      <c r="AK7014" s="21"/>
      <c r="AL7014" s="21"/>
      <c r="AM7014" s="21"/>
      <c r="AN7014" s="21"/>
      <c r="AO7014" s="21"/>
      <c r="AP7014" s="21"/>
      <c r="AQ7014" s="21"/>
      <c r="AR7014" s="21"/>
      <c r="AS7014" s="21"/>
      <c r="AT7014" s="2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</row>
    <row r="7015" spans="1:60" s="3" customFormat="1">
      <c r="A7015" s="20"/>
      <c r="B7015" s="20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21"/>
      <c r="AC7015" s="21"/>
      <c r="AD7015" s="21"/>
      <c r="AE7015" s="21"/>
      <c r="AF7015" s="21"/>
      <c r="AG7015" s="21"/>
      <c r="AH7015" s="21"/>
      <c r="AI7015" s="26"/>
      <c r="AJ7015" s="21"/>
      <c r="AK7015" s="21"/>
      <c r="AL7015" s="21"/>
      <c r="AM7015" s="21"/>
      <c r="AN7015" s="21"/>
      <c r="AO7015" s="21"/>
      <c r="AP7015" s="21"/>
      <c r="AQ7015" s="21"/>
      <c r="AR7015" s="21"/>
      <c r="AS7015" s="21"/>
      <c r="AT7015" s="2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</row>
    <row r="7016" spans="1:60" s="3" customFormat="1">
      <c r="A7016" s="20"/>
      <c r="B7016" s="20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21"/>
      <c r="AC7016" s="21"/>
      <c r="AD7016" s="21"/>
      <c r="AE7016" s="21"/>
      <c r="AF7016" s="21"/>
      <c r="AG7016" s="21"/>
      <c r="AH7016" s="21"/>
      <c r="AI7016" s="26"/>
      <c r="AJ7016" s="21"/>
      <c r="AK7016" s="21"/>
      <c r="AL7016" s="21"/>
      <c r="AM7016" s="21"/>
      <c r="AN7016" s="21"/>
      <c r="AO7016" s="21"/>
      <c r="AP7016" s="21"/>
      <c r="AQ7016" s="21"/>
      <c r="AR7016" s="21"/>
      <c r="AS7016" s="21"/>
      <c r="AT7016" s="2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</row>
    <row r="7017" spans="1:60" s="3" customFormat="1">
      <c r="A7017" s="20"/>
      <c r="B7017" s="20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21"/>
      <c r="AC7017" s="21"/>
      <c r="AD7017" s="21"/>
      <c r="AE7017" s="21"/>
      <c r="AF7017" s="21"/>
      <c r="AG7017" s="21"/>
      <c r="AH7017" s="21"/>
      <c r="AI7017" s="26"/>
      <c r="AJ7017" s="21"/>
      <c r="AK7017" s="21"/>
      <c r="AL7017" s="21"/>
      <c r="AM7017" s="21"/>
      <c r="AN7017" s="21"/>
      <c r="AO7017" s="21"/>
      <c r="AP7017" s="21"/>
      <c r="AQ7017" s="21"/>
      <c r="AR7017" s="21"/>
      <c r="AS7017" s="21"/>
      <c r="AT7017" s="2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</row>
    <row r="7018" spans="1:60" s="3" customFormat="1">
      <c r="A7018" s="20"/>
      <c r="B7018" s="20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21"/>
      <c r="AC7018" s="21"/>
      <c r="AD7018" s="21"/>
      <c r="AE7018" s="21"/>
      <c r="AF7018" s="21"/>
      <c r="AG7018" s="21"/>
      <c r="AH7018" s="21"/>
      <c r="AI7018" s="26"/>
      <c r="AJ7018" s="21"/>
      <c r="AK7018" s="21"/>
      <c r="AL7018" s="21"/>
      <c r="AM7018" s="21"/>
      <c r="AN7018" s="21"/>
      <c r="AO7018" s="21"/>
      <c r="AP7018" s="21"/>
      <c r="AQ7018" s="21"/>
      <c r="AR7018" s="21"/>
      <c r="AS7018" s="21"/>
      <c r="AT7018" s="2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</row>
    <row r="7019" spans="1:60" s="3" customFormat="1">
      <c r="A7019" s="20"/>
      <c r="B7019" s="20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21"/>
      <c r="AC7019" s="21"/>
      <c r="AD7019" s="21"/>
      <c r="AE7019" s="21"/>
      <c r="AF7019" s="21"/>
      <c r="AG7019" s="21"/>
      <c r="AH7019" s="21"/>
      <c r="AI7019" s="26"/>
      <c r="AJ7019" s="21"/>
      <c r="AK7019" s="21"/>
      <c r="AL7019" s="21"/>
      <c r="AM7019" s="21"/>
      <c r="AN7019" s="21"/>
      <c r="AO7019" s="21"/>
      <c r="AP7019" s="21"/>
      <c r="AQ7019" s="21"/>
      <c r="AR7019" s="21"/>
      <c r="AS7019" s="21"/>
      <c r="AT7019" s="2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</row>
    <row r="7020" spans="1:60" s="3" customFormat="1">
      <c r="A7020" s="20"/>
      <c r="B7020" s="20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21"/>
      <c r="AC7020" s="21"/>
      <c r="AD7020" s="21"/>
      <c r="AE7020" s="21"/>
      <c r="AF7020" s="21"/>
      <c r="AG7020" s="21"/>
      <c r="AH7020" s="21"/>
      <c r="AI7020" s="26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1"/>
      <c r="AT7020" s="2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</row>
    <row r="7021" spans="1:60" s="3" customFormat="1">
      <c r="A7021" s="20"/>
      <c r="B7021" s="20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21"/>
      <c r="AC7021" s="21"/>
      <c r="AD7021" s="21"/>
      <c r="AE7021" s="21"/>
      <c r="AF7021" s="21"/>
      <c r="AG7021" s="21"/>
      <c r="AH7021" s="21"/>
      <c r="AI7021" s="26"/>
      <c r="AJ7021" s="21"/>
      <c r="AK7021" s="21"/>
      <c r="AL7021" s="21"/>
      <c r="AM7021" s="21"/>
      <c r="AN7021" s="21"/>
      <c r="AO7021" s="21"/>
      <c r="AP7021" s="21"/>
      <c r="AQ7021" s="21"/>
      <c r="AR7021" s="21"/>
      <c r="AS7021" s="21"/>
      <c r="AT7021" s="2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</row>
    <row r="7022" spans="1:60" s="3" customFormat="1">
      <c r="A7022" s="20"/>
      <c r="B7022" s="20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21"/>
      <c r="AC7022" s="21"/>
      <c r="AD7022" s="21"/>
      <c r="AE7022" s="21"/>
      <c r="AF7022" s="21"/>
      <c r="AG7022" s="21"/>
      <c r="AH7022" s="21"/>
      <c r="AI7022" s="26"/>
      <c r="AJ7022" s="21"/>
      <c r="AK7022" s="21"/>
      <c r="AL7022" s="21"/>
      <c r="AM7022" s="21"/>
      <c r="AN7022" s="21"/>
      <c r="AO7022" s="21"/>
      <c r="AP7022" s="21"/>
      <c r="AQ7022" s="21"/>
      <c r="AR7022" s="21"/>
      <c r="AS7022" s="21"/>
      <c r="AT7022" s="2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</row>
    <row r="7023" spans="1:60" s="3" customFormat="1">
      <c r="A7023" s="20"/>
      <c r="B7023" s="20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21"/>
      <c r="AC7023" s="21"/>
      <c r="AD7023" s="21"/>
      <c r="AE7023" s="21"/>
      <c r="AF7023" s="21"/>
      <c r="AG7023" s="21"/>
      <c r="AH7023" s="21"/>
      <c r="AI7023" s="26"/>
      <c r="AJ7023" s="21"/>
      <c r="AK7023" s="21"/>
      <c r="AL7023" s="21"/>
      <c r="AM7023" s="21"/>
      <c r="AN7023" s="21"/>
      <c r="AO7023" s="21"/>
      <c r="AP7023" s="21"/>
      <c r="AQ7023" s="21"/>
      <c r="AR7023" s="21"/>
      <c r="AS7023" s="21"/>
      <c r="AT7023" s="2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</row>
    <row r="7024" spans="1:60" s="3" customFormat="1">
      <c r="A7024" s="20"/>
      <c r="B7024" s="20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21"/>
      <c r="AC7024" s="21"/>
      <c r="AD7024" s="21"/>
      <c r="AE7024" s="21"/>
      <c r="AF7024" s="21"/>
      <c r="AG7024" s="21"/>
      <c r="AH7024" s="21"/>
      <c r="AI7024" s="26"/>
      <c r="AJ7024" s="21"/>
      <c r="AK7024" s="21"/>
      <c r="AL7024" s="21"/>
      <c r="AM7024" s="21"/>
      <c r="AN7024" s="21"/>
      <c r="AO7024" s="21"/>
      <c r="AP7024" s="21"/>
      <c r="AQ7024" s="21"/>
      <c r="AR7024" s="21"/>
      <c r="AS7024" s="21"/>
      <c r="AT7024" s="2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</row>
    <row r="7025" spans="1:60" s="3" customFormat="1">
      <c r="A7025" s="20"/>
      <c r="B7025" s="20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21"/>
      <c r="AC7025" s="21"/>
      <c r="AD7025" s="21"/>
      <c r="AE7025" s="21"/>
      <c r="AF7025" s="21"/>
      <c r="AG7025" s="21"/>
      <c r="AH7025" s="21"/>
      <c r="AI7025" s="26"/>
      <c r="AJ7025" s="21"/>
      <c r="AK7025" s="21"/>
      <c r="AL7025" s="21"/>
      <c r="AM7025" s="21"/>
      <c r="AN7025" s="21"/>
      <c r="AO7025" s="21"/>
      <c r="AP7025" s="21"/>
      <c r="AQ7025" s="21"/>
      <c r="AR7025" s="21"/>
      <c r="AS7025" s="21"/>
      <c r="AT7025" s="2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</row>
    <row r="7026" spans="1:60" s="3" customFormat="1">
      <c r="A7026" s="20"/>
      <c r="B7026" s="20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21"/>
      <c r="AC7026" s="21"/>
      <c r="AD7026" s="21"/>
      <c r="AE7026" s="21"/>
      <c r="AF7026" s="21"/>
      <c r="AG7026" s="21"/>
      <c r="AH7026" s="21"/>
      <c r="AI7026" s="26"/>
      <c r="AJ7026" s="21"/>
      <c r="AK7026" s="21"/>
      <c r="AL7026" s="21"/>
      <c r="AM7026" s="21"/>
      <c r="AN7026" s="21"/>
      <c r="AO7026" s="21"/>
      <c r="AP7026" s="21"/>
      <c r="AQ7026" s="21"/>
      <c r="AR7026" s="21"/>
      <c r="AS7026" s="21"/>
      <c r="AT7026" s="2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</row>
    <row r="7027" spans="1:60" s="3" customFormat="1">
      <c r="A7027" s="20"/>
      <c r="B7027" s="20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21"/>
      <c r="AC7027" s="21"/>
      <c r="AD7027" s="21"/>
      <c r="AE7027" s="21"/>
      <c r="AF7027" s="21"/>
      <c r="AG7027" s="21"/>
      <c r="AH7027" s="21"/>
      <c r="AI7027" s="26"/>
      <c r="AJ7027" s="21"/>
      <c r="AK7027" s="21"/>
      <c r="AL7027" s="21"/>
      <c r="AM7027" s="21"/>
      <c r="AN7027" s="21"/>
      <c r="AO7027" s="21"/>
      <c r="AP7027" s="21"/>
      <c r="AQ7027" s="21"/>
      <c r="AR7027" s="21"/>
      <c r="AS7027" s="21"/>
      <c r="AT7027" s="2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</row>
    <row r="7028" spans="1:60" s="3" customFormat="1">
      <c r="A7028" s="20"/>
      <c r="B7028" s="20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21"/>
      <c r="AC7028" s="21"/>
      <c r="AD7028" s="21"/>
      <c r="AE7028" s="21"/>
      <c r="AF7028" s="21"/>
      <c r="AG7028" s="21"/>
      <c r="AH7028" s="21"/>
      <c r="AI7028" s="26"/>
      <c r="AJ7028" s="21"/>
      <c r="AK7028" s="21"/>
      <c r="AL7028" s="21"/>
      <c r="AM7028" s="21"/>
      <c r="AN7028" s="21"/>
      <c r="AO7028" s="21"/>
      <c r="AP7028" s="21"/>
      <c r="AQ7028" s="21"/>
      <c r="AR7028" s="21"/>
      <c r="AS7028" s="21"/>
      <c r="AT7028" s="2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</row>
    <row r="7029" spans="1:60" s="3" customFormat="1">
      <c r="A7029" s="20"/>
      <c r="B7029" s="20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21"/>
      <c r="AC7029" s="21"/>
      <c r="AD7029" s="21"/>
      <c r="AE7029" s="21"/>
      <c r="AF7029" s="21"/>
      <c r="AG7029" s="21"/>
      <c r="AH7029" s="21"/>
      <c r="AI7029" s="26"/>
      <c r="AJ7029" s="21"/>
      <c r="AK7029" s="21"/>
      <c r="AL7029" s="21"/>
      <c r="AM7029" s="21"/>
      <c r="AN7029" s="21"/>
      <c r="AO7029" s="21"/>
      <c r="AP7029" s="21"/>
      <c r="AQ7029" s="21"/>
      <c r="AR7029" s="21"/>
      <c r="AS7029" s="21"/>
      <c r="AT7029" s="2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</row>
    <row r="7030" spans="1:60" s="3" customFormat="1">
      <c r="A7030" s="20"/>
      <c r="B7030" s="20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21"/>
      <c r="AC7030" s="21"/>
      <c r="AD7030" s="21"/>
      <c r="AE7030" s="21"/>
      <c r="AF7030" s="21"/>
      <c r="AG7030" s="21"/>
      <c r="AH7030" s="21"/>
      <c r="AI7030" s="26"/>
      <c r="AJ7030" s="21"/>
      <c r="AK7030" s="21"/>
      <c r="AL7030" s="21"/>
      <c r="AM7030" s="21"/>
      <c r="AN7030" s="21"/>
      <c r="AO7030" s="21"/>
      <c r="AP7030" s="21"/>
      <c r="AQ7030" s="21"/>
      <c r="AR7030" s="21"/>
      <c r="AS7030" s="21"/>
      <c r="AT7030" s="2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</row>
    <row r="7031" spans="1:60" s="3" customFormat="1">
      <c r="A7031" s="20"/>
      <c r="B7031" s="20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21"/>
      <c r="AC7031" s="21"/>
      <c r="AD7031" s="21"/>
      <c r="AE7031" s="21"/>
      <c r="AF7031" s="21"/>
      <c r="AG7031" s="21"/>
      <c r="AH7031" s="21"/>
      <c r="AI7031" s="26"/>
      <c r="AJ7031" s="21"/>
      <c r="AK7031" s="21"/>
      <c r="AL7031" s="21"/>
      <c r="AM7031" s="21"/>
      <c r="AN7031" s="21"/>
      <c r="AO7031" s="21"/>
      <c r="AP7031" s="21"/>
      <c r="AQ7031" s="21"/>
      <c r="AR7031" s="21"/>
      <c r="AS7031" s="21"/>
      <c r="AT7031" s="2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</row>
    <row r="7032" spans="1:60" s="3" customFormat="1">
      <c r="A7032" s="20"/>
      <c r="B7032" s="20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21"/>
      <c r="AC7032" s="21"/>
      <c r="AD7032" s="21"/>
      <c r="AE7032" s="21"/>
      <c r="AF7032" s="21"/>
      <c r="AG7032" s="21"/>
      <c r="AH7032" s="21"/>
      <c r="AI7032" s="26"/>
      <c r="AJ7032" s="21"/>
      <c r="AK7032" s="21"/>
      <c r="AL7032" s="21"/>
      <c r="AM7032" s="21"/>
      <c r="AN7032" s="21"/>
      <c r="AO7032" s="21"/>
      <c r="AP7032" s="21"/>
      <c r="AQ7032" s="21"/>
      <c r="AR7032" s="21"/>
      <c r="AS7032" s="21"/>
      <c r="AT7032" s="2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</row>
    <row r="7033" spans="1:60" s="3" customFormat="1">
      <c r="A7033" s="20"/>
      <c r="B7033" s="20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21"/>
      <c r="AC7033" s="21"/>
      <c r="AD7033" s="21"/>
      <c r="AE7033" s="21"/>
      <c r="AF7033" s="21"/>
      <c r="AG7033" s="21"/>
      <c r="AH7033" s="21"/>
      <c r="AI7033" s="26"/>
      <c r="AJ7033" s="21"/>
      <c r="AK7033" s="21"/>
      <c r="AL7033" s="21"/>
      <c r="AM7033" s="21"/>
      <c r="AN7033" s="21"/>
      <c r="AO7033" s="21"/>
      <c r="AP7033" s="21"/>
      <c r="AQ7033" s="21"/>
      <c r="AR7033" s="21"/>
      <c r="AS7033" s="21"/>
      <c r="AT7033" s="2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</row>
    <row r="7034" spans="1:60" s="3" customFormat="1">
      <c r="A7034" s="20"/>
      <c r="B7034" s="20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21"/>
      <c r="AC7034" s="21"/>
      <c r="AD7034" s="21"/>
      <c r="AE7034" s="21"/>
      <c r="AF7034" s="21"/>
      <c r="AG7034" s="21"/>
      <c r="AH7034" s="21"/>
      <c r="AI7034" s="26"/>
      <c r="AJ7034" s="21"/>
      <c r="AK7034" s="21"/>
      <c r="AL7034" s="21"/>
      <c r="AM7034" s="21"/>
      <c r="AN7034" s="21"/>
      <c r="AO7034" s="21"/>
      <c r="AP7034" s="21"/>
      <c r="AQ7034" s="21"/>
      <c r="AR7034" s="21"/>
      <c r="AS7034" s="21"/>
      <c r="AT7034" s="2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</row>
    <row r="7035" spans="1:60" s="3" customFormat="1">
      <c r="A7035" s="20"/>
      <c r="B7035" s="20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21"/>
      <c r="AC7035" s="21"/>
      <c r="AD7035" s="21"/>
      <c r="AE7035" s="21"/>
      <c r="AF7035" s="21"/>
      <c r="AG7035" s="21"/>
      <c r="AH7035" s="21"/>
      <c r="AI7035" s="26"/>
      <c r="AJ7035" s="21"/>
      <c r="AK7035" s="21"/>
      <c r="AL7035" s="21"/>
      <c r="AM7035" s="21"/>
      <c r="AN7035" s="21"/>
      <c r="AO7035" s="21"/>
      <c r="AP7035" s="21"/>
      <c r="AQ7035" s="21"/>
      <c r="AR7035" s="21"/>
      <c r="AS7035" s="21"/>
      <c r="AT7035" s="2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</row>
    <row r="7036" spans="1:60" s="3" customFormat="1">
      <c r="A7036" s="20"/>
      <c r="B7036" s="20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21"/>
      <c r="AC7036" s="21"/>
      <c r="AD7036" s="21"/>
      <c r="AE7036" s="21"/>
      <c r="AF7036" s="21"/>
      <c r="AG7036" s="21"/>
      <c r="AH7036" s="21"/>
      <c r="AI7036" s="26"/>
      <c r="AJ7036" s="21"/>
      <c r="AK7036" s="21"/>
      <c r="AL7036" s="21"/>
      <c r="AM7036" s="21"/>
      <c r="AN7036" s="21"/>
      <c r="AO7036" s="21"/>
      <c r="AP7036" s="21"/>
      <c r="AQ7036" s="21"/>
      <c r="AR7036" s="21"/>
      <c r="AS7036" s="21"/>
      <c r="AT7036" s="2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</row>
    <row r="7037" spans="1:60" s="3" customFormat="1">
      <c r="A7037" s="20"/>
      <c r="B7037" s="20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21"/>
      <c r="AC7037" s="21"/>
      <c r="AD7037" s="21"/>
      <c r="AE7037" s="21"/>
      <c r="AF7037" s="21"/>
      <c r="AG7037" s="21"/>
      <c r="AH7037" s="21"/>
      <c r="AI7037" s="26"/>
      <c r="AJ7037" s="21"/>
      <c r="AK7037" s="21"/>
      <c r="AL7037" s="21"/>
      <c r="AM7037" s="21"/>
      <c r="AN7037" s="21"/>
      <c r="AO7037" s="21"/>
      <c r="AP7037" s="21"/>
      <c r="AQ7037" s="21"/>
      <c r="AR7037" s="21"/>
      <c r="AS7037" s="21"/>
      <c r="AT7037" s="2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</row>
    <row r="7038" spans="1:60" s="3" customFormat="1">
      <c r="A7038" s="20"/>
      <c r="B7038" s="20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21"/>
      <c r="AC7038" s="21"/>
      <c r="AD7038" s="21"/>
      <c r="AE7038" s="21"/>
      <c r="AF7038" s="21"/>
      <c r="AG7038" s="21"/>
      <c r="AH7038" s="21"/>
      <c r="AI7038" s="26"/>
      <c r="AJ7038" s="21"/>
      <c r="AK7038" s="21"/>
      <c r="AL7038" s="21"/>
      <c r="AM7038" s="21"/>
      <c r="AN7038" s="21"/>
      <c r="AO7038" s="21"/>
      <c r="AP7038" s="21"/>
      <c r="AQ7038" s="21"/>
      <c r="AR7038" s="21"/>
      <c r="AS7038" s="21"/>
      <c r="AT7038" s="2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</row>
    <row r="7039" spans="1:60" s="3" customFormat="1">
      <c r="A7039" s="20"/>
      <c r="B7039" s="20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21"/>
      <c r="AC7039" s="21"/>
      <c r="AD7039" s="21"/>
      <c r="AE7039" s="21"/>
      <c r="AF7039" s="21"/>
      <c r="AG7039" s="21"/>
      <c r="AH7039" s="21"/>
      <c r="AI7039" s="26"/>
      <c r="AJ7039" s="21"/>
      <c r="AK7039" s="21"/>
      <c r="AL7039" s="21"/>
      <c r="AM7039" s="21"/>
      <c r="AN7039" s="21"/>
      <c r="AO7039" s="21"/>
      <c r="AP7039" s="21"/>
      <c r="AQ7039" s="21"/>
      <c r="AR7039" s="21"/>
      <c r="AS7039" s="21"/>
      <c r="AT7039" s="2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</row>
    <row r="7040" spans="1:60" s="3" customFormat="1">
      <c r="A7040" s="20"/>
      <c r="B7040" s="20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21"/>
      <c r="AC7040" s="21"/>
      <c r="AD7040" s="21"/>
      <c r="AE7040" s="21"/>
      <c r="AF7040" s="21"/>
      <c r="AG7040" s="21"/>
      <c r="AH7040" s="21"/>
      <c r="AI7040" s="26"/>
      <c r="AJ7040" s="21"/>
      <c r="AK7040" s="21"/>
      <c r="AL7040" s="21"/>
      <c r="AM7040" s="21"/>
      <c r="AN7040" s="21"/>
      <c r="AO7040" s="21"/>
      <c r="AP7040" s="21"/>
      <c r="AQ7040" s="21"/>
      <c r="AR7040" s="21"/>
      <c r="AS7040" s="21"/>
      <c r="AT7040" s="2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</row>
    <row r="7041" spans="1:60" s="3" customFormat="1">
      <c r="A7041" s="20"/>
      <c r="B7041" s="20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21"/>
      <c r="AC7041" s="21"/>
      <c r="AD7041" s="21"/>
      <c r="AE7041" s="21"/>
      <c r="AF7041" s="21"/>
      <c r="AG7041" s="21"/>
      <c r="AH7041" s="21"/>
      <c r="AI7041" s="26"/>
      <c r="AJ7041" s="21"/>
      <c r="AK7041" s="21"/>
      <c r="AL7041" s="21"/>
      <c r="AM7041" s="21"/>
      <c r="AN7041" s="21"/>
      <c r="AO7041" s="21"/>
      <c r="AP7041" s="21"/>
      <c r="AQ7041" s="21"/>
      <c r="AR7041" s="21"/>
      <c r="AS7041" s="21"/>
      <c r="AT7041" s="2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</row>
    <row r="7042" spans="1:60" s="3" customFormat="1">
      <c r="A7042" s="20"/>
      <c r="B7042" s="20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21"/>
      <c r="AC7042" s="21"/>
      <c r="AD7042" s="21"/>
      <c r="AE7042" s="21"/>
      <c r="AF7042" s="21"/>
      <c r="AG7042" s="21"/>
      <c r="AH7042" s="21"/>
      <c r="AI7042" s="26"/>
      <c r="AJ7042" s="21"/>
      <c r="AK7042" s="21"/>
      <c r="AL7042" s="21"/>
      <c r="AM7042" s="21"/>
      <c r="AN7042" s="21"/>
      <c r="AO7042" s="21"/>
      <c r="AP7042" s="21"/>
      <c r="AQ7042" s="21"/>
      <c r="AR7042" s="21"/>
      <c r="AS7042" s="21"/>
      <c r="AT7042" s="2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</row>
    <row r="7043" spans="1:60" s="3" customFormat="1">
      <c r="A7043" s="20"/>
      <c r="B7043" s="20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21"/>
      <c r="AC7043" s="21"/>
      <c r="AD7043" s="21"/>
      <c r="AE7043" s="21"/>
      <c r="AF7043" s="21"/>
      <c r="AG7043" s="21"/>
      <c r="AH7043" s="21"/>
      <c r="AI7043" s="26"/>
      <c r="AJ7043" s="21"/>
      <c r="AK7043" s="21"/>
      <c r="AL7043" s="21"/>
      <c r="AM7043" s="21"/>
      <c r="AN7043" s="21"/>
      <c r="AO7043" s="21"/>
      <c r="AP7043" s="21"/>
      <c r="AQ7043" s="21"/>
      <c r="AR7043" s="21"/>
      <c r="AS7043" s="21"/>
      <c r="AT7043" s="2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</row>
    <row r="7044" spans="1:60" s="3" customFormat="1">
      <c r="A7044" s="20"/>
      <c r="B7044" s="20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21"/>
      <c r="AC7044" s="21"/>
      <c r="AD7044" s="21"/>
      <c r="AE7044" s="21"/>
      <c r="AF7044" s="21"/>
      <c r="AG7044" s="21"/>
      <c r="AH7044" s="21"/>
      <c r="AI7044" s="26"/>
      <c r="AJ7044" s="21"/>
      <c r="AK7044" s="21"/>
      <c r="AL7044" s="21"/>
      <c r="AM7044" s="21"/>
      <c r="AN7044" s="21"/>
      <c r="AO7044" s="21"/>
      <c r="AP7044" s="21"/>
      <c r="AQ7044" s="21"/>
      <c r="AR7044" s="21"/>
      <c r="AS7044" s="21"/>
      <c r="AT7044" s="2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</row>
    <row r="7045" spans="1:60" s="3" customFormat="1">
      <c r="A7045" s="20"/>
      <c r="B7045" s="20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21"/>
      <c r="AC7045" s="21"/>
      <c r="AD7045" s="21"/>
      <c r="AE7045" s="21"/>
      <c r="AF7045" s="21"/>
      <c r="AG7045" s="21"/>
      <c r="AH7045" s="21"/>
      <c r="AI7045" s="26"/>
      <c r="AJ7045" s="21"/>
      <c r="AK7045" s="21"/>
      <c r="AL7045" s="21"/>
      <c r="AM7045" s="21"/>
      <c r="AN7045" s="21"/>
      <c r="AO7045" s="21"/>
      <c r="AP7045" s="21"/>
      <c r="AQ7045" s="21"/>
      <c r="AR7045" s="21"/>
      <c r="AS7045" s="21"/>
      <c r="AT7045" s="2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</row>
    <row r="7046" spans="1:60" s="3" customFormat="1">
      <c r="A7046" s="20"/>
      <c r="B7046" s="20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21"/>
      <c r="AC7046" s="21"/>
      <c r="AD7046" s="21"/>
      <c r="AE7046" s="21"/>
      <c r="AF7046" s="21"/>
      <c r="AG7046" s="21"/>
      <c r="AH7046" s="21"/>
      <c r="AI7046" s="26"/>
      <c r="AJ7046" s="21"/>
      <c r="AK7046" s="21"/>
      <c r="AL7046" s="21"/>
      <c r="AM7046" s="21"/>
      <c r="AN7046" s="21"/>
      <c r="AO7046" s="21"/>
      <c r="AP7046" s="21"/>
      <c r="AQ7046" s="21"/>
      <c r="AR7046" s="21"/>
      <c r="AS7046" s="21"/>
      <c r="AT7046" s="2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</row>
    <row r="7047" spans="1:60" s="3" customFormat="1">
      <c r="A7047" s="20"/>
      <c r="B7047" s="20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21"/>
      <c r="AC7047" s="21"/>
      <c r="AD7047" s="21"/>
      <c r="AE7047" s="21"/>
      <c r="AF7047" s="21"/>
      <c r="AG7047" s="21"/>
      <c r="AH7047" s="21"/>
      <c r="AI7047" s="26"/>
      <c r="AJ7047" s="21"/>
      <c r="AK7047" s="21"/>
      <c r="AL7047" s="21"/>
      <c r="AM7047" s="21"/>
      <c r="AN7047" s="21"/>
      <c r="AO7047" s="21"/>
      <c r="AP7047" s="21"/>
      <c r="AQ7047" s="21"/>
      <c r="AR7047" s="21"/>
      <c r="AS7047" s="21"/>
      <c r="AT7047" s="2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</row>
    <row r="7048" spans="1:60" s="3" customFormat="1">
      <c r="A7048" s="20"/>
      <c r="B7048" s="20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21"/>
      <c r="AC7048" s="21"/>
      <c r="AD7048" s="21"/>
      <c r="AE7048" s="21"/>
      <c r="AF7048" s="21"/>
      <c r="AG7048" s="21"/>
      <c r="AH7048" s="21"/>
      <c r="AI7048" s="26"/>
      <c r="AJ7048" s="21"/>
      <c r="AK7048" s="21"/>
      <c r="AL7048" s="21"/>
      <c r="AM7048" s="21"/>
      <c r="AN7048" s="21"/>
      <c r="AO7048" s="21"/>
      <c r="AP7048" s="21"/>
      <c r="AQ7048" s="21"/>
      <c r="AR7048" s="21"/>
      <c r="AS7048" s="21"/>
      <c r="AT7048" s="2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</row>
    <row r="7049" spans="1:60" s="3" customFormat="1">
      <c r="A7049" s="20"/>
      <c r="B7049" s="20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21"/>
      <c r="AC7049" s="21"/>
      <c r="AD7049" s="21"/>
      <c r="AE7049" s="21"/>
      <c r="AF7049" s="21"/>
      <c r="AG7049" s="21"/>
      <c r="AH7049" s="21"/>
      <c r="AI7049" s="26"/>
      <c r="AJ7049" s="21"/>
      <c r="AK7049" s="21"/>
      <c r="AL7049" s="21"/>
      <c r="AM7049" s="21"/>
      <c r="AN7049" s="21"/>
      <c r="AO7049" s="21"/>
      <c r="AP7049" s="21"/>
      <c r="AQ7049" s="21"/>
      <c r="AR7049" s="21"/>
      <c r="AS7049" s="21"/>
      <c r="AT7049" s="2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</row>
    <row r="7050" spans="1:60" s="3" customFormat="1">
      <c r="A7050" s="20"/>
      <c r="B7050" s="20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21"/>
      <c r="AC7050" s="21"/>
      <c r="AD7050" s="21"/>
      <c r="AE7050" s="21"/>
      <c r="AF7050" s="21"/>
      <c r="AG7050" s="21"/>
      <c r="AH7050" s="21"/>
      <c r="AI7050" s="26"/>
      <c r="AJ7050" s="21"/>
      <c r="AK7050" s="21"/>
      <c r="AL7050" s="21"/>
      <c r="AM7050" s="21"/>
      <c r="AN7050" s="21"/>
      <c r="AO7050" s="21"/>
      <c r="AP7050" s="21"/>
      <c r="AQ7050" s="21"/>
      <c r="AR7050" s="21"/>
      <c r="AS7050" s="21"/>
      <c r="AT7050" s="2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</row>
    <row r="7051" spans="1:60" s="3" customFormat="1">
      <c r="A7051" s="20"/>
      <c r="B7051" s="20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21"/>
      <c r="AC7051" s="21"/>
      <c r="AD7051" s="21"/>
      <c r="AE7051" s="21"/>
      <c r="AF7051" s="21"/>
      <c r="AG7051" s="21"/>
      <c r="AH7051" s="21"/>
      <c r="AI7051" s="26"/>
      <c r="AJ7051" s="21"/>
      <c r="AK7051" s="21"/>
      <c r="AL7051" s="21"/>
      <c r="AM7051" s="21"/>
      <c r="AN7051" s="21"/>
      <c r="AO7051" s="21"/>
      <c r="AP7051" s="21"/>
      <c r="AQ7051" s="21"/>
      <c r="AR7051" s="21"/>
      <c r="AS7051" s="21"/>
      <c r="AT7051" s="2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</row>
    <row r="7052" spans="1:60" s="3" customFormat="1">
      <c r="A7052" s="20"/>
      <c r="B7052" s="20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21"/>
      <c r="AC7052" s="21"/>
      <c r="AD7052" s="21"/>
      <c r="AE7052" s="21"/>
      <c r="AF7052" s="21"/>
      <c r="AG7052" s="21"/>
      <c r="AH7052" s="21"/>
      <c r="AI7052" s="26"/>
      <c r="AJ7052" s="21"/>
      <c r="AK7052" s="21"/>
      <c r="AL7052" s="21"/>
      <c r="AM7052" s="21"/>
      <c r="AN7052" s="21"/>
      <c r="AO7052" s="21"/>
      <c r="AP7052" s="21"/>
      <c r="AQ7052" s="21"/>
      <c r="AR7052" s="21"/>
      <c r="AS7052" s="21"/>
      <c r="AT7052" s="2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</row>
    <row r="7053" spans="1:60" s="3" customFormat="1">
      <c r="A7053" s="20"/>
      <c r="B7053" s="20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21"/>
      <c r="AC7053" s="21"/>
      <c r="AD7053" s="21"/>
      <c r="AE7053" s="21"/>
      <c r="AF7053" s="21"/>
      <c r="AG7053" s="21"/>
      <c r="AH7053" s="21"/>
      <c r="AI7053" s="26"/>
      <c r="AJ7053" s="21"/>
      <c r="AK7053" s="21"/>
      <c r="AL7053" s="21"/>
      <c r="AM7053" s="21"/>
      <c r="AN7053" s="21"/>
      <c r="AO7053" s="21"/>
      <c r="AP7053" s="21"/>
      <c r="AQ7053" s="21"/>
      <c r="AR7053" s="21"/>
      <c r="AS7053" s="21"/>
      <c r="AT7053" s="2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</row>
    <row r="7054" spans="1:60" s="3" customFormat="1">
      <c r="A7054" s="20"/>
      <c r="B7054" s="20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21"/>
      <c r="AC7054" s="21"/>
      <c r="AD7054" s="21"/>
      <c r="AE7054" s="21"/>
      <c r="AF7054" s="21"/>
      <c r="AG7054" s="21"/>
      <c r="AH7054" s="21"/>
      <c r="AI7054" s="26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</row>
    <row r="7055" spans="1:60" s="3" customFormat="1">
      <c r="A7055" s="20"/>
      <c r="B7055" s="20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21"/>
      <c r="AC7055" s="21"/>
      <c r="AD7055" s="21"/>
      <c r="AE7055" s="21"/>
      <c r="AF7055" s="21"/>
      <c r="AG7055" s="21"/>
      <c r="AH7055" s="21"/>
      <c r="AI7055" s="26"/>
      <c r="AJ7055" s="21"/>
      <c r="AK7055" s="21"/>
      <c r="AL7055" s="21"/>
      <c r="AM7055" s="21"/>
      <c r="AN7055" s="21"/>
      <c r="AO7055" s="21"/>
      <c r="AP7055" s="21"/>
      <c r="AQ7055" s="21"/>
      <c r="AR7055" s="21"/>
      <c r="AS7055" s="21"/>
      <c r="AT7055" s="2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</row>
    <row r="7056" spans="1:60" s="3" customFormat="1">
      <c r="A7056" s="20"/>
      <c r="B7056" s="20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21"/>
      <c r="AC7056" s="21"/>
      <c r="AD7056" s="21"/>
      <c r="AE7056" s="21"/>
      <c r="AF7056" s="21"/>
      <c r="AG7056" s="21"/>
      <c r="AH7056" s="21"/>
      <c r="AI7056" s="26"/>
      <c r="AJ7056" s="21"/>
      <c r="AK7056" s="21"/>
      <c r="AL7056" s="21"/>
      <c r="AM7056" s="21"/>
      <c r="AN7056" s="21"/>
      <c r="AO7056" s="21"/>
      <c r="AP7056" s="21"/>
      <c r="AQ7056" s="21"/>
      <c r="AR7056" s="21"/>
      <c r="AS7056" s="21"/>
      <c r="AT7056" s="2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</row>
    <row r="7057" spans="1:60" s="3" customFormat="1">
      <c r="A7057" s="20"/>
      <c r="B7057" s="20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21"/>
      <c r="AC7057" s="21"/>
      <c r="AD7057" s="21"/>
      <c r="AE7057" s="21"/>
      <c r="AF7057" s="21"/>
      <c r="AG7057" s="21"/>
      <c r="AH7057" s="21"/>
      <c r="AI7057" s="26"/>
      <c r="AJ7057" s="21"/>
      <c r="AK7057" s="21"/>
      <c r="AL7057" s="21"/>
      <c r="AM7057" s="21"/>
      <c r="AN7057" s="21"/>
      <c r="AO7057" s="21"/>
      <c r="AP7057" s="21"/>
      <c r="AQ7057" s="21"/>
      <c r="AR7057" s="21"/>
      <c r="AS7057" s="21"/>
      <c r="AT7057" s="2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</row>
    <row r="7058" spans="1:60" s="3" customFormat="1">
      <c r="A7058" s="20"/>
      <c r="B7058" s="20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21"/>
      <c r="AC7058" s="21"/>
      <c r="AD7058" s="21"/>
      <c r="AE7058" s="21"/>
      <c r="AF7058" s="21"/>
      <c r="AG7058" s="21"/>
      <c r="AH7058" s="21"/>
      <c r="AI7058" s="26"/>
      <c r="AJ7058" s="21"/>
      <c r="AK7058" s="21"/>
      <c r="AL7058" s="21"/>
      <c r="AM7058" s="21"/>
      <c r="AN7058" s="21"/>
      <c r="AO7058" s="21"/>
      <c r="AP7058" s="21"/>
      <c r="AQ7058" s="21"/>
      <c r="AR7058" s="21"/>
      <c r="AS7058" s="21"/>
      <c r="AT7058" s="2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</row>
    <row r="7059" spans="1:60" s="3" customFormat="1">
      <c r="A7059" s="20"/>
      <c r="B7059" s="20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21"/>
      <c r="AC7059" s="21"/>
      <c r="AD7059" s="21"/>
      <c r="AE7059" s="21"/>
      <c r="AF7059" s="21"/>
      <c r="AG7059" s="21"/>
      <c r="AH7059" s="21"/>
      <c r="AI7059" s="26"/>
      <c r="AJ7059" s="21"/>
      <c r="AK7059" s="21"/>
      <c r="AL7059" s="21"/>
      <c r="AM7059" s="21"/>
      <c r="AN7059" s="21"/>
      <c r="AO7059" s="21"/>
      <c r="AP7059" s="21"/>
      <c r="AQ7059" s="21"/>
      <c r="AR7059" s="21"/>
      <c r="AS7059" s="21"/>
      <c r="AT7059" s="2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</row>
    <row r="7060" spans="1:60" s="3" customFormat="1">
      <c r="A7060" s="20"/>
      <c r="B7060" s="20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21"/>
      <c r="AC7060" s="21"/>
      <c r="AD7060" s="21"/>
      <c r="AE7060" s="21"/>
      <c r="AF7060" s="21"/>
      <c r="AG7060" s="21"/>
      <c r="AH7060" s="21"/>
      <c r="AI7060" s="26"/>
      <c r="AJ7060" s="21"/>
      <c r="AK7060" s="21"/>
      <c r="AL7060" s="21"/>
      <c r="AM7060" s="21"/>
      <c r="AN7060" s="21"/>
      <c r="AO7060" s="21"/>
      <c r="AP7060" s="21"/>
      <c r="AQ7060" s="21"/>
      <c r="AR7060" s="21"/>
      <c r="AS7060" s="21"/>
      <c r="AT7060" s="2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</row>
    <row r="7061" spans="1:60" s="3" customFormat="1">
      <c r="A7061" s="20"/>
      <c r="B7061" s="20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21"/>
      <c r="AC7061" s="21"/>
      <c r="AD7061" s="21"/>
      <c r="AE7061" s="21"/>
      <c r="AF7061" s="21"/>
      <c r="AG7061" s="21"/>
      <c r="AH7061" s="21"/>
      <c r="AI7061" s="26"/>
      <c r="AJ7061" s="21"/>
      <c r="AK7061" s="21"/>
      <c r="AL7061" s="21"/>
      <c r="AM7061" s="21"/>
      <c r="AN7061" s="21"/>
      <c r="AO7061" s="21"/>
      <c r="AP7061" s="21"/>
      <c r="AQ7061" s="21"/>
      <c r="AR7061" s="21"/>
      <c r="AS7061" s="21"/>
      <c r="AT7061" s="2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</row>
    <row r="7062" spans="1:60" s="3" customFormat="1">
      <c r="A7062" s="20"/>
      <c r="B7062" s="20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21"/>
      <c r="AC7062" s="21"/>
      <c r="AD7062" s="21"/>
      <c r="AE7062" s="21"/>
      <c r="AF7062" s="21"/>
      <c r="AG7062" s="21"/>
      <c r="AH7062" s="21"/>
      <c r="AI7062" s="26"/>
      <c r="AJ7062" s="21"/>
      <c r="AK7062" s="21"/>
      <c r="AL7062" s="21"/>
      <c r="AM7062" s="21"/>
      <c r="AN7062" s="21"/>
      <c r="AO7062" s="21"/>
      <c r="AP7062" s="21"/>
      <c r="AQ7062" s="21"/>
      <c r="AR7062" s="21"/>
      <c r="AS7062" s="21"/>
      <c r="AT7062" s="2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</row>
    <row r="7063" spans="1:60" s="3" customFormat="1">
      <c r="A7063" s="20"/>
      <c r="B7063" s="20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21"/>
      <c r="AC7063" s="21"/>
      <c r="AD7063" s="21"/>
      <c r="AE7063" s="21"/>
      <c r="AF7063" s="21"/>
      <c r="AG7063" s="21"/>
      <c r="AH7063" s="21"/>
      <c r="AI7063" s="26"/>
      <c r="AJ7063" s="21"/>
      <c r="AK7063" s="21"/>
      <c r="AL7063" s="21"/>
      <c r="AM7063" s="21"/>
      <c r="AN7063" s="21"/>
      <c r="AO7063" s="21"/>
      <c r="AP7063" s="21"/>
      <c r="AQ7063" s="21"/>
      <c r="AR7063" s="21"/>
      <c r="AS7063" s="21"/>
      <c r="AT7063" s="2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</row>
    <row r="7064" spans="1:60" s="3" customFormat="1">
      <c r="A7064" s="20"/>
      <c r="B7064" s="20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21"/>
      <c r="AC7064" s="21"/>
      <c r="AD7064" s="21"/>
      <c r="AE7064" s="21"/>
      <c r="AF7064" s="21"/>
      <c r="AG7064" s="21"/>
      <c r="AH7064" s="21"/>
      <c r="AI7064" s="26"/>
      <c r="AJ7064" s="21"/>
      <c r="AK7064" s="21"/>
      <c r="AL7064" s="21"/>
      <c r="AM7064" s="21"/>
      <c r="AN7064" s="21"/>
      <c r="AO7064" s="21"/>
      <c r="AP7064" s="21"/>
      <c r="AQ7064" s="21"/>
      <c r="AR7064" s="21"/>
      <c r="AS7064" s="21"/>
      <c r="AT7064" s="2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</row>
    <row r="7065" spans="1:60" s="3" customFormat="1">
      <c r="A7065" s="20"/>
      <c r="B7065" s="20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21"/>
      <c r="AC7065" s="21"/>
      <c r="AD7065" s="21"/>
      <c r="AE7065" s="21"/>
      <c r="AF7065" s="21"/>
      <c r="AG7065" s="21"/>
      <c r="AH7065" s="21"/>
      <c r="AI7065" s="26"/>
      <c r="AJ7065" s="21"/>
      <c r="AK7065" s="21"/>
      <c r="AL7065" s="21"/>
      <c r="AM7065" s="21"/>
      <c r="AN7065" s="21"/>
      <c r="AO7065" s="21"/>
      <c r="AP7065" s="21"/>
      <c r="AQ7065" s="21"/>
      <c r="AR7065" s="21"/>
      <c r="AS7065" s="21"/>
      <c r="AT7065" s="2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</row>
    <row r="7066" spans="1:60" s="3" customFormat="1">
      <c r="A7066" s="20"/>
      <c r="B7066" s="20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21"/>
      <c r="AC7066" s="21"/>
      <c r="AD7066" s="21"/>
      <c r="AE7066" s="21"/>
      <c r="AF7066" s="21"/>
      <c r="AG7066" s="21"/>
      <c r="AH7066" s="21"/>
      <c r="AI7066" s="26"/>
      <c r="AJ7066" s="21"/>
      <c r="AK7066" s="21"/>
      <c r="AL7066" s="21"/>
      <c r="AM7066" s="21"/>
      <c r="AN7066" s="21"/>
      <c r="AO7066" s="21"/>
      <c r="AP7066" s="21"/>
      <c r="AQ7066" s="21"/>
      <c r="AR7066" s="21"/>
      <c r="AS7066" s="21"/>
      <c r="AT7066" s="2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</row>
    <row r="7067" spans="1:60" s="3" customFormat="1">
      <c r="A7067" s="20"/>
      <c r="B7067" s="20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21"/>
      <c r="AC7067" s="21"/>
      <c r="AD7067" s="21"/>
      <c r="AE7067" s="21"/>
      <c r="AF7067" s="21"/>
      <c r="AG7067" s="21"/>
      <c r="AH7067" s="21"/>
      <c r="AI7067" s="26"/>
      <c r="AJ7067" s="21"/>
      <c r="AK7067" s="21"/>
      <c r="AL7067" s="21"/>
      <c r="AM7067" s="21"/>
      <c r="AN7067" s="21"/>
      <c r="AO7067" s="21"/>
      <c r="AP7067" s="21"/>
      <c r="AQ7067" s="21"/>
      <c r="AR7067" s="21"/>
      <c r="AS7067" s="21"/>
      <c r="AT7067" s="2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</row>
    <row r="7068" spans="1:60" s="3" customFormat="1">
      <c r="A7068" s="20"/>
      <c r="B7068" s="20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21"/>
      <c r="AC7068" s="21"/>
      <c r="AD7068" s="21"/>
      <c r="AE7068" s="21"/>
      <c r="AF7068" s="21"/>
      <c r="AG7068" s="21"/>
      <c r="AH7068" s="21"/>
      <c r="AI7068" s="26"/>
      <c r="AJ7068" s="21"/>
      <c r="AK7068" s="21"/>
      <c r="AL7068" s="21"/>
      <c r="AM7068" s="21"/>
      <c r="AN7068" s="21"/>
      <c r="AO7068" s="21"/>
      <c r="AP7068" s="21"/>
      <c r="AQ7068" s="21"/>
      <c r="AR7068" s="21"/>
      <c r="AS7068" s="21"/>
      <c r="AT7068" s="2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</row>
    <row r="7069" spans="1:60" s="3" customFormat="1">
      <c r="A7069" s="20"/>
      <c r="B7069" s="20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21"/>
      <c r="AC7069" s="21"/>
      <c r="AD7069" s="21"/>
      <c r="AE7069" s="21"/>
      <c r="AF7069" s="21"/>
      <c r="AG7069" s="21"/>
      <c r="AH7069" s="21"/>
      <c r="AI7069" s="26"/>
      <c r="AJ7069" s="21"/>
      <c r="AK7069" s="21"/>
      <c r="AL7069" s="21"/>
      <c r="AM7069" s="21"/>
      <c r="AN7069" s="21"/>
      <c r="AO7069" s="21"/>
      <c r="AP7069" s="21"/>
      <c r="AQ7069" s="21"/>
      <c r="AR7069" s="21"/>
      <c r="AS7069" s="21"/>
      <c r="AT7069" s="2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</row>
    <row r="7070" spans="1:60" s="3" customFormat="1">
      <c r="A7070" s="20"/>
      <c r="B7070" s="20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21"/>
      <c r="AC7070" s="21"/>
      <c r="AD7070" s="21"/>
      <c r="AE7070" s="21"/>
      <c r="AF7070" s="21"/>
      <c r="AG7070" s="21"/>
      <c r="AH7070" s="21"/>
      <c r="AI7070" s="26"/>
      <c r="AJ7070" s="21"/>
      <c r="AK7070" s="21"/>
      <c r="AL7070" s="21"/>
      <c r="AM7070" s="21"/>
      <c r="AN7070" s="21"/>
      <c r="AO7070" s="21"/>
      <c r="AP7070" s="21"/>
      <c r="AQ7070" s="21"/>
      <c r="AR7070" s="21"/>
      <c r="AS7070" s="21"/>
      <c r="AT7070" s="2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</row>
    <row r="7071" spans="1:60" s="3" customFormat="1">
      <c r="A7071" s="20"/>
      <c r="B7071" s="20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21"/>
      <c r="AC7071" s="21"/>
      <c r="AD7071" s="21"/>
      <c r="AE7071" s="21"/>
      <c r="AF7071" s="21"/>
      <c r="AG7071" s="21"/>
      <c r="AH7071" s="21"/>
      <c r="AI7071" s="26"/>
      <c r="AJ7071" s="21"/>
      <c r="AK7071" s="21"/>
      <c r="AL7071" s="21"/>
      <c r="AM7071" s="21"/>
      <c r="AN7071" s="21"/>
      <c r="AO7071" s="21"/>
      <c r="AP7071" s="21"/>
      <c r="AQ7071" s="21"/>
      <c r="AR7071" s="21"/>
      <c r="AS7071" s="21"/>
      <c r="AT7071" s="2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</row>
    <row r="7072" spans="1:60" s="3" customFormat="1">
      <c r="A7072" s="20"/>
      <c r="B7072" s="20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21"/>
      <c r="AC7072" s="21"/>
      <c r="AD7072" s="21"/>
      <c r="AE7072" s="21"/>
      <c r="AF7072" s="21"/>
      <c r="AG7072" s="21"/>
      <c r="AH7072" s="21"/>
      <c r="AI7072" s="26"/>
      <c r="AJ7072" s="21"/>
      <c r="AK7072" s="21"/>
      <c r="AL7072" s="21"/>
      <c r="AM7072" s="21"/>
      <c r="AN7072" s="21"/>
      <c r="AO7072" s="21"/>
      <c r="AP7072" s="21"/>
      <c r="AQ7072" s="21"/>
      <c r="AR7072" s="21"/>
      <c r="AS7072" s="21"/>
      <c r="AT7072" s="2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</row>
    <row r="7073" spans="1:60" s="3" customFormat="1">
      <c r="A7073" s="20"/>
      <c r="B7073" s="20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21"/>
      <c r="AC7073" s="21"/>
      <c r="AD7073" s="21"/>
      <c r="AE7073" s="21"/>
      <c r="AF7073" s="21"/>
      <c r="AG7073" s="21"/>
      <c r="AH7073" s="21"/>
      <c r="AI7073" s="26"/>
      <c r="AJ7073" s="21"/>
      <c r="AK7073" s="21"/>
      <c r="AL7073" s="21"/>
      <c r="AM7073" s="21"/>
      <c r="AN7073" s="21"/>
      <c r="AO7073" s="21"/>
      <c r="AP7073" s="21"/>
      <c r="AQ7073" s="21"/>
      <c r="AR7073" s="21"/>
      <c r="AS7073" s="21"/>
      <c r="AT7073" s="2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</row>
    <row r="7074" spans="1:60" s="3" customFormat="1">
      <c r="A7074" s="20"/>
      <c r="B7074" s="20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21"/>
      <c r="AC7074" s="21"/>
      <c r="AD7074" s="21"/>
      <c r="AE7074" s="21"/>
      <c r="AF7074" s="21"/>
      <c r="AG7074" s="21"/>
      <c r="AH7074" s="21"/>
      <c r="AI7074" s="26"/>
      <c r="AJ7074" s="21"/>
      <c r="AK7074" s="21"/>
      <c r="AL7074" s="21"/>
      <c r="AM7074" s="21"/>
      <c r="AN7074" s="21"/>
      <c r="AO7074" s="21"/>
      <c r="AP7074" s="21"/>
      <c r="AQ7074" s="21"/>
      <c r="AR7074" s="21"/>
      <c r="AS7074" s="21"/>
      <c r="AT7074" s="2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</row>
    <row r="7075" spans="1:60" s="3" customFormat="1">
      <c r="A7075" s="20"/>
      <c r="B7075" s="20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21"/>
      <c r="AC7075" s="21"/>
      <c r="AD7075" s="21"/>
      <c r="AE7075" s="21"/>
      <c r="AF7075" s="21"/>
      <c r="AG7075" s="21"/>
      <c r="AH7075" s="21"/>
      <c r="AI7075" s="26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1"/>
      <c r="AT7075" s="2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</row>
    <row r="7076" spans="1:60" s="3" customFormat="1">
      <c r="A7076" s="20"/>
      <c r="B7076" s="20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21"/>
      <c r="AC7076" s="21"/>
      <c r="AD7076" s="21"/>
      <c r="AE7076" s="21"/>
      <c r="AF7076" s="21"/>
      <c r="AG7076" s="21"/>
      <c r="AH7076" s="21"/>
      <c r="AI7076" s="26"/>
      <c r="AJ7076" s="21"/>
      <c r="AK7076" s="21"/>
      <c r="AL7076" s="21"/>
      <c r="AM7076" s="21"/>
      <c r="AN7076" s="21"/>
      <c r="AO7076" s="21"/>
      <c r="AP7076" s="21"/>
      <c r="AQ7076" s="21"/>
      <c r="AR7076" s="21"/>
      <c r="AS7076" s="21"/>
      <c r="AT7076" s="2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</row>
    <row r="7077" spans="1:60" s="3" customFormat="1">
      <c r="A7077" s="20"/>
      <c r="B7077" s="20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21"/>
      <c r="AC7077" s="21"/>
      <c r="AD7077" s="21"/>
      <c r="AE7077" s="21"/>
      <c r="AF7077" s="21"/>
      <c r="AG7077" s="21"/>
      <c r="AH7077" s="21"/>
      <c r="AI7077" s="26"/>
      <c r="AJ7077" s="21"/>
      <c r="AK7077" s="21"/>
      <c r="AL7077" s="21"/>
      <c r="AM7077" s="21"/>
      <c r="AN7077" s="21"/>
      <c r="AO7077" s="21"/>
      <c r="AP7077" s="21"/>
      <c r="AQ7077" s="21"/>
      <c r="AR7077" s="21"/>
      <c r="AS7077" s="21"/>
      <c r="AT7077" s="2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</row>
    <row r="7078" spans="1:60" s="3" customFormat="1">
      <c r="A7078" s="20"/>
      <c r="B7078" s="20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21"/>
      <c r="AC7078" s="21"/>
      <c r="AD7078" s="21"/>
      <c r="AE7078" s="21"/>
      <c r="AF7078" s="21"/>
      <c r="AG7078" s="21"/>
      <c r="AH7078" s="21"/>
      <c r="AI7078" s="26"/>
      <c r="AJ7078" s="21"/>
      <c r="AK7078" s="21"/>
      <c r="AL7078" s="21"/>
      <c r="AM7078" s="21"/>
      <c r="AN7078" s="21"/>
      <c r="AO7078" s="21"/>
      <c r="AP7078" s="21"/>
      <c r="AQ7078" s="21"/>
      <c r="AR7078" s="21"/>
      <c r="AS7078" s="21"/>
      <c r="AT7078" s="2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</row>
    <row r="7079" spans="1:60" s="3" customFormat="1">
      <c r="A7079" s="20"/>
      <c r="B7079" s="20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21"/>
      <c r="AC7079" s="21"/>
      <c r="AD7079" s="21"/>
      <c r="AE7079" s="21"/>
      <c r="AF7079" s="21"/>
      <c r="AG7079" s="21"/>
      <c r="AH7079" s="21"/>
      <c r="AI7079" s="26"/>
      <c r="AJ7079" s="21"/>
      <c r="AK7079" s="21"/>
      <c r="AL7079" s="21"/>
      <c r="AM7079" s="21"/>
      <c r="AN7079" s="21"/>
      <c r="AO7079" s="21"/>
      <c r="AP7079" s="21"/>
      <c r="AQ7079" s="21"/>
      <c r="AR7079" s="21"/>
      <c r="AS7079" s="21"/>
      <c r="AT7079" s="2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</row>
    <row r="7080" spans="1:60" s="3" customFormat="1">
      <c r="A7080" s="20"/>
      <c r="B7080" s="20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21"/>
      <c r="AC7080" s="21"/>
      <c r="AD7080" s="21"/>
      <c r="AE7080" s="21"/>
      <c r="AF7080" s="21"/>
      <c r="AG7080" s="21"/>
      <c r="AH7080" s="21"/>
      <c r="AI7080" s="26"/>
      <c r="AJ7080" s="21"/>
      <c r="AK7080" s="21"/>
      <c r="AL7080" s="21"/>
      <c r="AM7080" s="21"/>
      <c r="AN7080" s="21"/>
      <c r="AO7080" s="21"/>
      <c r="AP7080" s="21"/>
      <c r="AQ7080" s="21"/>
      <c r="AR7080" s="21"/>
      <c r="AS7080" s="21"/>
      <c r="AT7080" s="2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</row>
    <row r="7081" spans="1:60" s="3" customFormat="1">
      <c r="A7081" s="20"/>
      <c r="B7081" s="20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21"/>
      <c r="AC7081" s="21"/>
      <c r="AD7081" s="21"/>
      <c r="AE7081" s="21"/>
      <c r="AF7081" s="21"/>
      <c r="AG7081" s="21"/>
      <c r="AH7081" s="21"/>
      <c r="AI7081" s="26"/>
      <c r="AJ7081" s="21"/>
      <c r="AK7081" s="21"/>
      <c r="AL7081" s="21"/>
      <c r="AM7081" s="21"/>
      <c r="AN7081" s="21"/>
      <c r="AO7081" s="21"/>
      <c r="AP7081" s="21"/>
      <c r="AQ7081" s="21"/>
      <c r="AR7081" s="21"/>
      <c r="AS7081" s="21"/>
      <c r="AT7081" s="2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</row>
    <row r="7082" spans="1:60" s="3" customFormat="1">
      <c r="A7082" s="20"/>
      <c r="B7082" s="20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21"/>
      <c r="AC7082" s="21"/>
      <c r="AD7082" s="21"/>
      <c r="AE7082" s="21"/>
      <c r="AF7082" s="21"/>
      <c r="AG7082" s="21"/>
      <c r="AH7082" s="21"/>
      <c r="AI7082" s="26"/>
      <c r="AJ7082" s="21"/>
      <c r="AK7082" s="21"/>
      <c r="AL7082" s="21"/>
      <c r="AM7082" s="21"/>
      <c r="AN7082" s="21"/>
      <c r="AO7082" s="21"/>
      <c r="AP7082" s="21"/>
      <c r="AQ7082" s="21"/>
      <c r="AR7082" s="21"/>
      <c r="AS7082" s="21"/>
      <c r="AT7082" s="2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</row>
    <row r="7083" spans="1:60" s="3" customFormat="1">
      <c r="A7083" s="20"/>
      <c r="B7083" s="20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21"/>
      <c r="AC7083" s="21"/>
      <c r="AD7083" s="21"/>
      <c r="AE7083" s="21"/>
      <c r="AF7083" s="21"/>
      <c r="AG7083" s="21"/>
      <c r="AH7083" s="21"/>
      <c r="AI7083" s="26"/>
      <c r="AJ7083" s="21"/>
      <c r="AK7083" s="21"/>
      <c r="AL7083" s="21"/>
      <c r="AM7083" s="21"/>
      <c r="AN7083" s="21"/>
      <c r="AO7083" s="21"/>
      <c r="AP7083" s="21"/>
      <c r="AQ7083" s="21"/>
      <c r="AR7083" s="21"/>
      <c r="AS7083" s="21"/>
      <c r="AT7083" s="2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</row>
    <row r="7084" spans="1:60" s="3" customFormat="1">
      <c r="A7084" s="20"/>
      <c r="B7084" s="20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21"/>
      <c r="AC7084" s="21"/>
      <c r="AD7084" s="21"/>
      <c r="AE7084" s="21"/>
      <c r="AF7084" s="21"/>
      <c r="AG7084" s="21"/>
      <c r="AH7084" s="21"/>
      <c r="AI7084" s="26"/>
      <c r="AJ7084" s="21"/>
      <c r="AK7084" s="21"/>
      <c r="AL7084" s="21"/>
      <c r="AM7084" s="21"/>
      <c r="AN7084" s="21"/>
      <c r="AO7084" s="21"/>
      <c r="AP7084" s="21"/>
      <c r="AQ7084" s="21"/>
      <c r="AR7084" s="21"/>
      <c r="AS7084" s="21"/>
      <c r="AT7084" s="2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</row>
    <row r="7085" spans="1:60" s="3" customFormat="1">
      <c r="A7085" s="20"/>
      <c r="B7085" s="20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21"/>
      <c r="AC7085" s="21"/>
      <c r="AD7085" s="21"/>
      <c r="AE7085" s="21"/>
      <c r="AF7085" s="21"/>
      <c r="AG7085" s="21"/>
      <c r="AH7085" s="21"/>
      <c r="AI7085" s="26"/>
      <c r="AJ7085" s="21"/>
      <c r="AK7085" s="21"/>
      <c r="AL7085" s="21"/>
      <c r="AM7085" s="21"/>
      <c r="AN7085" s="21"/>
      <c r="AO7085" s="21"/>
      <c r="AP7085" s="21"/>
      <c r="AQ7085" s="21"/>
      <c r="AR7085" s="21"/>
      <c r="AS7085" s="21"/>
      <c r="AT7085" s="2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</row>
    <row r="7086" spans="1:60" s="3" customFormat="1">
      <c r="A7086" s="20"/>
      <c r="B7086" s="20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21"/>
      <c r="AC7086" s="21"/>
      <c r="AD7086" s="21"/>
      <c r="AE7086" s="21"/>
      <c r="AF7086" s="21"/>
      <c r="AG7086" s="21"/>
      <c r="AH7086" s="21"/>
      <c r="AI7086" s="26"/>
      <c r="AJ7086" s="21"/>
      <c r="AK7086" s="21"/>
      <c r="AL7086" s="21"/>
      <c r="AM7086" s="21"/>
      <c r="AN7086" s="21"/>
      <c r="AO7086" s="21"/>
      <c r="AP7086" s="21"/>
      <c r="AQ7086" s="21"/>
      <c r="AR7086" s="21"/>
      <c r="AS7086" s="21"/>
      <c r="AT7086" s="2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</row>
    <row r="7087" spans="1:60" s="3" customFormat="1">
      <c r="A7087" s="20"/>
      <c r="B7087" s="20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21"/>
      <c r="AC7087" s="21"/>
      <c r="AD7087" s="21"/>
      <c r="AE7087" s="21"/>
      <c r="AF7087" s="21"/>
      <c r="AG7087" s="21"/>
      <c r="AH7087" s="21"/>
      <c r="AI7087" s="26"/>
      <c r="AJ7087" s="21"/>
      <c r="AK7087" s="21"/>
      <c r="AL7087" s="21"/>
      <c r="AM7087" s="21"/>
      <c r="AN7087" s="21"/>
      <c r="AO7087" s="21"/>
      <c r="AP7087" s="21"/>
      <c r="AQ7087" s="21"/>
      <c r="AR7087" s="21"/>
      <c r="AS7087" s="21"/>
      <c r="AT7087" s="2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</row>
    <row r="7088" spans="1:60" s="3" customFormat="1">
      <c r="A7088" s="20"/>
      <c r="B7088" s="20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21"/>
      <c r="AC7088" s="21"/>
      <c r="AD7088" s="21"/>
      <c r="AE7088" s="21"/>
      <c r="AF7088" s="21"/>
      <c r="AG7088" s="21"/>
      <c r="AH7088" s="21"/>
      <c r="AI7088" s="26"/>
      <c r="AJ7088" s="21"/>
      <c r="AK7088" s="21"/>
      <c r="AL7088" s="21"/>
      <c r="AM7088" s="21"/>
      <c r="AN7088" s="21"/>
      <c r="AO7088" s="21"/>
      <c r="AP7088" s="21"/>
      <c r="AQ7088" s="21"/>
      <c r="AR7088" s="21"/>
      <c r="AS7088" s="21"/>
      <c r="AT7088" s="2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</row>
    <row r="7089" spans="1:60" s="3" customFormat="1">
      <c r="A7089" s="20"/>
      <c r="B7089" s="20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21"/>
      <c r="AC7089" s="21"/>
      <c r="AD7089" s="21"/>
      <c r="AE7089" s="21"/>
      <c r="AF7089" s="21"/>
      <c r="AG7089" s="21"/>
      <c r="AH7089" s="21"/>
      <c r="AI7089" s="26"/>
      <c r="AJ7089" s="21"/>
      <c r="AK7089" s="21"/>
      <c r="AL7089" s="21"/>
      <c r="AM7089" s="21"/>
      <c r="AN7089" s="21"/>
      <c r="AO7089" s="21"/>
      <c r="AP7089" s="21"/>
      <c r="AQ7089" s="21"/>
      <c r="AR7089" s="21"/>
      <c r="AS7089" s="21"/>
      <c r="AT7089" s="2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</row>
    <row r="7090" spans="1:60" s="3" customFormat="1">
      <c r="A7090" s="20"/>
      <c r="B7090" s="20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21"/>
      <c r="AC7090" s="21"/>
      <c r="AD7090" s="21"/>
      <c r="AE7090" s="21"/>
      <c r="AF7090" s="21"/>
      <c r="AG7090" s="21"/>
      <c r="AH7090" s="21"/>
      <c r="AI7090" s="26"/>
      <c r="AJ7090" s="21"/>
      <c r="AK7090" s="21"/>
      <c r="AL7090" s="21"/>
      <c r="AM7090" s="21"/>
      <c r="AN7090" s="21"/>
      <c r="AO7090" s="21"/>
      <c r="AP7090" s="21"/>
      <c r="AQ7090" s="21"/>
      <c r="AR7090" s="21"/>
      <c r="AS7090" s="21"/>
      <c r="AT7090" s="2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</row>
    <row r="7091" spans="1:60" s="3" customFormat="1">
      <c r="A7091" s="20"/>
      <c r="B7091" s="20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21"/>
      <c r="AC7091" s="21"/>
      <c r="AD7091" s="21"/>
      <c r="AE7091" s="21"/>
      <c r="AF7091" s="21"/>
      <c r="AG7091" s="21"/>
      <c r="AH7091" s="21"/>
      <c r="AI7091" s="26"/>
      <c r="AJ7091" s="21"/>
      <c r="AK7091" s="21"/>
      <c r="AL7091" s="21"/>
      <c r="AM7091" s="21"/>
      <c r="AN7091" s="21"/>
      <c r="AO7091" s="21"/>
      <c r="AP7091" s="21"/>
      <c r="AQ7091" s="21"/>
      <c r="AR7091" s="21"/>
      <c r="AS7091" s="21"/>
      <c r="AT7091" s="2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</row>
    <row r="7092" spans="1:60" s="3" customFormat="1">
      <c r="A7092" s="20"/>
      <c r="B7092" s="20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21"/>
      <c r="AC7092" s="21"/>
      <c r="AD7092" s="21"/>
      <c r="AE7092" s="21"/>
      <c r="AF7092" s="21"/>
      <c r="AG7092" s="21"/>
      <c r="AH7092" s="21"/>
      <c r="AI7092" s="26"/>
      <c r="AJ7092" s="21"/>
      <c r="AK7092" s="21"/>
      <c r="AL7092" s="21"/>
      <c r="AM7092" s="21"/>
      <c r="AN7092" s="21"/>
      <c r="AO7092" s="21"/>
      <c r="AP7092" s="21"/>
      <c r="AQ7092" s="21"/>
      <c r="AR7092" s="21"/>
      <c r="AS7092" s="21"/>
      <c r="AT7092" s="2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</row>
    <row r="7093" spans="1:60" s="3" customFormat="1">
      <c r="A7093" s="20"/>
      <c r="B7093" s="20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21"/>
      <c r="AC7093" s="21"/>
      <c r="AD7093" s="21"/>
      <c r="AE7093" s="21"/>
      <c r="AF7093" s="21"/>
      <c r="AG7093" s="21"/>
      <c r="AH7093" s="21"/>
      <c r="AI7093" s="26"/>
      <c r="AJ7093" s="21"/>
      <c r="AK7093" s="21"/>
      <c r="AL7093" s="21"/>
      <c r="AM7093" s="21"/>
      <c r="AN7093" s="21"/>
      <c r="AO7093" s="21"/>
      <c r="AP7093" s="21"/>
      <c r="AQ7093" s="21"/>
      <c r="AR7093" s="21"/>
      <c r="AS7093" s="21"/>
      <c r="AT7093" s="2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</row>
    <row r="7094" spans="1:60" s="3" customFormat="1">
      <c r="A7094" s="20"/>
      <c r="B7094" s="20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21"/>
      <c r="AC7094" s="21"/>
      <c r="AD7094" s="21"/>
      <c r="AE7094" s="21"/>
      <c r="AF7094" s="21"/>
      <c r="AG7094" s="21"/>
      <c r="AH7094" s="21"/>
      <c r="AI7094" s="26"/>
      <c r="AJ7094" s="21"/>
      <c r="AK7094" s="21"/>
      <c r="AL7094" s="21"/>
      <c r="AM7094" s="21"/>
      <c r="AN7094" s="21"/>
      <c r="AO7094" s="21"/>
      <c r="AP7094" s="21"/>
      <c r="AQ7094" s="21"/>
      <c r="AR7094" s="21"/>
      <c r="AS7094" s="21"/>
      <c r="AT7094" s="2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</row>
    <row r="7095" spans="1:60" s="3" customFormat="1">
      <c r="A7095" s="20"/>
      <c r="B7095" s="20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21"/>
      <c r="AC7095" s="21"/>
      <c r="AD7095" s="21"/>
      <c r="AE7095" s="21"/>
      <c r="AF7095" s="21"/>
      <c r="AG7095" s="21"/>
      <c r="AH7095" s="21"/>
      <c r="AI7095" s="26"/>
      <c r="AJ7095" s="21"/>
      <c r="AK7095" s="21"/>
      <c r="AL7095" s="21"/>
      <c r="AM7095" s="21"/>
      <c r="AN7095" s="21"/>
      <c r="AO7095" s="21"/>
      <c r="AP7095" s="21"/>
      <c r="AQ7095" s="21"/>
      <c r="AR7095" s="21"/>
      <c r="AS7095" s="21"/>
      <c r="AT7095" s="2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</row>
    <row r="7096" spans="1:60" s="3" customFormat="1">
      <c r="A7096" s="20"/>
      <c r="B7096" s="20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21"/>
      <c r="AC7096" s="21"/>
      <c r="AD7096" s="21"/>
      <c r="AE7096" s="21"/>
      <c r="AF7096" s="21"/>
      <c r="AG7096" s="21"/>
      <c r="AH7096" s="21"/>
      <c r="AI7096" s="26"/>
      <c r="AJ7096" s="21"/>
      <c r="AK7096" s="21"/>
      <c r="AL7096" s="21"/>
      <c r="AM7096" s="21"/>
      <c r="AN7096" s="21"/>
      <c r="AO7096" s="21"/>
      <c r="AP7096" s="21"/>
      <c r="AQ7096" s="21"/>
      <c r="AR7096" s="21"/>
      <c r="AS7096" s="21"/>
      <c r="AT7096" s="2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</row>
    <row r="7097" spans="1:60" s="3" customFormat="1">
      <c r="A7097" s="20"/>
      <c r="B7097" s="20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21"/>
      <c r="AC7097" s="21"/>
      <c r="AD7097" s="21"/>
      <c r="AE7097" s="21"/>
      <c r="AF7097" s="21"/>
      <c r="AG7097" s="21"/>
      <c r="AH7097" s="21"/>
      <c r="AI7097" s="26"/>
      <c r="AJ7097" s="21"/>
      <c r="AK7097" s="21"/>
      <c r="AL7097" s="21"/>
      <c r="AM7097" s="21"/>
      <c r="AN7097" s="21"/>
      <c r="AO7097" s="21"/>
      <c r="AP7097" s="21"/>
      <c r="AQ7097" s="21"/>
      <c r="AR7097" s="21"/>
      <c r="AS7097" s="21"/>
      <c r="AT7097" s="2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</row>
    <row r="7098" spans="1:60" s="3" customFormat="1">
      <c r="A7098" s="20"/>
      <c r="B7098" s="20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21"/>
      <c r="AC7098" s="21"/>
      <c r="AD7098" s="21"/>
      <c r="AE7098" s="21"/>
      <c r="AF7098" s="21"/>
      <c r="AG7098" s="21"/>
      <c r="AH7098" s="21"/>
      <c r="AI7098" s="26"/>
      <c r="AJ7098" s="21"/>
      <c r="AK7098" s="21"/>
      <c r="AL7098" s="21"/>
      <c r="AM7098" s="21"/>
      <c r="AN7098" s="21"/>
      <c r="AO7098" s="21"/>
      <c r="AP7098" s="21"/>
      <c r="AQ7098" s="21"/>
      <c r="AR7098" s="21"/>
      <c r="AS7098" s="21"/>
      <c r="AT7098" s="2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</row>
    <row r="7099" spans="1:60" s="3" customFormat="1">
      <c r="A7099" s="20"/>
      <c r="B7099" s="20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21"/>
      <c r="AC7099" s="21"/>
      <c r="AD7099" s="21"/>
      <c r="AE7099" s="21"/>
      <c r="AF7099" s="21"/>
      <c r="AG7099" s="21"/>
      <c r="AH7099" s="21"/>
      <c r="AI7099" s="26"/>
      <c r="AJ7099" s="21"/>
      <c r="AK7099" s="21"/>
      <c r="AL7099" s="21"/>
      <c r="AM7099" s="21"/>
      <c r="AN7099" s="21"/>
      <c r="AO7099" s="21"/>
      <c r="AP7099" s="21"/>
      <c r="AQ7099" s="21"/>
      <c r="AR7099" s="21"/>
      <c r="AS7099" s="21"/>
      <c r="AT7099" s="2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</row>
    <row r="7100" spans="1:60" s="3" customFormat="1">
      <c r="A7100" s="20"/>
      <c r="B7100" s="20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21"/>
      <c r="AC7100" s="21"/>
      <c r="AD7100" s="21"/>
      <c r="AE7100" s="21"/>
      <c r="AF7100" s="21"/>
      <c r="AG7100" s="21"/>
      <c r="AH7100" s="21"/>
      <c r="AI7100" s="26"/>
      <c r="AJ7100" s="21"/>
      <c r="AK7100" s="21"/>
      <c r="AL7100" s="21"/>
      <c r="AM7100" s="21"/>
      <c r="AN7100" s="21"/>
      <c r="AO7100" s="21"/>
      <c r="AP7100" s="21"/>
      <c r="AQ7100" s="21"/>
      <c r="AR7100" s="21"/>
      <c r="AS7100" s="21"/>
      <c r="AT7100" s="2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</row>
    <row r="7101" spans="1:60" s="3" customFormat="1">
      <c r="A7101" s="20"/>
      <c r="B7101" s="20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21"/>
      <c r="AC7101" s="21"/>
      <c r="AD7101" s="21"/>
      <c r="AE7101" s="21"/>
      <c r="AF7101" s="21"/>
      <c r="AG7101" s="21"/>
      <c r="AH7101" s="21"/>
      <c r="AI7101" s="26"/>
      <c r="AJ7101" s="21"/>
      <c r="AK7101" s="21"/>
      <c r="AL7101" s="21"/>
      <c r="AM7101" s="21"/>
      <c r="AN7101" s="21"/>
      <c r="AO7101" s="21"/>
      <c r="AP7101" s="21"/>
      <c r="AQ7101" s="21"/>
      <c r="AR7101" s="21"/>
      <c r="AS7101" s="21"/>
      <c r="AT7101" s="2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</row>
    <row r="7102" spans="1:60" s="3" customFormat="1">
      <c r="A7102" s="20"/>
      <c r="B7102" s="20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21"/>
      <c r="AC7102" s="21"/>
      <c r="AD7102" s="21"/>
      <c r="AE7102" s="21"/>
      <c r="AF7102" s="21"/>
      <c r="AG7102" s="21"/>
      <c r="AH7102" s="21"/>
      <c r="AI7102" s="26"/>
      <c r="AJ7102" s="21"/>
      <c r="AK7102" s="21"/>
      <c r="AL7102" s="21"/>
      <c r="AM7102" s="21"/>
      <c r="AN7102" s="21"/>
      <c r="AO7102" s="21"/>
      <c r="AP7102" s="21"/>
      <c r="AQ7102" s="21"/>
      <c r="AR7102" s="21"/>
      <c r="AS7102" s="21"/>
      <c r="AT7102" s="2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</row>
    <row r="7103" spans="1:60" s="3" customFormat="1">
      <c r="A7103" s="20"/>
      <c r="B7103" s="20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21"/>
      <c r="AC7103" s="21"/>
      <c r="AD7103" s="21"/>
      <c r="AE7103" s="21"/>
      <c r="AF7103" s="21"/>
      <c r="AG7103" s="21"/>
      <c r="AH7103" s="21"/>
      <c r="AI7103" s="26"/>
      <c r="AJ7103" s="21"/>
      <c r="AK7103" s="21"/>
      <c r="AL7103" s="21"/>
      <c r="AM7103" s="21"/>
      <c r="AN7103" s="21"/>
      <c r="AO7103" s="21"/>
      <c r="AP7103" s="21"/>
      <c r="AQ7103" s="21"/>
      <c r="AR7103" s="21"/>
      <c r="AS7103" s="21"/>
      <c r="AT7103" s="2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</row>
    <row r="7104" spans="1:60" s="3" customFormat="1">
      <c r="A7104" s="20"/>
      <c r="B7104" s="20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21"/>
      <c r="AC7104" s="21"/>
      <c r="AD7104" s="21"/>
      <c r="AE7104" s="21"/>
      <c r="AF7104" s="21"/>
      <c r="AG7104" s="21"/>
      <c r="AH7104" s="21"/>
      <c r="AI7104" s="26"/>
      <c r="AJ7104" s="21"/>
      <c r="AK7104" s="21"/>
      <c r="AL7104" s="21"/>
      <c r="AM7104" s="21"/>
      <c r="AN7104" s="21"/>
      <c r="AO7104" s="21"/>
      <c r="AP7104" s="21"/>
      <c r="AQ7104" s="21"/>
      <c r="AR7104" s="21"/>
      <c r="AS7104" s="21"/>
      <c r="AT7104" s="2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</row>
    <row r="7105" spans="1:60" s="3" customFormat="1">
      <c r="A7105" s="20"/>
      <c r="B7105" s="20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21"/>
      <c r="AC7105" s="21"/>
      <c r="AD7105" s="21"/>
      <c r="AE7105" s="21"/>
      <c r="AF7105" s="21"/>
      <c r="AG7105" s="21"/>
      <c r="AH7105" s="21"/>
      <c r="AI7105" s="26"/>
      <c r="AJ7105" s="21"/>
      <c r="AK7105" s="21"/>
      <c r="AL7105" s="21"/>
      <c r="AM7105" s="21"/>
      <c r="AN7105" s="21"/>
      <c r="AO7105" s="21"/>
      <c r="AP7105" s="21"/>
      <c r="AQ7105" s="21"/>
      <c r="AR7105" s="21"/>
      <c r="AS7105" s="21"/>
      <c r="AT7105" s="2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</row>
    <row r="7106" spans="1:60" s="3" customFormat="1">
      <c r="A7106" s="20"/>
      <c r="B7106" s="20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21"/>
      <c r="AC7106" s="21"/>
      <c r="AD7106" s="21"/>
      <c r="AE7106" s="21"/>
      <c r="AF7106" s="21"/>
      <c r="AG7106" s="21"/>
      <c r="AH7106" s="21"/>
      <c r="AI7106" s="26"/>
      <c r="AJ7106" s="21"/>
      <c r="AK7106" s="21"/>
      <c r="AL7106" s="21"/>
      <c r="AM7106" s="21"/>
      <c r="AN7106" s="21"/>
      <c r="AO7106" s="21"/>
      <c r="AP7106" s="21"/>
      <c r="AQ7106" s="21"/>
      <c r="AR7106" s="21"/>
      <c r="AS7106" s="21"/>
      <c r="AT7106" s="2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</row>
    <row r="7107" spans="1:60" s="3" customFormat="1">
      <c r="A7107" s="20"/>
      <c r="B7107" s="20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21"/>
      <c r="AC7107" s="21"/>
      <c r="AD7107" s="21"/>
      <c r="AE7107" s="21"/>
      <c r="AF7107" s="21"/>
      <c r="AG7107" s="21"/>
      <c r="AH7107" s="21"/>
      <c r="AI7107" s="26"/>
      <c r="AJ7107" s="21"/>
      <c r="AK7107" s="21"/>
      <c r="AL7107" s="21"/>
      <c r="AM7107" s="21"/>
      <c r="AN7107" s="21"/>
      <c r="AO7107" s="21"/>
      <c r="AP7107" s="21"/>
      <c r="AQ7107" s="21"/>
      <c r="AR7107" s="21"/>
      <c r="AS7107" s="21"/>
      <c r="AT7107" s="2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</row>
    <row r="7108" spans="1:60" s="3" customFormat="1">
      <c r="A7108" s="20"/>
      <c r="B7108" s="20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21"/>
      <c r="AC7108" s="21"/>
      <c r="AD7108" s="21"/>
      <c r="AE7108" s="21"/>
      <c r="AF7108" s="21"/>
      <c r="AG7108" s="21"/>
      <c r="AH7108" s="21"/>
      <c r="AI7108" s="26"/>
      <c r="AJ7108" s="21"/>
      <c r="AK7108" s="21"/>
      <c r="AL7108" s="21"/>
      <c r="AM7108" s="21"/>
      <c r="AN7108" s="21"/>
      <c r="AO7108" s="21"/>
      <c r="AP7108" s="21"/>
      <c r="AQ7108" s="21"/>
      <c r="AR7108" s="21"/>
      <c r="AS7108" s="21"/>
      <c r="AT7108" s="2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</row>
    <row r="7109" spans="1:60" s="3" customFormat="1">
      <c r="A7109" s="20"/>
      <c r="B7109" s="20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21"/>
      <c r="AC7109" s="21"/>
      <c r="AD7109" s="21"/>
      <c r="AE7109" s="21"/>
      <c r="AF7109" s="21"/>
      <c r="AG7109" s="21"/>
      <c r="AH7109" s="21"/>
      <c r="AI7109" s="26"/>
      <c r="AJ7109" s="21"/>
      <c r="AK7109" s="21"/>
      <c r="AL7109" s="21"/>
      <c r="AM7109" s="21"/>
      <c r="AN7109" s="21"/>
      <c r="AO7109" s="21"/>
      <c r="AP7109" s="21"/>
      <c r="AQ7109" s="21"/>
      <c r="AR7109" s="21"/>
      <c r="AS7109" s="21"/>
      <c r="AT7109" s="2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</row>
    <row r="7110" spans="1:60" s="3" customFormat="1">
      <c r="A7110" s="20"/>
      <c r="B7110" s="20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21"/>
      <c r="AC7110" s="21"/>
      <c r="AD7110" s="21"/>
      <c r="AE7110" s="21"/>
      <c r="AF7110" s="21"/>
      <c r="AG7110" s="21"/>
      <c r="AH7110" s="21"/>
      <c r="AI7110" s="26"/>
      <c r="AJ7110" s="21"/>
      <c r="AK7110" s="21"/>
      <c r="AL7110" s="21"/>
      <c r="AM7110" s="21"/>
      <c r="AN7110" s="21"/>
      <c r="AO7110" s="21"/>
      <c r="AP7110" s="21"/>
      <c r="AQ7110" s="21"/>
      <c r="AR7110" s="21"/>
      <c r="AS7110" s="21"/>
      <c r="AT7110" s="2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</row>
    <row r="7111" spans="1:60" s="3" customFormat="1">
      <c r="A7111" s="20"/>
      <c r="B7111" s="20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21"/>
      <c r="AC7111" s="21"/>
      <c r="AD7111" s="21"/>
      <c r="AE7111" s="21"/>
      <c r="AF7111" s="21"/>
      <c r="AG7111" s="21"/>
      <c r="AH7111" s="21"/>
      <c r="AI7111" s="26"/>
      <c r="AJ7111" s="21"/>
      <c r="AK7111" s="21"/>
      <c r="AL7111" s="21"/>
      <c r="AM7111" s="21"/>
      <c r="AN7111" s="21"/>
      <c r="AO7111" s="21"/>
      <c r="AP7111" s="21"/>
      <c r="AQ7111" s="21"/>
      <c r="AR7111" s="21"/>
      <c r="AS7111" s="21"/>
      <c r="AT7111" s="2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</row>
    <row r="7112" spans="1:60" s="3" customFormat="1">
      <c r="A7112" s="20"/>
      <c r="B7112" s="20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21"/>
      <c r="AC7112" s="21"/>
      <c r="AD7112" s="21"/>
      <c r="AE7112" s="21"/>
      <c r="AF7112" s="21"/>
      <c r="AG7112" s="21"/>
      <c r="AH7112" s="21"/>
      <c r="AI7112" s="26"/>
      <c r="AJ7112" s="21"/>
      <c r="AK7112" s="21"/>
      <c r="AL7112" s="21"/>
      <c r="AM7112" s="21"/>
      <c r="AN7112" s="21"/>
      <c r="AO7112" s="21"/>
      <c r="AP7112" s="21"/>
      <c r="AQ7112" s="21"/>
      <c r="AR7112" s="21"/>
      <c r="AS7112" s="21"/>
      <c r="AT7112" s="2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</row>
    <row r="7113" spans="1:60" s="3" customFormat="1">
      <c r="A7113" s="20"/>
      <c r="B7113" s="20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21"/>
      <c r="AC7113" s="21"/>
      <c r="AD7113" s="21"/>
      <c r="AE7113" s="21"/>
      <c r="AF7113" s="21"/>
      <c r="AG7113" s="21"/>
      <c r="AH7113" s="21"/>
      <c r="AI7113" s="26"/>
      <c r="AJ7113" s="21"/>
      <c r="AK7113" s="21"/>
      <c r="AL7113" s="21"/>
      <c r="AM7113" s="21"/>
      <c r="AN7113" s="21"/>
      <c r="AO7113" s="21"/>
      <c r="AP7113" s="21"/>
      <c r="AQ7113" s="21"/>
      <c r="AR7113" s="21"/>
      <c r="AS7113" s="21"/>
      <c r="AT7113" s="2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</row>
    <row r="7114" spans="1:60" s="3" customFormat="1">
      <c r="A7114" s="20"/>
      <c r="B7114" s="20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21"/>
      <c r="AC7114" s="21"/>
      <c r="AD7114" s="21"/>
      <c r="AE7114" s="21"/>
      <c r="AF7114" s="21"/>
      <c r="AG7114" s="21"/>
      <c r="AH7114" s="21"/>
      <c r="AI7114" s="26"/>
      <c r="AJ7114" s="21"/>
      <c r="AK7114" s="21"/>
      <c r="AL7114" s="21"/>
      <c r="AM7114" s="21"/>
      <c r="AN7114" s="21"/>
      <c r="AO7114" s="21"/>
      <c r="AP7114" s="21"/>
      <c r="AQ7114" s="21"/>
      <c r="AR7114" s="21"/>
      <c r="AS7114" s="21"/>
      <c r="AT7114" s="2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</row>
    <row r="7115" spans="1:60" s="3" customFormat="1">
      <c r="A7115" s="20"/>
      <c r="B7115" s="20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21"/>
      <c r="AC7115" s="21"/>
      <c r="AD7115" s="21"/>
      <c r="AE7115" s="21"/>
      <c r="AF7115" s="21"/>
      <c r="AG7115" s="21"/>
      <c r="AH7115" s="21"/>
      <c r="AI7115" s="26"/>
      <c r="AJ7115" s="21"/>
      <c r="AK7115" s="21"/>
      <c r="AL7115" s="21"/>
      <c r="AM7115" s="21"/>
      <c r="AN7115" s="21"/>
      <c r="AO7115" s="21"/>
      <c r="AP7115" s="21"/>
      <c r="AQ7115" s="21"/>
      <c r="AR7115" s="21"/>
      <c r="AS7115" s="21"/>
      <c r="AT7115" s="2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</row>
    <row r="7116" spans="1:60" s="3" customFormat="1">
      <c r="A7116" s="20"/>
      <c r="B7116" s="20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21"/>
      <c r="AC7116" s="21"/>
      <c r="AD7116" s="21"/>
      <c r="AE7116" s="21"/>
      <c r="AF7116" s="21"/>
      <c r="AG7116" s="21"/>
      <c r="AH7116" s="21"/>
      <c r="AI7116" s="26"/>
      <c r="AJ7116" s="21"/>
      <c r="AK7116" s="21"/>
      <c r="AL7116" s="21"/>
      <c r="AM7116" s="21"/>
      <c r="AN7116" s="21"/>
      <c r="AO7116" s="21"/>
      <c r="AP7116" s="21"/>
      <c r="AQ7116" s="21"/>
      <c r="AR7116" s="21"/>
      <c r="AS7116" s="21"/>
      <c r="AT7116" s="2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</row>
    <row r="7117" spans="1:60" s="3" customFormat="1">
      <c r="A7117" s="20"/>
      <c r="B7117" s="20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21"/>
      <c r="AC7117" s="21"/>
      <c r="AD7117" s="21"/>
      <c r="AE7117" s="21"/>
      <c r="AF7117" s="21"/>
      <c r="AG7117" s="21"/>
      <c r="AH7117" s="21"/>
      <c r="AI7117" s="26"/>
      <c r="AJ7117" s="21"/>
      <c r="AK7117" s="21"/>
      <c r="AL7117" s="21"/>
      <c r="AM7117" s="21"/>
      <c r="AN7117" s="21"/>
      <c r="AO7117" s="21"/>
      <c r="AP7117" s="21"/>
      <c r="AQ7117" s="21"/>
      <c r="AR7117" s="21"/>
      <c r="AS7117" s="21"/>
      <c r="AT7117" s="2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</row>
    <row r="7118" spans="1:60" s="3" customFormat="1">
      <c r="A7118" s="20"/>
      <c r="B7118" s="20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21"/>
      <c r="AC7118" s="21"/>
      <c r="AD7118" s="21"/>
      <c r="AE7118" s="21"/>
      <c r="AF7118" s="21"/>
      <c r="AG7118" s="21"/>
      <c r="AH7118" s="21"/>
      <c r="AI7118" s="26"/>
      <c r="AJ7118" s="21"/>
      <c r="AK7118" s="21"/>
      <c r="AL7118" s="21"/>
      <c r="AM7118" s="21"/>
      <c r="AN7118" s="21"/>
      <c r="AO7118" s="21"/>
      <c r="AP7118" s="21"/>
      <c r="AQ7118" s="21"/>
      <c r="AR7118" s="21"/>
      <c r="AS7118" s="21"/>
      <c r="AT7118" s="2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</row>
    <row r="7119" spans="1:60" s="3" customFormat="1">
      <c r="A7119" s="20"/>
      <c r="B7119" s="20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21"/>
      <c r="AC7119" s="21"/>
      <c r="AD7119" s="21"/>
      <c r="AE7119" s="21"/>
      <c r="AF7119" s="21"/>
      <c r="AG7119" s="21"/>
      <c r="AH7119" s="21"/>
      <c r="AI7119" s="26"/>
      <c r="AJ7119" s="21"/>
      <c r="AK7119" s="21"/>
      <c r="AL7119" s="21"/>
      <c r="AM7119" s="21"/>
      <c r="AN7119" s="21"/>
      <c r="AO7119" s="21"/>
      <c r="AP7119" s="21"/>
      <c r="AQ7119" s="21"/>
      <c r="AR7119" s="21"/>
      <c r="AS7119" s="21"/>
      <c r="AT7119" s="2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</row>
    <row r="7120" spans="1:60" s="3" customFormat="1">
      <c r="A7120" s="20"/>
      <c r="B7120" s="20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21"/>
      <c r="AC7120" s="21"/>
      <c r="AD7120" s="21"/>
      <c r="AE7120" s="21"/>
      <c r="AF7120" s="21"/>
      <c r="AG7120" s="21"/>
      <c r="AH7120" s="21"/>
      <c r="AI7120" s="26"/>
      <c r="AJ7120" s="21"/>
      <c r="AK7120" s="21"/>
      <c r="AL7120" s="21"/>
      <c r="AM7120" s="21"/>
      <c r="AN7120" s="21"/>
      <c r="AO7120" s="21"/>
      <c r="AP7120" s="21"/>
      <c r="AQ7120" s="21"/>
      <c r="AR7120" s="21"/>
      <c r="AS7120" s="21"/>
      <c r="AT7120" s="2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</row>
    <row r="7121" spans="1:60" s="3" customFormat="1">
      <c r="A7121" s="20"/>
      <c r="B7121" s="20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21"/>
      <c r="AC7121" s="21"/>
      <c r="AD7121" s="21"/>
      <c r="AE7121" s="21"/>
      <c r="AF7121" s="21"/>
      <c r="AG7121" s="21"/>
      <c r="AH7121" s="21"/>
      <c r="AI7121" s="26"/>
      <c r="AJ7121" s="21"/>
      <c r="AK7121" s="21"/>
      <c r="AL7121" s="21"/>
      <c r="AM7121" s="21"/>
      <c r="AN7121" s="21"/>
      <c r="AO7121" s="21"/>
      <c r="AP7121" s="21"/>
      <c r="AQ7121" s="21"/>
      <c r="AR7121" s="21"/>
      <c r="AS7121" s="21"/>
      <c r="AT7121" s="2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</row>
    <row r="7122" spans="1:60" s="3" customFormat="1">
      <c r="A7122" s="20"/>
      <c r="B7122" s="20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21"/>
      <c r="AC7122" s="21"/>
      <c r="AD7122" s="21"/>
      <c r="AE7122" s="21"/>
      <c r="AF7122" s="21"/>
      <c r="AG7122" s="21"/>
      <c r="AH7122" s="21"/>
      <c r="AI7122" s="26"/>
      <c r="AJ7122" s="21"/>
      <c r="AK7122" s="21"/>
      <c r="AL7122" s="21"/>
      <c r="AM7122" s="21"/>
      <c r="AN7122" s="21"/>
      <c r="AO7122" s="21"/>
      <c r="AP7122" s="21"/>
      <c r="AQ7122" s="21"/>
      <c r="AR7122" s="21"/>
      <c r="AS7122" s="21"/>
      <c r="AT7122" s="2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</row>
    <row r="7123" spans="1:60" s="3" customFormat="1">
      <c r="A7123" s="20"/>
      <c r="B7123" s="20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21"/>
      <c r="AC7123" s="21"/>
      <c r="AD7123" s="21"/>
      <c r="AE7123" s="21"/>
      <c r="AF7123" s="21"/>
      <c r="AG7123" s="21"/>
      <c r="AH7123" s="21"/>
      <c r="AI7123" s="26"/>
      <c r="AJ7123" s="21"/>
      <c r="AK7123" s="21"/>
      <c r="AL7123" s="21"/>
      <c r="AM7123" s="21"/>
      <c r="AN7123" s="21"/>
      <c r="AO7123" s="21"/>
      <c r="AP7123" s="21"/>
      <c r="AQ7123" s="21"/>
      <c r="AR7123" s="21"/>
      <c r="AS7123" s="21"/>
      <c r="AT7123" s="2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</row>
    <row r="7124" spans="1:60" s="3" customFormat="1">
      <c r="A7124" s="20"/>
      <c r="B7124" s="20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21"/>
      <c r="AC7124" s="21"/>
      <c r="AD7124" s="21"/>
      <c r="AE7124" s="21"/>
      <c r="AF7124" s="21"/>
      <c r="AG7124" s="21"/>
      <c r="AH7124" s="21"/>
      <c r="AI7124" s="26"/>
      <c r="AJ7124" s="21"/>
      <c r="AK7124" s="21"/>
      <c r="AL7124" s="21"/>
      <c r="AM7124" s="21"/>
      <c r="AN7124" s="21"/>
      <c r="AO7124" s="21"/>
      <c r="AP7124" s="21"/>
      <c r="AQ7124" s="21"/>
      <c r="AR7124" s="21"/>
      <c r="AS7124" s="21"/>
      <c r="AT7124" s="2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</row>
    <row r="7125" spans="1:60" s="3" customFormat="1">
      <c r="A7125" s="20"/>
      <c r="B7125" s="20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21"/>
      <c r="AC7125" s="21"/>
      <c r="AD7125" s="21"/>
      <c r="AE7125" s="21"/>
      <c r="AF7125" s="21"/>
      <c r="AG7125" s="21"/>
      <c r="AH7125" s="21"/>
      <c r="AI7125" s="26"/>
      <c r="AJ7125" s="21"/>
      <c r="AK7125" s="21"/>
      <c r="AL7125" s="21"/>
      <c r="AM7125" s="21"/>
      <c r="AN7125" s="21"/>
      <c r="AO7125" s="21"/>
      <c r="AP7125" s="21"/>
      <c r="AQ7125" s="21"/>
      <c r="AR7125" s="21"/>
      <c r="AS7125" s="21"/>
      <c r="AT7125" s="2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</row>
    <row r="7126" spans="1:60" s="3" customFormat="1">
      <c r="A7126" s="20"/>
      <c r="B7126" s="20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21"/>
      <c r="AC7126" s="21"/>
      <c r="AD7126" s="21"/>
      <c r="AE7126" s="21"/>
      <c r="AF7126" s="21"/>
      <c r="AG7126" s="21"/>
      <c r="AH7126" s="21"/>
      <c r="AI7126" s="26"/>
      <c r="AJ7126" s="21"/>
      <c r="AK7126" s="21"/>
      <c r="AL7126" s="21"/>
      <c r="AM7126" s="21"/>
      <c r="AN7126" s="21"/>
      <c r="AO7126" s="21"/>
      <c r="AP7126" s="21"/>
      <c r="AQ7126" s="21"/>
      <c r="AR7126" s="21"/>
      <c r="AS7126" s="21"/>
      <c r="AT7126" s="2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</row>
    <row r="7127" spans="1:60" s="3" customFormat="1">
      <c r="A7127" s="20"/>
      <c r="B7127" s="20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21"/>
      <c r="AC7127" s="21"/>
      <c r="AD7127" s="21"/>
      <c r="AE7127" s="21"/>
      <c r="AF7127" s="21"/>
      <c r="AG7127" s="21"/>
      <c r="AH7127" s="21"/>
      <c r="AI7127" s="26"/>
      <c r="AJ7127" s="21"/>
      <c r="AK7127" s="21"/>
      <c r="AL7127" s="21"/>
      <c r="AM7127" s="21"/>
      <c r="AN7127" s="21"/>
      <c r="AO7127" s="21"/>
      <c r="AP7127" s="21"/>
      <c r="AQ7127" s="21"/>
      <c r="AR7127" s="21"/>
      <c r="AS7127" s="21"/>
      <c r="AT7127" s="2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</row>
    <row r="7128" spans="1:60" s="3" customFormat="1">
      <c r="A7128" s="20"/>
      <c r="B7128" s="20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21"/>
      <c r="AC7128" s="21"/>
      <c r="AD7128" s="21"/>
      <c r="AE7128" s="21"/>
      <c r="AF7128" s="21"/>
      <c r="AG7128" s="21"/>
      <c r="AH7128" s="21"/>
      <c r="AI7128" s="26"/>
      <c r="AJ7128" s="21"/>
      <c r="AK7128" s="21"/>
      <c r="AL7128" s="21"/>
      <c r="AM7128" s="21"/>
      <c r="AN7128" s="21"/>
      <c r="AO7128" s="21"/>
      <c r="AP7128" s="21"/>
      <c r="AQ7128" s="21"/>
      <c r="AR7128" s="21"/>
      <c r="AS7128" s="21"/>
      <c r="AT7128" s="2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</row>
    <row r="7129" spans="1:60" s="3" customFormat="1">
      <c r="A7129" s="20"/>
      <c r="B7129" s="20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21"/>
      <c r="AC7129" s="21"/>
      <c r="AD7129" s="21"/>
      <c r="AE7129" s="21"/>
      <c r="AF7129" s="21"/>
      <c r="AG7129" s="21"/>
      <c r="AH7129" s="21"/>
      <c r="AI7129" s="26"/>
      <c r="AJ7129" s="21"/>
      <c r="AK7129" s="21"/>
      <c r="AL7129" s="21"/>
      <c r="AM7129" s="21"/>
      <c r="AN7129" s="21"/>
      <c r="AO7129" s="21"/>
      <c r="AP7129" s="21"/>
      <c r="AQ7129" s="21"/>
      <c r="AR7129" s="21"/>
      <c r="AS7129" s="21"/>
      <c r="AT7129" s="2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</row>
    <row r="7130" spans="1:60" s="3" customFormat="1">
      <c r="A7130" s="20"/>
      <c r="B7130" s="20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21"/>
      <c r="AC7130" s="21"/>
      <c r="AD7130" s="21"/>
      <c r="AE7130" s="21"/>
      <c r="AF7130" s="21"/>
      <c r="AG7130" s="21"/>
      <c r="AH7130" s="21"/>
      <c r="AI7130" s="26"/>
      <c r="AJ7130" s="21"/>
      <c r="AK7130" s="21"/>
      <c r="AL7130" s="21"/>
      <c r="AM7130" s="21"/>
      <c r="AN7130" s="21"/>
      <c r="AO7130" s="21"/>
      <c r="AP7130" s="21"/>
      <c r="AQ7130" s="21"/>
      <c r="AR7130" s="21"/>
      <c r="AS7130" s="21"/>
      <c r="AT7130" s="2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</row>
    <row r="7131" spans="1:60" s="3" customFormat="1">
      <c r="A7131" s="20"/>
      <c r="B7131" s="20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21"/>
      <c r="AC7131" s="21"/>
      <c r="AD7131" s="21"/>
      <c r="AE7131" s="21"/>
      <c r="AF7131" s="21"/>
      <c r="AG7131" s="21"/>
      <c r="AH7131" s="21"/>
      <c r="AI7131" s="26"/>
      <c r="AJ7131" s="21"/>
      <c r="AK7131" s="21"/>
      <c r="AL7131" s="21"/>
      <c r="AM7131" s="21"/>
      <c r="AN7131" s="21"/>
      <c r="AO7131" s="21"/>
      <c r="AP7131" s="21"/>
      <c r="AQ7131" s="21"/>
      <c r="AR7131" s="21"/>
      <c r="AS7131" s="21"/>
      <c r="AT7131" s="2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</row>
    <row r="7132" spans="1:60" s="3" customFormat="1">
      <c r="A7132" s="20"/>
      <c r="B7132" s="20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21"/>
      <c r="AC7132" s="21"/>
      <c r="AD7132" s="21"/>
      <c r="AE7132" s="21"/>
      <c r="AF7132" s="21"/>
      <c r="AG7132" s="21"/>
      <c r="AH7132" s="21"/>
      <c r="AI7132" s="26"/>
      <c r="AJ7132" s="21"/>
      <c r="AK7132" s="21"/>
      <c r="AL7132" s="21"/>
      <c r="AM7132" s="21"/>
      <c r="AN7132" s="21"/>
      <c r="AO7132" s="21"/>
      <c r="AP7132" s="21"/>
      <c r="AQ7132" s="21"/>
      <c r="AR7132" s="21"/>
      <c r="AS7132" s="21"/>
      <c r="AT7132" s="2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</row>
    <row r="7133" spans="1:60" s="3" customFormat="1">
      <c r="A7133" s="20"/>
      <c r="B7133" s="20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21"/>
      <c r="AC7133" s="21"/>
      <c r="AD7133" s="21"/>
      <c r="AE7133" s="21"/>
      <c r="AF7133" s="21"/>
      <c r="AG7133" s="21"/>
      <c r="AH7133" s="21"/>
      <c r="AI7133" s="26"/>
      <c r="AJ7133" s="21"/>
      <c r="AK7133" s="21"/>
      <c r="AL7133" s="21"/>
      <c r="AM7133" s="21"/>
      <c r="AN7133" s="21"/>
      <c r="AO7133" s="21"/>
      <c r="AP7133" s="21"/>
      <c r="AQ7133" s="21"/>
      <c r="AR7133" s="21"/>
      <c r="AS7133" s="21"/>
      <c r="AT7133" s="2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</row>
    <row r="7134" spans="1:60" s="3" customFormat="1">
      <c r="A7134" s="20"/>
      <c r="B7134" s="20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21"/>
      <c r="AC7134" s="21"/>
      <c r="AD7134" s="21"/>
      <c r="AE7134" s="21"/>
      <c r="AF7134" s="21"/>
      <c r="AG7134" s="21"/>
      <c r="AH7134" s="21"/>
      <c r="AI7134" s="26"/>
      <c r="AJ7134" s="21"/>
      <c r="AK7134" s="21"/>
      <c r="AL7134" s="21"/>
      <c r="AM7134" s="21"/>
      <c r="AN7134" s="21"/>
      <c r="AO7134" s="21"/>
      <c r="AP7134" s="21"/>
      <c r="AQ7134" s="21"/>
      <c r="AR7134" s="21"/>
      <c r="AS7134" s="21"/>
      <c r="AT7134" s="2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</row>
    <row r="7135" spans="1:60" s="3" customFormat="1">
      <c r="A7135" s="20"/>
      <c r="B7135" s="20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21"/>
      <c r="AC7135" s="21"/>
      <c r="AD7135" s="21"/>
      <c r="AE7135" s="21"/>
      <c r="AF7135" s="21"/>
      <c r="AG7135" s="21"/>
      <c r="AH7135" s="21"/>
      <c r="AI7135" s="26"/>
      <c r="AJ7135" s="21"/>
      <c r="AK7135" s="21"/>
      <c r="AL7135" s="21"/>
      <c r="AM7135" s="21"/>
      <c r="AN7135" s="21"/>
      <c r="AO7135" s="21"/>
      <c r="AP7135" s="21"/>
      <c r="AQ7135" s="21"/>
      <c r="AR7135" s="21"/>
      <c r="AS7135" s="21"/>
      <c r="AT7135" s="2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</row>
    <row r="7136" spans="1:60" s="3" customFormat="1">
      <c r="A7136" s="20"/>
      <c r="B7136" s="20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21"/>
      <c r="AC7136" s="21"/>
      <c r="AD7136" s="21"/>
      <c r="AE7136" s="21"/>
      <c r="AF7136" s="21"/>
      <c r="AG7136" s="21"/>
      <c r="AH7136" s="21"/>
      <c r="AI7136" s="26"/>
      <c r="AJ7136" s="21"/>
      <c r="AK7136" s="21"/>
      <c r="AL7136" s="21"/>
      <c r="AM7136" s="21"/>
      <c r="AN7136" s="21"/>
      <c r="AO7136" s="21"/>
      <c r="AP7136" s="21"/>
      <c r="AQ7136" s="21"/>
      <c r="AR7136" s="21"/>
      <c r="AS7136" s="21"/>
      <c r="AT7136" s="2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</row>
    <row r="7137" spans="1:60" s="3" customFormat="1">
      <c r="A7137" s="20"/>
      <c r="B7137" s="20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21"/>
      <c r="AC7137" s="21"/>
      <c r="AD7137" s="21"/>
      <c r="AE7137" s="21"/>
      <c r="AF7137" s="21"/>
      <c r="AG7137" s="21"/>
      <c r="AH7137" s="21"/>
      <c r="AI7137" s="26"/>
      <c r="AJ7137" s="21"/>
      <c r="AK7137" s="21"/>
      <c r="AL7137" s="21"/>
      <c r="AM7137" s="21"/>
      <c r="AN7137" s="21"/>
      <c r="AO7137" s="21"/>
      <c r="AP7137" s="21"/>
      <c r="AQ7137" s="21"/>
      <c r="AR7137" s="21"/>
      <c r="AS7137" s="21"/>
      <c r="AT7137" s="2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</row>
    <row r="7138" spans="1:60" s="3" customFormat="1">
      <c r="A7138" s="20"/>
      <c r="B7138" s="20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21"/>
      <c r="AC7138" s="21"/>
      <c r="AD7138" s="21"/>
      <c r="AE7138" s="21"/>
      <c r="AF7138" s="21"/>
      <c r="AG7138" s="21"/>
      <c r="AH7138" s="21"/>
      <c r="AI7138" s="26"/>
      <c r="AJ7138" s="21"/>
      <c r="AK7138" s="21"/>
      <c r="AL7138" s="21"/>
      <c r="AM7138" s="21"/>
      <c r="AN7138" s="21"/>
      <c r="AO7138" s="21"/>
      <c r="AP7138" s="21"/>
      <c r="AQ7138" s="21"/>
      <c r="AR7138" s="21"/>
      <c r="AS7138" s="21"/>
      <c r="AT7138" s="2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</row>
    <row r="7139" spans="1:60" s="3" customFormat="1">
      <c r="A7139" s="20"/>
      <c r="B7139" s="20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21"/>
      <c r="AC7139" s="21"/>
      <c r="AD7139" s="21"/>
      <c r="AE7139" s="21"/>
      <c r="AF7139" s="21"/>
      <c r="AG7139" s="21"/>
      <c r="AH7139" s="21"/>
      <c r="AI7139" s="26"/>
      <c r="AJ7139" s="21"/>
      <c r="AK7139" s="21"/>
      <c r="AL7139" s="21"/>
      <c r="AM7139" s="21"/>
      <c r="AN7139" s="21"/>
      <c r="AO7139" s="21"/>
      <c r="AP7139" s="21"/>
      <c r="AQ7139" s="21"/>
      <c r="AR7139" s="21"/>
      <c r="AS7139" s="21"/>
      <c r="AT7139" s="2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</row>
    <row r="7140" spans="1:60" s="3" customFormat="1">
      <c r="A7140" s="20"/>
      <c r="B7140" s="20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21"/>
      <c r="AC7140" s="21"/>
      <c r="AD7140" s="21"/>
      <c r="AE7140" s="21"/>
      <c r="AF7140" s="21"/>
      <c r="AG7140" s="21"/>
      <c r="AH7140" s="21"/>
      <c r="AI7140" s="26"/>
      <c r="AJ7140" s="21"/>
      <c r="AK7140" s="21"/>
      <c r="AL7140" s="21"/>
      <c r="AM7140" s="21"/>
      <c r="AN7140" s="21"/>
      <c r="AO7140" s="21"/>
      <c r="AP7140" s="21"/>
      <c r="AQ7140" s="21"/>
      <c r="AR7140" s="21"/>
      <c r="AS7140" s="21"/>
      <c r="AT7140" s="2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</row>
    <row r="7141" spans="1:60" s="3" customFormat="1">
      <c r="A7141" s="20"/>
      <c r="B7141" s="20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21"/>
      <c r="AC7141" s="21"/>
      <c r="AD7141" s="21"/>
      <c r="AE7141" s="21"/>
      <c r="AF7141" s="21"/>
      <c r="AG7141" s="21"/>
      <c r="AH7141" s="21"/>
      <c r="AI7141" s="26"/>
      <c r="AJ7141" s="21"/>
      <c r="AK7141" s="21"/>
      <c r="AL7141" s="21"/>
      <c r="AM7141" s="21"/>
      <c r="AN7141" s="21"/>
      <c r="AO7141" s="21"/>
      <c r="AP7141" s="21"/>
      <c r="AQ7141" s="21"/>
      <c r="AR7141" s="21"/>
      <c r="AS7141" s="21"/>
      <c r="AT7141" s="2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</row>
    <row r="7142" spans="1:60" s="3" customFormat="1">
      <c r="A7142" s="20"/>
      <c r="B7142" s="20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21"/>
      <c r="AC7142" s="21"/>
      <c r="AD7142" s="21"/>
      <c r="AE7142" s="21"/>
      <c r="AF7142" s="21"/>
      <c r="AG7142" s="21"/>
      <c r="AH7142" s="21"/>
      <c r="AI7142" s="26"/>
      <c r="AJ7142" s="21"/>
      <c r="AK7142" s="21"/>
      <c r="AL7142" s="21"/>
      <c r="AM7142" s="21"/>
      <c r="AN7142" s="21"/>
      <c r="AO7142" s="21"/>
      <c r="AP7142" s="21"/>
      <c r="AQ7142" s="21"/>
      <c r="AR7142" s="21"/>
      <c r="AS7142" s="21"/>
      <c r="AT7142" s="2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</row>
    <row r="7143" spans="1:60" s="3" customFormat="1">
      <c r="A7143" s="20"/>
      <c r="B7143" s="20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21"/>
      <c r="AC7143" s="21"/>
      <c r="AD7143" s="21"/>
      <c r="AE7143" s="21"/>
      <c r="AF7143" s="21"/>
      <c r="AG7143" s="21"/>
      <c r="AH7143" s="21"/>
      <c r="AI7143" s="26"/>
      <c r="AJ7143" s="21"/>
      <c r="AK7143" s="21"/>
      <c r="AL7143" s="21"/>
      <c r="AM7143" s="21"/>
      <c r="AN7143" s="21"/>
      <c r="AO7143" s="21"/>
      <c r="AP7143" s="21"/>
      <c r="AQ7143" s="21"/>
      <c r="AR7143" s="21"/>
      <c r="AS7143" s="21"/>
      <c r="AT7143" s="2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</row>
    <row r="7144" spans="1:60" s="3" customFormat="1">
      <c r="A7144" s="20"/>
      <c r="B7144" s="20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21"/>
      <c r="AC7144" s="21"/>
      <c r="AD7144" s="21"/>
      <c r="AE7144" s="21"/>
      <c r="AF7144" s="21"/>
      <c r="AG7144" s="21"/>
      <c r="AH7144" s="21"/>
      <c r="AI7144" s="26"/>
      <c r="AJ7144" s="21"/>
      <c r="AK7144" s="21"/>
      <c r="AL7144" s="21"/>
      <c r="AM7144" s="21"/>
      <c r="AN7144" s="21"/>
      <c r="AO7144" s="21"/>
      <c r="AP7144" s="21"/>
      <c r="AQ7144" s="21"/>
      <c r="AR7144" s="21"/>
      <c r="AS7144" s="21"/>
      <c r="AT7144" s="2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</row>
    <row r="7145" spans="1:60" s="3" customFormat="1">
      <c r="A7145" s="20"/>
      <c r="B7145" s="20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21"/>
      <c r="AC7145" s="21"/>
      <c r="AD7145" s="21"/>
      <c r="AE7145" s="21"/>
      <c r="AF7145" s="21"/>
      <c r="AG7145" s="21"/>
      <c r="AH7145" s="21"/>
      <c r="AI7145" s="26"/>
      <c r="AJ7145" s="21"/>
      <c r="AK7145" s="21"/>
      <c r="AL7145" s="21"/>
      <c r="AM7145" s="21"/>
      <c r="AN7145" s="21"/>
      <c r="AO7145" s="21"/>
      <c r="AP7145" s="21"/>
      <c r="AQ7145" s="21"/>
      <c r="AR7145" s="21"/>
      <c r="AS7145" s="21"/>
      <c r="AT7145" s="2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</row>
    <row r="7146" spans="1:60" s="3" customFormat="1">
      <c r="A7146" s="20"/>
      <c r="B7146" s="20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21"/>
      <c r="AC7146" s="21"/>
      <c r="AD7146" s="21"/>
      <c r="AE7146" s="21"/>
      <c r="AF7146" s="21"/>
      <c r="AG7146" s="21"/>
      <c r="AH7146" s="21"/>
      <c r="AI7146" s="26"/>
      <c r="AJ7146" s="21"/>
      <c r="AK7146" s="21"/>
      <c r="AL7146" s="21"/>
      <c r="AM7146" s="21"/>
      <c r="AN7146" s="21"/>
      <c r="AO7146" s="21"/>
      <c r="AP7146" s="21"/>
      <c r="AQ7146" s="21"/>
      <c r="AR7146" s="21"/>
      <c r="AS7146" s="21"/>
      <c r="AT7146" s="2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</row>
    <row r="7147" spans="1:60" s="3" customFormat="1">
      <c r="A7147" s="20"/>
      <c r="B7147" s="20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21"/>
      <c r="AC7147" s="21"/>
      <c r="AD7147" s="21"/>
      <c r="AE7147" s="21"/>
      <c r="AF7147" s="21"/>
      <c r="AG7147" s="21"/>
      <c r="AH7147" s="21"/>
      <c r="AI7147" s="26"/>
      <c r="AJ7147" s="21"/>
      <c r="AK7147" s="21"/>
      <c r="AL7147" s="21"/>
      <c r="AM7147" s="21"/>
      <c r="AN7147" s="21"/>
      <c r="AO7147" s="21"/>
      <c r="AP7147" s="21"/>
      <c r="AQ7147" s="21"/>
      <c r="AR7147" s="21"/>
      <c r="AS7147" s="21"/>
      <c r="AT7147" s="2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</row>
    <row r="7148" spans="1:60" s="3" customFormat="1">
      <c r="A7148" s="20"/>
      <c r="B7148" s="20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21"/>
      <c r="AC7148" s="21"/>
      <c r="AD7148" s="21"/>
      <c r="AE7148" s="21"/>
      <c r="AF7148" s="21"/>
      <c r="AG7148" s="21"/>
      <c r="AH7148" s="21"/>
      <c r="AI7148" s="26"/>
      <c r="AJ7148" s="21"/>
      <c r="AK7148" s="21"/>
      <c r="AL7148" s="21"/>
      <c r="AM7148" s="21"/>
      <c r="AN7148" s="21"/>
      <c r="AO7148" s="21"/>
      <c r="AP7148" s="21"/>
      <c r="AQ7148" s="21"/>
      <c r="AR7148" s="21"/>
      <c r="AS7148" s="21"/>
      <c r="AT7148" s="2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</row>
    <row r="7149" spans="1:60" s="3" customFormat="1">
      <c r="A7149" s="20"/>
      <c r="B7149" s="20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21"/>
      <c r="AC7149" s="21"/>
      <c r="AD7149" s="21"/>
      <c r="AE7149" s="21"/>
      <c r="AF7149" s="21"/>
      <c r="AG7149" s="21"/>
      <c r="AH7149" s="21"/>
      <c r="AI7149" s="26"/>
      <c r="AJ7149" s="21"/>
      <c r="AK7149" s="21"/>
      <c r="AL7149" s="21"/>
      <c r="AM7149" s="21"/>
      <c r="AN7149" s="21"/>
      <c r="AO7149" s="21"/>
      <c r="AP7149" s="21"/>
      <c r="AQ7149" s="21"/>
      <c r="AR7149" s="21"/>
      <c r="AS7149" s="21"/>
      <c r="AT7149" s="2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</row>
    <row r="7150" spans="1:60" s="3" customFormat="1">
      <c r="A7150" s="20"/>
      <c r="B7150" s="20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21"/>
      <c r="AC7150" s="21"/>
      <c r="AD7150" s="21"/>
      <c r="AE7150" s="21"/>
      <c r="AF7150" s="21"/>
      <c r="AG7150" s="21"/>
      <c r="AH7150" s="21"/>
      <c r="AI7150" s="26"/>
      <c r="AJ7150" s="21"/>
      <c r="AK7150" s="21"/>
      <c r="AL7150" s="21"/>
      <c r="AM7150" s="21"/>
      <c r="AN7150" s="21"/>
      <c r="AO7150" s="21"/>
      <c r="AP7150" s="21"/>
      <c r="AQ7150" s="21"/>
      <c r="AR7150" s="21"/>
      <c r="AS7150" s="21"/>
      <c r="AT7150" s="2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</row>
    <row r="7151" spans="1:60" s="3" customFormat="1">
      <c r="A7151" s="20"/>
      <c r="B7151" s="20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21"/>
      <c r="AC7151" s="21"/>
      <c r="AD7151" s="21"/>
      <c r="AE7151" s="21"/>
      <c r="AF7151" s="21"/>
      <c r="AG7151" s="21"/>
      <c r="AH7151" s="21"/>
      <c r="AI7151" s="26"/>
      <c r="AJ7151" s="21"/>
      <c r="AK7151" s="21"/>
      <c r="AL7151" s="21"/>
      <c r="AM7151" s="21"/>
      <c r="AN7151" s="21"/>
      <c r="AO7151" s="21"/>
      <c r="AP7151" s="21"/>
      <c r="AQ7151" s="21"/>
      <c r="AR7151" s="21"/>
      <c r="AS7151" s="21"/>
      <c r="AT7151" s="2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</row>
    <row r="7152" spans="1:60" s="3" customFormat="1">
      <c r="A7152" s="20"/>
      <c r="B7152" s="20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21"/>
      <c r="AC7152" s="21"/>
      <c r="AD7152" s="21"/>
      <c r="AE7152" s="21"/>
      <c r="AF7152" s="21"/>
      <c r="AG7152" s="21"/>
      <c r="AH7152" s="21"/>
      <c r="AI7152" s="26"/>
      <c r="AJ7152" s="21"/>
      <c r="AK7152" s="21"/>
      <c r="AL7152" s="21"/>
      <c r="AM7152" s="21"/>
      <c r="AN7152" s="21"/>
      <c r="AO7152" s="21"/>
      <c r="AP7152" s="21"/>
      <c r="AQ7152" s="21"/>
      <c r="AR7152" s="21"/>
      <c r="AS7152" s="21"/>
      <c r="AT7152" s="2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</row>
    <row r="7153" spans="1:60" s="3" customFormat="1">
      <c r="A7153" s="20"/>
      <c r="B7153" s="20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21"/>
      <c r="AC7153" s="21"/>
      <c r="AD7153" s="21"/>
      <c r="AE7153" s="21"/>
      <c r="AF7153" s="21"/>
      <c r="AG7153" s="21"/>
      <c r="AH7153" s="21"/>
      <c r="AI7153" s="26"/>
      <c r="AJ7153" s="21"/>
      <c r="AK7153" s="21"/>
      <c r="AL7153" s="21"/>
      <c r="AM7153" s="21"/>
      <c r="AN7153" s="21"/>
      <c r="AO7153" s="21"/>
      <c r="AP7153" s="21"/>
      <c r="AQ7153" s="21"/>
      <c r="AR7153" s="21"/>
      <c r="AS7153" s="21"/>
      <c r="AT7153" s="2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</row>
    <row r="7154" spans="1:60" s="3" customFormat="1">
      <c r="A7154" s="20"/>
      <c r="B7154" s="20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21"/>
      <c r="AC7154" s="21"/>
      <c r="AD7154" s="21"/>
      <c r="AE7154" s="21"/>
      <c r="AF7154" s="21"/>
      <c r="AG7154" s="21"/>
      <c r="AH7154" s="21"/>
      <c r="AI7154" s="26"/>
      <c r="AJ7154" s="21"/>
      <c r="AK7154" s="21"/>
      <c r="AL7154" s="21"/>
      <c r="AM7154" s="21"/>
      <c r="AN7154" s="21"/>
      <c r="AO7154" s="21"/>
      <c r="AP7154" s="21"/>
      <c r="AQ7154" s="21"/>
      <c r="AR7154" s="21"/>
      <c r="AS7154" s="21"/>
      <c r="AT7154" s="2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</row>
    <row r="7155" spans="1:60" s="3" customFormat="1">
      <c r="A7155" s="20"/>
      <c r="B7155" s="20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21"/>
      <c r="AC7155" s="21"/>
      <c r="AD7155" s="21"/>
      <c r="AE7155" s="21"/>
      <c r="AF7155" s="21"/>
      <c r="AG7155" s="21"/>
      <c r="AH7155" s="21"/>
      <c r="AI7155" s="26"/>
      <c r="AJ7155" s="21"/>
      <c r="AK7155" s="21"/>
      <c r="AL7155" s="21"/>
      <c r="AM7155" s="21"/>
      <c r="AN7155" s="21"/>
      <c r="AO7155" s="21"/>
      <c r="AP7155" s="21"/>
      <c r="AQ7155" s="21"/>
      <c r="AR7155" s="21"/>
      <c r="AS7155" s="21"/>
      <c r="AT7155" s="2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</row>
    <row r="7156" spans="1:60" s="3" customFormat="1">
      <c r="A7156" s="20"/>
      <c r="B7156" s="20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21"/>
      <c r="AC7156" s="21"/>
      <c r="AD7156" s="21"/>
      <c r="AE7156" s="21"/>
      <c r="AF7156" s="21"/>
      <c r="AG7156" s="21"/>
      <c r="AH7156" s="21"/>
      <c r="AI7156" s="26"/>
      <c r="AJ7156" s="21"/>
      <c r="AK7156" s="21"/>
      <c r="AL7156" s="21"/>
      <c r="AM7156" s="21"/>
      <c r="AN7156" s="21"/>
      <c r="AO7156" s="21"/>
      <c r="AP7156" s="21"/>
      <c r="AQ7156" s="21"/>
      <c r="AR7156" s="21"/>
      <c r="AS7156" s="21"/>
      <c r="AT7156" s="2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</row>
    <row r="7157" spans="1:60" s="3" customFormat="1">
      <c r="A7157" s="20"/>
      <c r="B7157" s="20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21"/>
      <c r="AC7157" s="21"/>
      <c r="AD7157" s="21"/>
      <c r="AE7157" s="21"/>
      <c r="AF7157" s="21"/>
      <c r="AG7157" s="21"/>
      <c r="AH7157" s="21"/>
      <c r="AI7157" s="26"/>
      <c r="AJ7157" s="21"/>
      <c r="AK7157" s="21"/>
      <c r="AL7157" s="21"/>
      <c r="AM7157" s="21"/>
      <c r="AN7157" s="21"/>
      <c r="AO7157" s="21"/>
      <c r="AP7157" s="21"/>
      <c r="AQ7157" s="21"/>
      <c r="AR7157" s="21"/>
      <c r="AS7157" s="21"/>
      <c r="AT7157" s="2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</row>
    <row r="7158" spans="1:60" s="3" customFormat="1">
      <c r="A7158" s="20"/>
      <c r="B7158" s="20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21"/>
      <c r="AC7158" s="21"/>
      <c r="AD7158" s="21"/>
      <c r="AE7158" s="21"/>
      <c r="AF7158" s="21"/>
      <c r="AG7158" s="21"/>
      <c r="AH7158" s="21"/>
      <c r="AI7158" s="26"/>
      <c r="AJ7158" s="21"/>
      <c r="AK7158" s="21"/>
      <c r="AL7158" s="21"/>
      <c r="AM7158" s="21"/>
      <c r="AN7158" s="21"/>
      <c r="AO7158" s="21"/>
      <c r="AP7158" s="21"/>
      <c r="AQ7158" s="21"/>
      <c r="AR7158" s="21"/>
      <c r="AS7158" s="21"/>
      <c r="AT7158" s="2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</row>
    <row r="7159" spans="1:60" s="3" customFormat="1">
      <c r="A7159" s="20"/>
      <c r="B7159" s="20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21"/>
      <c r="AC7159" s="21"/>
      <c r="AD7159" s="21"/>
      <c r="AE7159" s="21"/>
      <c r="AF7159" s="21"/>
      <c r="AG7159" s="21"/>
      <c r="AH7159" s="21"/>
      <c r="AI7159" s="26"/>
      <c r="AJ7159" s="21"/>
      <c r="AK7159" s="21"/>
      <c r="AL7159" s="21"/>
      <c r="AM7159" s="21"/>
      <c r="AN7159" s="21"/>
      <c r="AO7159" s="21"/>
      <c r="AP7159" s="21"/>
      <c r="AQ7159" s="21"/>
      <c r="AR7159" s="21"/>
      <c r="AS7159" s="21"/>
      <c r="AT7159" s="2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</row>
    <row r="7160" spans="1:60" s="3" customFormat="1">
      <c r="A7160" s="20"/>
      <c r="B7160" s="20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21"/>
      <c r="AC7160" s="21"/>
      <c r="AD7160" s="21"/>
      <c r="AE7160" s="21"/>
      <c r="AF7160" s="21"/>
      <c r="AG7160" s="21"/>
      <c r="AH7160" s="21"/>
      <c r="AI7160" s="26"/>
      <c r="AJ7160" s="21"/>
      <c r="AK7160" s="21"/>
      <c r="AL7160" s="21"/>
      <c r="AM7160" s="21"/>
      <c r="AN7160" s="21"/>
      <c r="AO7160" s="21"/>
      <c r="AP7160" s="21"/>
      <c r="AQ7160" s="21"/>
      <c r="AR7160" s="21"/>
      <c r="AS7160" s="21"/>
      <c r="AT7160" s="2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</row>
    <row r="7161" spans="1:60" s="3" customFormat="1">
      <c r="A7161" s="20"/>
      <c r="B7161" s="20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21"/>
      <c r="AC7161" s="21"/>
      <c r="AD7161" s="21"/>
      <c r="AE7161" s="21"/>
      <c r="AF7161" s="21"/>
      <c r="AG7161" s="21"/>
      <c r="AH7161" s="21"/>
      <c r="AI7161" s="26"/>
      <c r="AJ7161" s="21"/>
      <c r="AK7161" s="21"/>
      <c r="AL7161" s="21"/>
      <c r="AM7161" s="21"/>
      <c r="AN7161" s="21"/>
      <c r="AO7161" s="21"/>
      <c r="AP7161" s="21"/>
      <c r="AQ7161" s="21"/>
      <c r="AR7161" s="21"/>
      <c r="AS7161" s="21"/>
      <c r="AT7161" s="2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</row>
    <row r="7162" spans="1:60" s="3" customFormat="1">
      <c r="A7162" s="20"/>
      <c r="B7162" s="20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21"/>
      <c r="AC7162" s="21"/>
      <c r="AD7162" s="21"/>
      <c r="AE7162" s="21"/>
      <c r="AF7162" s="21"/>
      <c r="AG7162" s="21"/>
      <c r="AH7162" s="21"/>
      <c r="AI7162" s="26"/>
      <c r="AJ7162" s="21"/>
      <c r="AK7162" s="21"/>
      <c r="AL7162" s="21"/>
      <c r="AM7162" s="21"/>
      <c r="AN7162" s="21"/>
      <c r="AO7162" s="21"/>
      <c r="AP7162" s="21"/>
      <c r="AQ7162" s="21"/>
      <c r="AR7162" s="21"/>
      <c r="AS7162" s="21"/>
      <c r="AT7162" s="2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</row>
    <row r="7163" spans="1:60" s="3" customFormat="1">
      <c r="A7163" s="20"/>
      <c r="B7163" s="20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21"/>
      <c r="AC7163" s="21"/>
      <c r="AD7163" s="21"/>
      <c r="AE7163" s="21"/>
      <c r="AF7163" s="21"/>
      <c r="AG7163" s="21"/>
      <c r="AH7163" s="21"/>
      <c r="AI7163" s="26"/>
      <c r="AJ7163" s="21"/>
      <c r="AK7163" s="21"/>
      <c r="AL7163" s="21"/>
      <c r="AM7163" s="21"/>
      <c r="AN7163" s="21"/>
      <c r="AO7163" s="21"/>
      <c r="AP7163" s="21"/>
      <c r="AQ7163" s="21"/>
      <c r="AR7163" s="21"/>
      <c r="AS7163" s="21"/>
      <c r="AT7163" s="2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</row>
    <row r="7164" spans="1:60" s="3" customFormat="1">
      <c r="A7164" s="20"/>
      <c r="B7164" s="20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21"/>
      <c r="AC7164" s="21"/>
      <c r="AD7164" s="21"/>
      <c r="AE7164" s="21"/>
      <c r="AF7164" s="21"/>
      <c r="AG7164" s="21"/>
      <c r="AH7164" s="21"/>
      <c r="AI7164" s="26"/>
      <c r="AJ7164" s="21"/>
      <c r="AK7164" s="21"/>
      <c r="AL7164" s="21"/>
      <c r="AM7164" s="21"/>
      <c r="AN7164" s="21"/>
      <c r="AO7164" s="21"/>
      <c r="AP7164" s="21"/>
      <c r="AQ7164" s="21"/>
      <c r="AR7164" s="21"/>
      <c r="AS7164" s="21"/>
      <c r="AT7164" s="2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</row>
    <row r="7165" spans="1:60" s="3" customFormat="1">
      <c r="A7165" s="20"/>
      <c r="B7165" s="20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21"/>
      <c r="AC7165" s="21"/>
      <c r="AD7165" s="21"/>
      <c r="AE7165" s="21"/>
      <c r="AF7165" s="21"/>
      <c r="AG7165" s="21"/>
      <c r="AH7165" s="21"/>
      <c r="AI7165" s="26"/>
      <c r="AJ7165" s="21"/>
      <c r="AK7165" s="21"/>
      <c r="AL7165" s="21"/>
      <c r="AM7165" s="21"/>
      <c r="AN7165" s="21"/>
      <c r="AO7165" s="21"/>
      <c r="AP7165" s="21"/>
      <c r="AQ7165" s="21"/>
      <c r="AR7165" s="21"/>
      <c r="AS7165" s="21"/>
      <c r="AT7165" s="2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</row>
    <row r="7166" spans="1:60" s="3" customFormat="1">
      <c r="A7166" s="20"/>
      <c r="B7166" s="20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21"/>
      <c r="AC7166" s="21"/>
      <c r="AD7166" s="21"/>
      <c r="AE7166" s="21"/>
      <c r="AF7166" s="21"/>
      <c r="AG7166" s="21"/>
      <c r="AH7166" s="21"/>
      <c r="AI7166" s="26"/>
      <c r="AJ7166" s="21"/>
      <c r="AK7166" s="21"/>
      <c r="AL7166" s="21"/>
      <c r="AM7166" s="21"/>
      <c r="AN7166" s="21"/>
      <c r="AO7166" s="21"/>
      <c r="AP7166" s="21"/>
      <c r="AQ7166" s="21"/>
      <c r="AR7166" s="21"/>
      <c r="AS7166" s="21"/>
      <c r="AT7166" s="2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</row>
    <row r="7167" spans="1:60" s="3" customFormat="1">
      <c r="A7167" s="20"/>
      <c r="B7167" s="20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21"/>
      <c r="AC7167" s="21"/>
      <c r="AD7167" s="21"/>
      <c r="AE7167" s="21"/>
      <c r="AF7167" s="21"/>
      <c r="AG7167" s="21"/>
      <c r="AH7167" s="21"/>
      <c r="AI7167" s="26"/>
      <c r="AJ7167" s="21"/>
      <c r="AK7167" s="21"/>
      <c r="AL7167" s="21"/>
      <c r="AM7167" s="21"/>
      <c r="AN7167" s="21"/>
      <c r="AO7167" s="21"/>
      <c r="AP7167" s="21"/>
      <c r="AQ7167" s="21"/>
      <c r="AR7167" s="21"/>
      <c r="AS7167" s="21"/>
      <c r="AT7167" s="2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</row>
    <row r="7168" spans="1:60" s="3" customFormat="1">
      <c r="A7168" s="20"/>
      <c r="B7168" s="20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21"/>
      <c r="AC7168" s="21"/>
      <c r="AD7168" s="21"/>
      <c r="AE7168" s="21"/>
      <c r="AF7168" s="21"/>
      <c r="AG7168" s="21"/>
      <c r="AH7168" s="21"/>
      <c r="AI7168" s="26"/>
      <c r="AJ7168" s="21"/>
      <c r="AK7168" s="21"/>
      <c r="AL7168" s="21"/>
      <c r="AM7168" s="21"/>
      <c r="AN7168" s="21"/>
      <c r="AO7168" s="21"/>
      <c r="AP7168" s="21"/>
      <c r="AQ7168" s="21"/>
      <c r="AR7168" s="21"/>
      <c r="AS7168" s="21"/>
      <c r="AT7168" s="2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</row>
    <row r="7169" spans="1:60" s="3" customFormat="1">
      <c r="A7169" s="20"/>
      <c r="B7169" s="20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21"/>
      <c r="AC7169" s="21"/>
      <c r="AD7169" s="21"/>
      <c r="AE7169" s="21"/>
      <c r="AF7169" s="21"/>
      <c r="AG7169" s="21"/>
      <c r="AH7169" s="21"/>
      <c r="AI7169" s="26"/>
      <c r="AJ7169" s="21"/>
      <c r="AK7169" s="21"/>
      <c r="AL7169" s="21"/>
      <c r="AM7169" s="21"/>
      <c r="AN7169" s="21"/>
      <c r="AO7169" s="21"/>
      <c r="AP7169" s="21"/>
      <c r="AQ7169" s="21"/>
      <c r="AR7169" s="21"/>
      <c r="AS7169" s="21"/>
      <c r="AT7169" s="2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</row>
    <row r="7170" spans="1:60" s="3" customFormat="1">
      <c r="A7170" s="20"/>
      <c r="B7170" s="20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21"/>
      <c r="AC7170" s="21"/>
      <c r="AD7170" s="21"/>
      <c r="AE7170" s="21"/>
      <c r="AF7170" s="21"/>
      <c r="AG7170" s="21"/>
      <c r="AH7170" s="21"/>
      <c r="AI7170" s="26"/>
      <c r="AJ7170" s="21"/>
      <c r="AK7170" s="21"/>
      <c r="AL7170" s="21"/>
      <c r="AM7170" s="21"/>
      <c r="AN7170" s="21"/>
      <c r="AO7170" s="21"/>
      <c r="AP7170" s="21"/>
      <c r="AQ7170" s="21"/>
      <c r="AR7170" s="21"/>
      <c r="AS7170" s="21"/>
      <c r="AT7170" s="2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</row>
    <row r="7171" spans="1:60" s="3" customFormat="1">
      <c r="A7171" s="20"/>
      <c r="B7171" s="20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21"/>
      <c r="AC7171" s="21"/>
      <c r="AD7171" s="21"/>
      <c r="AE7171" s="21"/>
      <c r="AF7171" s="21"/>
      <c r="AG7171" s="21"/>
      <c r="AH7171" s="21"/>
      <c r="AI7171" s="26"/>
      <c r="AJ7171" s="21"/>
      <c r="AK7171" s="21"/>
      <c r="AL7171" s="21"/>
      <c r="AM7171" s="21"/>
      <c r="AN7171" s="21"/>
      <c r="AO7171" s="21"/>
      <c r="AP7171" s="21"/>
      <c r="AQ7171" s="21"/>
      <c r="AR7171" s="21"/>
      <c r="AS7171" s="21"/>
      <c r="AT7171" s="2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</row>
    <row r="7172" spans="1:60" s="3" customFormat="1">
      <c r="A7172" s="20"/>
      <c r="B7172" s="20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21"/>
      <c r="AC7172" s="21"/>
      <c r="AD7172" s="21"/>
      <c r="AE7172" s="21"/>
      <c r="AF7172" s="21"/>
      <c r="AG7172" s="21"/>
      <c r="AH7172" s="21"/>
      <c r="AI7172" s="26"/>
      <c r="AJ7172" s="21"/>
      <c r="AK7172" s="21"/>
      <c r="AL7172" s="21"/>
      <c r="AM7172" s="21"/>
      <c r="AN7172" s="21"/>
      <c r="AO7172" s="21"/>
      <c r="AP7172" s="21"/>
      <c r="AQ7172" s="21"/>
      <c r="AR7172" s="21"/>
      <c r="AS7172" s="21"/>
      <c r="AT7172" s="2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</row>
    <row r="7173" spans="1:60" s="3" customFormat="1">
      <c r="A7173" s="20"/>
      <c r="B7173" s="20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21"/>
      <c r="AC7173" s="21"/>
      <c r="AD7173" s="21"/>
      <c r="AE7173" s="21"/>
      <c r="AF7173" s="21"/>
      <c r="AG7173" s="21"/>
      <c r="AH7173" s="21"/>
      <c r="AI7173" s="26"/>
      <c r="AJ7173" s="21"/>
      <c r="AK7173" s="21"/>
      <c r="AL7173" s="21"/>
      <c r="AM7173" s="21"/>
      <c r="AN7173" s="21"/>
      <c r="AO7173" s="21"/>
      <c r="AP7173" s="21"/>
      <c r="AQ7173" s="21"/>
      <c r="AR7173" s="21"/>
      <c r="AS7173" s="21"/>
      <c r="AT7173" s="2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</row>
    <row r="7174" spans="1:60" s="3" customFormat="1">
      <c r="A7174" s="20"/>
      <c r="B7174" s="20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21"/>
      <c r="AC7174" s="21"/>
      <c r="AD7174" s="21"/>
      <c r="AE7174" s="21"/>
      <c r="AF7174" s="21"/>
      <c r="AG7174" s="21"/>
      <c r="AH7174" s="21"/>
      <c r="AI7174" s="26"/>
      <c r="AJ7174" s="21"/>
      <c r="AK7174" s="21"/>
      <c r="AL7174" s="21"/>
      <c r="AM7174" s="21"/>
      <c r="AN7174" s="21"/>
      <c r="AO7174" s="21"/>
      <c r="AP7174" s="21"/>
      <c r="AQ7174" s="21"/>
      <c r="AR7174" s="21"/>
      <c r="AS7174" s="21"/>
      <c r="AT7174" s="2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</row>
    <row r="7175" spans="1:60" s="3" customFormat="1">
      <c r="A7175" s="20"/>
      <c r="B7175" s="20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21"/>
      <c r="AC7175" s="21"/>
      <c r="AD7175" s="21"/>
      <c r="AE7175" s="21"/>
      <c r="AF7175" s="21"/>
      <c r="AG7175" s="21"/>
      <c r="AH7175" s="21"/>
      <c r="AI7175" s="26"/>
      <c r="AJ7175" s="21"/>
      <c r="AK7175" s="21"/>
      <c r="AL7175" s="21"/>
      <c r="AM7175" s="21"/>
      <c r="AN7175" s="21"/>
      <c r="AO7175" s="21"/>
      <c r="AP7175" s="21"/>
      <c r="AQ7175" s="21"/>
      <c r="AR7175" s="21"/>
      <c r="AS7175" s="21"/>
      <c r="AT7175" s="2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</row>
    <row r="7176" spans="1:60" s="3" customFormat="1">
      <c r="A7176" s="20"/>
      <c r="B7176" s="20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21"/>
      <c r="AC7176" s="21"/>
      <c r="AD7176" s="21"/>
      <c r="AE7176" s="21"/>
      <c r="AF7176" s="21"/>
      <c r="AG7176" s="21"/>
      <c r="AH7176" s="21"/>
      <c r="AI7176" s="26"/>
      <c r="AJ7176" s="21"/>
      <c r="AK7176" s="21"/>
      <c r="AL7176" s="21"/>
      <c r="AM7176" s="21"/>
      <c r="AN7176" s="21"/>
      <c r="AO7176" s="21"/>
      <c r="AP7176" s="21"/>
      <c r="AQ7176" s="21"/>
      <c r="AR7176" s="21"/>
      <c r="AS7176" s="21"/>
      <c r="AT7176" s="2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</row>
    <row r="7177" spans="1:60" s="3" customFormat="1">
      <c r="A7177" s="20"/>
      <c r="B7177" s="20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21"/>
      <c r="AC7177" s="21"/>
      <c r="AD7177" s="21"/>
      <c r="AE7177" s="21"/>
      <c r="AF7177" s="21"/>
      <c r="AG7177" s="21"/>
      <c r="AH7177" s="21"/>
      <c r="AI7177" s="26"/>
      <c r="AJ7177" s="21"/>
      <c r="AK7177" s="21"/>
      <c r="AL7177" s="21"/>
      <c r="AM7177" s="21"/>
      <c r="AN7177" s="21"/>
      <c r="AO7177" s="21"/>
      <c r="AP7177" s="21"/>
      <c r="AQ7177" s="21"/>
      <c r="AR7177" s="21"/>
      <c r="AS7177" s="21"/>
      <c r="AT7177" s="2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</row>
    <row r="7178" spans="1:60" s="3" customFormat="1">
      <c r="A7178" s="20"/>
      <c r="B7178" s="20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21"/>
      <c r="AC7178" s="21"/>
      <c r="AD7178" s="21"/>
      <c r="AE7178" s="21"/>
      <c r="AF7178" s="21"/>
      <c r="AG7178" s="21"/>
      <c r="AH7178" s="21"/>
      <c r="AI7178" s="26"/>
      <c r="AJ7178" s="21"/>
      <c r="AK7178" s="21"/>
      <c r="AL7178" s="21"/>
      <c r="AM7178" s="21"/>
      <c r="AN7178" s="21"/>
      <c r="AO7178" s="21"/>
      <c r="AP7178" s="21"/>
      <c r="AQ7178" s="21"/>
      <c r="AR7178" s="21"/>
      <c r="AS7178" s="21"/>
      <c r="AT7178" s="2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</row>
    <row r="7179" spans="1:60" s="3" customFormat="1">
      <c r="A7179" s="20"/>
      <c r="B7179" s="20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21"/>
      <c r="AC7179" s="21"/>
      <c r="AD7179" s="21"/>
      <c r="AE7179" s="21"/>
      <c r="AF7179" s="21"/>
      <c r="AG7179" s="21"/>
      <c r="AH7179" s="21"/>
      <c r="AI7179" s="26"/>
      <c r="AJ7179" s="21"/>
      <c r="AK7179" s="21"/>
      <c r="AL7179" s="21"/>
      <c r="AM7179" s="21"/>
      <c r="AN7179" s="21"/>
      <c r="AO7179" s="21"/>
      <c r="AP7179" s="21"/>
      <c r="AQ7179" s="21"/>
      <c r="AR7179" s="21"/>
      <c r="AS7179" s="21"/>
      <c r="AT7179" s="2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</row>
    <row r="7180" spans="1:60" s="3" customFormat="1">
      <c r="A7180" s="20"/>
      <c r="B7180" s="20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21"/>
      <c r="AC7180" s="21"/>
      <c r="AD7180" s="21"/>
      <c r="AE7180" s="21"/>
      <c r="AF7180" s="21"/>
      <c r="AG7180" s="21"/>
      <c r="AH7180" s="21"/>
      <c r="AI7180" s="26"/>
      <c r="AJ7180" s="21"/>
      <c r="AK7180" s="21"/>
      <c r="AL7180" s="21"/>
      <c r="AM7180" s="21"/>
      <c r="AN7180" s="21"/>
      <c r="AO7180" s="21"/>
      <c r="AP7180" s="21"/>
      <c r="AQ7180" s="21"/>
      <c r="AR7180" s="21"/>
      <c r="AS7180" s="21"/>
      <c r="AT7180" s="2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</row>
    <row r="7181" spans="1:60" s="3" customFormat="1">
      <c r="A7181" s="20"/>
      <c r="B7181" s="20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21"/>
      <c r="AC7181" s="21"/>
      <c r="AD7181" s="21"/>
      <c r="AE7181" s="21"/>
      <c r="AF7181" s="21"/>
      <c r="AG7181" s="21"/>
      <c r="AH7181" s="21"/>
      <c r="AI7181" s="26"/>
      <c r="AJ7181" s="21"/>
      <c r="AK7181" s="21"/>
      <c r="AL7181" s="21"/>
      <c r="AM7181" s="21"/>
      <c r="AN7181" s="21"/>
      <c r="AO7181" s="21"/>
      <c r="AP7181" s="21"/>
      <c r="AQ7181" s="21"/>
      <c r="AR7181" s="21"/>
      <c r="AS7181" s="21"/>
      <c r="AT7181" s="2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</row>
    <row r="7182" spans="1:60" s="3" customFormat="1">
      <c r="A7182" s="20"/>
      <c r="B7182" s="20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21"/>
      <c r="AC7182" s="21"/>
      <c r="AD7182" s="21"/>
      <c r="AE7182" s="21"/>
      <c r="AF7182" s="21"/>
      <c r="AG7182" s="21"/>
      <c r="AH7182" s="21"/>
      <c r="AI7182" s="26"/>
      <c r="AJ7182" s="21"/>
      <c r="AK7182" s="21"/>
      <c r="AL7182" s="21"/>
      <c r="AM7182" s="21"/>
      <c r="AN7182" s="21"/>
      <c r="AO7182" s="21"/>
      <c r="AP7182" s="21"/>
      <c r="AQ7182" s="21"/>
      <c r="AR7182" s="21"/>
      <c r="AS7182" s="21"/>
      <c r="AT7182" s="2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</row>
    <row r="7183" spans="1:60" s="3" customFormat="1">
      <c r="A7183" s="20"/>
      <c r="B7183" s="20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21"/>
      <c r="AC7183" s="21"/>
      <c r="AD7183" s="21"/>
      <c r="AE7183" s="21"/>
      <c r="AF7183" s="21"/>
      <c r="AG7183" s="21"/>
      <c r="AH7183" s="21"/>
      <c r="AI7183" s="26"/>
      <c r="AJ7183" s="21"/>
      <c r="AK7183" s="21"/>
      <c r="AL7183" s="21"/>
      <c r="AM7183" s="21"/>
      <c r="AN7183" s="21"/>
      <c r="AO7183" s="21"/>
      <c r="AP7183" s="21"/>
      <c r="AQ7183" s="21"/>
      <c r="AR7183" s="21"/>
      <c r="AS7183" s="21"/>
      <c r="AT7183" s="2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</row>
    <row r="7184" spans="1:60" s="3" customFormat="1">
      <c r="A7184" s="20"/>
      <c r="B7184" s="20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21"/>
      <c r="AC7184" s="21"/>
      <c r="AD7184" s="21"/>
      <c r="AE7184" s="21"/>
      <c r="AF7184" s="21"/>
      <c r="AG7184" s="21"/>
      <c r="AH7184" s="21"/>
      <c r="AI7184" s="26"/>
      <c r="AJ7184" s="21"/>
      <c r="AK7184" s="21"/>
      <c r="AL7184" s="21"/>
      <c r="AM7184" s="21"/>
      <c r="AN7184" s="21"/>
      <c r="AO7184" s="21"/>
      <c r="AP7184" s="21"/>
      <c r="AQ7184" s="21"/>
      <c r="AR7184" s="21"/>
      <c r="AS7184" s="21"/>
      <c r="AT7184" s="2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</row>
    <row r="7185" spans="1:60" s="3" customFormat="1">
      <c r="A7185" s="20"/>
      <c r="B7185" s="20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21"/>
      <c r="AC7185" s="21"/>
      <c r="AD7185" s="21"/>
      <c r="AE7185" s="21"/>
      <c r="AF7185" s="21"/>
      <c r="AG7185" s="21"/>
      <c r="AH7185" s="21"/>
      <c r="AI7185" s="26"/>
      <c r="AJ7185" s="21"/>
      <c r="AK7185" s="21"/>
      <c r="AL7185" s="21"/>
      <c r="AM7185" s="21"/>
      <c r="AN7185" s="21"/>
      <c r="AO7185" s="21"/>
      <c r="AP7185" s="21"/>
      <c r="AQ7185" s="21"/>
      <c r="AR7185" s="21"/>
      <c r="AS7185" s="21"/>
      <c r="AT7185" s="2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</row>
    <row r="7186" spans="1:60" s="3" customFormat="1">
      <c r="A7186" s="20"/>
      <c r="B7186" s="20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21"/>
      <c r="AC7186" s="21"/>
      <c r="AD7186" s="21"/>
      <c r="AE7186" s="21"/>
      <c r="AF7186" s="21"/>
      <c r="AG7186" s="21"/>
      <c r="AH7186" s="21"/>
      <c r="AI7186" s="26"/>
      <c r="AJ7186" s="21"/>
      <c r="AK7186" s="21"/>
      <c r="AL7186" s="21"/>
      <c r="AM7186" s="21"/>
      <c r="AN7186" s="21"/>
      <c r="AO7186" s="21"/>
      <c r="AP7186" s="21"/>
      <c r="AQ7186" s="21"/>
      <c r="AR7186" s="21"/>
      <c r="AS7186" s="21"/>
      <c r="AT7186" s="2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</row>
    <row r="7187" spans="1:60" s="3" customFormat="1">
      <c r="A7187" s="20"/>
      <c r="B7187" s="20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21"/>
      <c r="AC7187" s="21"/>
      <c r="AD7187" s="21"/>
      <c r="AE7187" s="21"/>
      <c r="AF7187" s="21"/>
      <c r="AG7187" s="21"/>
      <c r="AH7187" s="21"/>
      <c r="AI7187" s="26"/>
      <c r="AJ7187" s="21"/>
      <c r="AK7187" s="21"/>
      <c r="AL7187" s="21"/>
      <c r="AM7187" s="21"/>
      <c r="AN7187" s="21"/>
      <c r="AO7187" s="21"/>
      <c r="AP7187" s="21"/>
      <c r="AQ7187" s="21"/>
      <c r="AR7187" s="21"/>
      <c r="AS7187" s="21"/>
      <c r="AT7187" s="2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</row>
    <row r="7188" spans="1:60" s="3" customFormat="1">
      <c r="A7188" s="20"/>
      <c r="B7188" s="20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21"/>
      <c r="AC7188" s="21"/>
      <c r="AD7188" s="21"/>
      <c r="AE7188" s="21"/>
      <c r="AF7188" s="21"/>
      <c r="AG7188" s="21"/>
      <c r="AH7188" s="21"/>
      <c r="AI7188" s="26"/>
      <c r="AJ7188" s="21"/>
      <c r="AK7188" s="21"/>
      <c r="AL7188" s="21"/>
      <c r="AM7188" s="21"/>
      <c r="AN7188" s="21"/>
      <c r="AO7188" s="21"/>
      <c r="AP7188" s="21"/>
      <c r="AQ7188" s="21"/>
      <c r="AR7188" s="21"/>
      <c r="AS7188" s="21"/>
      <c r="AT7188" s="2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</row>
    <row r="7189" spans="1:60" s="3" customFormat="1">
      <c r="A7189" s="20"/>
      <c r="B7189" s="20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21"/>
      <c r="AC7189" s="21"/>
      <c r="AD7189" s="21"/>
      <c r="AE7189" s="21"/>
      <c r="AF7189" s="21"/>
      <c r="AG7189" s="21"/>
      <c r="AH7189" s="21"/>
      <c r="AI7189" s="26"/>
      <c r="AJ7189" s="21"/>
      <c r="AK7189" s="21"/>
      <c r="AL7189" s="21"/>
      <c r="AM7189" s="21"/>
      <c r="AN7189" s="21"/>
      <c r="AO7189" s="21"/>
      <c r="AP7189" s="21"/>
      <c r="AQ7189" s="21"/>
      <c r="AR7189" s="21"/>
      <c r="AS7189" s="21"/>
      <c r="AT7189" s="2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</row>
    <row r="7190" spans="1:60" s="3" customFormat="1">
      <c r="A7190" s="20"/>
      <c r="B7190" s="20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21"/>
      <c r="AC7190" s="21"/>
      <c r="AD7190" s="21"/>
      <c r="AE7190" s="21"/>
      <c r="AF7190" s="21"/>
      <c r="AG7190" s="21"/>
      <c r="AH7190" s="21"/>
      <c r="AI7190" s="26"/>
      <c r="AJ7190" s="21"/>
      <c r="AK7190" s="21"/>
      <c r="AL7190" s="21"/>
      <c r="AM7190" s="21"/>
      <c r="AN7190" s="21"/>
      <c r="AO7190" s="21"/>
      <c r="AP7190" s="21"/>
      <c r="AQ7190" s="21"/>
      <c r="AR7190" s="21"/>
      <c r="AS7190" s="21"/>
      <c r="AT7190" s="2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</row>
    <row r="7191" spans="1:60" s="3" customFormat="1">
      <c r="A7191" s="20"/>
      <c r="B7191" s="20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21"/>
      <c r="AC7191" s="21"/>
      <c r="AD7191" s="21"/>
      <c r="AE7191" s="21"/>
      <c r="AF7191" s="21"/>
      <c r="AG7191" s="21"/>
      <c r="AH7191" s="21"/>
      <c r="AI7191" s="26"/>
      <c r="AJ7191" s="21"/>
      <c r="AK7191" s="21"/>
      <c r="AL7191" s="21"/>
      <c r="AM7191" s="21"/>
      <c r="AN7191" s="21"/>
      <c r="AO7191" s="21"/>
      <c r="AP7191" s="21"/>
      <c r="AQ7191" s="21"/>
      <c r="AR7191" s="21"/>
      <c r="AS7191" s="21"/>
      <c r="AT7191" s="2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</row>
    <row r="7192" spans="1:60" s="3" customFormat="1">
      <c r="A7192" s="20"/>
      <c r="B7192" s="20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21"/>
      <c r="AC7192" s="21"/>
      <c r="AD7192" s="21"/>
      <c r="AE7192" s="21"/>
      <c r="AF7192" s="21"/>
      <c r="AG7192" s="21"/>
      <c r="AH7192" s="21"/>
      <c r="AI7192" s="26"/>
      <c r="AJ7192" s="21"/>
      <c r="AK7192" s="21"/>
      <c r="AL7192" s="21"/>
      <c r="AM7192" s="21"/>
      <c r="AN7192" s="21"/>
      <c r="AO7192" s="21"/>
      <c r="AP7192" s="21"/>
      <c r="AQ7192" s="21"/>
      <c r="AR7192" s="21"/>
      <c r="AS7192" s="21"/>
      <c r="AT7192" s="2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</row>
    <row r="7193" spans="1:60" s="3" customFormat="1">
      <c r="A7193" s="20"/>
      <c r="B7193" s="20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21"/>
      <c r="AC7193" s="21"/>
      <c r="AD7193" s="21"/>
      <c r="AE7193" s="21"/>
      <c r="AF7193" s="21"/>
      <c r="AG7193" s="21"/>
      <c r="AH7193" s="21"/>
      <c r="AI7193" s="26"/>
      <c r="AJ7193" s="21"/>
      <c r="AK7193" s="21"/>
      <c r="AL7193" s="21"/>
      <c r="AM7193" s="21"/>
      <c r="AN7193" s="21"/>
      <c r="AO7193" s="21"/>
      <c r="AP7193" s="21"/>
      <c r="AQ7193" s="21"/>
      <c r="AR7193" s="21"/>
      <c r="AS7193" s="21"/>
      <c r="AT7193" s="2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</row>
    <row r="7194" spans="1:60" s="3" customFormat="1">
      <c r="A7194" s="20"/>
      <c r="B7194" s="20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21"/>
      <c r="AC7194" s="21"/>
      <c r="AD7194" s="21"/>
      <c r="AE7194" s="21"/>
      <c r="AF7194" s="21"/>
      <c r="AG7194" s="21"/>
      <c r="AH7194" s="21"/>
      <c r="AI7194" s="26"/>
      <c r="AJ7194" s="21"/>
      <c r="AK7194" s="21"/>
      <c r="AL7194" s="21"/>
      <c r="AM7194" s="21"/>
      <c r="AN7194" s="21"/>
      <c r="AO7194" s="21"/>
      <c r="AP7194" s="21"/>
      <c r="AQ7194" s="21"/>
      <c r="AR7194" s="21"/>
      <c r="AS7194" s="21"/>
      <c r="AT7194" s="2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</row>
    <row r="7195" spans="1:60" s="3" customFormat="1">
      <c r="A7195" s="20"/>
      <c r="B7195" s="20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21"/>
      <c r="AC7195" s="21"/>
      <c r="AD7195" s="21"/>
      <c r="AE7195" s="21"/>
      <c r="AF7195" s="21"/>
      <c r="AG7195" s="21"/>
      <c r="AH7195" s="21"/>
      <c r="AI7195" s="26"/>
      <c r="AJ7195" s="21"/>
      <c r="AK7195" s="21"/>
      <c r="AL7195" s="21"/>
      <c r="AM7195" s="21"/>
      <c r="AN7195" s="21"/>
      <c r="AO7195" s="21"/>
      <c r="AP7195" s="21"/>
      <c r="AQ7195" s="21"/>
      <c r="AR7195" s="21"/>
      <c r="AS7195" s="21"/>
      <c r="AT7195" s="2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</row>
    <row r="7196" spans="1:60" s="3" customFormat="1">
      <c r="A7196" s="20"/>
      <c r="B7196" s="20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21"/>
      <c r="AC7196" s="21"/>
      <c r="AD7196" s="21"/>
      <c r="AE7196" s="21"/>
      <c r="AF7196" s="21"/>
      <c r="AG7196" s="21"/>
      <c r="AH7196" s="21"/>
      <c r="AI7196" s="26"/>
      <c r="AJ7196" s="21"/>
      <c r="AK7196" s="21"/>
      <c r="AL7196" s="21"/>
      <c r="AM7196" s="21"/>
      <c r="AN7196" s="21"/>
      <c r="AO7196" s="21"/>
      <c r="AP7196" s="21"/>
      <c r="AQ7196" s="21"/>
      <c r="AR7196" s="21"/>
      <c r="AS7196" s="21"/>
      <c r="AT7196" s="2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</row>
    <row r="7197" spans="1:60" s="3" customFormat="1">
      <c r="A7197" s="20"/>
      <c r="B7197" s="20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21"/>
      <c r="AC7197" s="21"/>
      <c r="AD7197" s="21"/>
      <c r="AE7197" s="21"/>
      <c r="AF7197" s="21"/>
      <c r="AG7197" s="21"/>
      <c r="AH7197" s="21"/>
      <c r="AI7197" s="26"/>
      <c r="AJ7197" s="21"/>
      <c r="AK7197" s="21"/>
      <c r="AL7197" s="21"/>
      <c r="AM7197" s="21"/>
      <c r="AN7197" s="21"/>
      <c r="AO7197" s="21"/>
      <c r="AP7197" s="21"/>
      <c r="AQ7197" s="21"/>
      <c r="AR7197" s="21"/>
      <c r="AS7197" s="21"/>
      <c r="AT7197" s="2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</row>
    <row r="7198" spans="1:60" s="3" customFormat="1">
      <c r="A7198" s="20"/>
      <c r="B7198" s="20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21"/>
      <c r="AC7198" s="21"/>
      <c r="AD7198" s="21"/>
      <c r="AE7198" s="21"/>
      <c r="AF7198" s="21"/>
      <c r="AG7198" s="21"/>
      <c r="AH7198" s="21"/>
      <c r="AI7198" s="26"/>
      <c r="AJ7198" s="21"/>
      <c r="AK7198" s="21"/>
      <c r="AL7198" s="21"/>
      <c r="AM7198" s="21"/>
      <c r="AN7198" s="21"/>
      <c r="AO7198" s="21"/>
      <c r="AP7198" s="21"/>
      <c r="AQ7198" s="21"/>
      <c r="AR7198" s="21"/>
      <c r="AS7198" s="21"/>
      <c r="AT7198" s="2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</row>
    <row r="7199" spans="1:60" s="3" customFormat="1">
      <c r="A7199" s="20"/>
      <c r="B7199" s="20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21"/>
      <c r="AC7199" s="21"/>
      <c r="AD7199" s="21"/>
      <c r="AE7199" s="21"/>
      <c r="AF7199" s="21"/>
      <c r="AG7199" s="21"/>
      <c r="AH7199" s="21"/>
      <c r="AI7199" s="26"/>
      <c r="AJ7199" s="21"/>
      <c r="AK7199" s="21"/>
      <c r="AL7199" s="21"/>
      <c r="AM7199" s="21"/>
      <c r="AN7199" s="21"/>
      <c r="AO7199" s="21"/>
      <c r="AP7199" s="21"/>
      <c r="AQ7199" s="21"/>
      <c r="AR7199" s="21"/>
      <c r="AS7199" s="21"/>
      <c r="AT7199" s="2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</row>
    <row r="7200" spans="1:60" s="3" customFormat="1">
      <c r="A7200" s="20"/>
      <c r="B7200" s="20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21"/>
      <c r="AC7200" s="21"/>
      <c r="AD7200" s="21"/>
      <c r="AE7200" s="21"/>
      <c r="AF7200" s="21"/>
      <c r="AG7200" s="21"/>
      <c r="AH7200" s="21"/>
      <c r="AI7200" s="26"/>
      <c r="AJ7200" s="21"/>
      <c r="AK7200" s="21"/>
      <c r="AL7200" s="21"/>
      <c r="AM7200" s="21"/>
      <c r="AN7200" s="21"/>
      <c r="AO7200" s="21"/>
      <c r="AP7200" s="21"/>
      <c r="AQ7200" s="21"/>
      <c r="AR7200" s="21"/>
      <c r="AS7200" s="21"/>
      <c r="AT7200" s="2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</row>
    <row r="7201" spans="1:60" s="3" customFormat="1">
      <c r="A7201" s="20"/>
      <c r="B7201" s="20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21"/>
      <c r="AC7201" s="21"/>
      <c r="AD7201" s="21"/>
      <c r="AE7201" s="21"/>
      <c r="AF7201" s="21"/>
      <c r="AG7201" s="21"/>
      <c r="AH7201" s="21"/>
      <c r="AI7201" s="26"/>
      <c r="AJ7201" s="21"/>
      <c r="AK7201" s="21"/>
      <c r="AL7201" s="21"/>
      <c r="AM7201" s="21"/>
      <c r="AN7201" s="21"/>
      <c r="AO7201" s="21"/>
      <c r="AP7201" s="21"/>
      <c r="AQ7201" s="21"/>
      <c r="AR7201" s="21"/>
      <c r="AS7201" s="21"/>
      <c r="AT7201" s="2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</row>
    <row r="7202" spans="1:60" s="3" customFormat="1">
      <c r="A7202" s="20"/>
      <c r="B7202" s="20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21"/>
      <c r="AC7202" s="21"/>
      <c r="AD7202" s="21"/>
      <c r="AE7202" s="21"/>
      <c r="AF7202" s="21"/>
      <c r="AG7202" s="21"/>
      <c r="AH7202" s="21"/>
      <c r="AI7202" s="26"/>
      <c r="AJ7202" s="21"/>
      <c r="AK7202" s="21"/>
      <c r="AL7202" s="21"/>
      <c r="AM7202" s="21"/>
      <c r="AN7202" s="21"/>
      <c r="AO7202" s="21"/>
      <c r="AP7202" s="21"/>
      <c r="AQ7202" s="21"/>
      <c r="AR7202" s="21"/>
      <c r="AS7202" s="21"/>
      <c r="AT7202" s="2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</row>
    <row r="7203" spans="1:60" s="3" customFormat="1">
      <c r="A7203" s="20"/>
      <c r="B7203" s="20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21"/>
      <c r="AC7203" s="21"/>
      <c r="AD7203" s="21"/>
      <c r="AE7203" s="21"/>
      <c r="AF7203" s="21"/>
      <c r="AG7203" s="21"/>
      <c r="AH7203" s="21"/>
      <c r="AI7203" s="26"/>
      <c r="AJ7203" s="21"/>
      <c r="AK7203" s="21"/>
      <c r="AL7203" s="21"/>
      <c r="AM7203" s="21"/>
      <c r="AN7203" s="21"/>
      <c r="AO7203" s="21"/>
      <c r="AP7203" s="21"/>
      <c r="AQ7203" s="21"/>
      <c r="AR7203" s="21"/>
      <c r="AS7203" s="21"/>
      <c r="AT7203" s="2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</row>
    <row r="7204" spans="1:60" s="3" customFormat="1">
      <c r="A7204" s="20"/>
      <c r="B7204" s="20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21"/>
      <c r="AC7204" s="21"/>
      <c r="AD7204" s="21"/>
      <c r="AE7204" s="21"/>
      <c r="AF7204" s="21"/>
      <c r="AG7204" s="21"/>
      <c r="AH7204" s="21"/>
      <c r="AI7204" s="26"/>
      <c r="AJ7204" s="21"/>
      <c r="AK7204" s="21"/>
      <c r="AL7204" s="21"/>
      <c r="AM7204" s="21"/>
      <c r="AN7204" s="21"/>
      <c r="AO7204" s="21"/>
      <c r="AP7204" s="21"/>
      <c r="AQ7204" s="21"/>
      <c r="AR7204" s="21"/>
      <c r="AS7204" s="21"/>
      <c r="AT7204" s="2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</row>
    <row r="7205" spans="1:60" s="3" customFormat="1">
      <c r="A7205" s="20"/>
      <c r="B7205" s="20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21"/>
      <c r="AC7205" s="21"/>
      <c r="AD7205" s="21"/>
      <c r="AE7205" s="21"/>
      <c r="AF7205" s="21"/>
      <c r="AG7205" s="21"/>
      <c r="AH7205" s="21"/>
      <c r="AI7205" s="26"/>
      <c r="AJ7205" s="21"/>
      <c r="AK7205" s="21"/>
      <c r="AL7205" s="21"/>
      <c r="AM7205" s="21"/>
      <c r="AN7205" s="21"/>
      <c r="AO7205" s="21"/>
      <c r="AP7205" s="21"/>
      <c r="AQ7205" s="21"/>
      <c r="AR7205" s="21"/>
      <c r="AS7205" s="21"/>
      <c r="AT7205" s="2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</row>
    <row r="7206" spans="1:60" s="3" customFormat="1">
      <c r="A7206" s="20"/>
      <c r="B7206" s="20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21"/>
      <c r="AC7206" s="21"/>
      <c r="AD7206" s="21"/>
      <c r="AE7206" s="21"/>
      <c r="AF7206" s="21"/>
      <c r="AG7206" s="21"/>
      <c r="AH7206" s="21"/>
      <c r="AI7206" s="26"/>
      <c r="AJ7206" s="21"/>
      <c r="AK7206" s="21"/>
      <c r="AL7206" s="21"/>
      <c r="AM7206" s="21"/>
      <c r="AN7206" s="21"/>
      <c r="AO7206" s="21"/>
      <c r="AP7206" s="21"/>
      <c r="AQ7206" s="21"/>
      <c r="AR7206" s="21"/>
      <c r="AS7206" s="21"/>
      <c r="AT7206" s="2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</row>
    <row r="7207" spans="1:60" s="3" customFormat="1">
      <c r="A7207" s="20"/>
      <c r="B7207" s="20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21"/>
      <c r="AC7207" s="21"/>
      <c r="AD7207" s="21"/>
      <c r="AE7207" s="21"/>
      <c r="AF7207" s="21"/>
      <c r="AG7207" s="21"/>
      <c r="AH7207" s="21"/>
      <c r="AI7207" s="26"/>
      <c r="AJ7207" s="21"/>
      <c r="AK7207" s="21"/>
      <c r="AL7207" s="21"/>
      <c r="AM7207" s="21"/>
      <c r="AN7207" s="21"/>
      <c r="AO7207" s="21"/>
      <c r="AP7207" s="21"/>
      <c r="AQ7207" s="21"/>
      <c r="AR7207" s="21"/>
      <c r="AS7207" s="21"/>
      <c r="AT7207" s="2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</row>
    <row r="7208" spans="1:60" s="3" customFormat="1">
      <c r="A7208" s="20"/>
      <c r="B7208" s="20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21"/>
      <c r="AC7208" s="21"/>
      <c r="AD7208" s="21"/>
      <c r="AE7208" s="21"/>
      <c r="AF7208" s="21"/>
      <c r="AG7208" s="21"/>
      <c r="AH7208" s="21"/>
      <c r="AI7208" s="26"/>
      <c r="AJ7208" s="21"/>
      <c r="AK7208" s="21"/>
      <c r="AL7208" s="21"/>
      <c r="AM7208" s="21"/>
      <c r="AN7208" s="21"/>
      <c r="AO7208" s="21"/>
      <c r="AP7208" s="21"/>
      <c r="AQ7208" s="21"/>
      <c r="AR7208" s="21"/>
      <c r="AS7208" s="21"/>
      <c r="AT7208" s="2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</row>
    <row r="7209" spans="1:60" s="3" customFormat="1">
      <c r="A7209" s="20"/>
      <c r="B7209" s="20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21"/>
      <c r="AC7209" s="21"/>
      <c r="AD7209" s="21"/>
      <c r="AE7209" s="21"/>
      <c r="AF7209" s="21"/>
      <c r="AG7209" s="21"/>
      <c r="AH7209" s="21"/>
      <c r="AI7209" s="26"/>
      <c r="AJ7209" s="21"/>
      <c r="AK7209" s="21"/>
      <c r="AL7209" s="21"/>
      <c r="AM7209" s="21"/>
      <c r="AN7209" s="21"/>
      <c r="AO7209" s="21"/>
      <c r="AP7209" s="21"/>
      <c r="AQ7209" s="21"/>
      <c r="AR7209" s="21"/>
      <c r="AS7209" s="21"/>
      <c r="AT7209" s="2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</row>
    <row r="7210" spans="1:60" s="3" customFormat="1">
      <c r="A7210" s="20"/>
      <c r="B7210" s="20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21"/>
      <c r="AC7210" s="21"/>
      <c r="AD7210" s="21"/>
      <c r="AE7210" s="21"/>
      <c r="AF7210" s="21"/>
      <c r="AG7210" s="21"/>
      <c r="AH7210" s="21"/>
      <c r="AI7210" s="26"/>
      <c r="AJ7210" s="21"/>
      <c r="AK7210" s="21"/>
      <c r="AL7210" s="21"/>
      <c r="AM7210" s="21"/>
      <c r="AN7210" s="21"/>
      <c r="AO7210" s="21"/>
      <c r="AP7210" s="21"/>
      <c r="AQ7210" s="21"/>
      <c r="AR7210" s="21"/>
      <c r="AS7210" s="21"/>
      <c r="AT7210" s="2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</row>
    <row r="7211" spans="1:60" s="3" customFormat="1">
      <c r="A7211" s="20"/>
      <c r="B7211" s="20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21"/>
      <c r="AC7211" s="21"/>
      <c r="AD7211" s="21"/>
      <c r="AE7211" s="21"/>
      <c r="AF7211" s="21"/>
      <c r="AG7211" s="21"/>
      <c r="AH7211" s="21"/>
      <c r="AI7211" s="26"/>
      <c r="AJ7211" s="21"/>
      <c r="AK7211" s="21"/>
      <c r="AL7211" s="21"/>
      <c r="AM7211" s="21"/>
      <c r="AN7211" s="21"/>
      <c r="AO7211" s="21"/>
      <c r="AP7211" s="21"/>
      <c r="AQ7211" s="21"/>
      <c r="AR7211" s="21"/>
      <c r="AS7211" s="21"/>
      <c r="AT7211" s="2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</row>
    <row r="7212" spans="1:60" s="3" customFormat="1">
      <c r="A7212" s="20"/>
      <c r="B7212" s="20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21"/>
      <c r="AC7212" s="21"/>
      <c r="AD7212" s="21"/>
      <c r="AE7212" s="21"/>
      <c r="AF7212" s="21"/>
      <c r="AG7212" s="21"/>
      <c r="AH7212" s="21"/>
      <c r="AI7212" s="26"/>
      <c r="AJ7212" s="21"/>
      <c r="AK7212" s="21"/>
      <c r="AL7212" s="21"/>
      <c r="AM7212" s="21"/>
      <c r="AN7212" s="21"/>
      <c r="AO7212" s="21"/>
      <c r="AP7212" s="21"/>
      <c r="AQ7212" s="21"/>
      <c r="AR7212" s="21"/>
      <c r="AS7212" s="21"/>
      <c r="AT7212" s="2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</row>
    <row r="7213" spans="1:60" s="3" customFormat="1">
      <c r="A7213" s="20"/>
      <c r="B7213" s="20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21"/>
      <c r="AC7213" s="21"/>
      <c r="AD7213" s="21"/>
      <c r="AE7213" s="21"/>
      <c r="AF7213" s="21"/>
      <c r="AG7213" s="21"/>
      <c r="AH7213" s="21"/>
      <c r="AI7213" s="26"/>
      <c r="AJ7213" s="21"/>
      <c r="AK7213" s="21"/>
      <c r="AL7213" s="21"/>
      <c r="AM7213" s="21"/>
      <c r="AN7213" s="21"/>
      <c r="AO7213" s="21"/>
      <c r="AP7213" s="21"/>
      <c r="AQ7213" s="21"/>
      <c r="AR7213" s="21"/>
      <c r="AS7213" s="21"/>
      <c r="AT7213" s="2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</row>
    <row r="7214" spans="1:60" s="3" customFormat="1">
      <c r="A7214" s="20"/>
      <c r="B7214" s="20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21"/>
      <c r="AC7214" s="21"/>
      <c r="AD7214" s="21"/>
      <c r="AE7214" s="21"/>
      <c r="AF7214" s="21"/>
      <c r="AG7214" s="21"/>
      <c r="AH7214" s="21"/>
      <c r="AI7214" s="26"/>
      <c r="AJ7214" s="21"/>
      <c r="AK7214" s="21"/>
      <c r="AL7214" s="21"/>
      <c r="AM7214" s="21"/>
      <c r="AN7214" s="21"/>
      <c r="AO7214" s="21"/>
      <c r="AP7214" s="21"/>
      <c r="AQ7214" s="21"/>
      <c r="AR7214" s="21"/>
      <c r="AS7214" s="21"/>
      <c r="AT7214" s="2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</row>
    <row r="7215" spans="1:60" s="3" customFormat="1">
      <c r="A7215" s="20"/>
      <c r="B7215" s="20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21"/>
      <c r="AC7215" s="21"/>
      <c r="AD7215" s="21"/>
      <c r="AE7215" s="21"/>
      <c r="AF7215" s="21"/>
      <c r="AG7215" s="21"/>
      <c r="AH7215" s="21"/>
      <c r="AI7215" s="26"/>
      <c r="AJ7215" s="21"/>
      <c r="AK7215" s="21"/>
      <c r="AL7215" s="21"/>
      <c r="AM7215" s="21"/>
      <c r="AN7215" s="21"/>
      <c r="AO7215" s="21"/>
      <c r="AP7215" s="21"/>
      <c r="AQ7215" s="21"/>
      <c r="AR7215" s="21"/>
      <c r="AS7215" s="21"/>
      <c r="AT7215" s="2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</row>
    <row r="7216" spans="1:60" s="3" customFormat="1">
      <c r="A7216" s="20"/>
      <c r="B7216" s="20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21"/>
      <c r="AC7216" s="21"/>
      <c r="AD7216" s="21"/>
      <c r="AE7216" s="21"/>
      <c r="AF7216" s="21"/>
      <c r="AG7216" s="21"/>
      <c r="AH7216" s="21"/>
      <c r="AI7216" s="26"/>
      <c r="AJ7216" s="21"/>
      <c r="AK7216" s="21"/>
      <c r="AL7216" s="21"/>
      <c r="AM7216" s="21"/>
      <c r="AN7216" s="21"/>
      <c r="AO7216" s="21"/>
      <c r="AP7216" s="21"/>
      <c r="AQ7216" s="21"/>
      <c r="AR7216" s="21"/>
      <c r="AS7216" s="21"/>
      <c r="AT7216" s="2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</row>
    <row r="7217" spans="1:60" s="3" customFormat="1">
      <c r="A7217" s="20"/>
      <c r="B7217" s="20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21"/>
      <c r="AC7217" s="21"/>
      <c r="AD7217" s="21"/>
      <c r="AE7217" s="21"/>
      <c r="AF7217" s="21"/>
      <c r="AG7217" s="21"/>
      <c r="AH7217" s="21"/>
      <c r="AI7217" s="26"/>
      <c r="AJ7217" s="21"/>
      <c r="AK7217" s="21"/>
      <c r="AL7217" s="21"/>
      <c r="AM7217" s="21"/>
      <c r="AN7217" s="21"/>
      <c r="AO7217" s="21"/>
      <c r="AP7217" s="21"/>
      <c r="AQ7217" s="21"/>
      <c r="AR7217" s="21"/>
      <c r="AS7217" s="21"/>
      <c r="AT7217" s="2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</row>
    <row r="7218" spans="1:60" s="3" customFormat="1">
      <c r="A7218" s="20"/>
      <c r="B7218" s="20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21"/>
      <c r="AC7218" s="21"/>
      <c r="AD7218" s="21"/>
      <c r="AE7218" s="21"/>
      <c r="AF7218" s="21"/>
      <c r="AG7218" s="21"/>
      <c r="AH7218" s="21"/>
      <c r="AI7218" s="26"/>
      <c r="AJ7218" s="21"/>
      <c r="AK7218" s="21"/>
      <c r="AL7218" s="21"/>
      <c r="AM7218" s="21"/>
      <c r="AN7218" s="21"/>
      <c r="AO7218" s="21"/>
      <c r="AP7218" s="21"/>
      <c r="AQ7218" s="21"/>
      <c r="AR7218" s="21"/>
      <c r="AS7218" s="21"/>
      <c r="AT7218" s="2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</row>
    <row r="7219" spans="1:60" s="3" customFormat="1">
      <c r="A7219" s="20"/>
      <c r="B7219" s="20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21"/>
      <c r="AC7219" s="21"/>
      <c r="AD7219" s="21"/>
      <c r="AE7219" s="21"/>
      <c r="AF7219" s="21"/>
      <c r="AG7219" s="21"/>
      <c r="AH7219" s="21"/>
      <c r="AI7219" s="26"/>
      <c r="AJ7219" s="21"/>
      <c r="AK7219" s="21"/>
      <c r="AL7219" s="21"/>
      <c r="AM7219" s="21"/>
      <c r="AN7219" s="21"/>
      <c r="AO7219" s="21"/>
      <c r="AP7219" s="21"/>
      <c r="AQ7219" s="21"/>
      <c r="AR7219" s="21"/>
      <c r="AS7219" s="21"/>
      <c r="AT7219" s="2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</row>
    <row r="7220" spans="1:60" s="3" customFormat="1">
      <c r="A7220" s="20"/>
      <c r="B7220" s="20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21"/>
      <c r="AC7220" s="21"/>
      <c r="AD7220" s="21"/>
      <c r="AE7220" s="21"/>
      <c r="AF7220" s="21"/>
      <c r="AG7220" s="21"/>
      <c r="AH7220" s="21"/>
      <c r="AI7220" s="26"/>
      <c r="AJ7220" s="21"/>
      <c r="AK7220" s="21"/>
      <c r="AL7220" s="21"/>
      <c r="AM7220" s="21"/>
      <c r="AN7220" s="21"/>
      <c r="AO7220" s="21"/>
      <c r="AP7220" s="21"/>
      <c r="AQ7220" s="21"/>
      <c r="AR7220" s="21"/>
      <c r="AS7220" s="21"/>
      <c r="AT7220" s="2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</row>
    <row r="7221" spans="1:60" s="3" customFormat="1">
      <c r="A7221" s="20"/>
      <c r="B7221" s="20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21"/>
      <c r="AC7221" s="21"/>
      <c r="AD7221" s="21"/>
      <c r="AE7221" s="21"/>
      <c r="AF7221" s="21"/>
      <c r="AG7221" s="21"/>
      <c r="AH7221" s="21"/>
      <c r="AI7221" s="26"/>
      <c r="AJ7221" s="21"/>
      <c r="AK7221" s="21"/>
      <c r="AL7221" s="21"/>
      <c r="AM7221" s="21"/>
      <c r="AN7221" s="21"/>
      <c r="AO7221" s="21"/>
      <c r="AP7221" s="21"/>
      <c r="AQ7221" s="21"/>
      <c r="AR7221" s="21"/>
      <c r="AS7221" s="21"/>
      <c r="AT7221" s="2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</row>
    <row r="7222" spans="1:60" s="3" customFormat="1">
      <c r="A7222" s="20"/>
      <c r="B7222" s="20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21"/>
      <c r="AC7222" s="21"/>
      <c r="AD7222" s="21"/>
      <c r="AE7222" s="21"/>
      <c r="AF7222" s="21"/>
      <c r="AG7222" s="21"/>
      <c r="AH7222" s="21"/>
      <c r="AI7222" s="26"/>
      <c r="AJ7222" s="21"/>
      <c r="AK7222" s="21"/>
      <c r="AL7222" s="21"/>
      <c r="AM7222" s="21"/>
      <c r="AN7222" s="21"/>
      <c r="AO7222" s="21"/>
      <c r="AP7222" s="21"/>
      <c r="AQ7222" s="21"/>
      <c r="AR7222" s="21"/>
      <c r="AS7222" s="21"/>
      <c r="AT7222" s="2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</row>
    <row r="7223" spans="1:60" s="3" customFormat="1">
      <c r="A7223" s="20"/>
      <c r="B7223" s="20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21"/>
      <c r="AC7223" s="21"/>
      <c r="AD7223" s="21"/>
      <c r="AE7223" s="21"/>
      <c r="AF7223" s="21"/>
      <c r="AG7223" s="21"/>
      <c r="AH7223" s="21"/>
      <c r="AI7223" s="26"/>
      <c r="AJ7223" s="21"/>
      <c r="AK7223" s="21"/>
      <c r="AL7223" s="21"/>
      <c r="AM7223" s="21"/>
      <c r="AN7223" s="21"/>
      <c r="AO7223" s="21"/>
      <c r="AP7223" s="21"/>
      <c r="AQ7223" s="21"/>
      <c r="AR7223" s="21"/>
      <c r="AS7223" s="21"/>
      <c r="AT7223" s="2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</row>
    <row r="7224" spans="1:60" s="3" customFormat="1">
      <c r="A7224" s="20"/>
      <c r="B7224" s="20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21"/>
      <c r="AC7224" s="21"/>
      <c r="AD7224" s="21"/>
      <c r="AE7224" s="21"/>
      <c r="AF7224" s="21"/>
      <c r="AG7224" s="21"/>
      <c r="AH7224" s="21"/>
      <c r="AI7224" s="26"/>
      <c r="AJ7224" s="21"/>
      <c r="AK7224" s="21"/>
      <c r="AL7224" s="21"/>
      <c r="AM7224" s="21"/>
      <c r="AN7224" s="21"/>
      <c r="AO7224" s="21"/>
      <c r="AP7224" s="21"/>
      <c r="AQ7224" s="21"/>
      <c r="AR7224" s="21"/>
      <c r="AS7224" s="21"/>
      <c r="AT7224" s="2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</row>
    <row r="7225" spans="1:60" s="3" customFormat="1">
      <c r="A7225" s="20"/>
      <c r="B7225" s="20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21"/>
      <c r="AC7225" s="21"/>
      <c r="AD7225" s="21"/>
      <c r="AE7225" s="21"/>
      <c r="AF7225" s="21"/>
      <c r="AG7225" s="21"/>
      <c r="AH7225" s="21"/>
      <c r="AI7225" s="26"/>
      <c r="AJ7225" s="21"/>
      <c r="AK7225" s="21"/>
      <c r="AL7225" s="21"/>
      <c r="AM7225" s="21"/>
      <c r="AN7225" s="21"/>
      <c r="AO7225" s="21"/>
      <c r="AP7225" s="21"/>
      <c r="AQ7225" s="21"/>
      <c r="AR7225" s="21"/>
      <c r="AS7225" s="21"/>
      <c r="AT7225" s="2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</row>
    <row r="7226" spans="1:60" s="3" customFormat="1">
      <c r="A7226" s="20"/>
      <c r="B7226" s="20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21"/>
      <c r="AC7226" s="21"/>
      <c r="AD7226" s="21"/>
      <c r="AE7226" s="21"/>
      <c r="AF7226" s="21"/>
      <c r="AG7226" s="21"/>
      <c r="AH7226" s="21"/>
      <c r="AI7226" s="26"/>
      <c r="AJ7226" s="21"/>
      <c r="AK7226" s="21"/>
      <c r="AL7226" s="21"/>
      <c r="AM7226" s="21"/>
      <c r="AN7226" s="21"/>
      <c r="AO7226" s="21"/>
      <c r="AP7226" s="21"/>
      <c r="AQ7226" s="21"/>
      <c r="AR7226" s="21"/>
      <c r="AS7226" s="21"/>
      <c r="AT7226" s="2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</row>
    <row r="7227" spans="1:60" s="3" customFormat="1">
      <c r="A7227" s="20"/>
      <c r="B7227" s="20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21"/>
      <c r="AC7227" s="21"/>
      <c r="AD7227" s="21"/>
      <c r="AE7227" s="21"/>
      <c r="AF7227" s="21"/>
      <c r="AG7227" s="21"/>
      <c r="AH7227" s="21"/>
      <c r="AI7227" s="26"/>
      <c r="AJ7227" s="21"/>
      <c r="AK7227" s="21"/>
      <c r="AL7227" s="21"/>
      <c r="AM7227" s="21"/>
      <c r="AN7227" s="21"/>
      <c r="AO7227" s="21"/>
      <c r="AP7227" s="21"/>
      <c r="AQ7227" s="21"/>
      <c r="AR7227" s="21"/>
      <c r="AS7227" s="21"/>
      <c r="AT7227" s="2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</row>
    <row r="7228" spans="1:60" s="3" customFormat="1">
      <c r="A7228" s="20"/>
      <c r="B7228" s="20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21"/>
      <c r="AC7228" s="21"/>
      <c r="AD7228" s="21"/>
      <c r="AE7228" s="21"/>
      <c r="AF7228" s="21"/>
      <c r="AG7228" s="21"/>
      <c r="AH7228" s="21"/>
      <c r="AI7228" s="26"/>
      <c r="AJ7228" s="21"/>
      <c r="AK7228" s="21"/>
      <c r="AL7228" s="21"/>
      <c r="AM7228" s="21"/>
      <c r="AN7228" s="21"/>
      <c r="AO7228" s="21"/>
      <c r="AP7228" s="21"/>
      <c r="AQ7228" s="21"/>
      <c r="AR7228" s="21"/>
      <c r="AS7228" s="21"/>
      <c r="AT7228" s="2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</row>
    <row r="7229" spans="1:60" s="3" customFormat="1">
      <c r="A7229" s="20"/>
      <c r="B7229" s="20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21"/>
      <c r="AC7229" s="21"/>
      <c r="AD7229" s="21"/>
      <c r="AE7229" s="21"/>
      <c r="AF7229" s="21"/>
      <c r="AG7229" s="21"/>
      <c r="AH7229" s="21"/>
      <c r="AI7229" s="26"/>
      <c r="AJ7229" s="21"/>
      <c r="AK7229" s="21"/>
      <c r="AL7229" s="21"/>
      <c r="AM7229" s="21"/>
      <c r="AN7229" s="21"/>
      <c r="AO7229" s="21"/>
      <c r="AP7229" s="21"/>
      <c r="AQ7229" s="21"/>
      <c r="AR7229" s="21"/>
      <c r="AS7229" s="21"/>
      <c r="AT7229" s="2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</row>
    <row r="7230" spans="1:60" s="3" customFormat="1">
      <c r="A7230" s="20"/>
      <c r="B7230" s="20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21"/>
      <c r="AC7230" s="21"/>
      <c r="AD7230" s="21"/>
      <c r="AE7230" s="21"/>
      <c r="AF7230" s="21"/>
      <c r="AG7230" s="21"/>
      <c r="AH7230" s="21"/>
      <c r="AI7230" s="26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</row>
    <row r="7231" spans="1:60" s="3" customFormat="1">
      <c r="A7231" s="20"/>
      <c r="B7231" s="20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21"/>
      <c r="AC7231" s="21"/>
      <c r="AD7231" s="21"/>
      <c r="AE7231" s="21"/>
      <c r="AF7231" s="21"/>
      <c r="AG7231" s="21"/>
      <c r="AH7231" s="21"/>
      <c r="AI7231" s="26"/>
      <c r="AJ7231" s="21"/>
      <c r="AK7231" s="21"/>
      <c r="AL7231" s="21"/>
      <c r="AM7231" s="21"/>
      <c r="AN7231" s="21"/>
      <c r="AO7231" s="21"/>
      <c r="AP7231" s="21"/>
      <c r="AQ7231" s="21"/>
      <c r="AR7231" s="21"/>
      <c r="AS7231" s="21"/>
      <c r="AT7231" s="2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</row>
    <row r="7232" spans="1:60" s="3" customFormat="1">
      <c r="A7232" s="20"/>
      <c r="B7232" s="20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21"/>
      <c r="AC7232" s="21"/>
      <c r="AD7232" s="21"/>
      <c r="AE7232" s="21"/>
      <c r="AF7232" s="21"/>
      <c r="AG7232" s="21"/>
      <c r="AH7232" s="21"/>
      <c r="AI7232" s="26"/>
      <c r="AJ7232" s="21"/>
      <c r="AK7232" s="21"/>
      <c r="AL7232" s="21"/>
      <c r="AM7232" s="21"/>
      <c r="AN7232" s="21"/>
      <c r="AO7232" s="21"/>
      <c r="AP7232" s="21"/>
      <c r="AQ7232" s="21"/>
      <c r="AR7232" s="21"/>
      <c r="AS7232" s="21"/>
      <c r="AT7232" s="2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</row>
    <row r="7233" spans="1:60" s="3" customFormat="1">
      <c r="A7233" s="20"/>
      <c r="B7233" s="20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21"/>
      <c r="AC7233" s="21"/>
      <c r="AD7233" s="21"/>
      <c r="AE7233" s="21"/>
      <c r="AF7233" s="21"/>
      <c r="AG7233" s="21"/>
      <c r="AH7233" s="21"/>
      <c r="AI7233" s="26"/>
      <c r="AJ7233" s="21"/>
      <c r="AK7233" s="21"/>
      <c r="AL7233" s="21"/>
      <c r="AM7233" s="21"/>
      <c r="AN7233" s="21"/>
      <c r="AO7233" s="21"/>
      <c r="AP7233" s="21"/>
      <c r="AQ7233" s="21"/>
      <c r="AR7233" s="21"/>
      <c r="AS7233" s="21"/>
      <c r="AT7233" s="2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</row>
    <row r="7234" spans="1:60" s="3" customFormat="1">
      <c r="A7234" s="20"/>
      <c r="B7234" s="20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21"/>
      <c r="AC7234" s="21"/>
      <c r="AD7234" s="21"/>
      <c r="AE7234" s="21"/>
      <c r="AF7234" s="21"/>
      <c r="AG7234" s="21"/>
      <c r="AH7234" s="21"/>
      <c r="AI7234" s="26"/>
      <c r="AJ7234" s="21"/>
      <c r="AK7234" s="21"/>
      <c r="AL7234" s="21"/>
      <c r="AM7234" s="21"/>
      <c r="AN7234" s="21"/>
      <c r="AO7234" s="21"/>
      <c r="AP7234" s="21"/>
      <c r="AQ7234" s="21"/>
      <c r="AR7234" s="21"/>
      <c r="AS7234" s="21"/>
      <c r="AT7234" s="2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</row>
    <row r="7235" spans="1:60" s="3" customFormat="1">
      <c r="A7235" s="20"/>
      <c r="B7235" s="20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21"/>
      <c r="AC7235" s="21"/>
      <c r="AD7235" s="21"/>
      <c r="AE7235" s="21"/>
      <c r="AF7235" s="21"/>
      <c r="AG7235" s="21"/>
      <c r="AH7235" s="21"/>
      <c r="AI7235" s="26"/>
      <c r="AJ7235" s="21"/>
      <c r="AK7235" s="21"/>
      <c r="AL7235" s="21"/>
      <c r="AM7235" s="21"/>
      <c r="AN7235" s="21"/>
      <c r="AO7235" s="21"/>
      <c r="AP7235" s="21"/>
      <c r="AQ7235" s="21"/>
      <c r="AR7235" s="21"/>
      <c r="AS7235" s="21"/>
      <c r="AT7235" s="2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</row>
    <row r="7236" spans="1:60" s="3" customFormat="1">
      <c r="A7236" s="20"/>
      <c r="B7236" s="20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21"/>
      <c r="AC7236" s="21"/>
      <c r="AD7236" s="21"/>
      <c r="AE7236" s="21"/>
      <c r="AF7236" s="21"/>
      <c r="AG7236" s="21"/>
      <c r="AH7236" s="21"/>
      <c r="AI7236" s="26"/>
      <c r="AJ7236" s="21"/>
      <c r="AK7236" s="21"/>
      <c r="AL7236" s="21"/>
      <c r="AM7236" s="21"/>
      <c r="AN7236" s="21"/>
      <c r="AO7236" s="21"/>
      <c r="AP7236" s="21"/>
      <c r="AQ7236" s="21"/>
      <c r="AR7236" s="21"/>
      <c r="AS7236" s="21"/>
      <c r="AT7236" s="2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</row>
    <row r="7237" spans="1:60" s="3" customFormat="1">
      <c r="A7237" s="20"/>
      <c r="B7237" s="20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21"/>
      <c r="AC7237" s="21"/>
      <c r="AD7237" s="21"/>
      <c r="AE7237" s="21"/>
      <c r="AF7237" s="21"/>
      <c r="AG7237" s="21"/>
      <c r="AH7237" s="21"/>
      <c r="AI7237" s="26"/>
      <c r="AJ7237" s="21"/>
      <c r="AK7237" s="21"/>
      <c r="AL7237" s="21"/>
      <c r="AM7237" s="21"/>
      <c r="AN7237" s="21"/>
      <c r="AO7237" s="21"/>
      <c r="AP7237" s="21"/>
      <c r="AQ7237" s="21"/>
      <c r="AR7237" s="21"/>
      <c r="AS7237" s="21"/>
      <c r="AT7237" s="2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</row>
    <row r="7238" spans="1:60" s="3" customFormat="1">
      <c r="A7238" s="20"/>
      <c r="B7238" s="20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21"/>
      <c r="AC7238" s="21"/>
      <c r="AD7238" s="21"/>
      <c r="AE7238" s="21"/>
      <c r="AF7238" s="21"/>
      <c r="AG7238" s="21"/>
      <c r="AH7238" s="21"/>
      <c r="AI7238" s="26"/>
      <c r="AJ7238" s="21"/>
      <c r="AK7238" s="21"/>
      <c r="AL7238" s="21"/>
      <c r="AM7238" s="21"/>
      <c r="AN7238" s="21"/>
      <c r="AO7238" s="21"/>
      <c r="AP7238" s="21"/>
      <c r="AQ7238" s="21"/>
      <c r="AR7238" s="21"/>
      <c r="AS7238" s="21"/>
      <c r="AT7238" s="2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</row>
    <row r="7239" spans="1:60" s="3" customFormat="1">
      <c r="A7239" s="20"/>
      <c r="B7239" s="20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21"/>
      <c r="AC7239" s="21"/>
      <c r="AD7239" s="21"/>
      <c r="AE7239" s="21"/>
      <c r="AF7239" s="21"/>
      <c r="AG7239" s="21"/>
      <c r="AH7239" s="21"/>
      <c r="AI7239" s="26"/>
      <c r="AJ7239" s="21"/>
      <c r="AK7239" s="21"/>
      <c r="AL7239" s="21"/>
      <c r="AM7239" s="21"/>
      <c r="AN7239" s="21"/>
      <c r="AO7239" s="21"/>
      <c r="AP7239" s="21"/>
      <c r="AQ7239" s="21"/>
      <c r="AR7239" s="21"/>
      <c r="AS7239" s="21"/>
      <c r="AT7239" s="2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</row>
    <row r="7240" spans="1:60" s="3" customFormat="1">
      <c r="A7240" s="20"/>
      <c r="B7240" s="20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21"/>
      <c r="AC7240" s="21"/>
      <c r="AD7240" s="21"/>
      <c r="AE7240" s="21"/>
      <c r="AF7240" s="21"/>
      <c r="AG7240" s="21"/>
      <c r="AH7240" s="21"/>
      <c r="AI7240" s="26"/>
      <c r="AJ7240" s="21"/>
      <c r="AK7240" s="21"/>
      <c r="AL7240" s="21"/>
      <c r="AM7240" s="21"/>
      <c r="AN7240" s="21"/>
      <c r="AO7240" s="21"/>
      <c r="AP7240" s="21"/>
      <c r="AQ7240" s="21"/>
      <c r="AR7240" s="21"/>
      <c r="AS7240" s="21"/>
      <c r="AT7240" s="2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</row>
    <row r="7241" spans="1:60" s="3" customFormat="1">
      <c r="A7241" s="20"/>
      <c r="B7241" s="20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21"/>
      <c r="AC7241" s="21"/>
      <c r="AD7241" s="21"/>
      <c r="AE7241" s="21"/>
      <c r="AF7241" s="21"/>
      <c r="AG7241" s="21"/>
      <c r="AH7241" s="21"/>
      <c r="AI7241" s="26"/>
      <c r="AJ7241" s="21"/>
      <c r="AK7241" s="21"/>
      <c r="AL7241" s="21"/>
      <c r="AM7241" s="21"/>
      <c r="AN7241" s="21"/>
      <c r="AO7241" s="21"/>
      <c r="AP7241" s="21"/>
      <c r="AQ7241" s="21"/>
      <c r="AR7241" s="21"/>
      <c r="AS7241" s="21"/>
      <c r="AT7241" s="2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</row>
    <row r="7242" spans="1:60" s="3" customFormat="1">
      <c r="A7242" s="20"/>
      <c r="B7242" s="20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21"/>
      <c r="AC7242" s="21"/>
      <c r="AD7242" s="21"/>
      <c r="AE7242" s="21"/>
      <c r="AF7242" s="21"/>
      <c r="AG7242" s="21"/>
      <c r="AH7242" s="21"/>
      <c r="AI7242" s="26"/>
      <c r="AJ7242" s="21"/>
      <c r="AK7242" s="21"/>
      <c r="AL7242" s="21"/>
      <c r="AM7242" s="21"/>
      <c r="AN7242" s="21"/>
      <c r="AO7242" s="21"/>
      <c r="AP7242" s="21"/>
      <c r="AQ7242" s="21"/>
      <c r="AR7242" s="21"/>
      <c r="AS7242" s="21"/>
      <c r="AT7242" s="2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</row>
    <row r="7243" spans="1:60" s="3" customFormat="1">
      <c r="A7243" s="20"/>
      <c r="B7243" s="20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21"/>
      <c r="AC7243" s="21"/>
      <c r="AD7243" s="21"/>
      <c r="AE7243" s="21"/>
      <c r="AF7243" s="21"/>
      <c r="AG7243" s="21"/>
      <c r="AH7243" s="21"/>
      <c r="AI7243" s="26"/>
      <c r="AJ7243" s="21"/>
      <c r="AK7243" s="21"/>
      <c r="AL7243" s="21"/>
      <c r="AM7243" s="21"/>
      <c r="AN7243" s="21"/>
      <c r="AO7243" s="21"/>
      <c r="AP7243" s="21"/>
      <c r="AQ7243" s="21"/>
      <c r="AR7243" s="21"/>
      <c r="AS7243" s="21"/>
      <c r="AT7243" s="2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</row>
    <row r="7244" spans="1:60" s="3" customFormat="1">
      <c r="A7244" s="20"/>
      <c r="B7244" s="20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21"/>
      <c r="AC7244" s="21"/>
      <c r="AD7244" s="21"/>
      <c r="AE7244" s="21"/>
      <c r="AF7244" s="21"/>
      <c r="AG7244" s="21"/>
      <c r="AH7244" s="21"/>
      <c r="AI7244" s="26"/>
      <c r="AJ7244" s="21"/>
      <c r="AK7244" s="21"/>
      <c r="AL7244" s="21"/>
      <c r="AM7244" s="21"/>
      <c r="AN7244" s="21"/>
      <c r="AO7244" s="21"/>
      <c r="AP7244" s="21"/>
      <c r="AQ7244" s="21"/>
      <c r="AR7244" s="21"/>
      <c r="AS7244" s="21"/>
      <c r="AT7244" s="2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</row>
    <row r="7245" spans="1:60" s="3" customFormat="1">
      <c r="A7245" s="20"/>
      <c r="B7245" s="20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21"/>
      <c r="AC7245" s="21"/>
      <c r="AD7245" s="21"/>
      <c r="AE7245" s="21"/>
      <c r="AF7245" s="21"/>
      <c r="AG7245" s="21"/>
      <c r="AH7245" s="21"/>
      <c r="AI7245" s="26"/>
      <c r="AJ7245" s="21"/>
      <c r="AK7245" s="21"/>
      <c r="AL7245" s="21"/>
      <c r="AM7245" s="21"/>
      <c r="AN7245" s="21"/>
      <c r="AO7245" s="21"/>
      <c r="AP7245" s="21"/>
      <c r="AQ7245" s="21"/>
      <c r="AR7245" s="21"/>
      <c r="AS7245" s="21"/>
      <c r="AT7245" s="2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</row>
    <row r="7246" spans="1:60" s="3" customFormat="1">
      <c r="A7246" s="20"/>
      <c r="B7246" s="20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21"/>
      <c r="AC7246" s="21"/>
      <c r="AD7246" s="21"/>
      <c r="AE7246" s="21"/>
      <c r="AF7246" s="21"/>
      <c r="AG7246" s="21"/>
      <c r="AH7246" s="21"/>
      <c r="AI7246" s="26"/>
      <c r="AJ7246" s="21"/>
      <c r="AK7246" s="21"/>
      <c r="AL7246" s="21"/>
      <c r="AM7246" s="21"/>
      <c r="AN7246" s="21"/>
      <c r="AO7246" s="21"/>
      <c r="AP7246" s="21"/>
      <c r="AQ7246" s="21"/>
      <c r="AR7246" s="21"/>
      <c r="AS7246" s="21"/>
      <c r="AT7246" s="2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</row>
    <row r="7247" spans="1:60" s="3" customFormat="1">
      <c r="A7247" s="20"/>
      <c r="B7247" s="20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21"/>
      <c r="AC7247" s="21"/>
      <c r="AD7247" s="21"/>
      <c r="AE7247" s="21"/>
      <c r="AF7247" s="21"/>
      <c r="AG7247" s="21"/>
      <c r="AH7247" s="21"/>
      <c r="AI7247" s="26"/>
      <c r="AJ7247" s="21"/>
      <c r="AK7247" s="21"/>
      <c r="AL7247" s="21"/>
      <c r="AM7247" s="21"/>
      <c r="AN7247" s="21"/>
      <c r="AO7247" s="21"/>
      <c r="AP7247" s="21"/>
      <c r="AQ7247" s="21"/>
      <c r="AR7247" s="21"/>
      <c r="AS7247" s="21"/>
      <c r="AT7247" s="2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</row>
    <row r="7248" spans="1:60" s="3" customFormat="1">
      <c r="A7248" s="20"/>
      <c r="B7248" s="20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21"/>
      <c r="AC7248" s="21"/>
      <c r="AD7248" s="21"/>
      <c r="AE7248" s="21"/>
      <c r="AF7248" s="21"/>
      <c r="AG7248" s="21"/>
      <c r="AH7248" s="21"/>
      <c r="AI7248" s="26"/>
      <c r="AJ7248" s="21"/>
      <c r="AK7248" s="21"/>
      <c r="AL7248" s="21"/>
      <c r="AM7248" s="21"/>
      <c r="AN7248" s="21"/>
      <c r="AO7248" s="21"/>
      <c r="AP7248" s="21"/>
      <c r="AQ7248" s="21"/>
      <c r="AR7248" s="21"/>
      <c r="AS7248" s="21"/>
      <c r="AT7248" s="2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</row>
    <row r="7249" spans="1:60" s="3" customFormat="1">
      <c r="A7249" s="20"/>
      <c r="B7249" s="20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21"/>
      <c r="AC7249" s="21"/>
      <c r="AD7249" s="21"/>
      <c r="AE7249" s="21"/>
      <c r="AF7249" s="21"/>
      <c r="AG7249" s="21"/>
      <c r="AH7249" s="21"/>
      <c r="AI7249" s="26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</row>
    <row r="7250" spans="1:60" s="3" customFormat="1">
      <c r="A7250" s="20"/>
      <c r="B7250" s="20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21"/>
      <c r="AC7250" s="21"/>
      <c r="AD7250" s="21"/>
      <c r="AE7250" s="21"/>
      <c r="AF7250" s="21"/>
      <c r="AG7250" s="21"/>
      <c r="AH7250" s="21"/>
      <c r="AI7250" s="26"/>
      <c r="AJ7250" s="21"/>
      <c r="AK7250" s="21"/>
      <c r="AL7250" s="21"/>
      <c r="AM7250" s="21"/>
      <c r="AN7250" s="21"/>
      <c r="AO7250" s="21"/>
      <c r="AP7250" s="21"/>
      <c r="AQ7250" s="21"/>
      <c r="AR7250" s="21"/>
      <c r="AS7250" s="21"/>
      <c r="AT7250" s="2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</row>
    <row r="7251" spans="1:60" s="3" customFormat="1">
      <c r="A7251" s="20"/>
      <c r="B7251" s="20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21"/>
      <c r="AC7251" s="21"/>
      <c r="AD7251" s="21"/>
      <c r="AE7251" s="21"/>
      <c r="AF7251" s="21"/>
      <c r="AG7251" s="21"/>
      <c r="AH7251" s="21"/>
      <c r="AI7251" s="26"/>
      <c r="AJ7251" s="21"/>
      <c r="AK7251" s="21"/>
      <c r="AL7251" s="21"/>
      <c r="AM7251" s="21"/>
      <c r="AN7251" s="21"/>
      <c r="AO7251" s="21"/>
      <c r="AP7251" s="21"/>
      <c r="AQ7251" s="21"/>
      <c r="AR7251" s="21"/>
      <c r="AS7251" s="21"/>
      <c r="AT7251" s="2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</row>
    <row r="7252" spans="1:60" s="3" customFormat="1">
      <c r="A7252" s="20"/>
      <c r="B7252" s="20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21"/>
      <c r="AC7252" s="21"/>
      <c r="AD7252" s="21"/>
      <c r="AE7252" s="21"/>
      <c r="AF7252" s="21"/>
      <c r="AG7252" s="21"/>
      <c r="AH7252" s="21"/>
      <c r="AI7252" s="26"/>
      <c r="AJ7252" s="21"/>
      <c r="AK7252" s="21"/>
      <c r="AL7252" s="21"/>
      <c r="AM7252" s="21"/>
      <c r="AN7252" s="21"/>
      <c r="AO7252" s="21"/>
      <c r="AP7252" s="21"/>
      <c r="AQ7252" s="21"/>
      <c r="AR7252" s="21"/>
      <c r="AS7252" s="21"/>
      <c r="AT7252" s="2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</row>
    <row r="7253" spans="1:60" s="3" customFormat="1">
      <c r="A7253" s="20"/>
      <c r="B7253" s="20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21"/>
      <c r="AC7253" s="21"/>
      <c r="AD7253" s="21"/>
      <c r="AE7253" s="21"/>
      <c r="AF7253" s="21"/>
      <c r="AG7253" s="21"/>
      <c r="AH7253" s="21"/>
      <c r="AI7253" s="26"/>
      <c r="AJ7253" s="21"/>
      <c r="AK7253" s="21"/>
      <c r="AL7253" s="21"/>
      <c r="AM7253" s="21"/>
      <c r="AN7253" s="21"/>
      <c r="AO7253" s="21"/>
      <c r="AP7253" s="21"/>
      <c r="AQ7253" s="21"/>
      <c r="AR7253" s="21"/>
      <c r="AS7253" s="21"/>
      <c r="AT7253" s="2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</row>
    <row r="7254" spans="1:60" s="3" customFormat="1">
      <c r="A7254" s="20"/>
      <c r="B7254" s="20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21"/>
      <c r="AC7254" s="21"/>
      <c r="AD7254" s="21"/>
      <c r="AE7254" s="21"/>
      <c r="AF7254" s="21"/>
      <c r="AG7254" s="21"/>
      <c r="AH7254" s="21"/>
      <c r="AI7254" s="26"/>
      <c r="AJ7254" s="21"/>
      <c r="AK7254" s="21"/>
      <c r="AL7254" s="21"/>
      <c r="AM7254" s="21"/>
      <c r="AN7254" s="21"/>
      <c r="AO7254" s="21"/>
      <c r="AP7254" s="21"/>
      <c r="AQ7254" s="21"/>
      <c r="AR7254" s="21"/>
      <c r="AS7254" s="21"/>
      <c r="AT7254" s="2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</row>
    <row r="7255" spans="1:60" s="3" customFormat="1">
      <c r="A7255" s="20"/>
      <c r="B7255" s="20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21"/>
      <c r="AC7255" s="21"/>
      <c r="AD7255" s="21"/>
      <c r="AE7255" s="21"/>
      <c r="AF7255" s="21"/>
      <c r="AG7255" s="21"/>
      <c r="AH7255" s="21"/>
      <c r="AI7255" s="26"/>
      <c r="AJ7255" s="21"/>
      <c r="AK7255" s="21"/>
      <c r="AL7255" s="21"/>
      <c r="AM7255" s="21"/>
      <c r="AN7255" s="21"/>
      <c r="AO7255" s="21"/>
      <c r="AP7255" s="21"/>
      <c r="AQ7255" s="21"/>
      <c r="AR7255" s="21"/>
      <c r="AS7255" s="21"/>
      <c r="AT7255" s="2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</row>
    <row r="7256" spans="1:60" s="3" customFormat="1">
      <c r="A7256" s="20"/>
      <c r="B7256" s="20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21"/>
      <c r="AC7256" s="21"/>
      <c r="AD7256" s="21"/>
      <c r="AE7256" s="21"/>
      <c r="AF7256" s="21"/>
      <c r="AG7256" s="21"/>
      <c r="AH7256" s="21"/>
      <c r="AI7256" s="26"/>
      <c r="AJ7256" s="21"/>
      <c r="AK7256" s="21"/>
      <c r="AL7256" s="21"/>
      <c r="AM7256" s="21"/>
      <c r="AN7256" s="21"/>
      <c r="AO7256" s="21"/>
      <c r="AP7256" s="21"/>
      <c r="AQ7256" s="21"/>
      <c r="AR7256" s="21"/>
      <c r="AS7256" s="21"/>
      <c r="AT7256" s="2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</row>
    <row r="7257" spans="1:60" s="3" customFormat="1">
      <c r="A7257" s="20"/>
      <c r="B7257" s="20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21"/>
      <c r="AC7257" s="21"/>
      <c r="AD7257" s="21"/>
      <c r="AE7257" s="21"/>
      <c r="AF7257" s="21"/>
      <c r="AG7257" s="21"/>
      <c r="AH7257" s="21"/>
      <c r="AI7257" s="26"/>
      <c r="AJ7257" s="21"/>
      <c r="AK7257" s="21"/>
      <c r="AL7257" s="21"/>
      <c r="AM7257" s="21"/>
      <c r="AN7257" s="21"/>
      <c r="AO7257" s="21"/>
      <c r="AP7257" s="21"/>
      <c r="AQ7257" s="21"/>
      <c r="AR7257" s="21"/>
      <c r="AS7257" s="21"/>
      <c r="AT7257" s="2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</row>
    <row r="7258" spans="1:60" s="3" customFormat="1">
      <c r="A7258" s="20"/>
      <c r="B7258" s="20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21"/>
      <c r="AC7258" s="21"/>
      <c r="AD7258" s="21"/>
      <c r="AE7258" s="21"/>
      <c r="AF7258" s="21"/>
      <c r="AG7258" s="21"/>
      <c r="AH7258" s="21"/>
      <c r="AI7258" s="26"/>
      <c r="AJ7258" s="21"/>
      <c r="AK7258" s="21"/>
      <c r="AL7258" s="21"/>
      <c r="AM7258" s="21"/>
      <c r="AN7258" s="21"/>
      <c r="AO7258" s="21"/>
      <c r="AP7258" s="21"/>
      <c r="AQ7258" s="21"/>
      <c r="AR7258" s="21"/>
      <c r="AS7258" s="21"/>
      <c r="AT7258" s="2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</row>
    <row r="7259" spans="1:60" s="3" customFormat="1">
      <c r="A7259" s="20"/>
      <c r="B7259" s="20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21"/>
      <c r="AC7259" s="21"/>
      <c r="AD7259" s="21"/>
      <c r="AE7259" s="21"/>
      <c r="AF7259" s="21"/>
      <c r="AG7259" s="21"/>
      <c r="AH7259" s="21"/>
      <c r="AI7259" s="26"/>
      <c r="AJ7259" s="21"/>
      <c r="AK7259" s="21"/>
      <c r="AL7259" s="21"/>
      <c r="AM7259" s="21"/>
      <c r="AN7259" s="21"/>
      <c r="AO7259" s="21"/>
      <c r="AP7259" s="21"/>
      <c r="AQ7259" s="21"/>
      <c r="AR7259" s="21"/>
      <c r="AS7259" s="21"/>
      <c r="AT7259" s="2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</row>
    <row r="7260" spans="1:60" s="3" customFormat="1">
      <c r="A7260" s="20"/>
      <c r="B7260" s="20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21"/>
      <c r="AC7260" s="21"/>
      <c r="AD7260" s="21"/>
      <c r="AE7260" s="21"/>
      <c r="AF7260" s="21"/>
      <c r="AG7260" s="21"/>
      <c r="AH7260" s="21"/>
      <c r="AI7260" s="26"/>
      <c r="AJ7260" s="21"/>
      <c r="AK7260" s="21"/>
      <c r="AL7260" s="21"/>
      <c r="AM7260" s="21"/>
      <c r="AN7260" s="21"/>
      <c r="AO7260" s="21"/>
      <c r="AP7260" s="21"/>
      <c r="AQ7260" s="21"/>
      <c r="AR7260" s="21"/>
      <c r="AS7260" s="21"/>
      <c r="AT7260" s="2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</row>
    <row r="7261" spans="1:60" s="3" customFormat="1">
      <c r="A7261" s="20"/>
      <c r="B7261" s="20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21"/>
      <c r="AC7261" s="21"/>
      <c r="AD7261" s="21"/>
      <c r="AE7261" s="21"/>
      <c r="AF7261" s="21"/>
      <c r="AG7261" s="21"/>
      <c r="AH7261" s="21"/>
      <c r="AI7261" s="26"/>
      <c r="AJ7261" s="21"/>
      <c r="AK7261" s="21"/>
      <c r="AL7261" s="21"/>
      <c r="AM7261" s="21"/>
      <c r="AN7261" s="21"/>
      <c r="AO7261" s="21"/>
      <c r="AP7261" s="21"/>
      <c r="AQ7261" s="21"/>
      <c r="AR7261" s="21"/>
      <c r="AS7261" s="21"/>
      <c r="AT7261" s="2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</row>
    <row r="7262" spans="1:60" s="3" customFormat="1">
      <c r="A7262" s="20"/>
      <c r="B7262" s="20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21"/>
      <c r="AC7262" s="21"/>
      <c r="AD7262" s="21"/>
      <c r="AE7262" s="21"/>
      <c r="AF7262" s="21"/>
      <c r="AG7262" s="21"/>
      <c r="AH7262" s="21"/>
      <c r="AI7262" s="26"/>
      <c r="AJ7262" s="21"/>
      <c r="AK7262" s="21"/>
      <c r="AL7262" s="21"/>
      <c r="AM7262" s="21"/>
      <c r="AN7262" s="21"/>
      <c r="AO7262" s="21"/>
      <c r="AP7262" s="21"/>
      <c r="AQ7262" s="21"/>
      <c r="AR7262" s="21"/>
      <c r="AS7262" s="21"/>
      <c r="AT7262" s="2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</row>
    <row r="7263" spans="1:60" s="3" customFormat="1">
      <c r="A7263" s="20"/>
      <c r="B7263" s="20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21"/>
      <c r="AC7263" s="21"/>
      <c r="AD7263" s="21"/>
      <c r="AE7263" s="21"/>
      <c r="AF7263" s="21"/>
      <c r="AG7263" s="21"/>
      <c r="AH7263" s="21"/>
      <c r="AI7263" s="26"/>
      <c r="AJ7263" s="21"/>
      <c r="AK7263" s="21"/>
      <c r="AL7263" s="21"/>
      <c r="AM7263" s="21"/>
      <c r="AN7263" s="21"/>
      <c r="AO7263" s="21"/>
      <c r="AP7263" s="21"/>
      <c r="AQ7263" s="21"/>
      <c r="AR7263" s="21"/>
      <c r="AS7263" s="21"/>
      <c r="AT7263" s="2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</row>
    <row r="7264" spans="1:60" s="3" customFormat="1">
      <c r="A7264" s="20"/>
      <c r="B7264" s="20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21"/>
      <c r="AC7264" s="21"/>
      <c r="AD7264" s="21"/>
      <c r="AE7264" s="21"/>
      <c r="AF7264" s="21"/>
      <c r="AG7264" s="21"/>
      <c r="AH7264" s="21"/>
      <c r="AI7264" s="26"/>
      <c r="AJ7264" s="21"/>
      <c r="AK7264" s="21"/>
      <c r="AL7264" s="21"/>
      <c r="AM7264" s="21"/>
      <c r="AN7264" s="21"/>
      <c r="AO7264" s="21"/>
      <c r="AP7264" s="21"/>
      <c r="AQ7264" s="21"/>
      <c r="AR7264" s="21"/>
      <c r="AS7264" s="21"/>
      <c r="AT7264" s="2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</row>
    <row r="7265" spans="1:60" s="3" customFormat="1">
      <c r="A7265" s="20"/>
      <c r="B7265" s="20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21"/>
      <c r="AC7265" s="21"/>
      <c r="AD7265" s="21"/>
      <c r="AE7265" s="21"/>
      <c r="AF7265" s="21"/>
      <c r="AG7265" s="21"/>
      <c r="AH7265" s="21"/>
      <c r="AI7265" s="26"/>
      <c r="AJ7265" s="21"/>
      <c r="AK7265" s="21"/>
      <c r="AL7265" s="21"/>
      <c r="AM7265" s="21"/>
      <c r="AN7265" s="21"/>
      <c r="AO7265" s="21"/>
      <c r="AP7265" s="21"/>
      <c r="AQ7265" s="21"/>
      <c r="AR7265" s="21"/>
      <c r="AS7265" s="21"/>
      <c r="AT7265" s="2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</row>
    <row r="7266" spans="1:60" s="3" customFormat="1">
      <c r="A7266" s="20"/>
      <c r="B7266" s="20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21"/>
      <c r="AC7266" s="21"/>
      <c r="AD7266" s="21"/>
      <c r="AE7266" s="21"/>
      <c r="AF7266" s="21"/>
      <c r="AG7266" s="21"/>
      <c r="AH7266" s="21"/>
      <c r="AI7266" s="26"/>
      <c r="AJ7266" s="21"/>
      <c r="AK7266" s="21"/>
      <c r="AL7266" s="21"/>
      <c r="AM7266" s="21"/>
      <c r="AN7266" s="21"/>
      <c r="AO7266" s="21"/>
      <c r="AP7266" s="21"/>
      <c r="AQ7266" s="21"/>
      <c r="AR7266" s="21"/>
      <c r="AS7266" s="21"/>
      <c r="AT7266" s="2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</row>
    <row r="7267" spans="1:60" s="3" customFormat="1">
      <c r="A7267" s="20"/>
      <c r="B7267" s="20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21"/>
      <c r="AC7267" s="21"/>
      <c r="AD7267" s="21"/>
      <c r="AE7267" s="21"/>
      <c r="AF7267" s="21"/>
      <c r="AG7267" s="21"/>
      <c r="AH7267" s="21"/>
      <c r="AI7267" s="26"/>
      <c r="AJ7267" s="21"/>
      <c r="AK7267" s="21"/>
      <c r="AL7267" s="21"/>
      <c r="AM7267" s="21"/>
      <c r="AN7267" s="21"/>
      <c r="AO7267" s="21"/>
      <c r="AP7267" s="21"/>
      <c r="AQ7267" s="21"/>
      <c r="AR7267" s="21"/>
      <c r="AS7267" s="21"/>
      <c r="AT7267" s="2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</row>
    <row r="7268" spans="1:60" s="3" customFormat="1">
      <c r="A7268" s="20"/>
      <c r="B7268" s="20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21"/>
      <c r="AC7268" s="21"/>
      <c r="AD7268" s="21"/>
      <c r="AE7268" s="21"/>
      <c r="AF7268" s="21"/>
      <c r="AG7268" s="21"/>
      <c r="AH7268" s="21"/>
      <c r="AI7268" s="26"/>
      <c r="AJ7268" s="21"/>
      <c r="AK7268" s="21"/>
      <c r="AL7268" s="21"/>
      <c r="AM7268" s="21"/>
      <c r="AN7268" s="21"/>
      <c r="AO7268" s="21"/>
      <c r="AP7268" s="21"/>
      <c r="AQ7268" s="21"/>
      <c r="AR7268" s="21"/>
      <c r="AS7268" s="21"/>
      <c r="AT7268" s="2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</row>
    <row r="7269" spans="1:60" s="3" customFormat="1">
      <c r="A7269" s="20"/>
      <c r="B7269" s="20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21"/>
      <c r="AC7269" s="21"/>
      <c r="AD7269" s="21"/>
      <c r="AE7269" s="21"/>
      <c r="AF7269" s="21"/>
      <c r="AG7269" s="21"/>
      <c r="AH7269" s="21"/>
      <c r="AI7269" s="26"/>
      <c r="AJ7269" s="21"/>
      <c r="AK7269" s="21"/>
      <c r="AL7269" s="21"/>
      <c r="AM7269" s="21"/>
      <c r="AN7269" s="21"/>
      <c r="AO7269" s="21"/>
      <c r="AP7269" s="21"/>
      <c r="AQ7269" s="21"/>
      <c r="AR7269" s="21"/>
      <c r="AS7269" s="21"/>
      <c r="AT7269" s="2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</row>
    <row r="7270" spans="1:60" s="3" customFormat="1">
      <c r="A7270" s="20"/>
      <c r="B7270" s="20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21"/>
      <c r="AC7270" s="21"/>
      <c r="AD7270" s="21"/>
      <c r="AE7270" s="21"/>
      <c r="AF7270" s="21"/>
      <c r="AG7270" s="21"/>
      <c r="AH7270" s="21"/>
      <c r="AI7270" s="26"/>
      <c r="AJ7270" s="21"/>
      <c r="AK7270" s="21"/>
      <c r="AL7270" s="21"/>
      <c r="AM7270" s="21"/>
      <c r="AN7270" s="21"/>
      <c r="AO7270" s="21"/>
      <c r="AP7270" s="21"/>
      <c r="AQ7270" s="21"/>
      <c r="AR7270" s="21"/>
      <c r="AS7270" s="21"/>
      <c r="AT7270" s="2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</row>
    <row r="7271" spans="1:60" s="3" customFormat="1">
      <c r="A7271" s="20"/>
      <c r="B7271" s="20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21"/>
      <c r="AC7271" s="21"/>
      <c r="AD7271" s="21"/>
      <c r="AE7271" s="21"/>
      <c r="AF7271" s="21"/>
      <c r="AG7271" s="21"/>
      <c r="AH7271" s="21"/>
      <c r="AI7271" s="26"/>
      <c r="AJ7271" s="21"/>
      <c r="AK7271" s="21"/>
      <c r="AL7271" s="21"/>
      <c r="AM7271" s="21"/>
      <c r="AN7271" s="21"/>
      <c r="AO7271" s="21"/>
      <c r="AP7271" s="21"/>
      <c r="AQ7271" s="21"/>
      <c r="AR7271" s="21"/>
      <c r="AS7271" s="21"/>
      <c r="AT7271" s="2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</row>
    <row r="7272" spans="1:60" s="3" customFormat="1">
      <c r="A7272" s="20"/>
      <c r="B7272" s="20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21"/>
      <c r="AC7272" s="21"/>
      <c r="AD7272" s="21"/>
      <c r="AE7272" s="21"/>
      <c r="AF7272" s="21"/>
      <c r="AG7272" s="21"/>
      <c r="AH7272" s="21"/>
      <c r="AI7272" s="26"/>
      <c r="AJ7272" s="21"/>
      <c r="AK7272" s="21"/>
      <c r="AL7272" s="21"/>
      <c r="AM7272" s="21"/>
      <c r="AN7272" s="21"/>
      <c r="AO7272" s="21"/>
      <c r="AP7272" s="21"/>
      <c r="AQ7272" s="21"/>
      <c r="AR7272" s="21"/>
      <c r="AS7272" s="21"/>
      <c r="AT7272" s="2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</row>
    <row r="7273" spans="1:60" s="3" customFormat="1">
      <c r="A7273" s="20"/>
      <c r="B7273" s="20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21"/>
      <c r="AC7273" s="21"/>
      <c r="AD7273" s="21"/>
      <c r="AE7273" s="21"/>
      <c r="AF7273" s="21"/>
      <c r="AG7273" s="21"/>
      <c r="AH7273" s="21"/>
      <c r="AI7273" s="26"/>
      <c r="AJ7273" s="21"/>
      <c r="AK7273" s="21"/>
      <c r="AL7273" s="21"/>
      <c r="AM7273" s="21"/>
      <c r="AN7273" s="21"/>
      <c r="AO7273" s="21"/>
      <c r="AP7273" s="21"/>
      <c r="AQ7273" s="21"/>
      <c r="AR7273" s="21"/>
      <c r="AS7273" s="21"/>
      <c r="AT7273" s="2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</row>
    <row r="7274" spans="1:60" s="3" customFormat="1">
      <c r="A7274" s="20"/>
      <c r="B7274" s="20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21"/>
      <c r="AC7274" s="21"/>
      <c r="AD7274" s="21"/>
      <c r="AE7274" s="21"/>
      <c r="AF7274" s="21"/>
      <c r="AG7274" s="21"/>
      <c r="AH7274" s="21"/>
      <c r="AI7274" s="26"/>
      <c r="AJ7274" s="21"/>
      <c r="AK7274" s="21"/>
      <c r="AL7274" s="21"/>
      <c r="AM7274" s="21"/>
      <c r="AN7274" s="21"/>
      <c r="AO7274" s="21"/>
      <c r="AP7274" s="21"/>
      <c r="AQ7274" s="21"/>
      <c r="AR7274" s="21"/>
      <c r="AS7274" s="21"/>
      <c r="AT7274" s="2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</row>
    <row r="7275" spans="1:60" s="3" customFormat="1">
      <c r="A7275" s="20"/>
      <c r="B7275" s="20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21"/>
      <c r="AC7275" s="21"/>
      <c r="AD7275" s="21"/>
      <c r="AE7275" s="21"/>
      <c r="AF7275" s="21"/>
      <c r="AG7275" s="21"/>
      <c r="AH7275" s="21"/>
      <c r="AI7275" s="26"/>
      <c r="AJ7275" s="21"/>
      <c r="AK7275" s="21"/>
      <c r="AL7275" s="21"/>
      <c r="AM7275" s="21"/>
      <c r="AN7275" s="21"/>
      <c r="AO7275" s="21"/>
      <c r="AP7275" s="21"/>
      <c r="AQ7275" s="21"/>
      <c r="AR7275" s="21"/>
      <c r="AS7275" s="21"/>
      <c r="AT7275" s="2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</row>
    <row r="7276" spans="1:60" s="3" customFormat="1">
      <c r="A7276" s="20"/>
      <c r="B7276" s="20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21"/>
      <c r="AC7276" s="21"/>
      <c r="AD7276" s="21"/>
      <c r="AE7276" s="21"/>
      <c r="AF7276" s="21"/>
      <c r="AG7276" s="21"/>
      <c r="AH7276" s="21"/>
      <c r="AI7276" s="26"/>
      <c r="AJ7276" s="21"/>
      <c r="AK7276" s="21"/>
      <c r="AL7276" s="21"/>
      <c r="AM7276" s="21"/>
      <c r="AN7276" s="21"/>
      <c r="AO7276" s="21"/>
      <c r="AP7276" s="21"/>
      <c r="AQ7276" s="21"/>
      <c r="AR7276" s="21"/>
      <c r="AS7276" s="21"/>
      <c r="AT7276" s="2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</row>
    <row r="7277" spans="1:60" s="3" customFormat="1">
      <c r="A7277" s="20"/>
      <c r="B7277" s="20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21"/>
      <c r="AC7277" s="21"/>
      <c r="AD7277" s="21"/>
      <c r="AE7277" s="21"/>
      <c r="AF7277" s="21"/>
      <c r="AG7277" s="21"/>
      <c r="AH7277" s="21"/>
      <c r="AI7277" s="26"/>
      <c r="AJ7277" s="21"/>
      <c r="AK7277" s="21"/>
      <c r="AL7277" s="21"/>
      <c r="AM7277" s="21"/>
      <c r="AN7277" s="21"/>
      <c r="AO7277" s="21"/>
      <c r="AP7277" s="21"/>
      <c r="AQ7277" s="21"/>
      <c r="AR7277" s="21"/>
      <c r="AS7277" s="21"/>
      <c r="AT7277" s="2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</row>
    <row r="7278" spans="1:60" s="3" customFormat="1">
      <c r="A7278" s="20"/>
      <c r="B7278" s="20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21"/>
      <c r="AC7278" s="21"/>
      <c r="AD7278" s="21"/>
      <c r="AE7278" s="21"/>
      <c r="AF7278" s="21"/>
      <c r="AG7278" s="21"/>
      <c r="AH7278" s="21"/>
      <c r="AI7278" s="26"/>
      <c r="AJ7278" s="21"/>
      <c r="AK7278" s="21"/>
      <c r="AL7278" s="21"/>
      <c r="AM7278" s="21"/>
      <c r="AN7278" s="21"/>
      <c r="AO7278" s="21"/>
      <c r="AP7278" s="21"/>
      <c r="AQ7278" s="21"/>
      <c r="AR7278" s="21"/>
      <c r="AS7278" s="21"/>
      <c r="AT7278" s="2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</row>
    <row r="7279" spans="1:60" s="3" customFormat="1">
      <c r="A7279" s="20"/>
      <c r="B7279" s="20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21"/>
      <c r="AC7279" s="21"/>
      <c r="AD7279" s="21"/>
      <c r="AE7279" s="21"/>
      <c r="AF7279" s="21"/>
      <c r="AG7279" s="21"/>
      <c r="AH7279" s="21"/>
      <c r="AI7279" s="26"/>
      <c r="AJ7279" s="21"/>
      <c r="AK7279" s="21"/>
      <c r="AL7279" s="21"/>
      <c r="AM7279" s="21"/>
      <c r="AN7279" s="21"/>
      <c r="AO7279" s="21"/>
      <c r="AP7279" s="21"/>
      <c r="AQ7279" s="21"/>
      <c r="AR7279" s="21"/>
      <c r="AS7279" s="21"/>
      <c r="AT7279" s="2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</row>
    <row r="7280" spans="1:60" s="3" customFormat="1">
      <c r="A7280" s="20"/>
      <c r="B7280" s="20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21"/>
      <c r="AC7280" s="21"/>
      <c r="AD7280" s="21"/>
      <c r="AE7280" s="21"/>
      <c r="AF7280" s="21"/>
      <c r="AG7280" s="21"/>
      <c r="AH7280" s="21"/>
      <c r="AI7280" s="26"/>
      <c r="AJ7280" s="21"/>
      <c r="AK7280" s="21"/>
      <c r="AL7280" s="21"/>
      <c r="AM7280" s="21"/>
      <c r="AN7280" s="21"/>
      <c r="AO7280" s="21"/>
      <c r="AP7280" s="21"/>
      <c r="AQ7280" s="21"/>
      <c r="AR7280" s="21"/>
      <c r="AS7280" s="21"/>
      <c r="AT7280" s="2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</row>
    <row r="7281" spans="1:60" s="3" customFormat="1">
      <c r="A7281" s="20"/>
      <c r="B7281" s="20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21"/>
      <c r="AC7281" s="21"/>
      <c r="AD7281" s="21"/>
      <c r="AE7281" s="21"/>
      <c r="AF7281" s="21"/>
      <c r="AG7281" s="21"/>
      <c r="AH7281" s="21"/>
      <c r="AI7281" s="26"/>
      <c r="AJ7281" s="21"/>
      <c r="AK7281" s="21"/>
      <c r="AL7281" s="21"/>
      <c r="AM7281" s="21"/>
      <c r="AN7281" s="21"/>
      <c r="AO7281" s="21"/>
      <c r="AP7281" s="21"/>
      <c r="AQ7281" s="21"/>
      <c r="AR7281" s="21"/>
      <c r="AS7281" s="21"/>
      <c r="AT7281" s="2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</row>
    <row r="7282" spans="1:60" s="3" customFormat="1">
      <c r="A7282" s="20"/>
      <c r="B7282" s="20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21"/>
      <c r="AC7282" s="21"/>
      <c r="AD7282" s="21"/>
      <c r="AE7282" s="21"/>
      <c r="AF7282" s="21"/>
      <c r="AG7282" s="21"/>
      <c r="AH7282" s="21"/>
      <c r="AI7282" s="26"/>
      <c r="AJ7282" s="21"/>
      <c r="AK7282" s="21"/>
      <c r="AL7282" s="21"/>
      <c r="AM7282" s="21"/>
      <c r="AN7282" s="21"/>
      <c r="AO7282" s="21"/>
      <c r="AP7282" s="21"/>
      <c r="AQ7282" s="21"/>
      <c r="AR7282" s="21"/>
      <c r="AS7282" s="21"/>
      <c r="AT7282" s="2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</row>
    <row r="7283" spans="1:60" s="3" customFormat="1">
      <c r="A7283" s="20"/>
      <c r="B7283" s="20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21"/>
      <c r="AC7283" s="21"/>
      <c r="AD7283" s="21"/>
      <c r="AE7283" s="21"/>
      <c r="AF7283" s="21"/>
      <c r="AG7283" s="21"/>
      <c r="AH7283" s="21"/>
      <c r="AI7283" s="26"/>
      <c r="AJ7283" s="21"/>
      <c r="AK7283" s="21"/>
      <c r="AL7283" s="21"/>
      <c r="AM7283" s="21"/>
      <c r="AN7283" s="21"/>
      <c r="AO7283" s="21"/>
      <c r="AP7283" s="21"/>
      <c r="AQ7283" s="21"/>
      <c r="AR7283" s="21"/>
      <c r="AS7283" s="21"/>
      <c r="AT7283" s="2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</row>
    <row r="7284" spans="1:60" s="3" customFormat="1">
      <c r="A7284" s="20"/>
      <c r="B7284" s="20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21"/>
      <c r="AC7284" s="21"/>
      <c r="AD7284" s="21"/>
      <c r="AE7284" s="21"/>
      <c r="AF7284" s="21"/>
      <c r="AG7284" s="21"/>
      <c r="AH7284" s="21"/>
      <c r="AI7284" s="26"/>
      <c r="AJ7284" s="21"/>
      <c r="AK7284" s="21"/>
      <c r="AL7284" s="21"/>
      <c r="AM7284" s="21"/>
      <c r="AN7284" s="21"/>
      <c r="AO7284" s="21"/>
      <c r="AP7284" s="21"/>
      <c r="AQ7284" s="21"/>
      <c r="AR7284" s="21"/>
      <c r="AS7284" s="21"/>
      <c r="AT7284" s="2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</row>
    <row r="7285" spans="1:60" s="3" customFormat="1">
      <c r="A7285" s="20"/>
      <c r="B7285" s="20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21"/>
      <c r="AC7285" s="21"/>
      <c r="AD7285" s="21"/>
      <c r="AE7285" s="21"/>
      <c r="AF7285" s="21"/>
      <c r="AG7285" s="21"/>
      <c r="AH7285" s="21"/>
      <c r="AI7285" s="26"/>
      <c r="AJ7285" s="21"/>
      <c r="AK7285" s="21"/>
      <c r="AL7285" s="21"/>
      <c r="AM7285" s="21"/>
      <c r="AN7285" s="21"/>
      <c r="AO7285" s="21"/>
      <c r="AP7285" s="21"/>
      <c r="AQ7285" s="21"/>
      <c r="AR7285" s="21"/>
      <c r="AS7285" s="21"/>
      <c r="AT7285" s="2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</row>
    <row r="7286" spans="1:60" s="3" customFormat="1">
      <c r="A7286" s="20"/>
      <c r="B7286" s="20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21"/>
      <c r="AC7286" s="21"/>
      <c r="AD7286" s="21"/>
      <c r="AE7286" s="21"/>
      <c r="AF7286" s="21"/>
      <c r="AG7286" s="21"/>
      <c r="AH7286" s="21"/>
      <c r="AI7286" s="26"/>
      <c r="AJ7286" s="21"/>
      <c r="AK7286" s="21"/>
      <c r="AL7286" s="21"/>
      <c r="AM7286" s="21"/>
      <c r="AN7286" s="21"/>
      <c r="AO7286" s="21"/>
      <c r="AP7286" s="21"/>
      <c r="AQ7286" s="21"/>
      <c r="AR7286" s="21"/>
      <c r="AS7286" s="21"/>
      <c r="AT7286" s="2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</row>
    <row r="7287" spans="1:60" s="3" customFormat="1">
      <c r="A7287" s="20"/>
      <c r="B7287" s="20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21"/>
      <c r="AC7287" s="21"/>
      <c r="AD7287" s="21"/>
      <c r="AE7287" s="21"/>
      <c r="AF7287" s="21"/>
      <c r="AG7287" s="21"/>
      <c r="AH7287" s="21"/>
      <c r="AI7287" s="26"/>
      <c r="AJ7287" s="21"/>
      <c r="AK7287" s="21"/>
      <c r="AL7287" s="21"/>
      <c r="AM7287" s="21"/>
      <c r="AN7287" s="21"/>
      <c r="AO7287" s="21"/>
      <c r="AP7287" s="21"/>
      <c r="AQ7287" s="21"/>
      <c r="AR7287" s="21"/>
      <c r="AS7287" s="21"/>
      <c r="AT7287" s="2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</row>
    <row r="7288" spans="1:60" s="3" customFormat="1">
      <c r="A7288" s="20"/>
      <c r="B7288" s="20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21"/>
      <c r="AC7288" s="21"/>
      <c r="AD7288" s="21"/>
      <c r="AE7288" s="21"/>
      <c r="AF7288" s="21"/>
      <c r="AG7288" s="21"/>
      <c r="AH7288" s="21"/>
      <c r="AI7288" s="26"/>
      <c r="AJ7288" s="21"/>
      <c r="AK7288" s="21"/>
      <c r="AL7288" s="21"/>
      <c r="AM7288" s="21"/>
      <c r="AN7288" s="21"/>
      <c r="AO7288" s="21"/>
      <c r="AP7288" s="21"/>
      <c r="AQ7288" s="21"/>
      <c r="AR7288" s="21"/>
      <c r="AS7288" s="21"/>
      <c r="AT7288" s="2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</row>
    <row r="7289" spans="1:60" s="3" customFormat="1">
      <c r="A7289" s="20"/>
      <c r="B7289" s="20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21"/>
      <c r="AC7289" s="21"/>
      <c r="AD7289" s="21"/>
      <c r="AE7289" s="21"/>
      <c r="AF7289" s="21"/>
      <c r="AG7289" s="21"/>
      <c r="AH7289" s="21"/>
      <c r="AI7289" s="26"/>
      <c r="AJ7289" s="21"/>
      <c r="AK7289" s="21"/>
      <c r="AL7289" s="21"/>
      <c r="AM7289" s="21"/>
      <c r="AN7289" s="21"/>
      <c r="AO7289" s="21"/>
      <c r="AP7289" s="21"/>
      <c r="AQ7289" s="21"/>
      <c r="AR7289" s="21"/>
      <c r="AS7289" s="21"/>
      <c r="AT7289" s="2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</row>
    <row r="7290" spans="1:60" s="3" customFormat="1">
      <c r="A7290" s="20"/>
      <c r="B7290" s="20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21"/>
      <c r="AC7290" s="21"/>
      <c r="AD7290" s="21"/>
      <c r="AE7290" s="21"/>
      <c r="AF7290" s="21"/>
      <c r="AG7290" s="21"/>
      <c r="AH7290" s="21"/>
      <c r="AI7290" s="26"/>
      <c r="AJ7290" s="21"/>
      <c r="AK7290" s="21"/>
      <c r="AL7290" s="21"/>
      <c r="AM7290" s="21"/>
      <c r="AN7290" s="21"/>
      <c r="AO7290" s="21"/>
      <c r="AP7290" s="21"/>
      <c r="AQ7290" s="21"/>
      <c r="AR7290" s="21"/>
      <c r="AS7290" s="21"/>
      <c r="AT7290" s="2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</row>
    <row r="7291" spans="1:60" s="3" customFormat="1">
      <c r="A7291" s="20"/>
      <c r="B7291" s="20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21"/>
      <c r="AC7291" s="21"/>
      <c r="AD7291" s="21"/>
      <c r="AE7291" s="21"/>
      <c r="AF7291" s="21"/>
      <c r="AG7291" s="21"/>
      <c r="AH7291" s="21"/>
      <c r="AI7291" s="26"/>
      <c r="AJ7291" s="21"/>
      <c r="AK7291" s="21"/>
      <c r="AL7291" s="21"/>
      <c r="AM7291" s="21"/>
      <c r="AN7291" s="21"/>
      <c r="AO7291" s="21"/>
      <c r="AP7291" s="21"/>
      <c r="AQ7291" s="21"/>
      <c r="AR7291" s="21"/>
      <c r="AS7291" s="21"/>
      <c r="AT7291" s="2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</row>
    <row r="7292" spans="1:60" s="3" customFormat="1">
      <c r="A7292" s="20"/>
      <c r="B7292" s="20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21"/>
      <c r="AC7292" s="21"/>
      <c r="AD7292" s="21"/>
      <c r="AE7292" s="21"/>
      <c r="AF7292" s="21"/>
      <c r="AG7292" s="21"/>
      <c r="AH7292" s="21"/>
      <c r="AI7292" s="26"/>
      <c r="AJ7292" s="21"/>
      <c r="AK7292" s="21"/>
      <c r="AL7292" s="21"/>
      <c r="AM7292" s="21"/>
      <c r="AN7292" s="21"/>
      <c r="AO7292" s="21"/>
      <c r="AP7292" s="21"/>
      <c r="AQ7292" s="21"/>
      <c r="AR7292" s="21"/>
      <c r="AS7292" s="21"/>
      <c r="AT7292" s="2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</row>
    <row r="7293" spans="1:60" s="3" customFormat="1">
      <c r="A7293" s="20"/>
      <c r="B7293" s="20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21"/>
      <c r="AC7293" s="21"/>
      <c r="AD7293" s="21"/>
      <c r="AE7293" s="21"/>
      <c r="AF7293" s="21"/>
      <c r="AG7293" s="21"/>
      <c r="AH7293" s="21"/>
      <c r="AI7293" s="26"/>
      <c r="AJ7293" s="21"/>
      <c r="AK7293" s="21"/>
      <c r="AL7293" s="21"/>
      <c r="AM7293" s="21"/>
      <c r="AN7293" s="21"/>
      <c r="AO7293" s="21"/>
      <c r="AP7293" s="21"/>
      <c r="AQ7293" s="21"/>
      <c r="AR7293" s="21"/>
      <c r="AS7293" s="21"/>
      <c r="AT7293" s="2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</row>
    <row r="7294" spans="1:60" s="3" customFormat="1">
      <c r="A7294" s="20"/>
      <c r="B7294" s="20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21"/>
      <c r="AC7294" s="21"/>
      <c r="AD7294" s="21"/>
      <c r="AE7294" s="21"/>
      <c r="AF7294" s="21"/>
      <c r="AG7294" s="21"/>
      <c r="AH7294" s="21"/>
      <c r="AI7294" s="26"/>
      <c r="AJ7294" s="21"/>
      <c r="AK7294" s="21"/>
      <c r="AL7294" s="21"/>
      <c r="AM7294" s="21"/>
      <c r="AN7294" s="21"/>
      <c r="AO7294" s="21"/>
      <c r="AP7294" s="21"/>
      <c r="AQ7294" s="21"/>
      <c r="AR7294" s="21"/>
      <c r="AS7294" s="21"/>
      <c r="AT7294" s="2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</row>
    <row r="7295" spans="1:60" s="3" customFormat="1">
      <c r="A7295" s="20"/>
      <c r="B7295" s="20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21"/>
      <c r="AC7295" s="21"/>
      <c r="AD7295" s="21"/>
      <c r="AE7295" s="21"/>
      <c r="AF7295" s="21"/>
      <c r="AG7295" s="21"/>
      <c r="AH7295" s="21"/>
      <c r="AI7295" s="26"/>
      <c r="AJ7295" s="21"/>
      <c r="AK7295" s="21"/>
      <c r="AL7295" s="21"/>
      <c r="AM7295" s="21"/>
      <c r="AN7295" s="21"/>
      <c r="AO7295" s="21"/>
      <c r="AP7295" s="21"/>
      <c r="AQ7295" s="21"/>
      <c r="AR7295" s="21"/>
      <c r="AS7295" s="21"/>
      <c r="AT7295" s="2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</row>
    <row r="7296" spans="1:60" s="3" customFormat="1">
      <c r="A7296" s="20"/>
      <c r="B7296" s="20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21"/>
      <c r="AC7296" s="21"/>
      <c r="AD7296" s="21"/>
      <c r="AE7296" s="21"/>
      <c r="AF7296" s="21"/>
      <c r="AG7296" s="21"/>
      <c r="AH7296" s="21"/>
      <c r="AI7296" s="26"/>
      <c r="AJ7296" s="21"/>
      <c r="AK7296" s="21"/>
      <c r="AL7296" s="21"/>
      <c r="AM7296" s="21"/>
      <c r="AN7296" s="21"/>
      <c r="AO7296" s="21"/>
      <c r="AP7296" s="21"/>
      <c r="AQ7296" s="21"/>
      <c r="AR7296" s="21"/>
      <c r="AS7296" s="21"/>
      <c r="AT7296" s="2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</row>
    <row r="7297" spans="1:60" s="3" customFormat="1">
      <c r="A7297" s="20"/>
      <c r="B7297" s="20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21"/>
      <c r="AC7297" s="21"/>
      <c r="AD7297" s="21"/>
      <c r="AE7297" s="21"/>
      <c r="AF7297" s="21"/>
      <c r="AG7297" s="21"/>
      <c r="AH7297" s="21"/>
      <c r="AI7297" s="26"/>
      <c r="AJ7297" s="21"/>
      <c r="AK7297" s="21"/>
      <c r="AL7297" s="21"/>
      <c r="AM7297" s="21"/>
      <c r="AN7297" s="21"/>
      <c r="AO7297" s="21"/>
      <c r="AP7297" s="21"/>
      <c r="AQ7297" s="21"/>
      <c r="AR7297" s="21"/>
      <c r="AS7297" s="21"/>
      <c r="AT7297" s="2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</row>
    <row r="7298" spans="1:60" s="3" customFormat="1">
      <c r="A7298" s="20"/>
      <c r="B7298" s="20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21"/>
      <c r="AC7298" s="21"/>
      <c r="AD7298" s="21"/>
      <c r="AE7298" s="21"/>
      <c r="AF7298" s="21"/>
      <c r="AG7298" s="21"/>
      <c r="AH7298" s="21"/>
      <c r="AI7298" s="26"/>
      <c r="AJ7298" s="21"/>
      <c r="AK7298" s="21"/>
      <c r="AL7298" s="21"/>
      <c r="AM7298" s="21"/>
      <c r="AN7298" s="21"/>
      <c r="AO7298" s="21"/>
      <c r="AP7298" s="21"/>
      <c r="AQ7298" s="21"/>
      <c r="AR7298" s="21"/>
      <c r="AS7298" s="21"/>
      <c r="AT7298" s="2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</row>
    <row r="7299" spans="1:60" s="3" customFormat="1">
      <c r="A7299" s="20"/>
      <c r="B7299" s="20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21"/>
      <c r="AC7299" s="21"/>
      <c r="AD7299" s="21"/>
      <c r="AE7299" s="21"/>
      <c r="AF7299" s="21"/>
      <c r="AG7299" s="21"/>
      <c r="AH7299" s="21"/>
      <c r="AI7299" s="26"/>
      <c r="AJ7299" s="21"/>
      <c r="AK7299" s="21"/>
      <c r="AL7299" s="21"/>
      <c r="AM7299" s="21"/>
      <c r="AN7299" s="21"/>
      <c r="AO7299" s="21"/>
      <c r="AP7299" s="21"/>
      <c r="AQ7299" s="21"/>
      <c r="AR7299" s="21"/>
      <c r="AS7299" s="21"/>
      <c r="AT7299" s="2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</row>
    <row r="7300" spans="1:60" s="3" customFormat="1">
      <c r="A7300" s="20"/>
      <c r="B7300" s="20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21"/>
      <c r="AC7300" s="21"/>
      <c r="AD7300" s="21"/>
      <c r="AE7300" s="21"/>
      <c r="AF7300" s="21"/>
      <c r="AG7300" s="21"/>
      <c r="AH7300" s="21"/>
      <c r="AI7300" s="26"/>
      <c r="AJ7300" s="21"/>
      <c r="AK7300" s="21"/>
      <c r="AL7300" s="21"/>
      <c r="AM7300" s="21"/>
      <c r="AN7300" s="21"/>
      <c r="AO7300" s="21"/>
      <c r="AP7300" s="21"/>
      <c r="AQ7300" s="21"/>
      <c r="AR7300" s="21"/>
      <c r="AS7300" s="21"/>
      <c r="AT7300" s="2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</row>
    <row r="7301" spans="1:60" s="3" customFormat="1">
      <c r="A7301" s="20"/>
      <c r="B7301" s="20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21"/>
      <c r="AC7301" s="21"/>
      <c r="AD7301" s="21"/>
      <c r="AE7301" s="21"/>
      <c r="AF7301" s="21"/>
      <c r="AG7301" s="21"/>
      <c r="AH7301" s="21"/>
      <c r="AI7301" s="26"/>
      <c r="AJ7301" s="21"/>
      <c r="AK7301" s="21"/>
      <c r="AL7301" s="21"/>
      <c r="AM7301" s="21"/>
      <c r="AN7301" s="21"/>
      <c r="AO7301" s="21"/>
      <c r="AP7301" s="21"/>
      <c r="AQ7301" s="21"/>
      <c r="AR7301" s="21"/>
      <c r="AS7301" s="21"/>
      <c r="AT7301" s="2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</row>
    <row r="7302" spans="1:60" s="3" customFormat="1">
      <c r="A7302" s="20"/>
      <c r="B7302" s="20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21"/>
      <c r="AC7302" s="21"/>
      <c r="AD7302" s="21"/>
      <c r="AE7302" s="21"/>
      <c r="AF7302" s="21"/>
      <c r="AG7302" s="21"/>
      <c r="AH7302" s="21"/>
      <c r="AI7302" s="26"/>
      <c r="AJ7302" s="21"/>
      <c r="AK7302" s="21"/>
      <c r="AL7302" s="21"/>
      <c r="AM7302" s="21"/>
      <c r="AN7302" s="21"/>
      <c r="AO7302" s="21"/>
      <c r="AP7302" s="21"/>
      <c r="AQ7302" s="21"/>
      <c r="AR7302" s="21"/>
      <c r="AS7302" s="21"/>
      <c r="AT7302" s="2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</row>
    <row r="7303" spans="1:60" s="3" customFormat="1">
      <c r="A7303" s="20"/>
      <c r="B7303" s="20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21"/>
      <c r="AC7303" s="21"/>
      <c r="AD7303" s="21"/>
      <c r="AE7303" s="21"/>
      <c r="AF7303" s="21"/>
      <c r="AG7303" s="21"/>
      <c r="AH7303" s="21"/>
      <c r="AI7303" s="26"/>
      <c r="AJ7303" s="21"/>
      <c r="AK7303" s="21"/>
      <c r="AL7303" s="21"/>
      <c r="AM7303" s="21"/>
      <c r="AN7303" s="21"/>
      <c r="AO7303" s="21"/>
      <c r="AP7303" s="21"/>
      <c r="AQ7303" s="21"/>
      <c r="AR7303" s="21"/>
      <c r="AS7303" s="21"/>
      <c r="AT7303" s="2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</row>
    <row r="7304" spans="1:60" s="3" customFormat="1">
      <c r="A7304" s="20"/>
      <c r="B7304" s="20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21"/>
      <c r="AC7304" s="21"/>
      <c r="AD7304" s="21"/>
      <c r="AE7304" s="21"/>
      <c r="AF7304" s="21"/>
      <c r="AG7304" s="21"/>
      <c r="AH7304" s="21"/>
      <c r="AI7304" s="26"/>
      <c r="AJ7304" s="21"/>
      <c r="AK7304" s="21"/>
      <c r="AL7304" s="21"/>
      <c r="AM7304" s="21"/>
      <c r="AN7304" s="21"/>
      <c r="AO7304" s="21"/>
      <c r="AP7304" s="21"/>
      <c r="AQ7304" s="21"/>
      <c r="AR7304" s="21"/>
      <c r="AS7304" s="21"/>
      <c r="AT7304" s="2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</row>
    <row r="7305" spans="1:60" s="3" customFormat="1">
      <c r="A7305" s="20"/>
      <c r="B7305" s="20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21"/>
      <c r="AC7305" s="21"/>
      <c r="AD7305" s="21"/>
      <c r="AE7305" s="21"/>
      <c r="AF7305" s="21"/>
      <c r="AG7305" s="21"/>
      <c r="AH7305" s="21"/>
      <c r="AI7305" s="26"/>
      <c r="AJ7305" s="21"/>
      <c r="AK7305" s="21"/>
      <c r="AL7305" s="21"/>
      <c r="AM7305" s="21"/>
      <c r="AN7305" s="21"/>
      <c r="AO7305" s="21"/>
      <c r="AP7305" s="21"/>
      <c r="AQ7305" s="21"/>
      <c r="AR7305" s="21"/>
      <c r="AS7305" s="21"/>
      <c r="AT7305" s="2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</row>
    <row r="7306" spans="1:60" s="3" customFormat="1">
      <c r="A7306" s="20"/>
      <c r="B7306" s="20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21"/>
      <c r="AC7306" s="21"/>
      <c r="AD7306" s="21"/>
      <c r="AE7306" s="21"/>
      <c r="AF7306" s="21"/>
      <c r="AG7306" s="21"/>
      <c r="AH7306" s="21"/>
      <c r="AI7306" s="26"/>
      <c r="AJ7306" s="21"/>
      <c r="AK7306" s="21"/>
      <c r="AL7306" s="21"/>
      <c r="AM7306" s="21"/>
      <c r="AN7306" s="21"/>
      <c r="AO7306" s="21"/>
      <c r="AP7306" s="21"/>
      <c r="AQ7306" s="21"/>
      <c r="AR7306" s="21"/>
      <c r="AS7306" s="21"/>
      <c r="AT7306" s="2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</row>
    <row r="7307" spans="1:60" s="3" customFormat="1">
      <c r="A7307" s="20"/>
      <c r="B7307" s="20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21"/>
      <c r="AC7307" s="21"/>
      <c r="AD7307" s="21"/>
      <c r="AE7307" s="21"/>
      <c r="AF7307" s="21"/>
      <c r="AG7307" s="21"/>
      <c r="AH7307" s="21"/>
      <c r="AI7307" s="26"/>
      <c r="AJ7307" s="21"/>
      <c r="AK7307" s="21"/>
      <c r="AL7307" s="21"/>
      <c r="AM7307" s="21"/>
      <c r="AN7307" s="21"/>
      <c r="AO7307" s="21"/>
      <c r="AP7307" s="21"/>
      <c r="AQ7307" s="21"/>
      <c r="AR7307" s="21"/>
      <c r="AS7307" s="21"/>
      <c r="AT7307" s="2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</row>
    <row r="7308" spans="1:60" s="3" customFormat="1">
      <c r="A7308" s="20"/>
      <c r="B7308" s="20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21"/>
      <c r="AC7308" s="21"/>
      <c r="AD7308" s="21"/>
      <c r="AE7308" s="21"/>
      <c r="AF7308" s="21"/>
      <c r="AG7308" s="21"/>
      <c r="AH7308" s="21"/>
      <c r="AI7308" s="26"/>
      <c r="AJ7308" s="21"/>
      <c r="AK7308" s="21"/>
      <c r="AL7308" s="21"/>
      <c r="AM7308" s="21"/>
      <c r="AN7308" s="21"/>
      <c r="AO7308" s="21"/>
      <c r="AP7308" s="21"/>
      <c r="AQ7308" s="21"/>
      <c r="AR7308" s="21"/>
      <c r="AS7308" s="21"/>
      <c r="AT7308" s="2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</row>
    <row r="7309" spans="1:60" s="3" customFormat="1">
      <c r="A7309" s="20"/>
      <c r="B7309" s="20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21"/>
      <c r="AC7309" s="21"/>
      <c r="AD7309" s="21"/>
      <c r="AE7309" s="21"/>
      <c r="AF7309" s="21"/>
      <c r="AG7309" s="21"/>
      <c r="AH7309" s="21"/>
      <c r="AI7309" s="26"/>
      <c r="AJ7309" s="21"/>
      <c r="AK7309" s="21"/>
      <c r="AL7309" s="21"/>
      <c r="AM7309" s="21"/>
      <c r="AN7309" s="21"/>
      <c r="AO7309" s="21"/>
      <c r="AP7309" s="21"/>
      <c r="AQ7309" s="21"/>
      <c r="AR7309" s="21"/>
      <c r="AS7309" s="21"/>
      <c r="AT7309" s="2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</row>
    <row r="7310" spans="1:60" s="3" customFormat="1">
      <c r="A7310" s="20"/>
      <c r="B7310" s="20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21"/>
      <c r="AC7310" s="21"/>
      <c r="AD7310" s="21"/>
      <c r="AE7310" s="21"/>
      <c r="AF7310" s="21"/>
      <c r="AG7310" s="21"/>
      <c r="AH7310" s="21"/>
      <c r="AI7310" s="26"/>
      <c r="AJ7310" s="21"/>
      <c r="AK7310" s="21"/>
      <c r="AL7310" s="21"/>
      <c r="AM7310" s="21"/>
      <c r="AN7310" s="21"/>
      <c r="AO7310" s="21"/>
      <c r="AP7310" s="21"/>
      <c r="AQ7310" s="21"/>
      <c r="AR7310" s="21"/>
      <c r="AS7310" s="21"/>
      <c r="AT7310" s="2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</row>
    <row r="7311" spans="1:60" s="3" customFormat="1">
      <c r="A7311" s="20"/>
      <c r="B7311" s="20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21"/>
      <c r="AC7311" s="21"/>
      <c r="AD7311" s="21"/>
      <c r="AE7311" s="21"/>
      <c r="AF7311" s="21"/>
      <c r="AG7311" s="21"/>
      <c r="AH7311" s="21"/>
      <c r="AI7311" s="26"/>
      <c r="AJ7311" s="21"/>
      <c r="AK7311" s="21"/>
      <c r="AL7311" s="21"/>
      <c r="AM7311" s="21"/>
      <c r="AN7311" s="21"/>
      <c r="AO7311" s="21"/>
      <c r="AP7311" s="21"/>
      <c r="AQ7311" s="21"/>
      <c r="AR7311" s="21"/>
      <c r="AS7311" s="21"/>
      <c r="AT7311" s="2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</row>
    <row r="7312" spans="1:60" s="3" customFormat="1">
      <c r="A7312" s="20"/>
      <c r="B7312" s="20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21"/>
      <c r="AC7312" s="21"/>
      <c r="AD7312" s="21"/>
      <c r="AE7312" s="21"/>
      <c r="AF7312" s="21"/>
      <c r="AG7312" s="21"/>
      <c r="AH7312" s="21"/>
      <c r="AI7312" s="26"/>
      <c r="AJ7312" s="21"/>
      <c r="AK7312" s="21"/>
      <c r="AL7312" s="21"/>
      <c r="AM7312" s="21"/>
      <c r="AN7312" s="21"/>
      <c r="AO7312" s="21"/>
      <c r="AP7312" s="21"/>
      <c r="AQ7312" s="21"/>
      <c r="AR7312" s="21"/>
      <c r="AS7312" s="21"/>
      <c r="AT7312" s="2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</row>
    <row r="7313" spans="1:60" s="3" customFormat="1">
      <c r="A7313" s="20"/>
      <c r="B7313" s="20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21"/>
      <c r="AC7313" s="21"/>
      <c r="AD7313" s="21"/>
      <c r="AE7313" s="21"/>
      <c r="AF7313" s="21"/>
      <c r="AG7313" s="21"/>
      <c r="AH7313" s="21"/>
      <c r="AI7313" s="26"/>
      <c r="AJ7313" s="21"/>
      <c r="AK7313" s="21"/>
      <c r="AL7313" s="21"/>
      <c r="AM7313" s="21"/>
      <c r="AN7313" s="21"/>
      <c r="AO7313" s="21"/>
      <c r="AP7313" s="21"/>
      <c r="AQ7313" s="21"/>
      <c r="AR7313" s="21"/>
      <c r="AS7313" s="21"/>
      <c r="AT7313" s="2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</row>
    <row r="7314" spans="1:60" s="3" customFormat="1">
      <c r="A7314" s="20"/>
      <c r="B7314" s="20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21"/>
      <c r="AC7314" s="21"/>
      <c r="AD7314" s="21"/>
      <c r="AE7314" s="21"/>
      <c r="AF7314" s="21"/>
      <c r="AG7314" s="21"/>
      <c r="AH7314" s="21"/>
      <c r="AI7314" s="26"/>
      <c r="AJ7314" s="21"/>
      <c r="AK7314" s="21"/>
      <c r="AL7314" s="21"/>
      <c r="AM7314" s="21"/>
      <c r="AN7314" s="21"/>
      <c r="AO7314" s="21"/>
      <c r="AP7314" s="21"/>
      <c r="AQ7314" s="21"/>
      <c r="AR7314" s="21"/>
      <c r="AS7314" s="21"/>
      <c r="AT7314" s="2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</row>
    <row r="7315" spans="1:60" s="3" customFormat="1">
      <c r="A7315" s="20"/>
      <c r="B7315" s="20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21"/>
      <c r="AC7315" s="21"/>
      <c r="AD7315" s="21"/>
      <c r="AE7315" s="21"/>
      <c r="AF7315" s="21"/>
      <c r="AG7315" s="21"/>
      <c r="AH7315" s="21"/>
      <c r="AI7315" s="26"/>
      <c r="AJ7315" s="21"/>
      <c r="AK7315" s="21"/>
      <c r="AL7315" s="21"/>
      <c r="AM7315" s="21"/>
      <c r="AN7315" s="21"/>
      <c r="AO7315" s="21"/>
      <c r="AP7315" s="21"/>
      <c r="AQ7315" s="21"/>
      <c r="AR7315" s="21"/>
      <c r="AS7315" s="21"/>
      <c r="AT7315" s="2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</row>
    <row r="7316" spans="1:60" s="3" customFormat="1">
      <c r="A7316" s="20"/>
      <c r="B7316" s="20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21"/>
      <c r="AC7316" s="21"/>
      <c r="AD7316" s="21"/>
      <c r="AE7316" s="21"/>
      <c r="AF7316" s="21"/>
      <c r="AG7316" s="21"/>
      <c r="AH7316" s="21"/>
      <c r="AI7316" s="26"/>
      <c r="AJ7316" s="21"/>
      <c r="AK7316" s="21"/>
      <c r="AL7316" s="21"/>
      <c r="AM7316" s="21"/>
      <c r="AN7316" s="21"/>
      <c r="AO7316" s="21"/>
      <c r="AP7316" s="21"/>
      <c r="AQ7316" s="21"/>
      <c r="AR7316" s="21"/>
      <c r="AS7316" s="21"/>
      <c r="AT7316" s="2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</row>
    <row r="7317" spans="1:60" s="3" customFormat="1">
      <c r="A7317" s="20"/>
      <c r="B7317" s="20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21"/>
      <c r="AC7317" s="21"/>
      <c r="AD7317" s="21"/>
      <c r="AE7317" s="21"/>
      <c r="AF7317" s="21"/>
      <c r="AG7317" s="21"/>
      <c r="AH7317" s="21"/>
      <c r="AI7317" s="26"/>
      <c r="AJ7317" s="21"/>
      <c r="AK7317" s="21"/>
      <c r="AL7317" s="21"/>
      <c r="AM7317" s="21"/>
      <c r="AN7317" s="21"/>
      <c r="AO7317" s="21"/>
      <c r="AP7317" s="21"/>
      <c r="AQ7317" s="21"/>
      <c r="AR7317" s="21"/>
      <c r="AS7317" s="21"/>
      <c r="AT7317" s="2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</row>
    <row r="7318" spans="1:60" s="3" customFormat="1">
      <c r="A7318" s="20"/>
      <c r="B7318" s="20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21"/>
      <c r="AC7318" s="21"/>
      <c r="AD7318" s="21"/>
      <c r="AE7318" s="21"/>
      <c r="AF7318" s="21"/>
      <c r="AG7318" s="21"/>
      <c r="AH7318" s="21"/>
      <c r="AI7318" s="26"/>
      <c r="AJ7318" s="21"/>
      <c r="AK7318" s="21"/>
      <c r="AL7318" s="21"/>
      <c r="AM7318" s="21"/>
      <c r="AN7318" s="21"/>
      <c r="AO7318" s="21"/>
      <c r="AP7318" s="21"/>
      <c r="AQ7318" s="21"/>
      <c r="AR7318" s="21"/>
      <c r="AS7318" s="21"/>
      <c r="AT7318" s="2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</row>
    <row r="7319" spans="1:60" s="3" customFormat="1">
      <c r="A7319" s="20"/>
      <c r="B7319" s="20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21"/>
      <c r="AC7319" s="21"/>
      <c r="AD7319" s="21"/>
      <c r="AE7319" s="21"/>
      <c r="AF7319" s="21"/>
      <c r="AG7319" s="21"/>
      <c r="AH7319" s="21"/>
      <c r="AI7319" s="26"/>
      <c r="AJ7319" s="21"/>
      <c r="AK7319" s="21"/>
      <c r="AL7319" s="21"/>
      <c r="AM7319" s="21"/>
      <c r="AN7319" s="21"/>
      <c r="AO7319" s="21"/>
      <c r="AP7319" s="21"/>
      <c r="AQ7319" s="21"/>
      <c r="AR7319" s="21"/>
      <c r="AS7319" s="21"/>
      <c r="AT7319" s="2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</row>
    <row r="7320" spans="1:60" s="3" customFormat="1">
      <c r="A7320" s="20"/>
      <c r="B7320" s="20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21"/>
      <c r="AC7320" s="21"/>
      <c r="AD7320" s="21"/>
      <c r="AE7320" s="21"/>
      <c r="AF7320" s="21"/>
      <c r="AG7320" s="21"/>
      <c r="AH7320" s="21"/>
      <c r="AI7320" s="26"/>
      <c r="AJ7320" s="21"/>
      <c r="AK7320" s="21"/>
      <c r="AL7320" s="21"/>
      <c r="AM7320" s="21"/>
      <c r="AN7320" s="21"/>
      <c r="AO7320" s="21"/>
      <c r="AP7320" s="21"/>
      <c r="AQ7320" s="21"/>
      <c r="AR7320" s="21"/>
      <c r="AS7320" s="21"/>
      <c r="AT7320" s="2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</row>
    <row r="7321" spans="1:60" s="3" customFormat="1">
      <c r="A7321" s="20"/>
      <c r="B7321" s="20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21"/>
      <c r="AC7321" s="21"/>
      <c r="AD7321" s="21"/>
      <c r="AE7321" s="21"/>
      <c r="AF7321" s="21"/>
      <c r="AG7321" s="21"/>
      <c r="AH7321" s="21"/>
      <c r="AI7321" s="26"/>
      <c r="AJ7321" s="21"/>
      <c r="AK7321" s="21"/>
      <c r="AL7321" s="21"/>
      <c r="AM7321" s="21"/>
      <c r="AN7321" s="21"/>
      <c r="AO7321" s="21"/>
      <c r="AP7321" s="21"/>
      <c r="AQ7321" s="21"/>
      <c r="AR7321" s="21"/>
      <c r="AS7321" s="21"/>
      <c r="AT7321" s="2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</row>
    <row r="7322" spans="1:60" s="3" customFormat="1">
      <c r="A7322" s="20"/>
      <c r="B7322" s="20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21"/>
      <c r="AC7322" s="21"/>
      <c r="AD7322" s="21"/>
      <c r="AE7322" s="21"/>
      <c r="AF7322" s="21"/>
      <c r="AG7322" s="21"/>
      <c r="AH7322" s="21"/>
      <c r="AI7322" s="26"/>
      <c r="AJ7322" s="21"/>
      <c r="AK7322" s="21"/>
      <c r="AL7322" s="21"/>
      <c r="AM7322" s="21"/>
      <c r="AN7322" s="21"/>
      <c r="AO7322" s="21"/>
      <c r="AP7322" s="21"/>
      <c r="AQ7322" s="21"/>
      <c r="AR7322" s="21"/>
      <c r="AS7322" s="21"/>
      <c r="AT7322" s="2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</row>
    <row r="7323" spans="1:60" s="3" customFormat="1">
      <c r="A7323" s="20"/>
      <c r="B7323" s="20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21"/>
      <c r="AC7323" s="21"/>
      <c r="AD7323" s="21"/>
      <c r="AE7323" s="21"/>
      <c r="AF7323" s="21"/>
      <c r="AG7323" s="21"/>
      <c r="AH7323" s="21"/>
      <c r="AI7323" s="26"/>
      <c r="AJ7323" s="21"/>
      <c r="AK7323" s="21"/>
      <c r="AL7323" s="21"/>
      <c r="AM7323" s="21"/>
      <c r="AN7323" s="21"/>
      <c r="AO7323" s="21"/>
      <c r="AP7323" s="21"/>
      <c r="AQ7323" s="21"/>
      <c r="AR7323" s="21"/>
      <c r="AS7323" s="21"/>
      <c r="AT7323" s="2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</row>
    <row r="7324" spans="1:60" s="3" customFormat="1">
      <c r="A7324" s="20"/>
      <c r="B7324" s="20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21"/>
      <c r="AC7324" s="21"/>
      <c r="AD7324" s="21"/>
      <c r="AE7324" s="21"/>
      <c r="AF7324" s="21"/>
      <c r="AG7324" s="21"/>
      <c r="AH7324" s="21"/>
      <c r="AI7324" s="26"/>
      <c r="AJ7324" s="21"/>
      <c r="AK7324" s="21"/>
      <c r="AL7324" s="21"/>
      <c r="AM7324" s="21"/>
      <c r="AN7324" s="21"/>
      <c r="AO7324" s="21"/>
      <c r="AP7324" s="21"/>
      <c r="AQ7324" s="21"/>
      <c r="AR7324" s="21"/>
      <c r="AS7324" s="21"/>
      <c r="AT7324" s="2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</row>
    <row r="7325" spans="1:60" s="3" customFormat="1">
      <c r="A7325" s="20"/>
      <c r="B7325" s="20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21"/>
      <c r="AC7325" s="21"/>
      <c r="AD7325" s="21"/>
      <c r="AE7325" s="21"/>
      <c r="AF7325" s="21"/>
      <c r="AG7325" s="21"/>
      <c r="AH7325" s="21"/>
      <c r="AI7325" s="26"/>
      <c r="AJ7325" s="21"/>
      <c r="AK7325" s="21"/>
      <c r="AL7325" s="21"/>
      <c r="AM7325" s="21"/>
      <c r="AN7325" s="21"/>
      <c r="AO7325" s="21"/>
      <c r="AP7325" s="21"/>
      <c r="AQ7325" s="21"/>
      <c r="AR7325" s="21"/>
      <c r="AS7325" s="21"/>
      <c r="AT7325" s="2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</row>
    <row r="7326" spans="1:60" s="3" customFormat="1">
      <c r="A7326" s="20"/>
      <c r="B7326" s="20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21"/>
      <c r="AC7326" s="21"/>
      <c r="AD7326" s="21"/>
      <c r="AE7326" s="21"/>
      <c r="AF7326" s="21"/>
      <c r="AG7326" s="21"/>
      <c r="AH7326" s="21"/>
      <c r="AI7326" s="26"/>
      <c r="AJ7326" s="21"/>
      <c r="AK7326" s="21"/>
      <c r="AL7326" s="21"/>
      <c r="AM7326" s="21"/>
      <c r="AN7326" s="21"/>
      <c r="AO7326" s="21"/>
      <c r="AP7326" s="21"/>
      <c r="AQ7326" s="21"/>
      <c r="AR7326" s="21"/>
      <c r="AS7326" s="21"/>
      <c r="AT7326" s="2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</row>
    <row r="7327" spans="1:60" s="3" customFormat="1">
      <c r="A7327" s="20"/>
      <c r="B7327" s="20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21"/>
      <c r="AC7327" s="21"/>
      <c r="AD7327" s="21"/>
      <c r="AE7327" s="21"/>
      <c r="AF7327" s="21"/>
      <c r="AG7327" s="21"/>
      <c r="AH7327" s="21"/>
      <c r="AI7327" s="26"/>
      <c r="AJ7327" s="21"/>
      <c r="AK7327" s="21"/>
      <c r="AL7327" s="21"/>
      <c r="AM7327" s="21"/>
      <c r="AN7327" s="21"/>
      <c r="AO7327" s="21"/>
      <c r="AP7327" s="21"/>
      <c r="AQ7327" s="21"/>
      <c r="AR7327" s="21"/>
      <c r="AS7327" s="21"/>
      <c r="AT7327" s="2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</row>
    <row r="7328" spans="1:60" s="3" customFormat="1">
      <c r="A7328" s="20"/>
      <c r="B7328" s="20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21"/>
      <c r="AC7328" s="21"/>
      <c r="AD7328" s="21"/>
      <c r="AE7328" s="21"/>
      <c r="AF7328" s="21"/>
      <c r="AG7328" s="21"/>
      <c r="AH7328" s="21"/>
      <c r="AI7328" s="26"/>
      <c r="AJ7328" s="21"/>
      <c r="AK7328" s="21"/>
      <c r="AL7328" s="21"/>
      <c r="AM7328" s="21"/>
      <c r="AN7328" s="21"/>
      <c r="AO7328" s="21"/>
      <c r="AP7328" s="21"/>
      <c r="AQ7328" s="21"/>
      <c r="AR7328" s="21"/>
      <c r="AS7328" s="21"/>
      <c r="AT7328" s="2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</row>
    <row r="7329" spans="1:60" s="3" customFormat="1">
      <c r="A7329" s="20"/>
      <c r="B7329" s="20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21"/>
      <c r="AC7329" s="21"/>
      <c r="AD7329" s="21"/>
      <c r="AE7329" s="21"/>
      <c r="AF7329" s="21"/>
      <c r="AG7329" s="21"/>
      <c r="AH7329" s="21"/>
      <c r="AI7329" s="26"/>
      <c r="AJ7329" s="21"/>
      <c r="AK7329" s="21"/>
      <c r="AL7329" s="21"/>
      <c r="AM7329" s="21"/>
      <c r="AN7329" s="21"/>
      <c r="AO7329" s="21"/>
      <c r="AP7329" s="21"/>
      <c r="AQ7329" s="21"/>
      <c r="AR7329" s="21"/>
      <c r="AS7329" s="21"/>
      <c r="AT7329" s="2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</row>
    <row r="7330" spans="1:60" s="3" customFormat="1">
      <c r="A7330" s="20"/>
      <c r="B7330" s="20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21"/>
      <c r="AC7330" s="21"/>
      <c r="AD7330" s="21"/>
      <c r="AE7330" s="21"/>
      <c r="AF7330" s="21"/>
      <c r="AG7330" s="21"/>
      <c r="AH7330" s="21"/>
      <c r="AI7330" s="26"/>
      <c r="AJ7330" s="21"/>
      <c r="AK7330" s="21"/>
      <c r="AL7330" s="21"/>
      <c r="AM7330" s="21"/>
      <c r="AN7330" s="21"/>
      <c r="AO7330" s="21"/>
      <c r="AP7330" s="21"/>
      <c r="AQ7330" s="21"/>
      <c r="AR7330" s="21"/>
      <c r="AS7330" s="21"/>
      <c r="AT7330" s="2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</row>
    <row r="7331" spans="1:60" s="3" customFormat="1">
      <c r="A7331" s="20"/>
      <c r="B7331" s="20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21"/>
      <c r="AC7331" s="21"/>
      <c r="AD7331" s="21"/>
      <c r="AE7331" s="21"/>
      <c r="AF7331" s="21"/>
      <c r="AG7331" s="21"/>
      <c r="AH7331" s="21"/>
      <c r="AI7331" s="26"/>
      <c r="AJ7331" s="21"/>
      <c r="AK7331" s="21"/>
      <c r="AL7331" s="21"/>
      <c r="AM7331" s="21"/>
      <c r="AN7331" s="21"/>
      <c r="AO7331" s="21"/>
      <c r="AP7331" s="21"/>
      <c r="AQ7331" s="21"/>
      <c r="AR7331" s="21"/>
      <c r="AS7331" s="21"/>
      <c r="AT7331" s="2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</row>
    <row r="7332" spans="1:60" s="3" customFormat="1">
      <c r="A7332" s="20"/>
      <c r="B7332" s="20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21"/>
      <c r="AC7332" s="21"/>
      <c r="AD7332" s="21"/>
      <c r="AE7332" s="21"/>
      <c r="AF7332" s="21"/>
      <c r="AG7332" s="21"/>
      <c r="AH7332" s="21"/>
      <c r="AI7332" s="26"/>
      <c r="AJ7332" s="21"/>
      <c r="AK7332" s="21"/>
      <c r="AL7332" s="21"/>
      <c r="AM7332" s="21"/>
      <c r="AN7332" s="21"/>
      <c r="AO7332" s="21"/>
      <c r="AP7332" s="21"/>
      <c r="AQ7332" s="21"/>
      <c r="AR7332" s="21"/>
      <c r="AS7332" s="21"/>
      <c r="AT7332" s="2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</row>
    <row r="7333" spans="1:60" s="3" customFormat="1">
      <c r="A7333" s="20"/>
      <c r="B7333" s="20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21"/>
      <c r="AC7333" s="21"/>
      <c r="AD7333" s="21"/>
      <c r="AE7333" s="21"/>
      <c r="AF7333" s="21"/>
      <c r="AG7333" s="21"/>
      <c r="AH7333" s="21"/>
      <c r="AI7333" s="26"/>
      <c r="AJ7333" s="21"/>
      <c r="AK7333" s="21"/>
      <c r="AL7333" s="21"/>
      <c r="AM7333" s="21"/>
      <c r="AN7333" s="21"/>
      <c r="AO7333" s="21"/>
      <c r="AP7333" s="21"/>
      <c r="AQ7333" s="21"/>
      <c r="AR7333" s="21"/>
      <c r="AS7333" s="21"/>
      <c r="AT7333" s="2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</row>
    <row r="7334" spans="1:60" s="3" customFormat="1">
      <c r="A7334" s="20"/>
      <c r="B7334" s="20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21"/>
      <c r="AC7334" s="21"/>
      <c r="AD7334" s="21"/>
      <c r="AE7334" s="21"/>
      <c r="AF7334" s="21"/>
      <c r="AG7334" s="21"/>
      <c r="AH7334" s="21"/>
      <c r="AI7334" s="26"/>
      <c r="AJ7334" s="21"/>
      <c r="AK7334" s="21"/>
      <c r="AL7334" s="21"/>
      <c r="AM7334" s="21"/>
      <c r="AN7334" s="21"/>
      <c r="AO7334" s="21"/>
      <c r="AP7334" s="21"/>
      <c r="AQ7334" s="21"/>
      <c r="AR7334" s="21"/>
      <c r="AS7334" s="21"/>
      <c r="AT7334" s="2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</row>
    <row r="7335" spans="1:60" s="3" customFormat="1">
      <c r="A7335" s="20"/>
      <c r="B7335" s="20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21"/>
      <c r="AC7335" s="21"/>
      <c r="AD7335" s="21"/>
      <c r="AE7335" s="21"/>
      <c r="AF7335" s="21"/>
      <c r="AG7335" s="21"/>
      <c r="AH7335" s="21"/>
      <c r="AI7335" s="26"/>
      <c r="AJ7335" s="21"/>
      <c r="AK7335" s="21"/>
      <c r="AL7335" s="21"/>
      <c r="AM7335" s="21"/>
      <c r="AN7335" s="21"/>
      <c r="AO7335" s="21"/>
      <c r="AP7335" s="21"/>
      <c r="AQ7335" s="21"/>
      <c r="AR7335" s="21"/>
      <c r="AS7335" s="21"/>
      <c r="AT7335" s="2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</row>
    <row r="7336" spans="1:60" s="3" customFormat="1">
      <c r="A7336" s="20"/>
      <c r="B7336" s="20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21"/>
      <c r="AC7336" s="21"/>
      <c r="AD7336" s="21"/>
      <c r="AE7336" s="21"/>
      <c r="AF7336" s="21"/>
      <c r="AG7336" s="21"/>
      <c r="AH7336" s="21"/>
      <c r="AI7336" s="26"/>
      <c r="AJ7336" s="21"/>
      <c r="AK7336" s="21"/>
      <c r="AL7336" s="21"/>
      <c r="AM7336" s="21"/>
      <c r="AN7336" s="21"/>
      <c r="AO7336" s="21"/>
      <c r="AP7336" s="21"/>
      <c r="AQ7336" s="21"/>
      <c r="AR7336" s="21"/>
      <c r="AS7336" s="21"/>
      <c r="AT7336" s="2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</row>
    <row r="7337" spans="1:60" s="3" customFormat="1">
      <c r="A7337" s="20"/>
      <c r="B7337" s="20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21"/>
      <c r="AC7337" s="21"/>
      <c r="AD7337" s="21"/>
      <c r="AE7337" s="21"/>
      <c r="AF7337" s="21"/>
      <c r="AG7337" s="21"/>
      <c r="AH7337" s="21"/>
      <c r="AI7337" s="26"/>
      <c r="AJ7337" s="21"/>
      <c r="AK7337" s="21"/>
      <c r="AL7337" s="21"/>
      <c r="AM7337" s="21"/>
      <c r="AN7337" s="21"/>
      <c r="AO7337" s="21"/>
      <c r="AP7337" s="21"/>
      <c r="AQ7337" s="21"/>
      <c r="AR7337" s="21"/>
      <c r="AS7337" s="21"/>
      <c r="AT7337" s="2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</row>
    <row r="7338" spans="1:60" s="3" customFormat="1">
      <c r="A7338" s="20"/>
      <c r="B7338" s="20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21"/>
      <c r="AC7338" s="21"/>
      <c r="AD7338" s="21"/>
      <c r="AE7338" s="21"/>
      <c r="AF7338" s="21"/>
      <c r="AG7338" s="21"/>
      <c r="AH7338" s="21"/>
      <c r="AI7338" s="26"/>
      <c r="AJ7338" s="21"/>
      <c r="AK7338" s="21"/>
      <c r="AL7338" s="21"/>
      <c r="AM7338" s="21"/>
      <c r="AN7338" s="21"/>
      <c r="AO7338" s="21"/>
      <c r="AP7338" s="21"/>
      <c r="AQ7338" s="21"/>
      <c r="AR7338" s="21"/>
      <c r="AS7338" s="21"/>
      <c r="AT7338" s="2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</row>
    <row r="7339" spans="1:60" s="3" customFormat="1">
      <c r="A7339" s="20"/>
      <c r="B7339" s="20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21"/>
      <c r="AC7339" s="21"/>
      <c r="AD7339" s="21"/>
      <c r="AE7339" s="21"/>
      <c r="AF7339" s="21"/>
      <c r="AG7339" s="21"/>
      <c r="AH7339" s="21"/>
      <c r="AI7339" s="26"/>
      <c r="AJ7339" s="21"/>
      <c r="AK7339" s="21"/>
      <c r="AL7339" s="21"/>
      <c r="AM7339" s="21"/>
      <c r="AN7339" s="21"/>
      <c r="AO7339" s="21"/>
      <c r="AP7339" s="21"/>
      <c r="AQ7339" s="21"/>
      <c r="AR7339" s="21"/>
      <c r="AS7339" s="21"/>
      <c r="AT7339" s="2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</row>
    <row r="7340" spans="1:60" s="3" customFormat="1">
      <c r="A7340" s="20"/>
      <c r="B7340" s="20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21"/>
      <c r="AC7340" s="21"/>
      <c r="AD7340" s="21"/>
      <c r="AE7340" s="21"/>
      <c r="AF7340" s="21"/>
      <c r="AG7340" s="21"/>
      <c r="AH7340" s="21"/>
      <c r="AI7340" s="26"/>
      <c r="AJ7340" s="21"/>
      <c r="AK7340" s="21"/>
      <c r="AL7340" s="21"/>
      <c r="AM7340" s="21"/>
      <c r="AN7340" s="21"/>
      <c r="AO7340" s="21"/>
      <c r="AP7340" s="21"/>
      <c r="AQ7340" s="21"/>
      <c r="AR7340" s="21"/>
      <c r="AS7340" s="21"/>
      <c r="AT7340" s="2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</row>
    <row r="7341" spans="1:60" s="3" customFormat="1">
      <c r="A7341" s="20"/>
      <c r="B7341" s="20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21"/>
      <c r="AC7341" s="21"/>
      <c r="AD7341" s="21"/>
      <c r="AE7341" s="21"/>
      <c r="AF7341" s="21"/>
      <c r="AG7341" s="21"/>
      <c r="AH7341" s="21"/>
      <c r="AI7341" s="26"/>
      <c r="AJ7341" s="21"/>
      <c r="AK7341" s="21"/>
      <c r="AL7341" s="21"/>
      <c r="AM7341" s="21"/>
      <c r="AN7341" s="21"/>
      <c r="AO7341" s="21"/>
      <c r="AP7341" s="21"/>
      <c r="AQ7341" s="21"/>
      <c r="AR7341" s="21"/>
      <c r="AS7341" s="21"/>
      <c r="AT7341" s="2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</row>
    <row r="7342" spans="1:60" s="3" customFormat="1">
      <c r="A7342" s="20"/>
      <c r="B7342" s="20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21"/>
      <c r="AC7342" s="21"/>
      <c r="AD7342" s="21"/>
      <c r="AE7342" s="21"/>
      <c r="AF7342" s="21"/>
      <c r="AG7342" s="21"/>
      <c r="AH7342" s="21"/>
      <c r="AI7342" s="26"/>
      <c r="AJ7342" s="21"/>
      <c r="AK7342" s="21"/>
      <c r="AL7342" s="21"/>
      <c r="AM7342" s="21"/>
      <c r="AN7342" s="21"/>
      <c r="AO7342" s="21"/>
      <c r="AP7342" s="21"/>
      <c r="AQ7342" s="21"/>
      <c r="AR7342" s="21"/>
      <c r="AS7342" s="21"/>
      <c r="AT7342" s="2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</row>
    <row r="7343" spans="1:60" s="3" customFormat="1">
      <c r="A7343" s="20"/>
      <c r="B7343" s="20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21"/>
      <c r="AC7343" s="21"/>
      <c r="AD7343" s="21"/>
      <c r="AE7343" s="21"/>
      <c r="AF7343" s="21"/>
      <c r="AG7343" s="21"/>
      <c r="AH7343" s="21"/>
      <c r="AI7343" s="26"/>
      <c r="AJ7343" s="21"/>
      <c r="AK7343" s="21"/>
      <c r="AL7343" s="21"/>
      <c r="AM7343" s="21"/>
      <c r="AN7343" s="21"/>
      <c r="AO7343" s="21"/>
      <c r="AP7343" s="21"/>
      <c r="AQ7343" s="21"/>
      <c r="AR7343" s="21"/>
      <c r="AS7343" s="21"/>
      <c r="AT7343" s="2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</row>
    <row r="7344" spans="1:60" s="3" customFormat="1">
      <c r="A7344" s="20"/>
      <c r="B7344" s="20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21"/>
      <c r="AC7344" s="21"/>
      <c r="AD7344" s="21"/>
      <c r="AE7344" s="21"/>
      <c r="AF7344" s="21"/>
      <c r="AG7344" s="21"/>
      <c r="AH7344" s="21"/>
      <c r="AI7344" s="26"/>
      <c r="AJ7344" s="21"/>
      <c r="AK7344" s="21"/>
      <c r="AL7344" s="21"/>
      <c r="AM7344" s="21"/>
      <c r="AN7344" s="21"/>
      <c r="AO7344" s="21"/>
      <c r="AP7344" s="21"/>
      <c r="AQ7344" s="21"/>
      <c r="AR7344" s="21"/>
      <c r="AS7344" s="21"/>
      <c r="AT7344" s="2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</row>
    <row r="7345" spans="1:60" s="3" customFormat="1">
      <c r="A7345" s="20"/>
      <c r="B7345" s="20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21"/>
      <c r="AC7345" s="21"/>
      <c r="AD7345" s="21"/>
      <c r="AE7345" s="21"/>
      <c r="AF7345" s="21"/>
      <c r="AG7345" s="21"/>
      <c r="AH7345" s="21"/>
      <c r="AI7345" s="26"/>
      <c r="AJ7345" s="21"/>
      <c r="AK7345" s="21"/>
      <c r="AL7345" s="21"/>
      <c r="AM7345" s="21"/>
      <c r="AN7345" s="21"/>
      <c r="AO7345" s="21"/>
      <c r="AP7345" s="21"/>
      <c r="AQ7345" s="21"/>
      <c r="AR7345" s="21"/>
      <c r="AS7345" s="21"/>
      <c r="AT7345" s="2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</row>
    <row r="7346" spans="1:60" s="3" customFormat="1">
      <c r="A7346" s="20"/>
      <c r="B7346" s="20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21"/>
      <c r="AC7346" s="21"/>
      <c r="AD7346" s="21"/>
      <c r="AE7346" s="21"/>
      <c r="AF7346" s="21"/>
      <c r="AG7346" s="21"/>
      <c r="AH7346" s="21"/>
      <c r="AI7346" s="26"/>
      <c r="AJ7346" s="21"/>
      <c r="AK7346" s="21"/>
      <c r="AL7346" s="21"/>
      <c r="AM7346" s="21"/>
      <c r="AN7346" s="21"/>
      <c r="AO7346" s="21"/>
      <c r="AP7346" s="21"/>
      <c r="AQ7346" s="21"/>
      <c r="AR7346" s="21"/>
      <c r="AS7346" s="21"/>
      <c r="AT7346" s="2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</row>
    <row r="7347" spans="1:60" s="3" customFormat="1">
      <c r="A7347" s="20"/>
      <c r="B7347" s="20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21"/>
      <c r="AC7347" s="21"/>
      <c r="AD7347" s="21"/>
      <c r="AE7347" s="21"/>
      <c r="AF7347" s="21"/>
      <c r="AG7347" s="21"/>
      <c r="AH7347" s="21"/>
      <c r="AI7347" s="26"/>
      <c r="AJ7347" s="21"/>
      <c r="AK7347" s="21"/>
      <c r="AL7347" s="21"/>
      <c r="AM7347" s="21"/>
      <c r="AN7347" s="21"/>
      <c r="AO7347" s="21"/>
      <c r="AP7347" s="21"/>
      <c r="AQ7347" s="21"/>
      <c r="AR7347" s="21"/>
      <c r="AS7347" s="21"/>
      <c r="AT7347" s="2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</row>
    <row r="7348" spans="1:60" s="3" customFormat="1">
      <c r="A7348" s="20"/>
      <c r="B7348" s="20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21"/>
      <c r="AC7348" s="21"/>
      <c r="AD7348" s="21"/>
      <c r="AE7348" s="21"/>
      <c r="AF7348" s="21"/>
      <c r="AG7348" s="21"/>
      <c r="AH7348" s="21"/>
      <c r="AI7348" s="26"/>
      <c r="AJ7348" s="21"/>
      <c r="AK7348" s="21"/>
      <c r="AL7348" s="21"/>
      <c r="AM7348" s="21"/>
      <c r="AN7348" s="21"/>
      <c r="AO7348" s="21"/>
      <c r="AP7348" s="21"/>
      <c r="AQ7348" s="21"/>
      <c r="AR7348" s="21"/>
      <c r="AS7348" s="21"/>
      <c r="AT7348" s="2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</row>
    <row r="7349" spans="1:60" s="3" customFormat="1">
      <c r="A7349" s="20"/>
      <c r="B7349" s="20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21"/>
      <c r="AC7349" s="21"/>
      <c r="AD7349" s="21"/>
      <c r="AE7349" s="21"/>
      <c r="AF7349" s="21"/>
      <c r="AG7349" s="21"/>
      <c r="AH7349" s="21"/>
      <c r="AI7349" s="26"/>
      <c r="AJ7349" s="21"/>
      <c r="AK7349" s="21"/>
      <c r="AL7349" s="21"/>
      <c r="AM7349" s="21"/>
      <c r="AN7349" s="21"/>
      <c r="AO7349" s="21"/>
      <c r="AP7349" s="21"/>
      <c r="AQ7349" s="21"/>
      <c r="AR7349" s="21"/>
      <c r="AS7349" s="21"/>
      <c r="AT7349" s="2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</row>
    <row r="7350" spans="1:60" s="3" customFormat="1">
      <c r="A7350" s="20"/>
      <c r="B7350" s="20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21"/>
      <c r="AC7350" s="21"/>
      <c r="AD7350" s="21"/>
      <c r="AE7350" s="21"/>
      <c r="AF7350" s="21"/>
      <c r="AG7350" s="21"/>
      <c r="AH7350" s="21"/>
      <c r="AI7350" s="26"/>
      <c r="AJ7350" s="21"/>
      <c r="AK7350" s="21"/>
      <c r="AL7350" s="21"/>
      <c r="AM7350" s="21"/>
      <c r="AN7350" s="21"/>
      <c r="AO7350" s="21"/>
      <c r="AP7350" s="21"/>
      <c r="AQ7350" s="21"/>
      <c r="AR7350" s="21"/>
      <c r="AS7350" s="21"/>
      <c r="AT7350" s="2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</row>
    <row r="7351" spans="1:60" s="3" customFormat="1">
      <c r="A7351" s="20"/>
      <c r="B7351" s="20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21"/>
      <c r="AC7351" s="21"/>
      <c r="AD7351" s="21"/>
      <c r="AE7351" s="21"/>
      <c r="AF7351" s="21"/>
      <c r="AG7351" s="21"/>
      <c r="AH7351" s="21"/>
      <c r="AI7351" s="26"/>
      <c r="AJ7351" s="21"/>
      <c r="AK7351" s="21"/>
      <c r="AL7351" s="21"/>
      <c r="AM7351" s="21"/>
      <c r="AN7351" s="21"/>
      <c r="AO7351" s="21"/>
      <c r="AP7351" s="21"/>
      <c r="AQ7351" s="21"/>
      <c r="AR7351" s="21"/>
      <c r="AS7351" s="21"/>
      <c r="AT7351" s="2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</row>
    <row r="7352" spans="1:60" s="3" customFormat="1">
      <c r="A7352" s="20"/>
      <c r="B7352" s="20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21"/>
      <c r="AC7352" s="21"/>
      <c r="AD7352" s="21"/>
      <c r="AE7352" s="21"/>
      <c r="AF7352" s="21"/>
      <c r="AG7352" s="21"/>
      <c r="AH7352" s="21"/>
      <c r="AI7352" s="26"/>
      <c r="AJ7352" s="21"/>
      <c r="AK7352" s="21"/>
      <c r="AL7352" s="21"/>
      <c r="AM7352" s="21"/>
      <c r="AN7352" s="21"/>
      <c r="AO7352" s="21"/>
      <c r="AP7352" s="21"/>
      <c r="AQ7352" s="21"/>
      <c r="AR7352" s="21"/>
      <c r="AS7352" s="21"/>
      <c r="AT7352" s="2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</row>
    <row r="7353" spans="1:60" s="3" customFormat="1">
      <c r="A7353" s="20"/>
      <c r="B7353" s="20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21"/>
      <c r="AC7353" s="21"/>
      <c r="AD7353" s="21"/>
      <c r="AE7353" s="21"/>
      <c r="AF7353" s="21"/>
      <c r="AG7353" s="21"/>
      <c r="AH7353" s="21"/>
      <c r="AI7353" s="26"/>
      <c r="AJ7353" s="21"/>
      <c r="AK7353" s="21"/>
      <c r="AL7353" s="21"/>
      <c r="AM7353" s="21"/>
      <c r="AN7353" s="21"/>
      <c r="AO7353" s="21"/>
      <c r="AP7353" s="21"/>
      <c r="AQ7353" s="21"/>
      <c r="AR7353" s="21"/>
      <c r="AS7353" s="21"/>
      <c r="AT7353" s="2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</row>
    <row r="7354" spans="1:60" s="3" customFormat="1">
      <c r="A7354" s="20"/>
      <c r="B7354" s="20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21"/>
      <c r="AC7354" s="21"/>
      <c r="AD7354" s="21"/>
      <c r="AE7354" s="21"/>
      <c r="AF7354" s="21"/>
      <c r="AG7354" s="21"/>
      <c r="AH7354" s="21"/>
      <c r="AI7354" s="26"/>
      <c r="AJ7354" s="21"/>
      <c r="AK7354" s="21"/>
      <c r="AL7354" s="21"/>
      <c r="AM7354" s="21"/>
      <c r="AN7354" s="21"/>
      <c r="AO7354" s="21"/>
      <c r="AP7354" s="21"/>
      <c r="AQ7354" s="21"/>
      <c r="AR7354" s="21"/>
      <c r="AS7354" s="21"/>
      <c r="AT7354" s="2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</row>
    <row r="7355" spans="1:60" s="3" customFormat="1">
      <c r="A7355" s="20"/>
      <c r="B7355" s="20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21"/>
      <c r="AC7355" s="21"/>
      <c r="AD7355" s="21"/>
      <c r="AE7355" s="21"/>
      <c r="AF7355" s="21"/>
      <c r="AG7355" s="21"/>
      <c r="AH7355" s="21"/>
      <c r="AI7355" s="26"/>
      <c r="AJ7355" s="21"/>
      <c r="AK7355" s="21"/>
      <c r="AL7355" s="21"/>
      <c r="AM7355" s="21"/>
      <c r="AN7355" s="21"/>
      <c r="AO7355" s="21"/>
      <c r="AP7355" s="21"/>
      <c r="AQ7355" s="21"/>
      <c r="AR7355" s="21"/>
      <c r="AS7355" s="21"/>
      <c r="AT7355" s="2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</row>
    <row r="7356" spans="1:60" s="3" customFormat="1">
      <c r="A7356" s="20"/>
      <c r="B7356" s="20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21"/>
      <c r="AC7356" s="21"/>
      <c r="AD7356" s="21"/>
      <c r="AE7356" s="21"/>
      <c r="AF7356" s="21"/>
      <c r="AG7356" s="21"/>
      <c r="AH7356" s="21"/>
      <c r="AI7356" s="26"/>
      <c r="AJ7356" s="21"/>
      <c r="AK7356" s="21"/>
      <c r="AL7356" s="21"/>
      <c r="AM7356" s="21"/>
      <c r="AN7356" s="21"/>
      <c r="AO7356" s="21"/>
      <c r="AP7356" s="21"/>
      <c r="AQ7356" s="21"/>
      <c r="AR7356" s="21"/>
      <c r="AS7356" s="21"/>
      <c r="AT7356" s="2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</row>
    <row r="7357" spans="1:60" s="3" customFormat="1">
      <c r="A7357" s="20"/>
      <c r="B7357" s="20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21"/>
      <c r="AC7357" s="21"/>
      <c r="AD7357" s="21"/>
      <c r="AE7357" s="21"/>
      <c r="AF7357" s="21"/>
      <c r="AG7357" s="21"/>
      <c r="AH7357" s="21"/>
      <c r="AI7357" s="26"/>
      <c r="AJ7357" s="21"/>
      <c r="AK7357" s="21"/>
      <c r="AL7357" s="21"/>
      <c r="AM7357" s="21"/>
      <c r="AN7357" s="21"/>
      <c r="AO7357" s="21"/>
      <c r="AP7357" s="21"/>
      <c r="AQ7357" s="21"/>
      <c r="AR7357" s="21"/>
      <c r="AS7357" s="21"/>
      <c r="AT7357" s="2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</row>
    <row r="7358" spans="1:60" s="3" customFormat="1">
      <c r="A7358" s="20"/>
      <c r="B7358" s="20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21"/>
      <c r="AC7358" s="21"/>
      <c r="AD7358" s="21"/>
      <c r="AE7358" s="21"/>
      <c r="AF7358" s="21"/>
      <c r="AG7358" s="21"/>
      <c r="AH7358" s="21"/>
      <c r="AI7358" s="26"/>
      <c r="AJ7358" s="21"/>
      <c r="AK7358" s="21"/>
      <c r="AL7358" s="21"/>
      <c r="AM7358" s="21"/>
      <c r="AN7358" s="21"/>
      <c r="AO7358" s="21"/>
      <c r="AP7358" s="21"/>
      <c r="AQ7358" s="21"/>
      <c r="AR7358" s="21"/>
      <c r="AS7358" s="21"/>
      <c r="AT7358" s="2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</row>
    <row r="7359" spans="1:60" s="3" customFormat="1">
      <c r="A7359" s="20"/>
      <c r="B7359" s="20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21"/>
      <c r="AC7359" s="21"/>
      <c r="AD7359" s="21"/>
      <c r="AE7359" s="21"/>
      <c r="AF7359" s="21"/>
      <c r="AG7359" s="21"/>
      <c r="AH7359" s="21"/>
      <c r="AI7359" s="26"/>
      <c r="AJ7359" s="21"/>
      <c r="AK7359" s="21"/>
      <c r="AL7359" s="21"/>
      <c r="AM7359" s="21"/>
      <c r="AN7359" s="21"/>
      <c r="AO7359" s="21"/>
      <c r="AP7359" s="21"/>
      <c r="AQ7359" s="21"/>
      <c r="AR7359" s="21"/>
      <c r="AS7359" s="21"/>
      <c r="AT7359" s="2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</row>
    <row r="7360" spans="1:60" s="3" customFormat="1">
      <c r="A7360" s="20"/>
      <c r="B7360" s="20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21"/>
      <c r="AC7360" s="21"/>
      <c r="AD7360" s="21"/>
      <c r="AE7360" s="21"/>
      <c r="AF7360" s="21"/>
      <c r="AG7360" s="21"/>
      <c r="AH7360" s="21"/>
      <c r="AI7360" s="26"/>
      <c r="AJ7360" s="21"/>
      <c r="AK7360" s="21"/>
      <c r="AL7360" s="21"/>
      <c r="AM7360" s="21"/>
      <c r="AN7360" s="21"/>
      <c r="AO7360" s="21"/>
      <c r="AP7360" s="21"/>
      <c r="AQ7360" s="21"/>
      <c r="AR7360" s="21"/>
      <c r="AS7360" s="21"/>
      <c r="AT7360" s="2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</row>
    <row r="7361" spans="1:60" s="3" customFormat="1">
      <c r="A7361" s="20"/>
      <c r="B7361" s="20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21"/>
      <c r="AC7361" s="21"/>
      <c r="AD7361" s="21"/>
      <c r="AE7361" s="21"/>
      <c r="AF7361" s="21"/>
      <c r="AG7361" s="21"/>
      <c r="AH7361" s="21"/>
      <c r="AI7361" s="26"/>
      <c r="AJ7361" s="21"/>
      <c r="AK7361" s="21"/>
      <c r="AL7361" s="21"/>
      <c r="AM7361" s="21"/>
      <c r="AN7361" s="21"/>
      <c r="AO7361" s="21"/>
      <c r="AP7361" s="21"/>
      <c r="AQ7361" s="21"/>
      <c r="AR7361" s="21"/>
      <c r="AS7361" s="21"/>
      <c r="AT7361" s="2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</row>
    <row r="7362" spans="1:60" s="3" customFormat="1">
      <c r="A7362" s="20"/>
      <c r="B7362" s="20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21"/>
      <c r="AC7362" s="21"/>
      <c r="AD7362" s="21"/>
      <c r="AE7362" s="21"/>
      <c r="AF7362" s="21"/>
      <c r="AG7362" s="21"/>
      <c r="AH7362" s="21"/>
      <c r="AI7362" s="26"/>
      <c r="AJ7362" s="21"/>
      <c r="AK7362" s="21"/>
      <c r="AL7362" s="21"/>
      <c r="AM7362" s="21"/>
      <c r="AN7362" s="21"/>
      <c r="AO7362" s="21"/>
      <c r="AP7362" s="21"/>
      <c r="AQ7362" s="21"/>
      <c r="AR7362" s="21"/>
      <c r="AS7362" s="21"/>
      <c r="AT7362" s="2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</row>
    <row r="7363" spans="1:60" s="3" customFormat="1">
      <c r="A7363" s="20"/>
      <c r="B7363" s="20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21"/>
      <c r="AC7363" s="21"/>
      <c r="AD7363" s="21"/>
      <c r="AE7363" s="21"/>
      <c r="AF7363" s="21"/>
      <c r="AG7363" s="21"/>
      <c r="AH7363" s="21"/>
      <c r="AI7363" s="26"/>
      <c r="AJ7363" s="21"/>
      <c r="AK7363" s="21"/>
      <c r="AL7363" s="21"/>
      <c r="AM7363" s="21"/>
      <c r="AN7363" s="21"/>
      <c r="AO7363" s="21"/>
      <c r="AP7363" s="21"/>
      <c r="AQ7363" s="21"/>
      <c r="AR7363" s="21"/>
      <c r="AS7363" s="21"/>
      <c r="AT7363" s="2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</row>
    <row r="7364" spans="1:60" s="3" customFormat="1">
      <c r="A7364" s="20"/>
      <c r="B7364" s="20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21"/>
      <c r="AC7364" s="21"/>
      <c r="AD7364" s="21"/>
      <c r="AE7364" s="21"/>
      <c r="AF7364" s="21"/>
      <c r="AG7364" s="21"/>
      <c r="AH7364" s="21"/>
      <c r="AI7364" s="26"/>
      <c r="AJ7364" s="21"/>
      <c r="AK7364" s="21"/>
      <c r="AL7364" s="21"/>
      <c r="AM7364" s="21"/>
      <c r="AN7364" s="21"/>
      <c r="AO7364" s="21"/>
      <c r="AP7364" s="21"/>
      <c r="AQ7364" s="21"/>
      <c r="AR7364" s="21"/>
      <c r="AS7364" s="21"/>
      <c r="AT7364" s="2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</row>
    <row r="7365" spans="1:60" s="3" customFormat="1">
      <c r="A7365" s="20"/>
      <c r="B7365" s="20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21"/>
      <c r="AC7365" s="21"/>
      <c r="AD7365" s="21"/>
      <c r="AE7365" s="21"/>
      <c r="AF7365" s="21"/>
      <c r="AG7365" s="21"/>
      <c r="AH7365" s="21"/>
      <c r="AI7365" s="26"/>
      <c r="AJ7365" s="21"/>
      <c r="AK7365" s="21"/>
      <c r="AL7365" s="21"/>
      <c r="AM7365" s="21"/>
      <c r="AN7365" s="21"/>
      <c r="AO7365" s="21"/>
      <c r="AP7365" s="21"/>
      <c r="AQ7365" s="21"/>
      <c r="AR7365" s="21"/>
      <c r="AS7365" s="21"/>
      <c r="AT7365" s="2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</row>
    <row r="7366" spans="1:60" s="3" customFormat="1">
      <c r="A7366" s="20"/>
      <c r="B7366" s="20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21"/>
      <c r="AC7366" s="21"/>
      <c r="AD7366" s="21"/>
      <c r="AE7366" s="21"/>
      <c r="AF7366" s="21"/>
      <c r="AG7366" s="21"/>
      <c r="AH7366" s="21"/>
      <c r="AI7366" s="26"/>
      <c r="AJ7366" s="21"/>
      <c r="AK7366" s="21"/>
      <c r="AL7366" s="21"/>
      <c r="AM7366" s="21"/>
      <c r="AN7366" s="21"/>
      <c r="AO7366" s="21"/>
      <c r="AP7366" s="21"/>
      <c r="AQ7366" s="21"/>
      <c r="AR7366" s="21"/>
      <c r="AS7366" s="21"/>
      <c r="AT7366" s="2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</row>
    <row r="7367" spans="1:60" s="3" customFormat="1">
      <c r="A7367" s="20"/>
      <c r="B7367" s="20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21"/>
      <c r="AC7367" s="21"/>
      <c r="AD7367" s="21"/>
      <c r="AE7367" s="21"/>
      <c r="AF7367" s="21"/>
      <c r="AG7367" s="21"/>
      <c r="AH7367" s="21"/>
      <c r="AI7367" s="26"/>
      <c r="AJ7367" s="21"/>
      <c r="AK7367" s="21"/>
      <c r="AL7367" s="21"/>
      <c r="AM7367" s="21"/>
      <c r="AN7367" s="21"/>
      <c r="AO7367" s="21"/>
      <c r="AP7367" s="21"/>
      <c r="AQ7367" s="21"/>
      <c r="AR7367" s="21"/>
      <c r="AS7367" s="21"/>
      <c r="AT7367" s="2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</row>
    <row r="7368" spans="1:60" s="3" customFormat="1">
      <c r="A7368" s="20"/>
      <c r="B7368" s="20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21"/>
      <c r="AC7368" s="21"/>
      <c r="AD7368" s="21"/>
      <c r="AE7368" s="21"/>
      <c r="AF7368" s="21"/>
      <c r="AG7368" s="21"/>
      <c r="AH7368" s="21"/>
      <c r="AI7368" s="26"/>
      <c r="AJ7368" s="21"/>
      <c r="AK7368" s="21"/>
      <c r="AL7368" s="21"/>
      <c r="AM7368" s="21"/>
      <c r="AN7368" s="21"/>
      <c r="AO7368" s="21"/>
      <c r="AP7368" s="21"/>
      <c r="AQ7368" s="21"/>
      <c r="AR7368" s="21"/>
      <c r="AS7368" s="21"/>
      <c r="AT7368" s="2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</row>
    <row r="7369" spans="1:60" s="3" customFormat="1">
      <c r="A7369" s="20"/>
      <c r="B7369" s="20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21"/>
      <c r="AC7369" s="21"/>
      <c r="AD7369" s="21"/>
      <c r="AE7369" s="21"/>
      <c r="AF7369" s="21"/>
      <c r="AG7369" s="21"/>
      <c r="AH7369" s="21"/>
      <c r="AI7369" s="26"/>
      <c r="AJ7369" s="21"/>
      <c r="AK7369" s="21"/>
      <c r="AL7369" s="21"/>
      <c r="AM7369" s="21"/>
      <c r="AN7369" s="21"/>
      <c r="AO7369" s="21"/>
      <c r="AP7369" s="21"/>
      <c r="AQ7369" s="21"/>
      <c r="AR7369" s="21"/>
      <c r="AS7369" s="21"/>
      <c r="AT7369" s="2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</row>
    <row r="7370" spans="1:60" s="3" customFormat="1">
      <c r="A7370" s="20"/>
      <c r="B7370" s="20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21"/>
      <c r="AC7370" s="21"/>
      <c r="AD7370" s="21"/>
      <c r="AE7370" s="21"/>
      <c r="AF7370" s="21"/>
      <c r="AG7370" s="21"/>
      <c r="AH7370" s="21"/>
      <c r="AI7370" s="26"/>
      <c r="AJ7370" s="21"/>
      <c r="AK7370" s="21"/>
      <c r="AL7370" s="21"/>
      <c r="AM7370" s="21"/>
      <c r="AN7370" s="21"/>
      <c r="AO7370" s="21"/>
      <c r="AP7370" s="21"/>
      <c r="AQ7370" s="21"/>
      <c r="AR7370" s="21"/>
      <c r="AS7370" s="21"/>
      <c r="AT7370" s="2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</row>
    <row r="7371" spans="1:60" s="3" customFormat="1">
      <c r="A7371" s="20"/>
      <c r="B7371" s="20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21"/>
      <c r="AC7371" s="21"/>
      <c r="AD7371" s="21"/>
      <c r="AE7371" s="21"/>
      <c r="AF7371" s="21"/>
      <c r="AG7371" s="21"/>
      <c r="AH7371" s="21"/>
      <c r="AI7371" s="26"/>
      <c r="AJ7371" s="21"/>
      <c r="AK7371" s="21"/>
      <c r="AL7371" s="21"/>
      <c r="AM7371" s="21"/>
      <c r="AN7371" s="21"/>
      <c r="AO7371" s="21"/>
      <c r="AP7371" s="21"/>
      <c r="AQ7371" s="21"/>
      <c r="AR7371" s="21"/>
      <c r="AS7371" s="21"/>
      <c r="AT7371" s="2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</row>
    <row r="7372" spans="1:60" s="3" customFormat="1">
      <c r="A7372" s="20"/>
      <c r="B7372" s="20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21"/>
      <c r="AC7372" s="21"/>
      <c r="AD7372" s="21"/>
      <c r="AE7372" s="21"/>
      <c r="AF7372" s="21"/>
      <c r="AG7372" s="21"/>
      <c r="AH7372" s="21"/>
      <c r="AI7372" s="26"/>
      <c r="AJ7372" s="21"/>
      <c r="AK7372" s="21"/>
      <c r="AL7372" s="21"/>
      <c r="AM7372" s="21"/>
      <c r="AN7372" s="21"/>
      <c r="AO7372" s="21"/>
      <c r="AP7372" s="21"/>
      <c r="AQ7372" s="21"/>
      <c r="AR7372" s="21"/>
      <c r="AS7372" s="21"/>
      <c r="AT7372" s="2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</row>
    <row r="7373" spans="1:60" s="3" customFormat="1">
      <c r="A7373" s="20"/>
      <c r="B7373" s="20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21"/>
      <c r="AC7373" s="21"/>
      <c r="AD7373" s="21"/>
      <c r="AE7373" s="21"/>
      <c r="AF7373" s="21"/>
      <c r="AG7373" s="21"/>
      <c r="AH7373" s="21"/>
      <c r="AI7373" s="26"/>
      <c r="AJ7373" s="21"/>
      <c r="AK7373" s="21"/>
      <c r="AL7373" s="21"/>
      <c r="AM7373" s="21"/>
      <c r="AN7373" s="21"/>
      <c r="AO7373" s="21"/>
      <c r="AP7373" s="21"/>
      <c r="AQ7373" s="21"/>
      <c r="AR7373" s="21"/>
      <c r="AS7373" s="21"/>
      <c r="AT7373" s="2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</row>
    <row r="7374" spans="1:60" s="3" customFormat="1">
      <c r="A7374" s="20"/>
      <c r="B7374" s="20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21"/>
      <c r="AC7374" s="21"/>
      <c r="AD7374" s="21"/>
      <c r="AE7374" s="21"/>
      <c r="AF7374" s="21"/>
      <c r="AG7374" s="21"/>
      <c r="AH7374" s="21"/>
      <c r="AI7374" s="26"/>
      <c r="AJ7374" s="21"/>
      <c r="AK7374" s="21"/>
      <c r="AL7374" s="21"/>
      <c r="AM7374" s="21"/>
      <c r="AN7374" s="21"/>
      <c r="AO7374" s="21"/>
      <c r="AP7374" s="21"/>
      <c r="AQ7374" s="21"/>
      <c r="AR7374" s="21"/>
      <c r="AS7374" s="21"/>
      <c r="AT7374" s="2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</row>
    <row r="7375" spans="1:60" s="3" customFormat="1">
      <c r="A7375" s="20"/>
      <c r="B7375" s="20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21"/>
      <c r="AC7375" s="21"/>
      <c r="AD7375" s="21"/>
      <c r="AE7375" s="21"/>
      <c r="AF7375" s="21"/>
      <c r="AG7375" s="21"/>
      <c r="AH7375" s="21"/>
      <c r="AI7375" s="26"/>
      <c r="AJ7375" s="21"/>
      <c r="AK7375" s="21"/>
      <c r="AL7375" s="21"/>
      <c r="AM7375" s="21"/>
      <c r="AN7375" s="21"/>
      <c r="AO7375" s="21"/>
      <c r="AP7375" s="21"/>
      <c r="AQ7375" s="21"/>
      <c r="AR7375" s="21"/>
      <c r="AS7375" s="21"/>
      <c r="AT7375" s="2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</row>
    <row r="7376" spans="1:60" s="3" customFormat="1">
      <c r="A7376" s="20"/>
      <c r="B7376" s="20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21"/>
      <c r="AC7376" s="21"/>
      <c r="AD7376" s="21"/>
      <c r="AE7376" s="21"/>
      <c r="AF7376" s="21"/>
      <c r="AG7376" s="21"/>
      <c r="AH7376" s="21"/>
      <c r="AI7376" s="26"/>
      <c r="AJ7376" s="21"/>
      <c r="AK7376" s="21"/>
      <c r="AL7376" s="21"/>
      <c r="AM7376" s="21"/>
      <c r="AN7376" s="21"/>
      <c r="AO7376" s="21"/>
      <c r="AP7376" s="21"/>
      <c r="AQ7376" s="21"/>
      <c r="AR7376" s="21"/>
      <c r="AS7376" s="21"/>
      <c r="AT7376" s="2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</row>
    <row r="7377" spans="1:60" s="3" customFormat="1">
      <c r="A7377" s="20"/>
      <c r="B7377" s="20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21"/>
      <c r="AC7377" s="21"/>
      <c r="AD7377" s="21"/>
      <c r="AE7377" s="21"/>
      <c r="AF7377" s="21"/>
      <c r="AG7377" s="21"/>
      <c r="AH7377" s="21"/>
      <c r="AI7377" s="26"/>
      <c r="AJ7377" s="21"/>
      <c r="AK7377" s="21"/>
      <c r="AL7377" s="21"/>
      <c r="AM7377" s="21"/>
      <c r="AN7377" s="21"/>
      <c r="AO7377" s="21"/>
      <c r="AP7377" s="21"/>
      <c r="AQ7377" s="21"/>
      <c r="AR7377" s="21"/>
      <c r="AS7377" s="21"/>
      <c r="AT7377" s="2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</row>
    <row r="7378" spans="1:60" s="3" customFormat="1">
      <c r="A7378" s="20"/>
      <c r="B7378" s="20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21"/>
      <c r="AC7378" s="21"/>
      <c r="AD7378" s="21"/>
      <c r="AE7378" s="21"/>
      <c r="AF7378" s="21"/>
      <c r="AG7378" s="21"/>
      <c r="AH7378" s="21"/>
      <c r="AI7378" s="26"/>
      <c r="AJ7378" s="21"/>
      <c r="AK7378" s="21"/>
      <c r="AL7378" s="21"/>
      <c r="AM7378" s="21"/>
      <c r="AN7378" s="21"/>
      <c r="AO7378" s="21"/>
      <c r="AP7378" s="21"/>
      <c r="AQ7378" s="21"/>
      <c r="AR7378" s="21"/>
      <c r="AS7378" s="21"/>
      <c r="AT7378" s="2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</row>
    <row r="7379" spans="1:60" s="3" customFormat="1">
      <c r="A7379" s="20"/>
      <c r="B7379" s="20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21"/>
      <c r="AC7379" s="21"/>
      <c r="AD7379" s="21"/>
      <c r="AE7379" s="21"/>
      <c r="AF7379" s="21"/>
      <c r="AG7379" s="21"/>
      <c r="AH7379" s="21"/>
      <c r="AI7379" s="26"/>
      <c r="AJ7379" s="21"/>
      <c r="AK7379" s="21"/>
      <c r="AL7379" s="21"/>
      <c r="AM7379" s="21"/>
      <c r="AN7379" s="21"/>
      <c r="AO7379" s="21"/>
      <c r="AP7379" s="21"/>
      <c r="AQ7379" s="21"/>
      <c r="AR7379" s="21"/>
      <c r="AS7379" s="21"/>
      <c r="AT7379" s="2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</row>
    <row r="7380" spans="1:60" s="3" customFormat="1">
      <c r="A7380" s="20"/>
      <c r="B7380" s="20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21"/>
      <c r="AC7380" s="21"/>
      <c r="AD7380" s="21"/>
      <c r="AE7380" s="21"/>
      <c r="AF7380" s="21"/>
      <c r="AG7380" s="21"/>
      <c r="AH7380" s="21"/>
      <c r="AI7380" s="26"/>
      <c r="AJ7380" s="21"/>
      <c r="AK7380" s="21"/>
      <c r="AL7380" s="21"/>
      <c r="AM7380" s="21"/>
      <c r="AN7380" s="21"/>
      <c r="AO7380" s="21"/>
      <c r="AP7380" s="21"/>
      <c r="AQ7380" s="21"/>
      <c r="AR7380" s="21"/>
      <c r="AS7380" s="21"/>
      <c r="AT7380" s="2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</row>
    <row r="7381" spans="1:60" s="3" customFormat="1">
      <c r="A7381" s="20"/>
      <c r="B7381" s="20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21"/>
      <c r="AC7381" s="21"/>
      <c r="AD7381" s="21"/>
      <c r="AE7381" s="21"/>
      <c r="AF7381" s="21"/>
      <c r="AG7381" s="21"/>
      <c r="AH7381" s="21"/>
      <c r="AI7381" s="26"/>
      <c r="AJ7381" s="21"/>
      <c r="AK7381" s="21"/>
      <c r="AL7381" s="21"/>
      <c r="AM7381" s="21"/>
      <c r="AN7381" s="21"/>
      <c r="AO7381" s="21"/>
      <c r="AP7381" s="21"/>
      <c r="AQ7381" s="21"/>
      <c r="AR7381" s="21"/>
      <c r="AS7381" s="21"/>
      <c r="AT7381" s="2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</row>
    <row r="7382" spans="1:60" s="3" customFormat="1">
      <c r="A7382" s="20"/>
      <c r="B7382" s="20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21"/>
      <c r="AC7382" s="21"/>
      <c r="AD7382" s="21"/>
      <c r="AE7382" s="21"/>
      <c r="AF7382" s="21"/>
      <c r="AG7382" s="21"/>
      <c r="AH7382" s="21"/>
      <c r="AI7382" s="26"/>
      <c r="AJ7382" s="21"/>
      <c r="AK7382" s="21"/>
      <c r="AL7382" s="21"/>
      <c r="AM7382" s="21"/>
      <c r="AN7382" s="21"/>
      <c r="AO7382" s="21"/>
      <c r="AP7382" s="21"/>
      <c r="AQ7382" s="21"/>
      <c r="AR7382" s="21"/>
      <c r="AS7382" s="21"/>
      <c r="AT7382" s="2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</row>
    <row r="7383" spans="1:60" s="3" customFormat="1">
      <c r="A7383" s="20"/>
      <c r="B7383" s="20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21"/>
      <c r="AC7383" s="21"/>
      <c r="AD7383" s="21"/>
      <c r="AE7383" s="21"/>
      <c r="AF7383" s="21"/>
      <c r="AG7383" s="21"/>
      <c r="AH7383" s="21"/>
      <c r="AI7383" s="26"/>
      <c r="AJ7383" s="21"/>
      <c r="AK7383" s="21"/>
      <c r="AL7383" s="21"/>
      <c r="AM7383" s="21"/>
      <c r="AN7383" s="21"/>
      <c r="AO7383" s="21"/>
      <c r="AP7383" s="21"/>
      <c r="AQ7383" s="21"/>
      <c r="AR7383" s="21"/>
      <c r="AS7383" s="21"/>
      <c r="AT7383" s="2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</row>
    <row r="7384" spans="1:60" s="3" customFormat="1">
      <c r="A7384" s="20"/>
      <c r="B7384" s="20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21"/>
      <c r="AC7384" s="21"/>
      <c r="AD7384" s="21"/>
      <c r="AE7384" s="21"/>
      <c r="AF7384" s="21"/>
      <c r="AG7384" s="21"/>
      <c r="AH7384" s="21"/>
      <c r="AI7384" s="26"/>
      <c r="AJ7384" s="21"/>
      <c r="AK7384" s="21"/>
      <c r="AL7384" s="21"/>
      <c r="AM7384" s="21"/>
      <c r="AN7384" s="21"/>
      <c r="AO7384" s="21"/>
      <c r="AP7384" s="21"/>
      <c r="AQ7384" s="21"/>
      <c r="AR7384" s="21"/>
      <c r="AS7384" s="21"/>
      <c r="AT7384" s="2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</row>
    <row r="7385" spans="1:60" s="3" customFormat="1">
      <c r="A7385" s="20"/>
      <c r="B7385" s="20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21"/>
      <c r="AC7385" s="21"/>
      <c r="AD7385" s="21"/>
      <c r="AE7385" s="21"/>
      <c r="AF7385" s="21"/>
      <c r="AG7385" s="21"/>
      <c r="AH7385" s="21"/>
      <c r="AI7385" s="26"/>
      <c r="AJ7385" s="21"/>
      <c r="AK7385" s="21"/>
      <c r="AL7385" s="21"/>
      <c r="AM7385" s="21"/>
      <c r="AN7385" s="21"/>
      <c r="AO7385" s="21"/>
      <c r="AP7385" s="21"/>
      <c r="AQ7385" s="21"/>
      <c r="AR7385" s="21"/>
      <c r="AS7385" s="21"/>
      <c r="AT7385" s="2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</row>
    <row r="7386" spans="1:60" s="3" customFormat="1">
      <c r="A7386" s="20"/>
      <c r="B7386" s="20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21"/>
      <c r="AC7386" s="21"/>
      <c r="AD7386" s="21"/>
      <c r="AE7386" s="21"/>
      <c r="AF7386" s="21"/>
      <c r="AG7386" s="21"/>
      <c r="AH7386" s="21"/>
      <c r="AI7386" s="26"/>
      <c r="AJ7386" s="21"/>
      <c r="AK7386" s="21"/>
      <c r="AL7386" s="21"/>
      <c r="AM7386" s="21"/>
      <c r="AN7386" s="21"/>
      <c r="AO7386" s="21"/>
      <c r="AP7386" s="21"/>
      <c r="AQ7386" s="21"/>
      <c r="AR7386" s="21"/>
      <c r="AS7386" s="21"/>
      <c r="AT7386" s="2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</row>
    <row r="7387" spans="1:60" s="3" customFormat="1">
      <c r="A7387" s="20"/>
      <c r="B7387" s="20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21"/>
      <c r="AC7387" s="21"/>
      <c r="AD7387" s="21"/>
      <c r="AE7387" s="21"/>
      <c r="AF7387" s="21"/>
      <c r="AG7387" s="21"/>
      <c r="AH7387" s="21"/>
      <c r="AI7387" s="26"/>
      <c r="AJ7387" s="21"/>
      <c r="AK7387" s="21"/>
      <c r="AL7387" s="21"/>
      <c r="AM7387" s="21"/>
      <c r="AN7387" s="21"/>
      <c r="AO7387" s="21"/>
      <c r="AP7387" s="21"/>
      <c r="AQ7387" s="21"/>
      <c r="AR7387" s="21"/>
      <c r="AS7387" s="21"/>
      <c r="AT7387" s="2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</row>
    <row r="7388" spans="1:60" s="3" customFormat="1">
      <c r="A7388" s="20"/>
      <c r="B7388" s="20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21"/>
      <c r="AC7388" s="21"/>
      <c r="AD7388" s="21"/>
      <c r="AE7388" s="21"/>
      <c r="AF7388" s="21"/>
      <c r="AG7388" s="21"/>
      <c r="AH7388" s="21"/>
      <c r="AI7388" s="26"/>
      <c r="AJ7388" s="21"/>
      <c r="AK7388" s="21"/>
      <c r="AL7388" s="21"/>
      <c r="AM7388" s="21"/>
      <c r="AN7388" s="21"/>
      <c r="AO7388" s="21"/>
      <c r="AP7388" s="21"/>
      <c r="AQ7388" s="21"/>
      <c r="AR7388" s="21"/>
      <c r="AS7388" s="21"/>
      <c r="AT7388" s="2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</row>
    <row r="7389" spans="1:60" s="3" customFormat="1">
      <c r="A7389" s="20"/>
      <c r="B7389" s="20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21"/>
      <c r="AC7389" s="21"/>
      <c r="AD7389" s="21"/>
      <c r="AE7389" s="21"/>
      <c r="AF7389" s="21"/>
      <c r="AG7389" s="21"/>
      <c r="AH7389" s="21"/>
      <c r="AI7389" s="26"/>
      <c r="AJ7389" s="21"/>
      <c r="AK7389" s="21"/>
      <c r="AL7389" s="21"/>
      <c r="AM7389" s="21"/>
      <c r="AN7389" s="21"/>
      <c r="AO7389" s="21"/>
      <c r="AP7389" s="21"/>
      <c r="AQ7389" s="21"/>
      <c r="AR7389" s="21"/>
      <c r="AS7389" s="21"/>
      <c r="AT7389" s="2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</row>
    <row r="7390" spans="1:60" s="3" customFormat="1">
      <c r="A7390" s="20"/>
      <c r="B7390" s="20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21"/>
      <c r="AC7390" s="21"/>
      <c r="AD7390" s="21"/>
      <c r="AE7390" s="21"/>
      <c r="AF7390" s="21"/>
      <c r="AG7390" s="21"/>
      <c r="AH7390" s="21"/>
      <c r="AI7390" s="26"/>
      <c r="AJ7390" s="21"/>
      <c r="AK7390" s="21"/>
      <c r="AL7390" s="21"/>
      <c r="AM7390" s="21"/>
      <c r="AN7390" s="21"/>
      <c r="AO7390" s="21"/>
      <c r="AP7390" s="21"/>
      <c r="AQ7390" s="21"/>
      <c r="AR7390" s="21"/>
      <c r="AS7390" s="21"/>
      <c r="AT7390" s="2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</row>
    <row r="7391" spans="1:60" s="3" customFormat="1">
      <c r="A7391" s="20"/>
      <c r="B7391" s="20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21"/>
      <c r="AC7391" s="21"/>
      <c r="AD7391" s="21"/>
      <c r="AE7391" s="21"/>
      <c r="AF7391" s="21"/>
      <c r="AG7391" s="21"/>
      <c r="AH7391" s="21"/>
      <c r="AI7391" s="26"/>
      <c r="AJ7391" s="21"/>
      <c r="AK7391" s="21"/>
      <c r="AL7391" s="21"/>
      <c r="AM7391" s="21"/>
      <c r="AN7391" s="21"/>
      <c r="AO7391" s="21"/>
      <c r="AP7391" s="21"/>
      <c r="AQ7391" s="21"/>
      <c r="AR7391" s="21"/>
      <c r="AS7391" s="21"/>
      <c r="AT7391" s="2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</row>
    <row r="7392" spans="1:60" s="3" customFormat="1">
      <c r="A7392" s="20"/>
      <c r="B7392" s="20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21"/>
      <c r="AC7392" s="21"/>
      <c r="AD7392" s="21"/>
      <c r="AE7392" s="21"/>
      <c r="AF7392" s="21"/>
      <c r="AG7392" s="21"/>
      <c r="AH7392" s="21"/>
      <c r="AI7392" s="26"/>
      <c r="AJ7392" s="21"/>
      <c r="AK7392" s="21"/>
      <c r="AL7392" s="21"/>
      <c r="AM7392" s="21"/>
      <c r="AN7392" s="21"/>
      <c r="AO7392" s="21"/>
      <c r="AP7392" s="21"/>
      <c r="AQ7392" s="21"/>
      <c r="AR7392" s="21"/>
      <c r="AS7392" s="21"/>
      <c r="AT7392" s="2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</row>
    <row r="7393" spans="1:60" s="3" customFormat="1">
      <c r="A7393" s="20"/>
      <c r="B7393" s="20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21"/>
      <c r="AC7393" s="21"/>
      <c r="AD7393" s="21"/>
      <c r="AE7393" s="21"/>
      <c r="AF7393" s="21"/>
      <c r="AG7393" s="21"/>
      <c r="AH7393" s="21"/>
      <c r="AI7393" s="26"/>
      <c r="AJ7393" s="21"/>
      <c r="AK7393" s="21"/>
      <c r="AL7393" s="21"/>
      <c r="AM7393" s="21"/>
      <c r="AN7393" s="21"/>
      <c r="AO7393" s="21"/>
      <c r="AP7393" s="21"/>
      <c r="AQ7393" s="21"/>
      <c r="AR7393" s="21"/>
      <c r="AS7393" s="21"/>
      <c r="AT7393" s="2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</row>
    <row r="7394" spans="1:60" s="3" customFormat="1">
      <c r="A7394" s="20"/>
      <c r="B7394" s="20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21"/>
      <c r="AC7394" s="21"/>
      <c r="AD7394" s="21"/>
      <c r="AE7394" s="21"/>
      <c r="AF7394" s="21"/>
      <c r="AG7394" s="21"/>
      <c r="AH7394" s="21"/>
      <c r="AI7394" s="26"/>
      <c r="AJ7394" s="21"/>
      <c r="AK7394" s="21"/>
      <c r="AL7394" s="21"/>
      <c r="AM7394" s="21"/>
      <c r="AN7394" s="21"/>
      <c r="AO7394" s="21"/>
      <c r="AP7394" s="21"/>
      <c r="AQ7394" s="21"/>
      <c r="AR7394" s="21"/>
      <c r="AS7394" s="21"/>
      <c r="AT7394" s="2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</row>
    <row r="7395" spans="1:60" s="3" customFormat="1">
      <c r="A7395" s="20"/>
      <c r="B7395" s="20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21"/>
      <c r="AC7395" s="21"/>
      <c r="AD7395" s="21"/>
      <c r="AE7395" s="21"/>
      <c r="AF7395" s="21"/>
      <c r="AG7395" s="21"/>
      <c r="AH7395" s="21"/>
      <c r="AI7395" s="26"/>
      <c r="AJ7395" s="21"/>
      <c r="AK7395" s="21"/>
      <c r="AL7395" s="21"/>
      <c r="AM7395" s="21"/>
      <c r="AN7395" s="21"/>
      <c r="AO7395" s="21"/>
      <c r="AP7395" s="21"/>
      <c r="AQ7395" s="21"/>
      <c r="AR7395" s="21"/>
      <c r="AS7395" s="21"/>
      <c r="AT7395" s="2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</row>
    <row r="7396" spans="1:60" s="3" customFormat="1">
      <c r="A7396" s="20"/>
      <c r="B7396" s="20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21"/>
      <c r="AC7396" s="21"/>
      <c r="AD7396" s="21"/>
      <c r="AE7396" s="21"/>
      <c r="AF7396" s="21"/>
      <c r="AG7396" s="21"/>
      <c r="AH7396" s="21"/>
      <c r="AI7396" s="26"/>
      <c r="AJ7396" s="21"/>
      <c r="AK7396" s="21"/>
      <c r="AL7396" s="21"/>
      <c r="AM7396" s="21"/>
      <c r="AN7396" s="21"/>
      <c r="AO7396" s="21"/>
      <c r="AP7396" s="21"/>
      <c r="AQ7396" s="21"/>
      <c r="AR7396" s="21"/>
      <c r="AS7396" s="21"/>
      <c r="AT7396" s="2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</row>
    <row r="7397" spans="1:60" s="3" customFormat="1">
      <c r="A7397" s="20"/>
      <c r="B7397" s="20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21"/>
      <c r="AC7397" s="21"/>
      <c r="AD7397" s="21"/>
      <c r="AE7397" s="21"/>
      <c r="AF7397" s="21"/>
      <c r="AG7397" s="21"/>
      <c r="AH7397" s="21"/>
      <c r="AI7397" s="26"/>
      <c r="AJ7397" s="21"/>
      <c r="AK7397" s="21"/>
      <c r="AL7397" s="21"/>
      <c r="AM7397" s="21"/>
      <c r="AN7397" s="21"/>
      <c r="AO7397" s="21"/>
      <c r="AP7397" s="21"/>
      <c r="AQ7397" s="21"/>
      <c r="AR7397" s="21"/>
      <c r="AS7397" s="21"/>
      <c r="AT7397" s="2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</row>
    <row r="7398" spans="1:60" s="3" customFormat="1">
      <c r="A7398" s="20"/>
      <c r="B7398" s="20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21"/>
      <c r="AC7398" s="21"/>
      <c r="AD7398" s="21"/>
      <c r="AE7398" s="21"/>
      <c r="AF7398" s="21"/>
      <c r="AG7398" s="21"/>
      <c r="AH7398" s="21"/>
      <c r="AI7398" s="26"/>
      <c r="AJ7398" s="21"/>
      <c r="AK7398" s="21"/>
      <c r="AL7398" s="21"/>
      <c r="AM7398" s="21"/>
      <c r="AN7398" s="21"/>
      <c r="AO7398" s="21"/>
      <c r="AP7398" s="21"/>
      <c r="AQ7398" s="21"/>
      <c r="AR7398" s="21"/>
      <c r="AS7398" s="21"/>
      <c r="AT7398" s="2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</row>
    <row r="7399" spans="1:60" s="3" customFormat="1">
      <c r="A7399" s="20"/>
      <c r="B7399" s="20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21"/>
      <c r="AC7399" s="21"/>
      <c r="AD7399" s="21"/>
      <c r="AE7399" s="21"/>
      <c r="AF7399" s="21"/>
      <c r="AG7399" s="21"/>
      <c r="AH7399" s="21"/>
      <c r="AI7399" s="26"/>
      <c r="AJ7399" s="21"/>
      <c r="AK7399" s="21"/>
      <c r="AL7399" s="21"/>
      <c r="AM7399" s="21"/>
      <c r="AN7399" s="21"/>
      <c r="AO7399" s="21"/>
      <c r="AP7399" s="21"/>
      <c r="AQ7399" s="21"/>
      <c r="AR7399" s="21"/>
      <c r="AS7399" s="21"/>
      <c r="AT7399" s="2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</row>
    <row r="7400" spans="1:60" s="3" customFormat="1">
      <c r="A7400" s="20"/>
      <c r="B7400" s="20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21"/>
      <c r="AC7400" s="21"/>
      <c r="AD7400" s="21"/>
      <c r="AE7400" s="21"/>
      <c r="AF7400" s="21"/>
      <c r="AG7400" s="21"/>
      <c r="AH7400" s="21"/>
      <c r="AI7400" s="26"/>
      <c r="AJ7400" s="21"/>
      <c r="AK7400" s="21"/>
      <c r="AL7400" s="21"/>
      <c r="AM7400" s="21"/>
      <c r="AN7400" s="21"/>
      <c r="AO7400" s="21"/>
      <c r="AP7400" s="21"/>
      <c r="AQ7400" s="21"/>
      <c r="AR7400" s="21"/>
      <c r="AS7400" s="21"/>
      <c r="AT7400" s="2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</row>
    <row r="7401" spans="1:60" s="3" customFormat="1">
      <c r="A7401" s="20"/>
      <c r="B7401" s="20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21"/>
      <c r="AC7401" s="21"/>
      <c r="AD7401" s="21"/>
      <c r="AE7401" s="21"/>
      <c r="AF7401" s="21"/>
      <c r="AG7401" s="21"/>
      <c r="AH7401" s="21"/>
      <c r="AI7401" s="26"/>
      <c r="AJ7401" s="21"/>
      <c r="AK7401" s="21"/>
      <c r="AL7401" s="21"/>
      <c r="AM7401" s="21"/>
      <c r="AN7401" s="21"/>
      <c r="AO7401" s="21"/>
      <c r="AP7401" s="21"/>
      <c r="AQ7401" s="21"/>
      <c r="AR7401" s="21"/>
      <c r="AS7401" s="21"/>
      <c r="AT7401" s="2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</row>
    <row r="7402" spans="1:60" s="3" customFormat="1">
      <c r="A7402" s="20"/>
      <c r="B7402" s="20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21"/>
      <c r="AC7402" s="21"/>
      <c r="AD7402" s="21"/>
      <c r="AE7402" s="21"/>
      <c r="AF7402" s="21"/>
      <c r="AG7402" s="21"/>
      <c r="AH7402" s="21"/>
      <c r="AI7402" s="26"/>
      <c r="AJ7402" s="21"/>
      <c r="AK7402" s="21"/>
      <c r="AL7402" s="21"/>
      <c r="AM7402" s="21"/>
      <c r="AN7402" s="21"/>
      <c r="AO7402" s="21"/>
      <c r="AP7402" s="21"/>
      <c r="AQ7402" s="21"/>
      <c r="AR7402" s="21"/>
      <c r="AS7402" s="21"/>
      <c r="AT7402" s="2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</row>
    <row r="7403" spans="1:60" s="3" customFormat="1">
      <c r="A7403" s="20"/>
      <c r="B7403" s="20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21"/>
      <c r="AC7403" s="21"/>
      <c r="AD7403" s="21"/>
      <c r="AE7403" s="21"/>
      <c r="AF7403" s="21"/>
      <c r="AG7403" s="21"/>
      <c r="AH7403" s="21"/>
      <c r="AI7403" s="26"/>
      <c r="AJ7403" s="21"/>
      <c r="AK7403" s="21"/>
      <c r="AL7403" s="21"/>
      <c r="AM7403" s="21"/>
      <c r="AN7403" s="21"/>
      <c r="AO7403" s="21"/>
      <c r="AP7403" s="21"/>
      <c r="AQ7403" s="21"/>
      <c r="AR7403" s="21"/>
      <c r="AS7403" s="21"/>
      <c r="AT7403" s="2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</row>
    <row r="7404" spans="1:60" s="3" customFormat="1">
      <c r="A7404" s="20"/>
      <c r="B7404" s="20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21"/>
      <c r="AC7404" s="21"/>
      <c r="AD7404" s="21"/>
      <c r="AE7404" s="21"/>
      <c r="AF7404" s="21"/>
      <c r="AG7404" s="21"/>
      <c r="AH7404" s="21"/>
      <c r="AI7404" s="26"/>
      <c r="AJ7404" s="21"/>
      <c r="AK7404" s="21"/>
      <c r="AL7404" s="21"/>
      <c r="AM7404" s="21"/>
      <c r="AN7404" s="21"/>
      <c r="AO7404" s="21"/>
      <c r="AP7404" s="21"/>
      <c r="AQ7404" s="21"/>
      <c r="AR7404" s="21"/>
      <c r="AS7404" s="21"/>
      <c r="AT7404" s="2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</row>
    <row r="7405" spans="1:60" s="3" customFormat="1">
      <c r="A7405" s="20"/>
      <c r="B7405" s="20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21"/>
      <c r="AC7405" s="21"/>
      <c r="AD7405" s="21"/>
      <c r="AE7405" s="21"/>
      <c r="AF7405" s="21"/>
      <c r="AG7405" s="21"/>
      <c r="AH7405" s="21"/>
      <c r="AI7405" s="26"/>
      <c r="AJ7405" s="21"/>
      <c r="AK7405" s="21"/>
      <c r="AL7405" s="21"/>
      <c r="AM7405" s="21"/>
      <c r="AN7405" s="21"/>
      <c r="AO7405" s="21"/>
      <c r="AP7405" s="21"/>
      <c r="AQ7405" s="21"/>
      <c r="AR7405" s="21"/>
      <c r="AS7405" s="21"/>
      <c r="AT7405" s="2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</row>
    <row r="7406" spans="1:60" s="3" customFormat="1">
      <c r="A7406" s="20"/>
      <c r="B7406" s="20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21"/>
      <c r="AC7406" s="21"/>
      <c r="AD7406" s="21"/>
      <c r="AE7406" s="21"/>
      <c r="AF7406" s="21"/>
      <c r="AG7406" s="21"/>
      <c r="AH7406" s="21"/>
      <c r="AI7406" s="26"/>
      <c r="AJ7406" s="21"/>
      <c r="AK7406" s="21"/>
      <c r="AL7406" s="21"/>
      <c r="AM7406" s="21"/>
      <c r="AN7406" s="21"/>
      <c r="AO7406" s="21"/>
      <c r="AP7406" s="21"/>
      <c r="AQ7406" s="21"/>
      <c r="AR7406" s="21"/>
      <c r="AS7406" s="21"/>
      <c r="AT7406" s="2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</row>
    <row r="7407" spans="1:60" s="3" customFormat="1">
      <c r="A7407" s="20"/>
      <c r="B7407" s="20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21"/>
      <c r="AC7407" s="21"/>
      <c r="AD7407" s="21"/>
      <c r="AE7407" s="21"/>
      <c r="AF7407" s="21"/>
      <c r="AG7407" s="21"/>
      <c r="AH7407" s="21"/>
      <c r="AI7407" s="26"/>
      <c r="AJ7407" s="21"/>
      <c r="AK7407" s="21"/>
      <c r="AL7407" s="21"/>
      <c r="AM7407" s="21"/>
      <c r="AN7407" s="21"/>
      <c r="AO7407" s="21"/>
      <c r="AP7407" s="21"/>
      <c r="AQ7407" s="21"/>
      <c r="AR7407" s="21"/>
      <c r="AS7407" s="21"/>
      <c r="AT7407" s="2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</row>
    <row r="7408" spans="1:60" s="3" customFormat="1">
      <c r="A7408" s="20"/>
      <c r="B7408" s="20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21"/>
      <c r="AC7408" s="21"/>
      <c r="AD7408" s="21"/>
      <c r="AE7408" s="21"/>
      <c r="AF7408" s="21"/>
      <c r="AG7408" s="21"/>
      <c r="AH7408" s="21"/>
      <c r="AI7408" s="26"/>
      <c r="AJ7408" s="21"/>
      <c r="AK7408" s="21"/>
      <c r="AL7408" s="21"/>
      <c r="AM7408" s="21"/>
      <c r="AN7408" s="21"/>
      <c r="AO7408" s="21"/>
      <c r="AP7408" s="21"/>
      <c r="AQ7408" s="21"/>
      <c r="AR7408" s="21"/>
      <c r="AS7408" s="21"/>
      <c r="AT7408" s="2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</row>
    <row r="7409" spans="1:60" s="3" customFormat="1">
      <c r="A7409" s="20"/>
      <c r="B7409" s="20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21"/>
      <c r="AC7409" s="21"/>
      <c r="AD7409" s="21"/>
      <c r="AE7409" s="21"/>
      <c r="AF7409" s="21"/>
      <c r="AG7409" s="21"/>
      <c r="AH7409" s="21"/>
      <c r="AI7409" s="26"/>
      <c r="AJ7409" s="21"/>
      <c r="AK7409" s="21"/>
      <c r="AL7409" s="21"/>
      <c r="AM7409" s="21"/>
      <c r="AN7409" s="21"/>
      <c r="AO7409" s="21"/>
      <c r="AP7409" s="21"/>
      <c r="AQ7409" s="21"/>
      <c r="AR7409" s="21"/>
      <c r="AS7409" s="21"/>
      <c r="AT7409" s="2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</row>
    <row r="7410" spans="1:60" s="3" customFormat="1">
      <c r="A7410" s="20"/>
      <c r="B7410" s="20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21"/>
      <c r="AC7410" s="21"/>
      <c r="AD7410" s="21"/>
      <c r="AE7410" s="21"/>
      <c r="AF7410" s="21"/>
      <c r="AG7410" s="21"/>
      <c r="AH7410" s="21"/>
      <c r="AI7410" s="26"/>
      <c r="AJ7410" s="21"/>
      <c r="AK7410" s="21"/>
      <c r="AL7410" s="21"/>
      <c r="AM7410" s="21"/>
      <c r="AN7410" s="21"/>
      <c r="AO7410" s="21"/>
      <c r="AP7410" s="21"/>
      <c r="AQ7410" s="21"/>
      <c r="AR7410" s="21"/>
      <c r="AS7410" s="21"/>
      <c r="AT7410" s="2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</row>
    <row r="7411" spans="1:60" s="3" customFormat="1">
      <c r="A7411" s="20"/>
      <c r="B7411" s="20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21"/>
      <c r="AC7411" s="21"/>
      <c r="AD7411" s="21"/>
      <c r="AE7411" s="21"/>
      <c r="AF7411" s="21"/>
      <c r="AG7411" s="21"/>
      <c r="AH7411" s="21"/>
      <c r="AI7411" s="26"/>
      <c r="AJ7411" s="21"/>
      <c r="AK7411" s="21"/>
      <c r="AL7411" s="21"/>
      <c r="AM7411" s="21"/>
      <c r="AN7411" s="21"/>
      <c r="AO7411" s="21"/>
      <c r="AP7411" s="21"/>
      <c r="AQ7411" s="21"/>
      <c r="AR7411" s="21"/>
      <c r="AS7411" s="21"/>
      <c r="AT7411" s="2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</row>
    <row r="7412" spans="1:60" s="3" customFormat="1">
      <c r="A7412" s="20"/>
      <c r="B7412" s="20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21"/>
      <c r="AC7412" s="21"/>
      <c r="AD7412" s="21"/>
      <c r="AE7412" s="21"/>
      <c r="AF7412" s="21"/>
      <c r="AG7412" s="21"/>
      <c r="AH7412" s="21"/>
      <c r="AI7412" s="26"/>
      <c r="AJ7412" s="21"/>
      <c r="AK7412" s="21"/>
      <c r="AL7412" s="21"/>
      <c r="AM7412" s="21"/>
      <c r="AN7412" s="21"/>
      <c r="AO7412" s="21"/>
      <c r="AP7412" s="21"/>
      <c r="AQ7412" s="21"/>
      <c r="AR7412" s="21"/>
      <c r="AS7412" s="21"/>
      <c r="AT7412" s="2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</row>
    <row r="7413" spans="1:60" s="3" customFormat="1">
      <c r="A7413" s="20"/>
      <c r="B7413" s="20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21"/>
      <c r="AC7413" s="21"/>
      <c r="AD7413" s="21"/>
      <c r="AE7413" s="21"/>
      <c r="AF7413" s="21"/>
      <c r="AG7413" s="21"/>
      <c r="AH7413" s="21"/>
      <c r="AI7413" s="26"/>
      <c r="AJ7413" s="21"/>
      <c r="AK7413" s="21"/>
      <c r="AL7413" s="21"/>
      <c r="AM7413" s="21"/>
      <c r="AN7413" s="21"/>
      <c r="AO7413" s="21"/>
      <c r="AP7413" s="21"/>
      <c r="AQ7413" s="21"/>
      <c r="AR7413" s="21"/>
      <c r="AS7413" s="21"/>
      <c r="AT7413" s="2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</row>
    <row r="7414" spans="1:60" s="3" customFormat="1">
      <c r="A7414" s="20"/>
      <c r="B7414" s="20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21"/>
      <c r="AC7414" s="21"/>
      <c r="AD7414" s="21"/>
      <c r="AE7414" s="21"/>
      <c r="AF7414" s="21"/>
      <c r="AG7414" s="21"/>
      <c r="AH7414" s="21"/>
      <c r="AI7414" s="26"/>
      <c r="AJ7414" s="21"/>
      <c r="AK7414" s="21"/>
      <c r="AL7414" s="21"/>
      <c r="AM7414" s="21"/>
      <c r="AN7414" s="21"/>
      <c r="AO7414" s="21"/>
      <c r="AP7414" s="21"/>
      <c r="AQ7414" s="21"/>
      <c r="AR7414" s="21"/>
      <c r="AS7414" s="21"/>
      <c r="AT7414" s="2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</row>
    <row r="7415" spans="1:60" s="3" customFormat="1">
      <c r="A7415" s="20"/>
      <c r="B7415" s="20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21"/>
      <c r="AC7415" s="21"/>
      <c r="AD7415" s="21"/>
      <c r="AE7415" s="21"/>
      <c r="AF7415" s="21"/>
      <c r="AG7415" s="21"/>
      <c r="AH7415" s="21"/>
      <c r="AI7415" s="26"/>
      <c r="AJ7415" s="21"/>
      <c r="AK7415" s="21"/>
      <c r="AL7415" s="21"/>
      <c r="AM7415" s="21"/>
      <c r="AN7415" s="21"/>
      <c r="AO7415" s="21"/>
      <c r="AP7415" s="21"/>
      <c r="AQ7415" s="21"/>
      <c r="AR7415" s="21"/>
      <c r="AS7415" s="21"/>
      <c r="AT7415" s="2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</row>
    <row r="7416" spans="1:60" s="3" customFormat="1">
      <c r="A7416" s="20"/>
      <c r="B7416" s="20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21"/>
      <c r="AC7416" s="21"/>
      <c r="AD7416" s="21"/>
      <c r="AE7416" s="21"/>
      <c r="AF7416" s="21"/>
      <c r="AG7416" s="21"/>
      <c r="AH7416" s="21"/>
      <c r="AI7416" s="26"/>
      <c r="AJ7416" s="21"/>
      <c r="AK7416" s="21"/>
      <c r="AL7416" s="21"/>
      <c r="AM7416" s="21"/>
      <c r="AN7416" s="21"/>
      <c r="AO7416" s="21"/>
      <c r="AP7416" s="21"/>
      <c r="AQ7416" s="21"/>
      <c r="AR7416" s="21"/>
      <c r="AS7416" s="21"/>
      <c r="AT7416" s="2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</row>
    <row r="7417" spans="1:60" s="3" customFormat="1">
      <c r="A7417" s="20"/>
      <c r="B7417" s="20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21"/>
      <c r="AC7417" s="21"/>
      <c r="AD7417" s="21"/>
      <c r="AE7417" s="21"/>
      <c r="AF7417" s="21"/>
      <c r="AG7417" s="21"/>
      <c r="AH7417" s="21"/>
      <c r="AI7417" s="26"/>
      <c r="AJ7417" s="21"/>
      <c r="AK7417" s="21"/>
      <c r="AL7417" s="21"/>
      <c r="AM7417" s="21"/>
      <c r="AN7417" s="21"/>
      <c r="AO7417" s="21"/>
      <c r="AP7417" s="21"/>
      <c r="AQ7417" s="21"/>
      <c r="AR7417" s="21"/>
      <c r="AS7417" s="21"/>
      <c r="AT7417" s="2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</row>
    <row r="7418" spans="1:60" s="3" customFormat="1">
      <c r="A7418" s="20"/>
      <c r="B7418" s="20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21"/>
      <c r="AC7418" s="21"/>
      <c r="AD7418" s="21"/>
      <c r="AE7418" s="21"/>
      <c r="AF7418" s="21"/>
      <c r="AG7418" s="21"/>
      <c r="AH7418" s="21"/>
      <c r="AI7418" s="26"/>
      <c r="AJ7418" s="21"/>
      <c r="AK7418" s="21"/>
      <c r="AL7418" s="21"/>
      <c r="AM7418" s="21"/>
      <c r="AN7418" s="21"/>
      <c r="AO7418" s="21"/>
      <c r="AP7418" s="21"/>
      <c r="AQ7418" s="21"/>
      <c r="AR7418" s="21"/>
      <c r="AS7418" s="21"/>
      <c r="AT7418" s="2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</row>
    <row r="7419" spans="1:60" s="3" customFormat="1">
      <c r="A7419" s="20"/>
      <c r="B7419" s="20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21"/>
      <c r="AC7419" s="21"/>
      <c r="AD7419" s="21"/>
      <c r="AE7419" s="21"/>
      <c r="AF7419" s="21"/>
      <c r="AG7419" s="21"/>
      <c r="AH7419" s="21"/>
      <c r="AI7419" s="26"/>
      <c r="AJ7419" s="21"/>
      <c r="AK7419" s="21"/>
      <c r="AL7419" s="21"/>
      <c r="AM7419" s="21"/>
      <c r="AN7419" s="21"/>
      <c r="AO7419" s="21"/>
      <c r="AP7419" s="21"/>
      <c r="AQ7419" s="21"/>
      <c r="AR7419" s="21"/>
      <c r="AS7419" s="21"/>
      <c r="AT7419" s="2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</row>
    <row r="7420" spans="1:60" s="3" customFormat="1">
      <c r="A7420" s="20"/>
      <c r="B7420" s="20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21"/>
      <c r="AC7420" s="21"/>
      <c r="AD7420" s="21"/>
      <c r="AE7420" s="21"/>
      <c r="AF7420" s="21"/>
      <c r="AG7420" s="21"/>
      <c r="AH7420" s="21"/>
      <c r="AI7420" s="26"/>
      <c r="AJ7420" s="21"/>
      <c r="AK7420" s="21"/>
      <c r="AL7420" s="21"/>
      <c r="AM7420" s="21"/>
      <c r="AN7420" s="21"/>
      <c r="AO7420" s="21"/>
      <c r="AP7420" s="21"/>
      <c r="AQ7420" s="21"/>
      <c r="AR7420" s="21"/>
      <c r="AS7420" s="21"/>
      <c r="AT7420" s="2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</row>
    <row r="7421" spans="1:60" s="3" customFormat="1">
      <c r="A7421" s="20"/>
      <c r="B7421" s="20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21"/>
      <c r="AC7421" s="21"/>
      <c r="AD7421" s="21"/>
      <c r="AE7421" s="21"/>
      <c r="AF7421" s="21"/>
      <c r="AG7421" s="21"/>
      <c r="AH7421" s="21"/>
      <c r="AI7421" s="26"/>
      <c r="AJ7421" s="21"/>
      <c r="AK7421" s="21"/>
      <c r="AL7421" s="21"/>
      <c r="AM7421" s="21"/>
      <c r="AN7421" s="21"/>
      <c r="AO7421" s="21"/>
      <c r="AP7421" s="21"/>
      <c r="AQ7421" s="21"/>
      <c r="AR7421" s="21"/>
      <c r="AS7421" s="21"/>
      <c r="AT7421" s="2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</row>
    <row r="7422" spans="1:60" s="3" customFormat="1">
      <c r="A7422" s="20"/>
      <c r="B7422" s="20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21"/>
      <c r="AC7422" s="21"/>
      <c r="AD7422" s="21"/>
      <c r="AE7422" s="21"/>
      <c r="AF7422" s="21"/>
      <c r="AG7422" s="21"/>
      <c r="AH7422" s="21"/>
      <c r="AI7422" s="26"/>
      <c r="AJ7422" s="21"/>
      <c r="AK7422" s="21"/>
      <c r="AL7422" s="21"/>
      <c r="AM7422" s="21"/>
      <c r="AN7422" s="21"/>
      <c r="AO7422" s="21"/>
      <c r="AP7422" s="21"/>
      <c r="AQ7422" s="21"/>
      <c r="AR7422" s="21"/>
      <c r="AS7422" s="21"/>
      <c r="AT7422" s="2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</row>
    <row r="7423" spans="1:60" s="3" customFormat="1">
      <c r="A7423" s="20"/>
      <c r="B7423" s="20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21"/>
      <c r="AC7423" s="21"/>
      <c r="AD7423" s="21"/>
      <c r="AE7423" s="21"/>
      <c r="AF7423" s="21"/>
      <c r="AG7423" s="21"/>
      <c r="AH7423" s="21"/>
      <c r="AI7423" s="26"/>
      <c r="AJ7423" s="21"/>
      <c r="AK7423" s="21"/>
      <c r="AL7423" s="21"/>
      <c r="AM7423" s="21"/>
      <c r="AN7423" s="21"/>
      <c r="AO7423" s="21"/>
      <c r="AP7423" s="21"/>
      <c r="AQ7423" s="21"/>
      <c r="AR7423" s="21"/>
      <c r="AS7423" s="21"/>
      <c r="AT7423" s="2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</row>
    <row r="7424" spans="1:60" s="3" customFormat="1">
      <c r="A7424" s="20"/>
      <c r="B7424" s="20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21"/>
      <c r="AC7424" s="21"/>
      <c r="AD7424" s="21"/>
      <c r="AE7424" s="21"/>
      <c r="AF7424" s="21"/>
      <c r="AG7424" s="21"/>
      <c r="AH7424" s="21"/>
      <c r="AI7424" s="26"/>
      <c r="AJ7424" s="21"/>
      <c r="AK7424" s="21"/>
      <c r="AL7424" s="21"/>
      <c r="AM7424" s="21"/>
      <c r="AN7424" s="21"/>
      <c r="AO7424" s="21"/>
      <c r="AP7424" s="21"/>
      <c r="AQ7424" s="21"/>
      <c r="AR7424" s="21"/>
      <c r="AS7424" s="21"/>
      <c r="AT7424" s="2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</row>
    <row r="7425" spans="1:60" s="3" customFormat="1">
      <c r="A7425" s="20"/>
      <c r="B7425" s="20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21"/>
      <c r="AC7425" s="21"/>
      <c r="AD7425" s="21"/>
      <c r="AE7425" s="21"/>
      <c r="AF7425" s="21"/>
      <c r="AG7425" s="21"/>
      <c r="AH7425" s="21"/>
      <c r="AI7425" s="26"/>
      <c r="AJ7425" s="21"/>
      <c r="AK7425" s="21"/>
      <c r="AL7425" s="21"/>
      <c r="AM7425" s="21"/>
      <c r="AN7425" s="21"/>
      <c r="AO7425" s="21"/>
      <c r="AP7425" s="21"/>
      <c r="AQ7425" s="21"/>
      <c r="AR7425" s="21"/>
      <c r="AS7425" s="21"/>
      <c r="AT7425" s="2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</row>
    <row r="7426" spans="1:60" s="3" customFormat="1">
      <c r="A7426" s="20"/>
      <c r="B7426" s="20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21"/>
      <c r="AC7426" s="21"/>
      <c r="AD7426" s="21"/>
      <c r="AE7426" s="21"/>
      <c r="AF7426" s="21"/>
      <c r="AG7426" s="21"/>
      <c r="AH7426" s="21"/>
      <c r="AI7426" s="26"/>
      <c r="AJ7426" s="21"/>
      <c r="AK7426" s="21"/>
      <c r="AL7426" s="21"/>
      <c r="AM7426" s="21"/>
      <c r="AN7426" s="21"/>
      <c r="AO7426" s="21"/>
      <c r="AP7426" s="21"/>
      <c r="AQ7426" s="21"/>
      <c r="AR7426" s="21"/>
      <c r="AS7426" s="21"/>
      <c r="AT7426" s="2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</row>
    <row r="7427" spans="1:60" s="3" customFormat="1">
      <c r="A7427" s="20"/>
      <c r="B7427" s="20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21"/>
      <c r="AC7427" s="21"/>
      <c r="AD7427" s="21"/>
      <c r="AE7427" s="21"/>
      <c r="AF7427" s="21"/>
      <c r="AG7427" s="21"/>
      <c r="AH7427" s="21"/>
      <c r="AI7427" s="26"/>
      <c r="AJ7427" s="21"/>
      <c r="AK7427" s="21"/>
      <c r="AL7427" s="21"/>
      <c r="AM7427" s="21"/>
      <c r="AN7427" s="21"/>
      <c r="AO7427" s="21"/>
      <c r="AP7427" s="21"/>
      <c r="AQ7427" s="21"/>
      <c r="AR7427" s="21"/>
      <c r="AS7427" s="21"/>
      <c r="AT7427" s="2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</row>
    <row r="7428" spans="1:60" s="3" customFormat="1">
      <c r="A7428" s="20"/>
      <c r="B7428" s="20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21"/>
      <c r="AC7428" s="21"/>
      <c r="AD7428" s="21"/>
      <c r="AE7428" s="21"/>
      <c r="AF7428" s="21"/>
      <c r="AG7428" s="21"/>
      <c r="AH7428" s="21"/>
      <c r="AI7428" s="26"/>
      <c r="AJ7428" s="21"/>
      <c r="AK7428" s="21"/>
      <c r="AL7428" s="21"/>
      <c r="AM7428" s="21"/>
      <c r="AN7428" s="21"/>
      <c r="AO7428" s="21"/>
      <c r="AP7428" s="21"/>
      <c r="AQ7428" s="21"/>
      <c r="AR7428" s="21"/>
      <c r="AS7428" s="21"/>
      <c r="AT7428" s="2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</row>
    <row r="7429" spans="1:60" s="3" customFormat="1">
      <c r="A7429" s="20"/>
      <c r="B7429" s="20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21"/>
      <c r="AC7429" s="21"/>
      <c r="AD7429" s="21"/>
      <c r="AE7429" s="21"/>
      <c r="AF7429" s="21"/>
      <c r="AG7429" s="21"/>
      <c r="AH7429" s="21"/>
      <c r="AI7429" s="26"/>
      <c r="AJ7429" s="21"/>
      <c r="AK7429" s="21"/>
      <c r="AL7429" s="21"/>
      <c r="AM7429" s="21"/>
      <c r="AN7429" s="21"/>
      <c r="AO7429" s="21"/>
      <c r="AP7429" s="21"/>
      <c r="AQ7429" s="21"/>
      <c r="AR7429" s="21"/>
      <c r="AS7429" s="21"/>
      <c r="AT7429" s="2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</row>
    <row r="7430" spans="1:60" s="3" customFormat="1">
      <c r="A7430" s="20"/>
      <c r="B7430" s="20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21"/>
      <c r="AC7430" s="21"/>
      <c r="AD7430" s="21"/>
      <c r="AE7430" s="21"/>
      <c r="AF7430" s="21"/>
      <c r="AG7430" s="21"/>
      <c r="AH7430" s="21"/>
      <c r="AI7430" s="26"/>
      <c r="AJ7430" s="21"/>
      <c r="AK7430" s="21"/>
      <c r="AL7430" s="21"/>
      <c r="AM7430" s="21"/>
      <c r="AN7430" s="21"/>
      <c r="AO7430" s="21"/>
      <c r="AP7430" s="21"/>
      <c r="AQ7430" s="21"/>
      <c r="AR7430" s="21"/>
      <c r="AS7430" s="21"/>
      <c r="AT7430" s="2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</row>
    <row r="7431" spans="1:60" s="3" customFormat="1">
      <c r="A7431" s="20"/>
      <c r="B7431" s="20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21"/>
      <c r="AC7431" s="21"/>
      <c r="AD7431" s="21"/>
      <c r="AE7431" s="21"/>
      <c r="AF7431" s="21"/>
      <c r="AG7431" s="21"/>
      <c r="AH7431" s="21"/>
      <c r="AI7431" s="26"/>
      <c r="AJ7431" s="21"/>
      <c r="AK7431" s="21"/>
      <c r="AL7431" s="21"/>
      <c r="AM7431" s="21"/>
      <c r="AN7431" s="21"/>
      <c r="AO7431" s="21"/>
      <c r="AP7431" s="21"/>
      <c r="AQ7431" s="21"/>
      <c r="AR7431" s="21"/>
      <c r="AS7431" s="21"/>
      <c r="AT7431" s="2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</row>
    <row r="7432" spans="1:60" s="3" customFormat="1">
      <c r="A7432" s="20"/>
      <c r="B7432" s="20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21"/>
      <c r="AC7432" s="21"/>
      <c r="AD7432" s="21"/>
      <c r="AE7432" s="21"/>
      <c r="AF7432" s="21"/>
      <c r="AG7432" s="21"/>
      <c r="AH7432" s="21"/>
      <c r="AI7432" s="26"/>
      <c r="AJ7432" s="21"/>
      <c r="AK7432" s="21"/>
      <c r="AL7432" s="21"/>
      <c r="AM7432" s="21"/>
      <c r="AN7432" s="21"/>
      <c r="AO7432" s="21"/>
      <c r="AP7432" s="21"/>
      <c r="AQ7432" s="21"/>
      <c r="AR7432" s="21"/>
      <c r="AS7432" s="21"/>
      <c r="AT7432" s="2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</row>
    <row r="7433" spans="1:60" s="3" customFormat="1">
      <c r="A7433" s="20"/>
      <c r="B7433" s="20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21"/>
      <c r="AC7433" s="21"/>
      <c r="AD7433" s="21"/>
      <c r="AE7433" s="21"/>
      <c r="AF7433" s="21"/>
      <c r="AG7433" s="21"/>
      <c r="AH7433" s="21"/>
      <c r="AI7433" s="26"/>
      <c r="AJ7433" s="21"/>
      <c r="AK7433" s="21"/>
      <c r="AL7433" s="21"/>
      <c r="AM7433" s="21"/>
      <c r="AN7433" s="21"/>
      <c r="AO7433" s="21"/>
      <c r="AP7433" s="21"/>
      <c r="AQ7433" s="21"/>
      <c r="AR7433" s="21"/>
      <c r="AS7433" s="21"/>
      <c r="AT7433" s="2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</row>
    <row r="7434" spans="1:60" s="3" customFormat="1">
      <c r="A7434" s="20"/>
      <c r="B7434" s="20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21"/>
      <c r="AC7434" s="21"/>
      <c r="AD7434" s="21"/>
      <c r="AE7434" s="21"/>
      <c r="AF7434" s="21"/>
      <c r="AG7434" s="21"/>
      <c r="AH7434" s="21"/>
      <c r="AI7434" s="26"/>
      <c r="AJ7434" s="21"/>
      <c r="AK7434" s="21"/>
      <c r="AL7434" s="21"/>
      <c r="AM7434" s="21"/>
      <c r="AN7434" s="21"/>
      <c r="AO7434" s="21"/>
      <c r="AP7434" s="21"/>
      <c r="AQ7434" s="21"/>
      <c r="AR7434" s="21"/>
      <c r="AS7434" s="21"/>
      <c r="AT7434" s="2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</row>
    <row r="7435" spans="1:60" s="3" customFormat="1">
      <c r="A7435" s="20"/>
      <c r="B7435" s="20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21"/>
      <c r="AC7435" s="21"/>
      <c r="AD7435" s="21"/>
      <c r="AE7435" s="21"/>
      <c r="AF7435" s="21"/>
      <c r="AG7435" s="21"/>
      <c r="AH7435" s="21"/>
      <c r="AI7435" s="26"/>
      <c r="AJ7435" s="21"/>
      <c r="AK7435" s="21"/>
      <c r="AL7435" s="21"/>
      <c r="AM7435" s="21"/>
      <c r="AN7435" s="21"/>
      <c r="AO7435" s="21"/>
      <c r="AP7435" s="21"/>
      <c r="AQ7435" s="21"/>
      <c r="AR7435" s="21"/>
      <c r="AS7435" s="21"/>
      <c r="AT7435" s="2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</row>
    <row r="7436" spans="1:60" s="3" customFormat="1">
      <c r="A7436" s="20"/>
      <c r="B7436" s="20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21"/>
      <c r="AC7436" s="21"/>
      <c r="AD7436" s="21"/>
      <c r="AE7436" s="21"/>
      <c r="AF7436" s="21"/>
      <c r="AG7436" s="21"/>
      <c r="AH7436" s="21"/>
      <c r="AI7436" s="26"/>
      <c r="AJ7436" s="21"/>
      <c r="AK7436" s="21"/>
      <c r="AL7436" s="21"/>
      <c r="AM7436" s="21"/>
      <c r="AN7436" s="21"/>
      <c r="AO7436" s="21"/>
      <c r="AP7436" s="21"/>
      <c r="AQ7436" s="21"/>
      <c r="AR7436" s="21"/>
      <c r="AS7436" s="21"/>
      <c r="AT7436" s="2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</row>
    <row r="7437" spans="1:60" s="3" customFormat="1">
      <c r="A7437" s="20"/>
      <c r="B7437" s="20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21"/>
      <c r="AC7437" s="21"/>
      <c r="AD7437" s="21"/>
      <c r="AE7437" s="21"/>
      <c r="AF7437" s="21"/>
      <c r="AG7437" s="21"/>
      <c r="AH7437" s="21"/>
      <c r="AI7437" s="26"/>
      <c r="AJ7437" s="21"/>
      <c r="AK7437" s="21"/>
      <c r="AL7437" s="21"/>
      <c r="AM7437" s="21"/>
      <c r="AN7437" s="21"/>
      <c r="AO7437" s="21"/>
      <c r="AP7437" s="21"/>
      <c r="AQ7437" s="21"/>
      <c r="AR7437" s="21"/>
      <c r="AS7437" s="21"/>
      <c r="AT7437" s="2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</row>
    <row r="7438" spans="1:60" s="3" customFormat="1">
      <c r="A7438" s="20"/>
      <c r="B7438" s="20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21"/>
      <c r="AC7438" s="21"/>
      <c r="AD7438" s="21"/>
      <c r="AE7438" s="21"/>
      <c r="AF7438" s="21"/>
      <c r="AG7438" s="21"/>
      <c r="AH7438" s="21"/>
      <c r="AI7438" s="26"/>
      <c r="AJ7438" s="21"/>
      <c r="AK7438" s="21"/>
      <c r="AL7438" s="21"/>
      <c r="AM7438" s="21"/>
      <c r="AN7438" s="21"/>
      <c r="AO7438" s="21"/>
      <c r="AP7438" s="21"/>
      <c r="AQ7438" s="21"/>
      <c r="AR7438" s="21"/>
      <c r="AS7438" s="21"/>
      <c r="AT7438" s="2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</row>
    <row r="7439" spans="1:60" s="3" customFormat="1">
      <c r="A7439" s="20"/>
      <c r="B7439" s="20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21"/>
      <c r="AC7439" s="21"/>
      <c r="AD7439" s="21"/>
      <c r="AE7439" s="21"/>
      <c r="AF7439" s="21"/>
      <c r="AG7439" s="21"/>
      <c r="AH7439" s="21"/>
      <c r="AI7439" s="26"/>
      <c r="AJ7439" s="21"/>
      <c r="AK7439" s="21"/>
      <c r="AL7439" s="21"/>
      <c r="AM7439" s="21"/>
      <c r="AN7439" s="21"/>
      <c r="AO7439" s="21"/>
      <c r="AP7439" s="21"/>
      <c r="AQ7439" s="21"/>
      <c r="AR7439" s="21"/>
      <c r="AS7439" s="21"/>
      <c r="AT7439" s="2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</row>
    <row r="7440" spans="1:60" s="3" customFormat="1">
      <c r="A7440" s="20"/>
      <c r="B7440" s="20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21"/>
      <c r="AC7440" s="21"/>
      <c r="AD7440" s="21"/>
      <c r="AE7440" s="21"/>
      <c r="AF7440" s="21"/>
      <c r="AG7440" s="21"/>
      <c r="AH7440" s="21"/>
      <c r="AI7440" s="26"/>
      <c r="AJ7440" s="21"/>
      <c r="AK7440" s="21"/>
      <c r="AL7440" s="21"/>
      <c r="AM7440" s="21"/>
      <c r="AN7440" s="21"/>
      <c r="AO7440" s="21"/>
      <c r="AP7440" s="21"/>
      <c r="AQ7440" s="21"/>
      <c r="AR7440" s="21"/>
      <c r="AS7440" s="21"/>
      <c r="AT7440" s="2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</row>
    <row r="7441" spans="1:60" s="3" customFormat="1">
      <c r="A7441" s="20"/>
      <c r="B7441" s="20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21"/>
      <c r="AC7441" s="21"/>
      <c r="AD7441" s="21"/>
      <c r="AE7441" s="21"/>
      <c r="AF7441" s="21"/>
      <c r="AG7441" s="21"/>
      <c r="AH7441" s="21"/>
      <c r="AI7441" s="26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</row>
    <row r="7442" spans="1:60" s="3" customFormat="1">
      <c r="A7442" s="20"/>
      <c r="B7442" s="20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21"/>
      <c r="AC7442" s="21"/>
      <c r="AD7442" s="21"/>
      <c r="AE7442" s="21"/>
      <c r="AF7442" s="21"/>
      <c r="AG7442" s="21"/>
      <c r="AH7442" s="21"/>
      <c r="AI7442" s="26"/>
      <c r="AJ7442" s="21"/>
      <c r="AK7442" s="21"/>
      <c r="AL7442" s="21"/>
      <c r="AM7442" s="21"/>
      <c r="AN7442" s="21"/>
      <c r="AO7442" s="21"/>
      <c r="AP7442" s="21"/>
      <c r="AQ7442" s="21"/>
      <c r="AR7442" s="21"/>
      <c r="AS7442" s="21"/>
      <c r="AT7442" s="2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</row>
    <row r="7443" spans="1:60" s="3" customFormat="1">
      <c r="A7443" s="20"/>
      <c r="B7443" s="20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21"/>
      <c r="AC7443" s="21"/>
      <c r="AD7443" s="21"/>
      <c r="AE7443" s="21"/>
      <c r="AF7443" s="21"/>
      <c r="AG7443" s="21"/>
      <c r="AH7443" s="21"/>
      <c r="AI7443" s="26"/>
      <c r="AJ7443" s="21"/>
      <c r="AK7443" s="21"/>
      <c r="AL7443" s="21"/>
      <c r="AM7443" s="21"/>
      <c r="AN7443" s="21"/>
      <c r="AO7443" s="21"/>
      <c r="AP7443" s="21"/>
      <c r="AQ7443" s="21"/>
      <c r="AR7443" s="21"/>
      <c r="AS7443" s="21"/>
      <c r="AT7443" s="2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</row>
    <row r="7444" spans="1:60" s="3" customFormat="1">
      <c r="A7444" s="20"/>
      <c r="B7444" s="20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21"/>
      <c r="AC7444" s="21"/>
      <c r="AD7444" s="21"/>
      <c r="AE7444" s="21"/>
      <c r="AF7444" s="21"/>
      <c r="AG7444" s="21"/>
      <c r="AH7444" s="21"/>
      <c r="AI7444" s="26"/>
      <c r="AJ7444" s="21"/>
      <c r="AK7444" s="21"/>
      <c r="AL7444" s="21"/>
      <c r="AM7444" s="21"/>
      <c r="AN7444" s="21"/>
      <c r="AO7444" s="21"/>
      <c r="AP7444" s="21"/>
      <c r="AQ7444" s="21"/>
      <c r="AR7444" s="21"/>
      <c r="AS7444" s="21"/>
      <c r="AT7444" s="2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</row>
    <row r="7445" spans="1:60" s="3" customFormat="1">
      <c r="A7445" s="20"/>
      <c r="B7445" s="20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21"/>
      <c r="AC7445" s="21"/>
      <c r="AD7445" s="21"/>
      <c r="AE7445" s="21"/>
      <c r="AF7445" s="21"/>
      <c r="AG7445" s="21"/>
      <c r="AH7445" s="21"/>
      <c r="AI7445" s="26"/>
      <c r="AJ7445" s="21"/>
      <c r="AK7445" s="21"/>
      <c r="AL7445" s="21"/>
      <c r="AM7445" s="21"/>
      <c r="AN7445" s="21"/>
      <c r="AO7445" s="21"/>
      <c r="AP7445" s="21"/>
      <c r="AQ7445" s="21"/>
      <c r="AR7445" s="21"/>
      <c r="AS7445" s="21"/>
      <c r="AT7445" s="2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</row>
    <row r="7446" spans="1:60" s="3" customFormat="1">
      <c r="A7446" s="20"/>
      <c r="B7446" s="20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21"/>
      <c r="AC7446" s="21"/>
      <c r="AD7446" s="21"/>
      <c r="AE7446" s="21"/>
      <c r="AF7446" s="21"/>
      <c r="AG7446" s="21"/>
      <c r="AH7446" s="21"/>
      <c r="AI7446" s="26"/>
      <c r="AJ7446" s="21"/>
      <c r="AK7446" s="21"/>
      <c r="AL7446" s="21"/>
      <c r="AM7446" s="21"/>
      <c r="AN7446" s="21"/>
      <c r="AO7446" s="21"/>
      <c r="AP7446" s="21"/>
      <c r="AQ7446" s="21"/>
      <c r="AR7446" s="21"/>
      <c r="AS7446" s="21"/>
      <c r="AT7446" s="2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</row>
    <row r="7447" spans="1:60" s="3" customFormat="1">
      <c r="A7447" s="20"/>
      <c r="B7447" s="20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21"/>
      <c r="AC7447" s="21"/>
      <c r="AD7447" s="21"/>
      <c r="AE7447" s="21"/>
      <c r="AF7447" s="21"/>
      <c r="AG7447" s="21"/>
      <c r="AH7447" s="21"/>
      <c r="AI7447" s="26"/>
      <c r="AJ7447" s="21"/>
      <c r="AK7447" s="21"/>
      <c r="AL7447" s="21"/>
      <c r="AM7447" s="21"/>
      <c r="AN7447" s="21"/>
      <c r="AO7447" s="21"/>
      <c r="AP7447" s="21"/>
      <c r="AQ7447" s="21"/>
      <c r="AR7447" s="21"/>
      <c r="AS7447" s="21"/>
      <c r="AT7447" s="2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</row>
    <row r="7448" spans="1:60" s="3" customFormat="1">
      <c r="A7448" s="20"/>
      <c r="B7448" s="20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21"/>
      <c r="AC7448" s="21"/>
      <c r="AD7448" s="21"/>
      <c r="AE7448" s="21"/>
      <c r="AF7448" s="21"/>
      <c r="AG7448" s="21"/>
      <c r="AH7448" s="21"/>
      <c r="AI7448" s="26"/>
      <c r="AJ7448" s="21"/>
      <c r="AK7448" s="21"/>
      <c r="AL7448" s="21"/>
      <c r="AM7448" s="21"/>
      <c r="AN7448" s="21"/>
      <c r="AO7448" s="21"/>
      <c r="AP7448" s="21"/>
      <c r="AQ7448" s="21"/>
      <c r="AR7448" s="21"/>
      <c r="AS7448" s="21"/>
      <c r="AT7448" s="2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</row>
    <row r="7449" spans="1:60" s="3" customFormat="1">
      <c r="A7449" s="20"/>
      <c r="B7449" s="20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21"/>
      <c r="AC7449" s="21"/>
      <c r="AD7449" s="21"/>
      <c r="AE7449" s="21"/>
      <c r="AF7449" s="21"/>
      <c r="AG7449" s="21"/>
      <c r="AH7449" s="21"/>
      <c r="AI7449" s="26"/>
      <c r="AJ7449" s="21"/>
      <c r="AK7449" s="21"/>
      <c r="AL7449" s="21"/>
      <c r="AM7449" s="21"/>
      <c r="AN7449" s="21"/>
      <c r="AO7449" s="21"/>
      <c r="AP7449" s="21"/>
      <c r="AQ7449" s="21"/>
      <c r="AR7449" s="21"/>
      <c r="AS7449" s="21"/>
      <c r="AT7449" s="2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</row>
    <row r="7450" spans="1:60" s="3" customFormat="1">
      <c r="A7450" s="20"/>
      <c r="B7450" s="20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21"/>
      <c r="AC7450" s="21"/>
      <c r="AD7450" s="21"/>
      <c r="AE7450" s="21"/>
      <c r="AF7450" s="21"/>
      <c r="AG7450" s="21"/>
      <c r="AH7450" s="21"/>
      <c r="AI7450" s="26"/>
      <c r="AJ7450" s="21"/>
      <c r="AK7450" s="21"/>
      <c r="AL7450" s="21"/>
      <c r="AM7450" s="21"/>
      <c r="AN7450" s="21"/>
      <c r="AO7450" s="21"/>
      <c r="AP7450" s="21"/>
      <c r="AQ7450" s="21"/>
      <c r="AR7450" s="21"/>
      <c r="AS7450" s="21"/>
      <c r="AT7450" s="2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</row>
    <row r="7451" spans="1:60" s="3" customFormat="1">
      <c r="A7451" s="20"/>
      <c r="B7451" s="20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21"/>
      <c r="AC7451" s="21"/>
      <c r="AD7451" s="21"/>
      <c r="AE7451" s="21"/>
      <c r="AF7451" s="21"/>
      <c r="AG7451" s="21"/>
      <c r="AH7451" s="21"/>
      <c r="AI7451" s="26"/>
      <c r="AJ7451" s="21"/>
      <c r="AK7451" s="21"/>
      <c r="AL7451" s="21"/>
      <c r="AM7451" s="21"/>
      <c r="AN7451" s="21"/>
      <c r="AO7451" s="21"/>
      <c r="AP7451" s="21"/>
      <c r="AQ7451" s="21"/>
      <c r="AR7451" s="21"/>
      <c r="AS7451" s="21"/>
      <c r="AT7451" s="2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</row>
    <row r="7452" spans="1:60" s="3" customFormat="1">
      <c r="A7452" s="20"/>
      <c r="B7452" s="20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21"/>
      <c r="AC7452" s="21"/>
      <c r="AD7452" s="21"/>
      <c r="AE7452" s="21"/>
      <c r="AF7452" s="21"/>
      <c r="AG7452" s="21"/>
      <c r="AH7452" s="21"/>
      <c r="AI7452" s="26"/>
      <c r="AJ7452" s="21"/>
      <c r="AK7452" s="21"/>
      <c r="AL7452" s="21"/>
      <c r="AM7452" s="21"/>
      <c r="AN7452" s="21"/>
      <c r="AO7452" s="21"/>
      <c r="AP7452" s="21"/>
      <c r="AQ7452" s="21"/>
      <c r="AR7452" s="21"/>
      <c r="AS7452" s="21"/>
      <c r="AT7452" s="2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</row>
    <row r="7453" spans="1:60" s="3" customFormat="1">
      <c r="A7453" s="20"/>
      <c r="B7453" s="20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21"/>
      <c r="AC7453" s="21"/>
      <c r="AD7453" s="21"/>
      <c r="AE7453" s="21"/>
      <c r="AF7453" s="21"/>
      <c r="AG7453" s="21"/>
      <c r="AH7453" s="21"/>
      <c r="AI7453" s="26"/>
      <c r="AJ7453" s="21"/>
      <c r="AK7453" s="21"/>
      <c r="AL7453" s="21"/>
      <c r="AM7453" s="21"/>
      <c r="AN7453" s="21"/>
      <c r="AO7453" s="21"/>
      <c r="AP7453" s="21"/>
      <c r="AQ7453" s="21"/>
      <c r="AR7453" s="21"/>
      <c r="AS7453" s="21"/>
      <c r="AT7453" s="2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</row>
    <row r="7454" spans="1:60" s="3" customFormat="1">
      <c r="A7454" s="20"/>
      <c r="B7454" s="20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21"/>
      <c r="AC7454" s="21"/>
      <c r="AD7454" s="21"/>
      <c r="AE7454" s="21"/>
      <c r="AF7454" s="21"/>
      <c r="AG7454" s="21"/>
      <c r="AH7454" s="21"/>
      <c r="AI7454" s="26"/>
      <c r="AJ7454" s="21"/>
      <c r="AK7454" s="21"/>
      <c r="AL7454" s="21"/>
      <c r="AM7454" s="21"/>
      <c r="AN7454" s="21"/>
      <c r="AO7454" s="21"/>
      <c r="AP7454" s="21"/>
      <c r="AQ7454" s="21"/>
      <c r="AR7454" s="21"/>
      <c r="AS7454" s="21"/>
      <c r="AT7454" s="2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</row>
    <row r="7455" spans="1:60" s="3" customFormat="1">
      <c r="A7455" s="20"/>
      <c r="B7455" s="20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21"/>
      <c r="AC7455" s="21"/>
      <c r="AD7455" s="21"/>
      <c r="AE7455" s="21"/>
      <c r="AF7455" s="21"/>
      <c r="AG7455" s="21"/>
      <c r="AH7455" s="21"/>
      <c r="AI7455" s="26"/>
      <c r="AJ7455" s="21"/>
      <c r="AK7455" s="21"/>
      <c r="AL7455" s="21"/>
      <c r="AM7455" s="21"/>
      <c r="AN7455" s="21"/>
      <c r="AO7455" s="21"/>
      <c r="AP7455" s="21"/>
      <c r="AQ7455" s="21"/>
      <c r="AR7455" s="21"/>
      <c r="AS7455" s="21"/>
      <c r="AT7455" s="2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</row>
    <row r="7456" spans="1:60" s="3" customFormat="1">
      <c r="A7456" s="20"/>
      <c r="B7456" s="20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21"/>
      <c r="AC7456" s="21"/>
      <c r="AD7456" s="21"/>
      <c r="AE7456" s="21"/>
      <c r="AF7456" s="21"/>
      <c r="AG7456" s="21"/>
      <c r="AH7456" s="21"/>
      <c r="AI7456" s="26"/>
      <c r="AJ7456" s="21"/>
      <c r="AK7456" s="21"/>
      <c r="AL7456" s="21"/>
      <c r="AM7456" s="21"/>
      <c r="AN7456" s="21"/>
      <c r="AO7456" s="21"/>
      <c r="AP7456" s="21"/>
      <c r="AQ7456" s="21"/>
      <c r="AR7456" s="21"/>
      <c r="AS7456" s="21"/>
      <c r="AT7456" s="2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</row>
    <row r="7457" spans="1:60" s="3" customFormat="1">
      <c r="A7457" s="20"/>
      <c r="B7457" s="20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21"/>
      <c r="AC7457" s="21"/>
      <c r="AD7457" s="21"/>
      <c r="AE7457" s="21"/>
      <c r="AF7457" s="21"/>
      <c r="AG7457" s="21"/>
      <c r="AH7457" s="21"/>
      <c r="AI7457" s="26"/>
      <c r="AJ7457" s="21"/>
      <c r="AK7457" s="21"/>
      <c r="AL7457" s="21"/>
      <c r="AM7457" s="21"/>
      <c r="AN7457" s="21"/>
      <c r="AO7457" s="21"/>
      <c r="AP7457" s="21"/>
      <c r="AQ7457" s="21"/>
      <c r="AR7457" s="21"/>
      <c r="AS7457" s="21"/>
      <c r="AT7457" s="2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</row>
    <row r="7458" spans="1:60" s="3" customFormat="1">
      <c r="A7458" s="20"/>
      <c r="B7458" s="20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21"/>
      <c r="AC7458" s="21"/>
      <c r="AD7458" s="21"/>
      <c r="AE7458" s="21"/>
      <c r="AF7458" s="21"/>
      <c r="AG7458" s="21"/>
      <c r="AH7458" s="21"/>
      <c r="AI7458" s="26"/>
      <c r="AJ7458" s="21"/>
      <c r="AK7458" s="21"/>
      <c r="AL7458" s="21"/>
      <c r="AM7458" s="21"/>
      <c r="AN7458" s="21"/>
      <c r="AO7458" s="21"/>
      <c r="AP7458" s="21"/>
      <c r="AQ7458" s="21"/>
      <c r="AR7458" s="21"/>
      <c r="AS7458" s="21"/>
      <c r="AT7458" s="2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</row>
    <row r="7459" spans="1:60" s="3" customFormat="1">
      <c r="A7459" s="20"/>
      <c r="B7459" s="20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21"/>
      <c r="AC7459" s="21"/>
      <c r="AD7459" s="21"/>
      <c r="AE7459" s="21"/>
      <c r="AF7459" s="21"/>
      <c r="AG7459" s="21"/>
      <c r="AH7459" s="21"/>
      <c r="AI7459" s="26"/>
      <c r="AJ7459" s="21"/>
      <c r="AK7459" s="21"/>
      <c r="AL7459" s="21"/>
      <c r="AM7459" s="21"/>
      <c r="AN7459" s="21"/>
      <c r="AO7459" s="21"/>
      <c r="AP7459" s="21"/>
      <c r="AQ7459" s="21"/>
      <c r="AR7459" s="21"/>
      <c r="AS7459" s="21"/>
      <c r="AT7459" s="2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</row>
    <row r="7460" spans="1:60" s="3" customFormat="1">
      <c r="A7460" s="20"/>
      <c r="B7460" s="20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21"/>
      <c r="AC7460" s="21"/>
      <c r="AD7460" s="21"/>
      <c r="AE7460" s="21"/>
      <c r="AF7460" s="21"/>
      <c r="AG7460" s="21"/>
      <c r="AH7460" s="21"/>
      <c r="AI7460" s="26"/>
      <c r="AJ7460" s="21"/>
      <c r="AK7460" s="21"/>
      <c r="AL7460" s="21"/>
      <c r="AM7460" s="21"/>
      <c r="AN7460" s="21"/>
      <c r="AO7460" s="21"/>
      <c r="AP7460" s="21"/>
      <c r="AQ7460" s="21"/>
      <c r="AR7460" s="21"/>
      <c r="AS7460" s="21"/>
      <c r="AT7460" s="2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</row>
    <row r="7461" spans="1:60" s="3" customFormat="1">
      <c r="A7461" s="20"/>
      <c r="B7461" s="20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21"/>
      <c r="AC7461" s="21"/>
      <c r="AD7461" s="21"/>
      <c r="AE7461" s="21"/>
      <c r="AF7461" s="21"/>
      <c r="AG7461" s="21"/>
      <c r="AH7461" s="21"/>
      <c r="AI7461" s="26"/>
      <c r="AJ7461" s="21"/>
      <c r="AK7461" s="21"/>
      <c r="AL7461" s="21"/>
      <c r="AM7461" s="21"/>
      <c r="AN7461" s="21"/>
      <c r="AO7461" s="21"/>
      <c r="AP7461" s="21"/>
      <c r="AQ7461" s="21"/>
      <c r="AR7461" s="21"/>
      <c r="AS7461" s="21"/>
      <c r="AT7461" s="2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</row>
    <row r="7462" spans="1:60" s="3" customFormat="1">
      <c r="A7462" s="20"/>
      <c r="B7462" s="20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21"/>
      <c r="AC7462" s="21"/>
      <c r="AD7462" s="21"/>
      <c r="AE7462" s="21"/>
      <c r="AF7462" s="21"/>
      <c r="AG7462" s="21"/>
      <c r="AH7462" s="21"/>
      <c r="AI7462" s="26"/>
      <c r="AJ7462" s="21"/>
      <c r="AK7462" s="21"/>
      <c r="AL7462" s="21"/>
      <c r="AM7462" s="21"/>
      <c r="AN7462" s="21"/>
      <c r="AO7462" s="21"/>
      <c r="AP7462" s="21"/>
      <c r="AQ7462" s="21"/>
      <c r="AR7462" s="21"/>
      <c r="AS7462" s="21"/>
      <c r="AT7462" s="2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</row>
    <row r="7463" spans="1:60" s="3" customFormat="1">
      <c r="A7463" s="20"/>
      <c r="B7463" s="20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21"/>
      <c r="AC7463" s="21"/>
      <c r="AD7463" s="21"/>
      <c r="AE7463" s="21"/>
      <c r="AF7463" s="21"/>
      <c r="AG7463" s="21"/>
      <c r="AH7463" s="21"/>
      <c r="AI7463" s="26"/>
      <c r="AJ7463" s="21"/>
      <c r="AK7463" s="21"/>
      <c r="AL7463" s="21"/>
      <c r="AM7463" s="21"/>
      <c r="AN7463" s="21"/>
      <c r="AO7463" s="21"/>
      <c r="AP7463" s="21"/>
      <c r="AQ7463" s="21"/>
      <c r="AR7463" s="21"/>
      <c r="AS7463" s="21"/>
      <c r="AT7463" s="2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</row>
    <row r="7464" spans="1:60" s="3" customFormat="1">
      <c r="A7464" s="20"/>
      <c r="B7464" s="20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21"/>
      <c r="AC7464" s="21"/>
      <c r="AD7464" s="21"/>
      <c r="AE7464" s="21"/>
      <c r="AF7464" s="21"/>
      <c r="AG7464" s="21"/>
      <c r="AH7464" s="21"/>
      <c r="AI7464" s="26"/>
      <c r="AJ7464" s="21"/>
      <c r="AK7464" s="21"/>
      <c r="AL7464" s="21"/>
      <c r="AM7464" s="21"/>
      <c r="AN7464" s="21"/>
      <c r="AO7464" s="21"/>
      <c r="AP7464" s="21"/>
      <c r="AQ7464" s="21"/>
      <c r="AR7464" s="21"/>
      <c r="AS7464" s="21"/>
      <c r="AT7464" s="2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</row>
    <row r="7465" spans="1:60" s="3" customFormat="1">
      <c r="A7465" s="20"/>
      <c r="B7465" s="20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21"/>
      <c r="AC7465" s="21"/>
      <c r="AD7465" s="21"/>
      <c r="AE7465" s="21"/>
      <c r="AF7465" s="21"/>
      <c r="AG7465" s="21"/>
      <c r="AH7465" s="21"/>
      <c r="AI7465" s="26"/>
      <c r="AJ7465" s="21"/>
      <c r="AK7465" s="21"/>
      <c r="AL7465" s="21"/>
      <c r="AM7465" s="21"/>
      <c r="AN7465" s="21"/>
      <c r="AO7465" s="21"/>
      <c r="AP7465" s="21"/>
      <c r="AQ7465" s="21"/>
      <c r="AR7465" s="21"/>
      <c r="AS7465" s="21"/>
      <c r="AT7465" s="2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</row>
    <row r="7466" spans="1:60" s="3" customFormat="1">
      <c r="A7466" s="20"/>
      <c r="B7466" s="20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21"/>
      <c r="AC7466" s="21"/>
      <c r="AD7466" s="21"/>
      <c r="AE7466" s="21"/>
      <c r="AF7466" s="21"/>
      <c r="AG7466" s="21"/>
      <c r="AH7466" s="21"/>
      <c r="AI7466" s="26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</row>
    <row r="7467" spans="1:60" s="3" customFormat="1">
      <c r="A7467" s="20"/>
      <c r="B7467" s="20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21"/>
      <c r="AC7467" s="21"/>
      <c r="AD7467" s="21"/>
      <c r="AE7467" s="21"/>
      <c r="AF7467" s="21"/>
      <c r="AG7467" s="21"/>
      <c r="AH7467" s="21"/>
      <c r="AI7467" s="26"/>
      <c r="AJ7467" s="21"/>
      <c r="AK7467" s="21"/>
      <c r="AL7467" s="21"/>
      <c r="AM7467" s="21"/>
      <c r="AN7467" s="21"/>
      <c r="AO7467" s="21"/>
      <c r="AP7467" s="21"/>
      <c r="AQ7467" s="21"/>
      <c r="AR7467" s="21"/>
      <c r="AS7467" s="21"/>
      <c r="AT7467" s="2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</row>
    <row r="7468" spans="1:60" s="3" customFormat="1">
      <c r="A7468" s="20"/>
      <c r="B7468" s="20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21"/>
      <c r="AC7468" s="21"/>
      <c r="AD7468" s="21"/>
      <c r="AE7468" s="21"/>
      <c r="AF7468" s="21"/>
      <c r="AG7468" s="21"/>
      <c r="AH7468" s="21"/>
      <c r="AI7468" s="26"/>
      <c r="AJ7468" s="21"/>
      <c r="AK7468" s="21"/>
      <c r="AL7468" s="21"/>
      <c r="AM7468" s="21"/>
      <c r="AN7468" s="21"/>
      <c r="AO7468" s="21"/>
      <c r="AP7468" s="21"/>
      <c r="AQ7468" s="21"/>
      <c r="AR7468" s="21"/>
      <c r="AS7468" s="21"/>
      <c r="AT7468" s="2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</row>
    <row r="7469" spans="1:60" s="3" customFormat="1">
      <c r="A7469" s="20"/>
      <c r="B7469" s="20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21"/>
      <c r="AC7469" s="21"/>
      <c r="AD7469" s="21"/>
      <c r="AE7469" s="21"/>
      <c r="AF7469" s="21"/>
      <c r="AG7469" s="21"/>
      <c r="AH7469" s="21"/>
      <c r="AI7469" s="26"/>
      <c r="AJ7469" s="21"/>
      <c r="AK7469" s="21"/>
      <c r="AL7469" s="21"/>
      <c r="AM7469" s="21"/>
      <c r="AN7469" s="21"/>
      <c r="AO7469" s="21"/>
      <c r="AP7469" s="21"/>
      <c r="AQ7469" s="21"/>
      <c r="AR7469" s="21"/>
      <c r="AS7469" s="21"/>
      <c r="AT7469" s="2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</row>
    <row r="7470" spans="1:60" s="3" customFormat="1">
      <c r="A7470" s="20"/>
      <c r="B7470" s="20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21"/>
      <c r="AC7470" s="21"/>
      <c r="AD7470" s="21"/>
      <c r="AE7470" s="21"/>
      <c r="AF7470" s="21"/>
      <c r="AG7470" s="21"/>
      <c r="AH7470" s="21"/>
      <c r="AI7470" s="26"/>
      <c r="AJ7470" s="21"/>
      <c r="AK7470" s="21"/>
      <c r="AL7470" s="21"/>
      <c r="AM7470" s="21"/>
      <c r="AN7470" s="21"/>
      <c r="AO7470" s="21"/>
      <c r="AP7470" s="21"/>
      <c r="AQ7470" s="21"/>
      <c r="AR7470" s="21"/>
      <c r="AS7470" s="21"/>
      <c r="AT7470" s="2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</row>
    <row r="7471" spans="1:60" s="3" customFormat="1">
      <c r="A7471" s="20"/>
      <c r="B7471" s="20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21"/>
      <c r="AC7471" s="21"/>
      <c r="AD7471" s="21"/>
      <c r="AE7471" s="21"/>
      <c r="AF7471" s="21"/>
      <c r="AG7471" s="21"/>
      <c r="AH7471" s="21"/>
      <c r="AI7471" s="26"/>
      <c r="AJ7471" s="21"/>
      <c r="AK7471" s="21"/>
      <c r="AL7471" s="21"/>
      <c r="AM7471" s="21"/>
      <c r="AN7471" s="21"/>
      <c r="AO7471" s="21"/>
      <c r="AP7471" s="21"/>
      <c r="AQ7471" s="21"/>
      <c r="AR7471" s="21"/>
      <c r="AS7471" s="21"/>
      <c r="AT7471" s="2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</row>
    <row r="7472" spans="1:60" s="3" customFormat="1">
      <c r="A7472" s="20"/>
      <c r="B7472" s="20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21"/>
      <c r="AC7472" s="21"/>
      <c r="AD7472" s="21"/>
      <c r="AE7472" s="21"/>
      <c r="AF7472" s="21"/>
      <c r="AG7472" s="21"/>
      <c r="AH7472" s="21"/>
      <c r="AI7472" s="26"/>
      <c r="AJ7472" s="21"/>
      <c r="AK7472" s="21"/>
      <c r="AL7472" s="21"/>
      <c r="AM7472" s="21"/>
      <c r="AN7472" s="21"/>
      <c r="AO7472" s="21"/>
      <c r="AP7472" s="21"/>
      <c r="AQ7472" s="21"/>
      <c r="AR7472" s="21"/>
      <c r="AS7472" s="21"/>
      <c r="AT7472" s="2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</row>
    <row r="7473" spans="1:60" s="3" customFormat="1">
      <c r="A7473" s="20"/>
      <c r="B7473" s="20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21"/>
      <c r="AC7473" s="21"/>
      <c r="AD7473" s="21"/>
      <c r="AE7473" s="21"/>
      <c r="AF7473" s="21"/>
      <c r="AG7473" s="21"/>
      <c r="AH7473" s="21"/>
      <c r="AI7473" s="26"/>
      <c r="AJ7473" s="21"/>
      <c r="AK7473" s="21"/>
      <c r="AL7473" s="21"/>
      <c r="AM7473" s="21"/>
      <c r="AN7473" s="21"/>
      <c r="AO7473" s="21"/>
      <c r="AP7473" s="21"/>
      <c r="AQ7473" s="21"/>
      <c r="AR7473" s="21"/>
      <c r="AS7473" s="21"/>
      <c r="AT7473" s="2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</row>
    <row r="7474" spans="1:60" s="3" customFormat="1">
      <c r="A7474" s="20"/>
      <c r="B7474" s="20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21"/>
      <c r="AC7474" s="21"/>
      <c r="AD7474" s="21"/>
      <c r="AE7474" s="21"/>
      <c r="AF7474" s="21"/>
      <c r="AG7474" s="21"/>
      <c r="AH7474" s="21"/>
      <c r="AI7474" s="26"/>
      <c r="AJ7474" s="21"/>
      <c r="AK7474" s="21"/>
      <c r="AL7474" s="21"/>
      <c r="AM7474" s="21"/>
      <c r="AN7474" s="21"/>
      <c r="AO7474" s="21"/>
      <c r="AP7474" s="21"/>
      <c r="AQ7474" s="21"/>
      <c r="AR7474" s="21"/>
      <c r="AS7474" s="21"/>
      <c r="AT7474" s="2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</row>
    <row r="7475" spans="1:60" s="3" customFormat="1">
      <c r="A7475" s="20"/>
      <c r="B7475" s="20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21"/>
      <c r="AC7475" s="21"/>
      <c r="AD7475" s="21"/>
      <c r="AE7475" s="21"/>
      <c r="AF7475" s="21"/>
      <c r="AG7475" s="21"/>
      <c r="AH7475" s="21"/>
      <c r="AI7475" s="26"/>
      <c r="AJ7475" s="21"/>
      <c r="AK7475" s="21"/>
      <c r="AL7475" s="21"/>
      <c r="AM7475" s="21"/>
      <c r="AN7475" s="21"/>
      <c r="AO7475" s="21"/>
      <c r="AP7475" s="21"/>
      <c r="AQ7475" s="21"/>
      <c r="AR7475" s="21"/>
      <c r="AS7475" s="21"/>
      <c r="AT7475" s="2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</row>
    <row r="7476" spans="1:60" s="3" customFormat="1">
      <c r="A7476" s="20"/>
      <c r="B7476" s="20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21"/>
      <c r="AC7476" s="21"/>
      <c r="AD7476" s="21"/>
      <c r="AE7476" s="21"/>
      <c r="AF7476" s="21"/>
      <c r="AG7476" s="21"/>
      <c r="AH7476" s="21"/>
      <c r="AI7476" s="26"/>
      <c r="AJ7476" s="21"/>
      <c r="AK7476" s="21"/>
      <c r="AL7476" s="21"/>
      <c r="AM7476" s="21"/>
      <c r="AN7476" s="21"/>
      <c r="AO7476" s="21"/>
      <c r="AP7476" s="21"/>
      <c r="AQ7476" s="21"/>
      <c r="AR7476" s="21"/>
      <c r="AS7476" s="21"/>
      <c r="AT7476" s="2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</row>
    <row r="7477" spans="1:60" s="3" customFormat="1">
      <c r="A7477" s="20"/>
      <c r="B7477" s="20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21"/>
      <c r="AC7477" s="21"/>
      <c r="AD7477" s="21"/>
      <c r="AE7477" s="21"/>
      <c r="AF7477" s="21"/>
      <c r="AG7477" s="21"/>
      <c r="AH7477" s="21"/>
      <c r="AI7477" s="26"/>
      <c r="AJ7477" s="21"/>
      <c r="AK7477" s="21"/>
      <c r="AL7477" s="21"/>
      <c r="AM7477" s="21"/>
      <c r="AN7477" s="21"/>
      <c r="AO7477" s="21"/>
      <c r="AP7477" s="21"/>
      <c r="AQ7477" s="21"/>
      <c r="AR7477" s="21"/>
      <c r="AS7477" s="21"/>
      <c r="AT7477" s="2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</row>
    <row r="7478" spans="1:60" s="3" customFormat="1">
      <c r="A7478" s="20"/>
      <c r="B7478" s="20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21"/>
      <c r="AC7478" s="21"/>
      <c r="AD7478" s="21"/>
      <c r="AE7478" s="21"/>
      <c r="AF7478" s="21"/>
      <c r="AG7478" s="21"/>
      <c r="AH7478" s="21"/>
      <c r="AI7478" s="26"/>
      <c r="AJ7478" s="21"/>
      <c r="AK7478" s="21"/>
      <c r="AL7478" s="21"/>
      <c r="AM7478" s="21"/>
      <c r="AN7478" s="21"/>
      <c r="AO7478" s="21"/>
      <c r="AP7478" s="21"/>
      <c r="AQ7478" s="21"/>
      <c r="AR7478" s="21"/>
      <c r="AS7478" s="21"/>
      <c r="AT7478" s="2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</row>
    <row r="7479" spans="1:60" s="3" customFormat="1">
      <c r="A7479" s="20"/>
      <c r="B7479" s="20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21"/>
      <c r="AC7479" s="21"/>
      <c r="AD7479" s="21"/>
      <c r="AE7479" s="21"/>
      <c r="AF7479" s="21"/>
      <c r="AG7479" s="21"/>
      <c r="AH7479" s="21"/>
      <c r="AI7479" s="26"/>
      <c r="AJ7479" s="21"/>
      <c r="AK7479" s="21"/>
      <c r="AL7479" s="21"/>
      <c r="AM7479" s="21"/>
      <c r="AN7479" s="21"/>
      <c r="AO7479" s="21"/>
      <c r="AP7479" s="21"/>
      <c r="AQ7479" s="21"/>
      <c r="AR7479" s="21"/>
      <c r="AS7479" s="21"/>
      <c r="AT7479" s="2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</row>
    <row r="7480" spans="1:60" s="3" customFormat="1">
      <c r="A7480" s="20"/>
      <c r="B7480" s="20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21"/>
      <c r="AC7480" s="21"/>
      <c r="AD7480" s="21"/>
      <c r="AE7480" s="21"/>
      <c r="AF7480" s="21"/>
      <c r="AG7480" s="21"/>
      <c r="AH7480" s="21"/>
      <c r="AI7480" s="26"/>
      <c r="AJ7480" s="21"/>
      <c r="AK7480" s="21"/>
      <c r="AL7480" s="21"/>
      <c r="AM7480" s="21"/>
      <c r="AN7480" s="21"/>
      <c r="AO7480" s="21"/>
      <c r="AP7480" s="21"/>
      <c r="AQ7480" s="21"/>
      <c r="AR7480" s="21"/>
      <c r="AS7480" s="21"/>
      <c r="AT7480" s="2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</row>
    <row r="7481" spans="1:60" s="3" customFormat="1">
      <c r="A7481" s="20"/>
      <c r="B7481" s="20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21"/>
      <c r="AC7481" s="21"/>
      <c r="AD7481" s="21"/>
      <c r="AE7481" s="21"/>
      <c r="AF7481" s="21"/>
      <c r="AG7481" s="21"/>
      <c r="AH7481" s="21"/>
      <c r="AI7481" s="26"/>
      <c r="AJ7481" s="21"/>
      <c r="AK7481" s="21"/>
      <c r="AL7481" s="21"/>
      <c r="AM7481" s="21"/>
      <c r="AN7481" s="21"/>
      <c r="AO7481" s="21"/>
      <c r="AP7481" s="21"/>
      <c r="AQ7481" s="21"/>
      <c r="AR7481" s="21"/>
      <c r="AS7481" s="21"/>
      <c r="AT7481" s="2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</row>
    <row r="7482" spans="1:60" s="3" customFormat="1">
      <c r="A7482" s="20"/>
      <c r="B7482" s="20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21"/>
      <c r="AC7482" s="21"/>
      <c r="AD7482" s="21"/>
      <c r="AE7482" s="21"/>
      <c r="AF7482" s="21"/>
      <c r="AG7482" s="21"/>
      <c r="AH7482" s="21"/>
      <c r="AI7482" s="26"/>
      <c r="AJ7482" s="21"/>
      <c r="AK7482" s="21"/>
      <c r="AL7482" s="21"/>
      <c r="AM7482" s="21"/>
      <c r="AN7482" s="21"/>
      <c r="AO7482" s="21"/>
      <c r="AP7482" s="21"/>
      <c r="AQ7482" s="21"/>
      <c r="AR7482" s="21"/>
      <c r="AS7482" s="21"/>
      <c r="AT7482" s="2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</row>
    <row r="7483" spans="1:60" s="3" customFormat="1">
      <c r="A7483" s="20"/>
      <c r="B7483" s="20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21"/>
      <c r="AC7483" s="21"/>
      <c r="AD7483" s="21"/>
      <c r="AE7483" s="21"/>
      <c r="AF7483" s="21"/>
      <c r="AG7483" s="21"/>
      <c r="AH7483" s="21"/>
      <c r="AI7483" s="26"/>
      <c r="AJ7483" s="21"/>
      <c r="AK7483" s="21"/>
      <c r="AL7483" s="21"/>
      <c r="AM7483" s="21"/>
      <c r="AN7483" s="21"/>
      <c r="AO7483" s="21"/>
      <c r="AP7483" s="21"/>
      <c r="AQ7483" s="21"/>
      <c r="AR7483" s="21"/>
      <c r="AS7483" s="21"/>
      <c r="AT7483" s="2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</row>
    <row r="7484" spans="1:60" s="3" customFormat="1">
      <c r="A7484" s="20"/>
      <c r="B7484" s="20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21"/>
      <c r="AC7484" s="21"/>
      <c r="AD7484" s="21"/>
      <c r="AE7484" s="21"/>
      <c r="AF7484" s="21"/>
      <c r="AG7484" s="21"/>
      <c r="AH7484" s="21"/>
      <c r="AI7484" s="26"/>
      <c r="AJ7484" s="21"/>
      <c r="AK7484" s="21"/>
      <c r="AL7484" s="21"/>
      <c r="AM7484" s="21"/>
      <c r="AN7484" s="21"/>
      <c r="AO7484" s="21"/>
      <c r="AP7484" s="21"/>
      <c r="AQ7484" s="21"/>
      <c r="AR7484" s="21"/>
      <c r="AS7484" s="21"/>
      <c r="AT7484" s="2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</row>
    <row r="7485" spans="1:60" s="3" customFormat="1">
      <c r="A7485" s="20"/>
      <c r="B7485" s="20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21"/>
      <c r="AC7485" s="21"/>
      <c r="AD7485" s="21"/>
      <c r="AE7485" s="21"/>
      <c r="AF7485" s="21"/>
      <c r="AG7485" s="21"/>
      <c r="AH7485" s="21"/>
      <c r="AI7485" s="26"/>
      <c r="AJ7485" s="21"/>
      <c r="AK7485" s="21"/>
      <c r="AL7485" s="21"/>
      <c r="AM7485" s="21"/>
      <c r="AN7485" s="21"/>
      <c r="AO7485" s="21"/>
      <c r="AP7485" s="21"/>
      <c r="AQ7485" s="21"/>
      <c r="AR7485" s="21"/>
      <c r="AS7485" s="21"/>
      <c r="AT7485" s="2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</row>
    <row r="7486" spans="1:60" s="3" customFormat="1">
      <c r="A7486" s="20"/>
      <c r="B7486" s="20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21"/>
      <c r="AC7486" s="21"/>
      <c r="AD7486" s="21"/>
      <c r="AE7486" s="21"/>
      <c r="AF7486" s="21"/>
      <c r="AG7486" s="21"/>
      <c r="AH7486" s="21"/>
      <c r="AI7486" s="26"/>
      <c r="AJ7486" s="21"/>
      <c r="AK7486" s="21"/>
      <c r="AL7486" s="21"/>
      <c r="AM7486" s="21"/>
      <c r="AN7486" s="21"/>
      <c r="AO7486" s="21"/>
      <c r="AP7486" s="21"/>
      <c r="AQ7486" s="21"/>
      <c r="AR7486" s="21"/>
      <c r="AS7486" s="21"/>
      <c r="AT7486" s="2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</row>
    <row r="7487" spans="1:60" s="3" customFormat="1">
      <c r="A7487" s="20"/>
      <c r="B7487" s="20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21"/>
      <c r="AC7487" s="21"/>
      <c r="AD7487" s="21"/>
      <c r="AE7487" s="21"/>
      <c r="AF7487" s="21"/>
      <c r="AG7487" s="21"/>
      <c r="AH7487" s="21"/>
      <c r="AI7487" s="26"/>
      <c r="AJ7487" s="21"/>
      <c r="AK7487" s="21"/>
      <c r="AL7487" s="21"/>
      <c r="AM7487" s="21"/>
      <c r="AN7487" s="21"/>
      <c r="AO7487" s="21"/>
      <c r="AP7487" s="21"/>
      <c r="AQ7487" s="21"/>
      <c r="AR7487" s="21"/>
      <c r="AS7487" s="21"/>
      <c r="AT7487" s="2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</row>
    <row r="7488" spans="1:60" s="3" customFormat="1">
      <c r="A7488" s="20"/>
      <c r="B7488" s="20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21"/>
      <c r="AC7488" s="21"/>
      <c r="AD7488" s="21"/>
      <c r="AE7488" s="21"/>
      <c r="AF7488" s="21"/>
      <c r="AG7488" s="21"/>
      <c r="AH7488" s="21"/>
      <c r="AI7488" s="26"/>
      <c r="AJ7488" s="21"/>
      <c r="AK7488" s="21"/>
      <c r="AL7488" s="21"/>
      <c r="AM7488" s="21"/>
      <c r="AN7488" s="21"/>
      <c r="AO7488" s="21"/>
      <c r="AP7488" s="21"/>
      <c r="AQ7488" s="21"/>
      <c r="AR7488" s="21"/>
      <c r="AS7488" s="21"/>
      <c r="AT7488" s="2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</row>
    <row r="7489" spans="1:60" s="3" customFormat="1">
      <c r="A7489" s="20"/>
      <c r="B7489" s="20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21"/>
      <c r="AC7489" s="21"/>
      <c r="AD7489" s="21"/>
      <c r="AE7489" s="21"/>
      <c r="AF7489" s="21"/>
      <c r="AG7489" s="21"/>
      <c r="AH7489" s="21"/>
      <c r="AI7489" s="26"/>
      <c r="AJ7489" s="21"/>
      <c r="AK7489" s="21"/>
      <c r="AL7489" s="21"/>
      <c r="AM7489" s="21"/>
      <c r="AN7489" s="21"/>
      <c r="AO7489" s="21"/>
      <c r="AP7489" s="21"/>
      <c r="AQ7489" s="21"/>
      <c r="AR7489" s="21"/>
      <c r="AS7489" s="21"/>
      <c r="AT7489" s="2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</row>
    <row r="7490" spans="1:60" s="3" customFormat="1">
      <c r="A7490" s="20"/>
      <c r="B7490" s="20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21"/>
      <c r="AC7490" s="21"/>
      <c r="AD7490" s="21"/>
      <c r="AE7490" s="21"/>
      <c r="AF7490" s="21"/>
      <c r="AG7490" s="21"/>
      <c r="AH7490" s="21"/>
      <c r="AI7490" s="26"/>
      <c r="AJ7490" s="21"/>
      <c r="AK7490" s="21"/>
      <c r="AL7490" s="21"/>
      <c r="AM7490" s="21"/>
      <c r="AN7490" s="21"/>
      <c r="AO7490" s="21"/>
      <c r="AP7490" s="21"/>
      <c r="AQ7490" s="21"/>
      <c r="AR7490" s="21"/>
      <c r="AS7490" s="21"/>
      <c r="AT7490" s="2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</row>
    <row r="7491" spans="1:60" s="3" customFormat="1">
      <c r="A7491" s="20"/>
      <c r="B7491" s="20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21"/>
      <c r="AC7491" s="21"/>
      <c r="AD7491" s="21"/>
      <c r="AE7491" s="21"/>
      <c r="AF7491" s="21"/>
      <c r="AG7491" s="21"/>
      <c r="AH7491" s="21"/>
      <c r="AI7491" s="26"/>
      <c r="AJ7491" s="21"/>
      <c r="AK7491" s="21"/>
      <c r="AL7491" s="21"/>
      <c r="AM7491" s="21"/>
      <c r="AN7491" s="21"/>
      <c r="AO7491" s="21"/>
      <c r="AP7491" s="21"/>
      <c r="AQ7491" s="21"/>
      <c r="AR7491" s="21"/>
      <c r="AS7491" s="21"/>
      <c r="AT7491" s="2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</row>
    <row r="7492" spans="1:60" s="3" customFormat="1">
      <c r="A7492" s="20"/>
      <c r="B7492" s="20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21"/>
      <c r="AC7492" s="21"/>
      <c r="AD7492" s="21"/>
      <c r="AE7492" s="21"/>
      <c r="AF7492" s="21"/>
      <c r="AG7492" s="21"/>
      <c r="AH7492" s="21"/>
      <c r="AI7492" s="26"/>
      <c r="AJ7492" s="21"/>
      <c r="AK7492" s="21"/>
      <c r="AL7492" s="21"/>
      <c r="AM7492" s="21"/>
      <c r="AN7492" s="21"/>
      <c r="AO7492" s="21"/>
      <c r="AP7492" s="21"/>
      <c r="AQ7492" s="21"/>
      <c r="AR7492" s="21"/>
      <c r="AS7492" s="21"/>
      <c r="AT7492" s="2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</row>
    <row r="7493" spans="1:60" s="3" customFormat="1">
      <c r="A7493" s="20"/>
      <c r="B7493" s="20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21"/>
      <c r="AC7493" s="21"/>
      <c r="AD7493" s="21"/>
      <c r="AE7493" s="21"/>
      <c r="AF7493" s="21"/>
      <c r="AG7493" s="21"/>
      <c r="AH7493" s="21"/>
      <c r="AI7493" s="26"/>
      <c r="AJ7493" s="21"/>
      <c r="AK7493" s="21"/>
      <c r="AL7493" s="21"/>
      <c r="AM7493" s="21"/>
      <c r="AN7493" s="21"/>
      <c r="AO7493" s="21"/>
      <c r="AP7493" s="21"/>
      <c r="AQ7493" s="21"/>
      <c r="AR7493" s="21"/>
      <c r="AS7493" s="21"/>
      <c r="AT7493" s="2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</row>
    <row r="7494" spans="1:60" s="3" customFormat="1">
      <c r="A7494" s="20"/>
      <c r="B7494" s="20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21"/>
      <c r="AC7494" s="21"/>
      <c r="AD7494" s="21"/>
      <c r="AE7494" s="21"/>
      <c r="AF7494" s="21"/>
      <c r="AG7494" s="21"/>
      <c r="AH7494" s="21"/>
      <c r="AI7494" s="26"/>
      <c r="AJ7494" s="21"/>
      <c r="AK7494" s="21"/>
      <c r="AL7494" s="21"/>
      <c r="AM7494" s="21"/>
      <c r="AN7494" s="21"/>
      <c r="AO7494" s="21"/>
      <c r="AP7494" s="21"/>
      <c r="AQ7494" s="21"/>
      <c r="AR7494" s="21"/>
      <c r="AS7494" s="21"/>
      <c r="AT7494" s="2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</row>
    <row r="7495" spans="1:60" s="3" customFormat="1">
      <c r="A7495" s="20"/>
      <c r="B7495" s="20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21"/>
      <c r="AC7495" s="21"/>
      <c r="AD7495" s="21"/>
      <c r="AE7495" s="21"/>
      <c r="AF7495" s="21"/>
      <c r="AG7495" s="21"/>
      <c r="AH7495" s="21"/>
      <c r="AI7495" s="26"/>
      <c r="AJ7495" s="21"/>
      <c r="AK7495" s="21"/>
      <c r="AL7495" s="21"/>
      <c r="AM7495" s="21"/>
      <c r="AN7495" s="21"/>
      <c r="AO7495" s="21"/>
      <c r="AP7495" s="21"/>
      <c r="AQ7495" s="21"/>
      <c r="AR7495" s="21"/>
      <c r="AS7495" s="21"/>
      <c r="AT7495" s="2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</row>
    <row r="7496" spans="1:60" s="3" customFormat="1">
      <c r="A7496" s="20"/>
      <c r="B7496" s="20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21"/>
      <c r="AC7496" s="21"/>
      <c r="AD7496" s="21"/>
      <c r="AE7496" s="21"/>
      <c r="AF7496" s="21"/>
      <c r="AG7496" s="21"/>
      <c r="AH7496" s="21"/>
      <c r="AI7496" s="26"/>
      <c r="AJ7496" s="21"/>
      <c r="AK7496" s="21"/>
      <c r="AL7496" s="21"/>
      <c r="AM7496" s="21"/>
      <c r="AN7496" s="21"/>
      <c r="AO7496" s="21"/>
      <c r="AP7496" s="21"/>
      <c r="AQ7496" s="21"/>
      <c r="AR7496" s="21"/>
      <c r="AS7496" s="21"/>
      <c r="AT7496" s="2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</row>
    <row r="7497" spans="1:60" s="3" customFormat="1">
      <c r="A7497" s="20"/>
      <c r="B7497" s="20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21"/>
      <c r="AC7497" s="21"/>
      <c r="AD7497" s="21"/>
      <c r="AE7497" s="21"/>
      <c r="AF7497" s="21"/>
      <c r="AG7497" s="21"/>
      <c r="AH7497" s="21"/>
      <c r="AI7497" s="26"/>
      <c r="AJ7497" s="21"/>
      <c r="AK7497" s="21"/>
      <c r="AL7497" s="21"/>
      <c r="AM7497" s="21"/>
      <c r="AN7497" s="21"/>
      <c r="AO7497" s="21"/>
      <c r="AP7497" s="21"/>
      <c r="AQ7497" s="21"/>
      <c r="AR7497" s="21"/>
      <c r="AS7497" s="21"/>
      <c r="AT7497" s="2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</row>
    <row r="7498" spans="1:60" s="3" customFormat="1">
      <c r="A7498" s="20"/>
      <c r="B7498" s="20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21"/>
      <c r="AC7498" s="21"/>
      <c r="AD7498" s="21"/>
      <c r="AE7498" s="21"/>
      <c r="AF7498" s="21"/>
      <c r="AG7498" s="21"/>
      <c r="AH7498" s="21"/>
      <c r="AI7498" s="26"/>
      <c r="AJ7498" s="21"/>
      <c r="AK7498" s="21"/>
      <c r="AL7498" s="21"/>
      <c r="AM7498" s="21"/>
      <c r="AN7498" s="21"/>
      <c r="AO7498" s="21"/>
      <c r="AP7498" s="21"/>
      <c r="AQ7498" s="21"/>
      <c r="AR7498" s="21"/>
      <c r="AS7498" s="21"/>
      <c r="AT7498" s="2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</row>
    <row r="7499" spans="1:60" s="3" customFormat="1">
      <c r="A7499" s="20"/>
      <c r="B7499" s="20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21"/>
      <c r="AC7499" s="21"/>
      <c r="AD7499" s="21"/>
      <c r="AE7499" s="21"/>
      <c r="AF7499" s="21"/>
      <c r="AG7499" s="21"/>
      <c r="AH7499" s="21"/>
      <c r="AI7499" s="26"/>
      <c r="AJ7499" s="21"/>
      <c r="AK7499" s="21"/>
      <c r="AL7499" s="21"/>
      <c r="AM7499" s="21"/>
      <c r="AN7499" s="21"/>
      <c r="AO7499" s="21"/>
      <c r="AP7499" s="21"/>
      <c r="AQ7499" s="21"/>
      <c r="AR7499" s="21"/>
      <c r="AS7499" s="21"/>
      <c r="AT7499" s="2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</row>
    <row r="7500" spans="1:60" s="3" customFormat="1">
      <c r="A7500" s="20"/>
      <c r="B7500" s="20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21"/>
      <c r="AC7500" s="21"/>
      <c r="AD7500" s="21"/>
      <c r="AE7500" s="21"/>
      <c r="AF7500" s="21"/>
      <c r="AG7500" s="21"/>
      <c r="AH7500" s="21"/>
      <c r="AI7500" s="26"/>
      <c r="AJ7500" s="21"/>
      <c r="AK7500" s="21"/>
      <c r="AL7500" s="21"/>
      <c r="AM7500" s="21"/>
      <c r="AN7500" s="21"/>
      <c r="AO7500" s="21"/>
      <c r="AP7500" s="21"/>
      <c r="AQ7500" s="21"/>
      <c r="AR7500" s="21"/>
      <c r="AS7500" s="21"/>
      <c r="AT7500" s="2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</row>
    <row r="7501" spans="1:60" s="3" customFormat="1">
      <c r="A7501" s="20"/>
      <c r="B7501" s="20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21"/>
      <c r="AC7501" s="21"/>
      <c r="AD7501" s="21"/>
      <c r="AE7501" s="21"/>
      <c r="AF7501" s="21"/>
      <c r="AG7501" s="21"/>
      <c r="AH7501" s="21"/>
      <c r="AI7501" s="26"/>
      <c r="AJ7501" s="21"/>
      <c r="AK7501" s="21"/>
      <c r="AL7501" s="21"/>
      <c r="AM7501" s="21"/>
      <c r="AN7501" s="21"/>
      <c r="AO7501" s="21"/>
      <c r="AP7501" s="21"/>
      <c r="AQ7501" s="21"/>
      <c r="AR7501" s="21"/>
      <c r="AS7501" s="21"/>
      <c r="AT7501" s="2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</row>
    <row r="7502" spans="1:60" s="3" customFormat="1">
      <c r="A7502" s="20"/>
      <c r="B7502" s="20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21"/>
      <c r="AC7502" s="21"/>
      <c r="AD7502" s="21"/>
      <c r="AE7502" s="21"/>
      <c r="AF7502" s="21"/>
      <c r="AG7502" s="21"/>
      <c r="AH7502" s="21"/>
      <c r="AI7502" s="26"/>
      <c r="AJ7502" s="21"/>
      <c r="AK7502" s="21"/>
      <c r="AL7502" s="21"/>
      <c r="AM7502" s="21"/>
      <c r="AN7502" s="21"/>
      <c r="AO7502" s="21"/>
      <c r="AP7502" s="21"/>
      <c r="AQ7502" s="21"/>
      <c r="AR7502" s="21"/>
      <c r="AS7502" s="21"/>
      <c r="AT7502" s="2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</row>
    <row r="7503" spans="1:60" s="3" customFormat="1">
      <c r="A7503" s="20"/>
      <c r="B7503" s="20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21"/>
      <c r="AC7503" s="21"/>
      <c r="AD7503" s="21"/>
      <c r="AE7503" s="21"/>
      <c r="AF7503" s="21"/>
      <c r="AG7503" s="21"/>
      <c r="AH7503" s="21"/>
      <c r="AI7503" s="26"/>
      <c r="AJ7503" s="21"/>
      <c r="AK7503" s="21"/>
      <c r="AL7503" s="21"/>
      <c r="AM7503" s="21"/>
      <c r="AN7503" s="21"/>
      <c r="AO7503" s="21"/>
      <c r="AP7503" s="21"/>
      <c r="AQ7503" s="21"/>
      <c r="AR7503" s="21"/>
      <c r="AS7503" s="21"/>
      <c r="AT7503" s="2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</row>
    <row r="7504" spans="1:60" s="3" customFormat="1">
      <c r="A7504" s="20"/>
      <c r="B7504" s="20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21"/>
      <c r="AC7504" s="21"/>
      <c r="AD7504" s="21"/>
      <c r="AE7504" s="21"/>
      <c r="AF7504" s="21"/>
      <c r="AG7504" s="21"/>
      <c r="AH7504" s="21"/>
      <c r="AI7504" s="26"/>
      <c r="AJ7504" s="21"/>
      <c r="AK7504" s="21"/>
      <c r="AL7504" s="21"/>
      <c r="AM7504" s="21"/>
      <c r="AN7504" s="21"/>
      <c r="AO7504" s="21"/>
      <c r="AP7504" s="21"/>
      <c r="AQ7504" s="21"/>
      <c r="AR7504" s="21"/>
      <c r="AS7504" s="21"/>
      <c r="AT7504" s="2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</row>
    <row r="7505" spans="1:60" s="3" customFormat="1">
      <c r="A7505" s="20"/>
      <c r="B7505" s="20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21"/>
      <c r="AC7505" s="21"/>
      <c r="AD7505" s="21"/>
      <c r="AE7505" s="21"/>
      <c r="AF7505" s="21"/>
      <c r="AG7505" s="21"/>
      <c r="AH7505" s="21"/>
      <c r="AI7505" s="26"/>
      <c r="AJ7505" s="21"/>
      <c r="AK7505" s="21"/>
      <c r="AL7505" s="21"/>
      <c r="AM7505" s="21"/>
      <c r="AN7505" s="21"/>
      <c r="AO7505" s="21"/>
      <c r="AP7505" s="21"/>
      <c r="AQ7505" s="21"/>
      <c r="AR7505" s="21"/>
      <c r="AS7505" s="21"/>
      <c r="AT7505" s="2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</row>
    <row r="7506" spans="1:60" s="3" customFormat="1">
      <c r="A7506" s="20"/>
      <c r="B7506" s="20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21"/>
      <c r="AC7506" s="21"/>
      <c r="AD7506" s="21"/>
      <c r="AE7506" s="21"/>
      <c r="AF7506" s="21"/>
      <c r="AG7506" s="21"/>
      <c r="AH7506" s="21"/>
      <c r="AI7506" s="26"/>
      <c r="AJ7506" s="21"/>
      <c r="AK7506" s="21"/>
      <c r="AL7506" s="21"/>
      <c r="AM7506" s="21"/>
      <c r="AN7506" s="21"/>
      <c r="AO7506" s="21"/>
      <c r="AP7506" s="21"/>
      <c r="AQ7506" s="21"/>
      <c r="AR7506" s="21"/>
      <c r="AS7506" s="21"/>
      <c r="AT7506" s="2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</row>
    <row r="7507" spans="1:60" s="3" customFormat="1">
      <c r="A7507" s="20"/>
      <c r="B7507" s="20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21"/>
      <c r="AC7507" s="21"/>
      <c r="AD7507" s="21"/>
      <c r="AE7507" s="21"/>
      <c r="AF7507" s="21"/>
      <c r="AG7507" s="21"/>
      <c r="AH7507" s="21"/>
      <c r="AI7507" s="26"/>
      <c r="AJ7507" s="21"/>
      <c r="AK7507" s="21"/>
      <c r="AL7507" s="21"/>
      <c r="AM7507" s="21"/>
      <c r="AN7507" s="21"/>
      <c r="AO7507" s="21"/>
      <c r="AP7507" s="21"/>
      <c r="AQ7507" s="21"/>
      <c r="AR7507" s="21"/>
      <c r="AS7507" s="21"/>
      <c r="AT7507" s="2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</row>
    <row r="7508" spans="1:60" s="3" customFormat="1">
      <c r="A7508" s="20"/>
      <c r="B7508" s="20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21"/>
      <c r="AC7508" s="21"/>
      <c r="AD7508" s="21"/>
      <c r="AE7508" s="21"/>
      <c r="AF7508" s="21"/>
      <c r="AG7508" s="21"/>
      <c r="AH7508" s="21"/>
      <c r="AI7508" s="26"/>
      <c r="AJ7508" s="21"/>
      <c r="AK7508" s="21"/>
      <c r="AL7508" s="21"/>
      <c r="AM7508" s="21"/>
      <c r="AN7508" s="21"/>
      <c r="AO7508" s="21"/>
      <c r="AP7508" s="21"/>
      <c r="AQ7508" s="21"/>
      <c r="AR7508" s="21"/>
      <c r="AS7508" s="21"/>
      <c r="AT7508" s="2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</row>
    <row r="7509" spans="1:60" s="3" customFormat="1">
      <c r="A7509" s="20"/>
      <c r="B7509" s="20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21"/>
      <c r="AC7509" s="21"/>
      <c r="AD7509" s="21"/>
      <c r="AE7509" s="21"/>
      <c r="AF7509" s="21"/>
      <c r="AG7509" s="21"/>
      <c r="AH7509" s="21"/>
      <c r="AI7509" s="26"/>
      <c r="AJ7509" s="21"/>
      <c r="AK7509" s="21"/>
      <c r="AL7509" s="21"/>
      <c r="AM7509" s="21"/>
      <c r="AN7509" s="21"/>
      <c r="AO7509" s="21"/>
      <c r="AP7509" s="21"/>
      <c r="AQ7509" s="21"/>
      <c r="AR7509" s="21"/>
      <c r="AS7509" s="21"/>
      <c r="AT7509" s="2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</row>
    <row r="7510" spans="1:60" s="3" customFormat="1">
      <c r="A7510" s="20"/>
      <c r="B7510" s="20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21"/>
      <c r="AC7510" s="21"/>
      <c r="AD7510" s="21"/>
      <c r="AE7510" s="21"/>
      <c r="AF7510" s="21"/>
      <c r="AG7510" s="21"/>
      <c r="AH7510" s="21"/>
      <c r="AI7510" s="26"/>
      <c r="AJ7510" s="21"/>
      <c r="AK7510" s="21"/>
      <c r="AL7510" s="21"/>
      <c r="AM7510" s="21"/>
      <c r="AN7510" s="21"/>
      <c r="AO7510" s="21"/>
      <c r="AP7510" s="21"/>
      <c r="AQ7510" s="21"/>
      <c r="AR7510" s="21"/>
      <c r="AS7510" s="21"/>
      <c r="AT7510" s="2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</row>
    <row r="7511" spans="1:60" s="3" customFormat="1">
      <c r="A7511" s="20"/>
      <c r="B7511" s="20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21"/>
      <c r="AC7511" s="21"/>
      <c r="AD7511" s="21"/>
      <c r="AE7511" s="21"/>
      <c r="AF7511" s="21"/>
      <c r="AG7511" s="21"/>
      <c r="AH7511" s="21"/>
      <c r="AI7511" s="26"/>
      <c r="AJ7511" s="21"/>
      <c r="AK7511" s="21"/>
      <c r="AL7511" s="21"/>
      <c r="AM7511" s="21"/>
      <c r="AN7511" s="21"/>
      <c r="AO7511" s="21"/>
      <c r="AP7511" s="21"/>
      <c r="AQ7511" s="21"/>
      <c r="AR7511" s="21"/>
      <c r="AS7511" s="21"/>
      <c r="AT7511" s="2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</row>
    <row r="7512" spans="1:60" s="3" customFormat="1">
      <c r="A7512" s="20"/>
      <c r="B7512" s="20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21"/>
      <c r="AC7512" s="21"/>
      <c r="AD7512" s="21"/>
      <c r="AE7512" s="21"/>
      <c r="AF7512" s="21"/>
      <c r="AG7512" s="21"/>
      <c r="AH7512" s="21"/>
      <c r="AI7512" s="26"/>
      <c r="AJ7512" s="21"/>
      <c r="AK7512" s="21"/>
      <c r="AL7512" s="21"/>
      <c r="AM7512" s="21"/>
      <c r="AN7512" s="21"/>
      <c r="AO7512" s="21"/>
      <c r="AP7512" s="21"/>
      <c r="AQ7512" s="21"/>
      <c r="AR7512" s="21"/>
      <c r="AS7512" s="21"/>
      <c r="AT7512" s="2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</row>
    <row r="7513" spans="1:60" s="3" customFormat="1">
      <c r="A7513" s="20"/>
      <c r="B7513" s="20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21"/>
      <c r="AC7513" s="21"/>
      <c r="AD7513" s="21"/>
      <c r="AE7513" s="21"/>
      <c r="AF7513" s="21"/>
      <c r="AG7513" s="21"/>
      <c r="AH7513" s="21"/>
      <c r="AI7513" s="26"/>
      <c r="AJ7513" s="21"/>
      <c r="AK7513" s="21"/>
      <c r="AL7513" s="21"/>
      <c r="AM7513" s="21"/>
      <c r="AN7513" s="21"/>
      <c r="AO7513" s="21"/>
      <c r="AP7513" s="21"/>
      <c r="AQ7513" s="21"/>
      <c r="AR7513" s="21"/>
      <c r="AS7513" s="21"/>
      <c r="AT7513" s="2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</row>
    <row r="7514" spans="1:60" s="3" customFormat="1">
      <c r="A7514" s="20"/>
      <c r="B7514" s="20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21"/>
      <c r="AC7514" s="21"/>
      <c r="AD7514" s="21"/>
      <c r="AE7514" s="21"/>
      <c r="AF7514" s="21"/>
      <c r="AG7514" s="21"/>
      <c r="AH7514" s="21"/>
      <c r="AI7514" s="26"/>
      <c r="AJ7514" s="21"/>
      <c r="AK7514" s="21"/>
      <c r="AL7514" s="21"/>
      <c r="AM7514" s="21"/>
      <c r="AN7514" s="21"/>
      <c r="AO7514" s="21"/>
      <c r="AP7514" s="21"/>
      <c r="AQ7514" s="21"/>
      <c r="AR7514" s="21"/>
      <c r="AS7514" s="21"/>
      <c r="AT7514" s="2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</row>
    <row r="7515" spans="1:60" s="3" customFormat="1">
      <c r="A7515" s="20"/>
      <c r="B7515" s="20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21"/>
      <c r="AC7515" s="21"/>
      <c r="AD7515" s="21"/>
      <c r="AE7515" s="21"/>
      <c r="AF7515" s="21"/>
      <c r="AG7515" s="21"/>
      <c r="AH7515" s="21"/>
      <c r="AI7515" s="26"/>
      <c r="AJ7515" s="21"/>
      <c r="AK7515" s="21"/>
      <c r="AL7515" s="21"/>
      <c r="AM7515" s="21"/>
      <c r="AN7515" s="21"/>
      <c r="AO7515" s="21"/>
      <c r="AP7515" s="21"/>
      <c r="AQ7515" s="21"/>
      <c r="AR7515" s="21"/>
      <c r="AS7515" s="21"/>
      <c r="AT7515" s="2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</row>
    <row r="7516" spans="1:60" s="3" customFormat="1">
      <c r="A7516" s="20"/>
      <c r="B7516" s="20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21"/>
      <c r="AC7516" s="21"/>
      <c r="AD7516" s="21"/>
      <c r="AE7516" s="21"/>
      <c r="AF7516" s="21"/>
      <c r="AG7516" s="21"/>
      <c r="AH7516" s="21"/>
      <c r="AI7516" s="26"/>
      <c r="AJ7516" s="21"/>
      <c r="AK7516" s="21"/>
      <c r="AL7516" s="21"/>
      <c r="AM7516" s="21"/>
      <c r="AN7516" s="21"/>
      <c r="AO7516" s="21"/>
      <c r="AP7516" s="21"/>
      <c r="AQ7516" s="21"/>
      <c r="AR7516" s="21"/>
      <c r="AS7516" s="21"/>
      <c r="AT7516" s="2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</row>
    <row r="7517" spans="1:60" s="3" customFormat="1">
      <c r="A7517" s="20"/>
      <c r="B7517" s="20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21"/>
      <c r="AC7517" s="21"/>
      <c r="AD7517" s="21"/>
      <c r="AE7517" s="21"/>
      <c r="AF7517" s="21"/>
      <c r="AG7517" s="21"/>
      <c r="AH7517" s="21"/>
      <c r="AI7517" s="26"/>
      <c r="AJ7517" s="21"/>
      <c r="AK7517" s="21"/>
      <c r="AL7517" s="21"/>
      <c r="AM7517" s="21"/>
      <c r="AN7517" s="21"/>
      <c r="AO7517" s="21"/>
      <c r="AP7517" s="21"/>
      <c r="AQ7517" s="21"/>
      <c r="AR7517" s="21"/>
      <c r="AS7517" s="21"/>
      <c r="AT7517" s="2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</row>
    <row r="7518" spans="1:60" s="3" customFormat="1">
      <c r="A7518" s="20"/>
      <c r="B7518" s="20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21"/>
      <c r="AC7518" s="21"/>
      <c r="AD7518" s="21"/>
      <c r="AE7518" s="21"/>
      <c r="AF7518" s="21"/>
      <c r="AG7518" s="21"/>
      <c r="AH7518" s="21"/>
      <c r="AI7518" s="26"/>
      <c r="AJ7518" s="21"/>
      <c r="AK7518" s="21"/>
      <c r="AL7518" s="21"/>
      <c r="AM7518" s="21"/>
      <c r="AN7518" s="21"/>
      <c r="AO7518" s="21"/>
      <c r="AP7518" s="21"/>
      <c r="AQ7518" s="21"/>
      <c r="AR7518" s="21"/>
      <c r="AS7518" s="21"/>
      <c r="AT7518" s="2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</row>
    <row r="7519" spans="1:60" s="3" customFormat="1">
      <c r="A7519" s="20"/>
      <c r="B7519" s="20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21"/>
      <c r="AC7519" s="21"/>
      <c r="AD7519" s="21"/>
      <c r="AE7519" s="21"/>
      <c r="AF7519" s="21"/>
      <c r="AG7519" s="21"/>
      <c r="AH7519" s="21"/>
      <c r="AI7519" s="26"/>
      <c r="AJ7519" s="21"/>
      <c r="AK7519" s="21"/>
      <c r="AL7519" s="21"/>
      <c r="AM7519" s="21"/>
      <c r="AN7519" s="21"/>
      <c r="AO7519" s="21"/>
      <c r="AP7519" s="21"/>
      <c r="AQ7519" s="21"/>
      <c r="AR7519" s="21"/>
      <c r="AS7519" s="21"/>
      <c r="AT7519" s="2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</row>
    <row r="7520" spans="1:60" s="3" customFormat="1">
      <c r="A7520" s="20"/>
      <c r="B7520" s="20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21"/>
      <c r="AC7520" s="21"/>
      <c r="AD7520" s="21"/>
      <c r="AE7520" s="21"/>
      <c r="AF7520" s="21"/>
      <c r="AG7520" s="21"/>
      <c r="AH7520" s="21"/>
      <c r="AI7520" s="26"/>
      <c r="AJ7520" s="21"/>
      <c r="AK7520" s="21"/>
      <c r="AL7520" s="21"/>
      <c r="AM7520" s="21"/>
      <c r="AN7520" s="21"/>
      <c r="AO7520" s="21"/>
      <c r="AP7520" s="21"/>
      <c r="AQ7520" s="21"/>
      <c r="AR7520" s="21"/>
      <c r="AS7520" s="21"/>
      <c r="AT7520" s="2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</row>
    <row r="7521" spans="1:60" s="3" customFormat="1">
      <c r="A7521" s="20"/>
      <c r="B7521" s="20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21"/>
      <c r="AC7521" s="21"/>
      <c r="AD7521" s="21"/>
      <c r="AE7521" s="21"/>
      <c r="AF7521" s="21"/>
      <c r="AG7521" s="21"/>
      <c r="AH7521" s="21"/>
      <c r="AI7521" s="26"/>
      <c r="AJ7521" s="21"/>
      <c r="AK7521" s="21"/>
      <c r="AL7521" s="21"/>
      <c r="AM7521" s="21"/>
      <c r="AN7521" s="21"/>
      <c r="AO7521" s="21"/>
      <c r="AP7521" s="21"/>
      <c r="AQ7521" s="21"/>
      <c r="AR7521" s="21"/>
      <c r="AS7521" s="21"/>
      <c r="AT7521" s="2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</row>
    <row r="7522" spans="1:60" s="3" customFormat="1">
      <c r="A7522" s="20"/>
      <c r="B7522" s="20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21"/>
      <c r="AC7522" s="21"/>
      <c r="AD7522" s="21"/>
      <c r="AE7522" s="21"/>
      <c r="AF7522" s="21"/>
      <c r="AG7522" s="21"/>
      <c r="AH7522" s="21"/>
      <c r="AI7522" s="26"/>
      <c r="AJ7522" s="21"/>
      <c r="AK7522" s="21"/>
      <c r="AL7522" s="21"/>
      <c r="AM7522" s="21"/>
      <c r="AN7522" s="21"/>
      <c r="AO7522" s="21"/>
      <c r="AP7522" s="21"/>
      <c r="AQ7522" s="21"/>
      <c r="AR7522" s="21"/>
      <c r="AS7522" s="21"/>
      <c r="AT7522" s="2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</row>
    <row r="7523" spans="1:60" s="3" customFormat="1">
      <c r="A7523" s="20"/>
      <c r="B7523" s="20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21"/>
      <c r="AC7523" s="21"/>
      <c r="AD7523" s="21"/>
      <c r="AE7523" s="21"/>
      <c r="AF7523" s="21"/>
      <c r="AG7523" s="21"/>
      <c r="AH7523" s="21"/>
      <c r="AI7523" s="26"/>
      <c r="AJ7523" s="21"/>
      <c r="AK7523" s="21"/>
      <c r="AL7523" s="21"/>
      <c r="AM7523" s="21"/>
      <c r="AN7523" s="21"/>
      <c r="AO7523" s="21"/>
      <c r="AP7523" s="21"/>
      <c r="AQ7523" s="21"/>
      <c r="AR7523" s="21"/>
      <c r="AS7523" s="21"/>
      <c r="AT7523" s="2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</row>
    <row r="7524" spans="1:60" s="3" customFormat="1">
      <c r="A7524" s="20"/>
      <c r="B7524" s="20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21"/>
      <c r="AC7524" s="21"/>
      <c r="AD7524" s="21"/>
      <c r="AE7524" s="21"/>
      <c r="AF7524" s="21"/>
      <c r="AG7524" s="21"/>
      <c r="AH7524" s="21"/>
      <c r="AI7524" s="26"/>
      <c r="AJ7524" s="21"/>
      <c r="AK7524" s="21"/>
      <c r="AL7524" s="21"/>
      <c r="AM7524" s="21"/>
      <c r="AN7524" s="21"/>
      <c r="AO7524" s="21"/>
      <c r="AP7524" s="21"/>
      <c r="AQ7524" s="21"/>
      <c r="AR7524" s="21"/>
      <c r="AS7524" s="21"/>
      <c r="AT7524" s="2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</row>
    <row r="7525" spans="1:60" s="3" customFormat="1">
      <c r="A7525" s="20"/>
      <c r="B7525" s="20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21"/>
      <c r="AC7525" s="21"/>
      <c r="AD7525" s="21"/>
      <c r="AE7525" s="21"/>
      <c r="AF7525" s="21"/>
      <c r="AG7525" s="21"/>
      <c r="AH7525" s="21"/>
      <c r="AI7525" s="26"/>
      <c r="AJ7525" s="21"/>
      <c r="AK7525" s="21"/>
      <c r="AL7525" s="21"/>
      <c r="AM7525" s="21"/>
      <c r="AN7525" s="21"/>
      <c r="AO7525" s="21"/>
      <c r="AP7525" s="21"/>
      <c r="AQ7525" s="21"/>
      <c r="AR7525" s="21"/>
      <c r="AS7525" s="21"/>
      <c r="AT7525" s="2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</row>
    <row r="7526" spans="1:60" s="3" customFormat="1">
      <c r="A7526" s="20"/>
      <c r="B7526" s="20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21"/>
      <c r="AC7526" s="21"/>
      <c r="AD7526" s="21"/>
      <c r="AE7526" s="21"/>
      <c r="AF7526" s="21"/>
      <c r="AG7526" s="21"/>
      <c r="AH7526" s="21"/>
      <c r="AI7526" s="26"/>
      <c r="AJ7526" s="21"/>
      <c r="AK7526" s="21"/>
      <c r="AL7526" s="21"/>
      <c r="AM7526" s="21"/>
      <c r="AN7526" s="21"/>
      <c r="AO7526" s="21"/>
      <c r="AP7526" s="21"/>
      <c r="AQ7526" s="21"/>
      <c r="AR7526" s="21"/>
      <c r="AS7526" s="21"/>
      <c r="AT7526" s="2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</row>
    <row r="7527" spans="1:60" s="3" customFormat="1">
      <c r="A7527" s="20"/>
      <c r="B7527" s="20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21"/>
      <c r="AC7527" s="21"/>
      <c r="AD7527" s="21"/>
      <c r="AE7527" s="21"/>
      <c r="AF7527" s="21"/>
      <c r="AG7527" s="21"/>
      <c r="AH7527" s="21"/>
      <c r="AI7527" s="26"/>
      <c r="AJ7527" s="21"/>
      <c r="AK7527" s="21"/>
      <c r="AL7527" s="21"/>
      <c r="AM7527" s="21"/>
      <c r="AN7527" s="21"/>
      <c r="AO7527" s="21"/>
      <c r="AP7527" s="21"/>
      <c r="AQ7527" s="21"/>
      <c r="AR7527" s="21"/>
      <c r="AS7527" s="21"/>
      <c r="AT7527" s="2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</row>
    <row r="7528" spans="1:60" s="3" customFormat="1">
      <c r="A7528" s="20"/>
      <c r="B7528" s="20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21"/>
      <c r="AC7528" s="21"/>
      <c r="AD7528" s="21"/>
      <c r="AE7528" s="21"/>
      <c r="AF7528" s="21"/>
      <c r="AG7528" s="21"/>
      <c r="AH7528" s="21"/>
      <c r="AI7528" s="26"/>
      <c r="AJ7528" s="21"/>
      <c r="AK7528" s="21"/>
      <c r="AL7528" s="21"/>
      <c r="AM7528" s="21"/>
      <c r="AN7528" s="21"/>
      <c r="AO7528" s="21"/>
      <c r="AP7528" s="21"/>
      <c r="AQ7528" s="21"/>
      <c r="AR7528" s="21"/>
      <c r="AS7528" s="21"/>
      <c r="AT7528" s="2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</row>
    <row r="7529" spans="1:60" s="3" customFormat="1">
      <c r="A7529" s="20"/>
      <c r="B7529" s="20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21"/>
      <c r="AC7529" s="21"/>
      <c r="AD7529" s="21"/>
      <c r="AE7529" s="21"/>
      <c r="AF7529" s="21"/>
      <c r="AG7529" s="21"/>
      <c r="AH7529" s="21"/>
      <c r="AI7529" s="26"/>
      <c r="AJ7529" s="21"/>
      <c r="AK7529" s="21"/>
      <c r="AL7529" s="21"/>
      <c r="AM7529" s="21"/>
      <c r="AN7529" s="21"/>
      <c r="AO7529" s="21"/>
      <c r="AP7529" s="21"/>
      <c r="AQ7529" s="21"/>
      <c r="AR7529" s="21"/>
      <c r="AS7529" s="21"/>
      <c r="AT7529" s="2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</row>
    <row r="7530" spans="1:60" s="3" customFormat="1">
      <c r="A7530" s="20"/>
      <c r="B7530" s="20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21"/>
      <c r="AC7530" s="21"/>
      <c r="AD7530" s="21"/>
      <c r="AE7530" s="21"/>
      <c r="AF7530" s="21"/>
      <c r="AG7530" s="21"/>
      <c r="AH7530" s="21"/>
      <c r="AI7530" s="26"/>
      <c r="AJ7530" s="21"/>
      <c r="AK7530" s="21"/>
      <c r="AL7530" s="21"/>
      <c r="AM7530" s="21"/>
      <c r="AN7530" s="21"/>
      <c r="AO7530" s="21"/>
      <c r="AP7530" s="21"/>
      <c r="AQ7530" s="21"/>
      <c r="AR7530" s="21"/>
      <c r="AS7530" s="21"/>
      <c r="AT7530" s="2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</row>
    <row r="7531" spans="1:60" s="3" customFormat="1">
      <c r="A7531" s="20"/>
      <c r="B7531" s="20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21"/>
      <c r="AC7531" s="21"/>
      <c r="AD7531" s="21"/>
      <c r="AE7531" s="21"/>
      <c r="AF7531" s="21"/>
      <c r="AG7531" s="21"/>
      <c r="AH7531" s="21"/>
      <c r="AI7531" s="26"/>
      <c r="AJ7531" s="21"/>
      <c r="AK7531" s="21"/>
      <c r="AL7531" s="21"/>
      <c r="AM7531" s="21"/>
      <c r="AN7531" s="21"/>
      <c r="AO7531" s="21"/>
      <c r="AP7531" s="21"/>
      <c r="AQ7531" s="21"/>
      <c r="AR7531" s="21"/>
      <c r="AS7531" s="21"/>
      <c r="AT7531" s="2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</row>
    <row r="7532" spans="1:60" s="3" customFormat="1">
      <c r="A7532" s="20"/>
      <c r="B7532" s="20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21"/>
      <c r="AC7532" s="21"/>
      <c r="AD7532" s="21"/>
      <c r="AE7532" s="21"/>
      <c r="AF7532" s="21"/>
      <c r="AG7532" s="21"/>
      <c r="AH7532" s="21"/>
      <c r="AI7532" s="26"/>
      <c r="AJ7532" s="21"/>
      <c r="AK7532" s="21"/>
      <c r="AL7532" s="21"/>
      <c r="AM7532" s="21"/>
      <c r="AN7532" s="21"/>
      <c r="AO7532" s="21"/>
      <c r="AP7532" s="21"/>
      <c r="AQ7532" s="21"/>
      <c r="AR7532" s="21"/>
      <c r="AS7532" s="21"/>
      <c r="AT7532" s="2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</row>
    <row r="7533" spans="1:60" s="3" customFormat="1">
      <c r="A7533" s="20"/>
      <c r="B7533" s="20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21"/>
      <c r="AC7533" s="21"/>
      <c r="AD7533" s="21"/>
      <c r="AE7533" s="21"/>
      <c r="AF7533" s="21"/>
      <c r="AG7533" s="21"/>
      <c r="AH7533" s="21"/>
      <c r="AI7533" s="26"/>
      <c r="AJ7533" s="21"/>
      <c r="AK7533" s="21"/>
      <c r="AL7533" s="21"/>
      <c r="AM7533" s="21"/>
      <c r="AN7533" s="21"/>
      <c r="AO7533" s="21"/>
      <c r="AP7533" s="21"/>
      <c r="AQ7533" s="21"/>
      <c r="AR7533" s="21"/>
      <c r="AS7533" s="21"/>
      <c r="AT7533" s="2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</row>
    <row r="7534" spans="1:60" s="3" customFormat="1">
      <c r="A7534" s="20"/>
      <c r="B7534" s="20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21"/>
      <c r="AC7534" s="21"/>
      <c r="AD7534" s="21"/>
      <c r="AE7534" s="21"/>
      <c r="AF7534" s="21"/>
      <c r="AG7534" s="21"/>
      <c r="AH7534" s="21"/>
      <c r="AI7534" s="26"/>
      <c r="AJ7534" s="21"/>
      <c r="AK7534" s="21"/>
      <c r="AL7534" s="21"/>
      <c r="AM7534" s="21"/>
      <c r="AN7534" s="21"/>
      <c r="AO7534" s="21"/>
      <c r="AP7534" s="21"/>
      <c r="AQ7534" s="21"/>
      <c r="AR7534" s="21"/>
      <c r="AS7534" s="21"/>
      <c r="AT7534" s="2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</row>
    <row r="7535" spans="1:60" s="3" customFormat="1">
      <c r="A7535" s="20"/>
      <c r="B7535" s="20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21"/>
      <c r="AC7535" s="21"/>
      <c r="AD7535" s="21"/>
      <c r="AE7535" s="21"/>
      <c r="AF7535" s="21"/>
      <c r="AG7535" s="21"/>
      <c r="AH7535" s="21"/>
      <c r="AI7535" s="26"/>
      <c r="AJ7535" s="21"/>
      <c r="AK7535" s="21"/>
      <c r="AL7535" s="21"/>
      <c r="AM7535" s="21"/>
      <c r="AN7535" s="21"/>
      <c r="AO7535" s="21"/>
      <c r="AP7535" s="21"/>
      <c r="AQ7535" s="21"/>
      <c r="AR7535" s="21"/>
      <c r="AS7535" s="21"/>
      <c r="AT7535" s="2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</row>
    <row r="7536" spans="1:60" s="3" customFormat="1">
      <c r="A7536" s="20"/>
      <c r="B7536" s="20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21"/>
      <c r="AC7536" s="21"/>
      <c r="AD7536" s="21"/>
      <c r="AE7536" s="21"/>
      <c r="AF7536" s="21"/>
      <c r="AG7536" s="21"/>
      <c r="AH7536" s="21"/>
      <c r="AI7536" s="26"/>
      <c r="AJ7536" s="21"/>
      <c r="AK7536" s="21"/>
      <c r="AL7536" s="21"/>
      <c r="AM7536" s="21"/>
      <c r="AN7536" s="21"/>
      <c r="AO7536" s="21"/>
      <c r="AP7536" s="21"/>
      <c r="AQ7536" s="21"/>
      <c r="AR7536" s="21"/>
      <c r="AS7536" s="21"/>
      <c r="AT7536" s="2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</row>
    <row r="7537" spans="1:60" s="3" customFormat="1">
      <c r="A7537" s="20"/>
      <c r="B7537" s="20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21"/>
      <c r="AC7537" s="21"/>
      <c r="AD7537" s="21"/>
      <c r="AE7537" s="21"/>
      <c r="AF7537" s="21"/>
      <c r="AG7537" s="21"/>
      <c r="AH7537" s="21"/>
      <c r="AI7537" s="26"/>
      <c r="AJ7537" s="21"/>
      <c r="AK7537" s="21"/>
      <c r="AL7537" s="21"/>
      <c r="AM7537" s="21"/>
      <c r="AN7537" s="21"/>
      <c r="AO7537" s="21"/>
      <c r="AP7537" s="21"/>
      <c r="AQ7537" s="21"/>
      <c r="AR7537" s="21"/>
      <c r="AS7537" s="21"/>
      <c r="AT7537" s="2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</row>
    <row r="7538" spans="1:60" s="3" customFormat="1">
      <c r="A7538" s="20"/>
      <c r="B7538" s="20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21"/>
      <c r="AC7538" s="21"/>
      <c r="AD7538" s="21"/>
      <c r="AE7538" s="21"/>
      <c r="AF7538" s="21"/>
      <c r="AG7538" s="21"/>
      <c r="AH7538" s="21"/>
      <c r="AI7538" s="26"/>
      <c r="AJ7538" s="21"/>
      <c r="AK7538" s="21"/>
      <c r="AL7538" s="21"/>
      <c r="AM7538" s="21"/>
      <c r="AN7538" s="21"/>
      <c r="AO7538" s="21"/>
      <c r="AP7538" s="21"/>
      <c r="AQ7538" s="21"/>
      <c r="AR7538" s="21"/>
      <c r="AS7538" s="21"/>
      <c r="AT7538" s="2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</row>
    <row r="7539" spans="1:60" s="3" customFormat="1">
      <c r="A7539" s="20"/>
      <c r="B7539" s="20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21"/>
      <c r="AC7539" s="21"/>
      <c r="AD7539" s="21"/>
      <c r="AE7539" s="21"/>
      <c r="AF7539" s="21"/>
      <c r="AG7539" s="21"/>
      <c r="AH7539" s="21"/>
      <c r="AI7539" s="26"/>
      <c r="AJ7539" s="21"/>
      <c r="AK7539" s="21"/>
      <c r="AL7539" s="21"/>
      <c r="AM7539" s="21"/>
      <c r="AN7539" s="21"/>
      <c r="AO7539" s="21"/>
      <c r="AP7539" s="21"/>
      <c r="AQ7539" s="21"/>
      <c r="AR7539" s="21"/>
      <c r="AS7539" s="21"/>
      <c r="AT7539" s="2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</row>
    <row r="7540" spans="1:60" s="3" customFormat="1">
      <c r="A7540" s="20"/>
      <c r="B7540" s="20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21"/>
      <c r="AC7540" s="21"/>
      <c r="AD7540" s="21"/>
      <c r="AE7540" s="21"/>
      <c r="AF7540" s="21"/>
      <c r="AG7540" s="21"/>
      <c r="AH7540" s="21"/>
      <c r="AI7540" s="26"/>
      <c r="AJ7540" s="21"/>
      <c r="AK7540" s="21"/>
      <c r="AL7540" s="21"/>
      <c r="AM7540" s="21"/>
      <c r="AN7540" s="21"/>
      <c r="AO7540" s="21"/>
      <c r="AP7540" s="21"/>
      <c r="AQ7540" s="21"/>
      <c r="AR7540" s="21"/>
      <c r="AS7540" s="21"/>
      <c r="AT7540" s="2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</row>
    <row r="7541" spans="1:60" s="3" customFormat="1">
      <c r="A7541" s="20"/>
      <c r="B7541" s="20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21"/>
      <c r="AC7541" s="21"/>
      <c r="AD7541" s="21"/>
      <c r="AE7541" s="21"/>
      <c r="AF7541" s="21"/>
      <c r="AG7541" s="21"/>
      <c r="AH7541" s="21"/>
      <c r="AI7541" s="26"/>
      <c r="AJ7541" s="21"/>
      <c r="AK7541" s="21"/>
      <c r="AL7541" s="21"/>
      <c r="AM7541" s="21"/>
      <c r="AN7541" s="21"/>
      <c r="AO7541" s="21"/>
      <c r="AP7541" s="21"/>
      <c r="AQ7541" s="21"/>
      <c r="AR7541" s="21"/>
      <c r="AS7541" s="21"/>
      <c r="AT7541" s="2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</row>
    <row r="7542" spans="1:60" s="3" customFormat="1">
      <c r="A7542" s="20"/>
      <c r="B7542" s="20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21"/>
      <c r="AC7542" s="21"/>
      <c r="AD7542" s="21"/>
      <c r="AE7542" s="21"/>
      <c r="AF7542" s="21"/>
      <c r="AG7542" s="21"/>
      <c r="AH7542" s="21"/>
      <c r="AI7542" s="26"/>
      <c r="AJ7542" s="21"/>
      <c r="AK7542" s="21"/>
      <c r="AL7542" s="21"/>
      <c r="AM7542" s="21"/>
      <c r="AN7542" s="21"/>
      <c r="AO7542" s="21"/>
      <c r="AP7542" s="21"/>
      <c r="AQ7542" s="21"/>
      <c r="AR7542" s="21"/>
      <c r="AS7542" s="21"/>
      <c r="AT7542" s="2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</row>
    <row r="7543" spans="1:60" s="3" customFormat="1">
      <c r="A7543" s="20"/>
      <c r="B7543" s="20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21"/>
      <c r="AC7543" s="21"/>
      <c r="AD7543" s="21"/>
      <c r="AE7543" s="21"/>
      <c r="AF7543" s="21"/>
      <c r="AG7543" s="21"/>
      <c r="AH7543" s="21"/>
      <c r="AI7543" s="26"/>
      <c r="AJ7543" s="21"/>
      <c r="AK7543" s="21"/>
      <c r="AL7543" s="21"/>
      <c r="AM7543" s="21"/>
      <c r="AN7543" s="21"/>
      <c r="AO7543" s="21"/>
      <c r="AP7543" s="21"/>
      <c r="AQ7543" s="21"/>
      <c r="AR7543" s="21"/>
      <c r="AS7543" s="21"/>
      <c r="AT7543" s="2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</row>
    <row r="7544" spans="1:60" s="3" customFormat="1">
      <c r="A7544" s="20"/>
      <c r="B7544" s="20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21"/>
      <c r="AC7544" s="21"/>
      <c r="AD7544" s="21"/>
      <c r="AE7544" s="21"/>
      <c r="AF7544" s="21"/>
      <c r="AG7544" s="21"/>
      <c r="AH7544" s="21"/>
      <c r="AI7544" s="26"/>
      <c r="AJ7544" s="21"/>
      <c r="AK7544" s="21"/>
      <c r="AL7544" s="21"/>
      <c r="AM7544" s="21"/>
      <c r="AN7544" s="21"/>
      <c r="AO7544" s="21"/>
      <c r="AP7544" s="21"/>
      <c r="AQ7544" s="21"/>
      <c r="AR7544" s="21"/>
      <c r="AS7544" s="21"/>
      <c r="AT7544" s="2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</row>
    <row r="7545" spans="1:60" s="3" customFormat="1">
      <c r="A7545" s="20"/>
      <c r="B7545" s="20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21"/>
      <c r="AC7545" s="21"/>
      <c r="AD7545" s="21"/>
      <c r="AE7545" s="21"/>
      <c r="AF7545" s="21"/>
      <c r="AG7545" s="21"/>
      <c r="AH7545" s="21"/>
      <c r="AI7545" s="26"/>
      <c r="AJ7545" s="21"/>
      <c r="AK7545" s="21"/>
      <c r="AL7545" s="21"/>
      <c r="AM7545" s="21"/>
      <c r="AN7545" s="21"/>
      <c r="AO7545" s="21"/>
      <c r="AP7545" s="21"/>
      <c r="AQ7545" s="21"/>
      <c r="AR7545" s="21"/>
      <c r="AS7545" s="21"/>
      <c r="AT7545" s="2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</row>
    <row r="7546" spans="1:60" s="3" customFormat="1">
      <c r="A7546" s="20"/>
      <c r="B7546" s="20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21"/>
      <c r="AC7546" s="21"/>
      <c r="AD7546" s="21"/>
      <c r="AE7546" s="21"/>
      <c r="AF7546" s="21"/>
      <c r="AG7546" s="21"/>
      <c r="AH7546" s="21"/>
      <c r="AI7546" s="26"/>
      <c r="AJ7546" s="21"/>
      <c r="AK7546" s="21"/>
      <c r="AL7546" s="21"/>
      <c r="AM7546" s="21"/>
      <c r="AN7546" s="21"/>
      <c r="AO7546" s="21"/>
      <c r="AP7546" s="21"/>
      <c r="AQ7546" s="21"/>
      <c r="AR7546" s="21"/>
      <c r="AS7546" s="21"/>
      <c r="AT7546" s="2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</row>
    <row r="7547" spans="1:60" s="3" customFormat="1">
      <c r="A7547" s="20"/>
      <c r="B7547" s="20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21"/>
      <c r="AC7547" s="21"/>
      <c r="AD7547" s="21"/>
      <c r="AE7547" s="21"/>
      <c r="AF7547" s="21"/>
      <c r="AG7547" s="21"/>
      <c r="AH7547" s="21"/>
      <c r="AI7547" s="26"/>
      <c r="AJ7547" s="21"/>
      <c r="AK7547" s="21"/>
      <c r="AL7547" s="21"/>
      <c r="AM7547" s="21"/>
      <c r="AN7547" s="21"/>
      <c r="AO7547" s="21"/>
      <c r="AP7547" s="21"/>
      <c r="AQ7547" s="21"/>
      <c r="AR7547" s="21"/>
      <c r="AS7547" s="21"/>
      <c r="AT7547" s="2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</row>
    <row r="7548" spans="1:60" s="3" customFormat="1">
      <c r="A7548" s="20"/>
      <c r="B7548" s="20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21"/>
      <c r="AC7548" s="21"/>
      <c r="AD7548" s="21"/>
      <c r="AE7548" s="21"/>
      <c r="AF7548" s="21"/>
      <c r="AG7548" s="21"/>
      <c r="AH7548" s="21"/>
      <c r="AI7548" s="26"/>
      <c r="AJ7548" s="21"/>
      <c r="AK7548" s="21"/>
      <c r="AL7548" s="21"/>
      <c r="AM7548" s="21"/>
      <c r="AN7548" s="21"/>
      <c r="AO7548" s="21"/>
      <c r="AP7548" s="21"/>
      <c r="AQ7548" s="21"/>
      <c r="AR7548" s="21"/>
      <c r="AS7548" s="21"/>
      <c r="AT7548" s="2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</row>
    <row r="7549" spans="1:60" s="3" customFormat="1">
      <c r="A7549" s="20"/>
      <c r="B7549" s="20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21"/>
      <c r="AC7549" s="21"/>
      <c r="AD7549" s="21"/>
      <c r="AE7549" s="21"/>
      <c r="AF7549" s="21"/>
      <c r="AG7549" s="21"/>
      <c r="AH7549" s="21"/>
      <c r="AI7549" s="26"/>
      <c r="AJ7549" s="21"/>
      <c r="AK7549" s="21"/>
      <c r="AL7549" s="21"/>
      <c r="AM7549" s="21"/>
      <c r="AN7549" s="21"/>
      <c r="AO7549" s="21"/>
      <c r="AP7549" s="21"/>
      <c r="AQ7549" s="21"/>
      <c r="AR7549" s="21"/>
      <c r="AS7549" s="21"/>
      <c r="AT7549" s="2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</row>
    <row r="7550" spans="1:60" s="3" customFormat="1">
      <c r="A7550" s="20"/>
      <c r="B7550" s="20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21"/>
      <c r="AC7550" s="21"/>
      <c r="AD7550" s="21"/>
      <c r="AE7550" s="21"/>
      <c r="AF7550" s="21"/>
      <c r="AG7550" s="21"/>
      <c r="AH7550" s="21"/>
      <c r="AI7550" s="26"/>
      <c r="AJ7550" s="21"/>
      <c r="AK7550" s="21"/>
      <c r="AL7550" s="21"/>
      <c r="AM7550" s="21"/>
      <c r="AN7550" s="21"/>
      <c r="AO7550" s="21"/>
      <c r="AP7550" s="21"/>
      <c r="AQ7550" s="21"/>
      <c r="AR7550" s="21"/>
      <c r="AS7550" s="21"/>
      <c r="AT7550" s="2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</row>
    <row r="7551" spans="1:60" s="3" customFormat="1">
      <c r="A7551" s="20"/>
      <c r="B7551" s="20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21"/>
      <c r="AC7551" s="21"/>
      <c r="AD7551" s="21"/>
      <c r="AE7551" s="21"/>
      <c r="AF7551" s="21"/>
      <c r="AG7551" s="21"/>
      <c r="AH7551" s="21"/>
      <c r="AI7551" s="26"/>
      <c r="AJ7551" s="21"/>
      <c r="AK7551" s="21"/>
      <c r="AL7551" s="21"/>
      <c r="AM7551" s="21"/>
      <c r="AN7551" s="21"/>
      <c r="AO7551" s="21"/>
      <c r="AP7551" s="21"/>
      <c r="AQ7551" s="21"/>
      <c r="AR7551" s="21"/>
      <c r="AS7551" s="21"/>
      <c r="AT7551" s="2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</row>
    <row r="7552" spans="1:60" s="3" customFormat="1">
      <c r="A7552" s="20"/>
      <c r="B7552" s="20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21"/>
      <c r="AC7552" s="21"/>
      <c r="AD7552" s="21"/>
      <c r="AE7552" s="21"/>
      <c r="AF7552" s="21"/>
      <c r="AG7552" s="21"/>
      <c r="AH7552" s="21"/>
      <c r="AI7552" s="26"/>
      <c r="AJ7552" s="21"/>
      <c r="AK7552" s="21"/>
      <c r="AL7552" s="21"/>
      <c r="AM7552" s="21"/>
      <c r="AN7552" s="21"/>
      <c r="AO7552" s="21"/>
      <c r="AP7552" s="21"/>
      <c r="AQ7552" s="21"/>
      <c r="AR7552" s="21"/>
      <c r="AS7552" s="21"/>
      <c r="AT7552" s="2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</row>
    <row r="7553" spans="1:60" s="3" customFormat="1">
      <c r="A7553" s="20"/>
      <c r="B7553" s="20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21"/>
      <c r="AC7553" s="21"/>
      <c r="AD7553" s="21"/>
      <c r="AE7553" s="21"/>
      <c r="AF7553" s="21"/>
      <c r="AG7553" s="21"/>
      <c r="AH7553" s="21"/>
      <c r="AI7553" s="26"/>
      <c r="AJ7553" s="21"/>
      <c r="AK7553" s="21"/>
      <c r="AL7553" s="21"/>
      <c r="AM7553" s="21"/>
      <c r="AN7553" s="21"/>
      <c r="AO7553" s="21"/>
      <c r="AP7553" s="21"/>
      <c r="AQ7553" s="21"/>
      <c r="AR7553" s="21"/>
      <c r="AS7553" s="21"/>
      <c r="AT7553" s="2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</row>
    <row r="7554" spans="1:60" s="3" customFormat="1">
      <c r="A7554" s="20"/>
      <c r="B7554" s="20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21"/>
      <c r="AC7554" s="21"/>
      <c r="AD7554" s="21"/>
      <c r="AE7554" s="21"/>
      <c r="AF7554" s="21"/>
      <c r="AG7554" s="21"/>
      <c r="AH7554" s="21"/>
      <c r="AI7554" s="26"/>
      <c r="AJ7554" s="21"/>
      <c r="AK7554" s="21"/>
      <c r="AL7554" s="21"/>
      <c r="AM7554" s="21"/>
      <c r="AN7554" s="21"/>
      <c r="AO7554" s="21"/>
      <c r="AP7554" s="21"/>
      <c r="AQ7554" s="21"/>
      <c r="AR7554" s="21"/>
      <c r="AS7554" s="21"/>
      <c r="AT7554" s="2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</row>
    <row r="7555" spans="1:60" s="3" customFormat="1">
      <c r="A7555" s="20"/>
      <c r="B7555" s="20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21"/>
      <c r="AC7555" s="21"/>
      <c r="AD7555" s="21"/>
      <c r="AE7555" s="21"/>
      <c r="AF7555" s="21"/>
      <c r="AG7555" s="21"/>
      <c r="AH7555" s="21"/>
      <c r="AI7555" s="26"/>
      <c r="AJ7555" s="21"/>
      <c r="AK7555" s="21"/>
      <c r="AL7555" s="21"/>
      <c r="AM7555" s="21"/>
      <c r="AN7555" s="21"/>
      <c r="AO7555" s="21"/>
      <c r="AP7555" s="21"/>
      <c r="AQ7555" s="21"/>
      <c r="AR7555" s="21"/>
      <c r="AS7555" s="21"/>
      <c r="AT7555" s="2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</row>
    <row r="7556" spans="1:60" s="3" customFormat="1">
      <c r="A7556" s="20"/>
      <c r="B7556" s="20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21"/>
      <c r="AC7556" s="21"/>
      <c r="AD7556" s="21"/>
      <c r="AE7556" s="21"/>
      <c r="AF7556" s="21"/>
      <c r="AG7556" s="21"/>
      <c r="AH7556" s="21"/>
      <c r="AI7556" s="26"/>
      <c r="AJ7556" s="21"/>
      <c r="AK7556" s="21"/>
      <c r="AL7556" s="21"/>
      <c r="AM7556" s="21"/>
      <c r="AN7556" s="21"/>
      <c r="AO7556" s="21"/>
      <c r="AP7556" s="21"/>
      <c r="AQ7556" s="21"/>
      <c r="AR7556" s="21"/>
      <c r="AS7556" s="21"/>
      <c r="AT7556" s="2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</row>
    <row r="7557" spans="1:60" s="3" customFormat="1">
      <c r="A7557" s="20"/>
      <c r="B7557" s="20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21"/>
      <c r="AC7557" s="21"/>
      <c r="AD7557" s="21"/>
      <c r="AE7557" s="21"/>
      <c r="AF7557" s="21"/>
      <c r="AG7557" s="21"/>
      <c r="AH7557" s="21"/>
      <c r="AI7557" s="26"/>
      <c r="AJ7557" s="21"/>
      <c r="AK7557" s="21"/>
      <c r="AL7557" s="21"/>
      <c r="AM7557" s="21"/>
      <c r="AN7557" s="21"/>
      <c r="AO7557" s="21"/>
      <c r="AP7557" s="21"/>
      <c r="AQ7557" s="21"/>
      <c r="AR7557" s="21"/>
      <c r="AS7557" s="21"/>
      <c r="AT7557" s="2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</row>
    <row r="7558" spans="1:60" s="3" customFormat="1">
      <c r="A7558" s="20"/>
      <c r="B7558" s="20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21"/>
      <c r="AC7558" s="21"/>
      <c r="AD7558" s="21"/>
      <c r="AE7558" s="21"/>
      <c r="AF7558" s="21"/>
      <c r="AG7558" s="21"/>
      <c r="AH7558" s="21"/>
      <c r="AI7558" s="26"/>
      <c r="AJ7558" s="21"/>
      <c r="AK7558" s="21"/>
      <c r="AL7558" s="21"/>
      <c r="AM7558" s="21"/>
      <c r="AN7558" s="21"/>
      <c r="AO7558" s="21"/>
      <c r="AP7558" s="21"/>
      <c r="AQ7558" s="21"/>
      <c r="AR7558" s="21"/>
      <c r="AS7558" s="21"/>
      <c r="AT7558" s="2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</row>
    <row r="7559" spans="1:60" s="3" customFormat="1">
      <c r="A7559" s="20"/>
      <c r="B7559" s="20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21"/>
      <c r="AC7559" s="21"/>
      <c r="AD7559" s="21"/>
      <c r="AE7559" s="21"/>
      <c r="AF7559" s="21"/>
      <c r="AG7559" s="21"/>
      <c r="AH7559" s="21"/>
      <c r="AI7559" s="26"/>
      <c r="AJ7559" s="21"/>
      <c r="AK7559" s="21"/>
      <c r="AL7559" s="21"/>
      <c r="AM7559" s="21"/>
      <c r="AN7559" s="21"/>
      <c r="AO7559" s="21"/>
      <c r="AP7559" s="21"/>
      <c r="AQ7559" s="21"/>
      <c r="AR7559" s="21"/>
      <c r="AS7559" s="21"/>
      <c r="AT7559" s="2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</row>
    <row r="7560" spans="1:60" s="3" customFormat="1">
      <c r="A7560" s="20"/>
      <c r="B7560" s="20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21"/>
      <c r="AC7560" s="21"/>
      <c r="AD7560" s="21"/>
      <c r="AE7560" s="21"/>
      <c r="AF7560" s="21"/>
      <c r="AG7560" s="21"/>
      <c r="AH7560" s="21"/>
      <c r="AI7560" s="26"/>
      <c r="AJ7560" s="21"/>
      <c r="AK7560" s="21"/>
      <c r="AL7560" s="21"/>
      <c r="AM7560" s="21"/>
      <c r="AN7560" s="21"/>
      <c r="AO7560" s="21"/>
      <c r="AP7560" s="21"/>
      <c r="AQ7560" s="21"/>
      <c r="AR7560" s="21"/>
      <c r="AS7560" s="21"/>
      <c r="AT7560" s="2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</row>
    <row r="7561" spans="1:60" s="3" customFormat="1">
      <c r="A7561" s="20"/>
      <c r="B7561" s="20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21"/>
      <c r="AC7561" s="21"/>
      <c r="AD7561" s="21"/>
      <c r="AE7561" s="21"/>
      <c r="AF7561" s="21"/>
      <c r="AG7561" s="21"/>
      <c r="AH7561" s="21"/>
      <c r="AI7561" s="26"/>
      <c r="AJ7561" s="21"/>
      <c r="AK7561" s="21"/>
      <c r="AL7561" s="21"/>
      <c r="AM7561" s="21"/>
      <c r="AN7561" s="21"/>
      <c r="AO7561" s="21"/>
      <c r="AP7561" s="21"/>
      <c r="AQ7561" s="21"/>
      <c r="AR7561" s="21"/>
      <c r="AS7561" s="21"/>
      <c r="AT7561" s="2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</row>
    <row r="7562" spans="1:60" s="3" customFormat="1">
      <c r="A7562" s="20"/>
      <c r="B7562" s="20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21"/>
      <c r="AC7562" s="21"/>
      <c r="AD7562" s="21"/>
      <c r="AE7562" s="21"/>
      <c r="AF7562" s="21"/>
      <c r="AG7562" s="21"/>
      <c r="AH7562" s="21"/>
      <c r="AI7562" s="26"/>
      <c r="AJ7562" s="21"/>
      <c r="AK7562" s="21"/>
      <c r="AL7562" s="21"/>
      <c r="AM7562" s="21"/>
      <c r="AN7562" s="21"/>
      <c r="AO7562" s="21"/>
      <c r="AP7562" s="21"/>
      <c r="AQ7562" s="21"/>
      <c r="AR7562" s="21"/>
      <c r="AS7562" s="21"/>
      <c r="AT7562" s="2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</row>
    <row r="7563" spans="1:60" s="3" customFormat="1">
      <c r="A7563" s="20"/>
      <c r="B7563" s="20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21"/>
      <c r="AC7563" s="21"/>
      <c r="AD7563" s="21"/>
      <c r="AE7563" s="21"/>
      <c r="AF7563" s="21"/>
      <c r="AG7563" s="21"/>
      <c r="AH7563" s="21"/>
      <c r="AI7563" s="26"/>
      <c r="AJ7563" s="21"/>
      <c r="AK7563" s="21"/>
      <c r="AL7563" s="21"/>
      <c r="AM7563" s="21"/>
      <c r="AN7563" s="21"/>
      <c r="AO7563" s="21"/>
      <c r="AP7563" s="21"/>
      <c r="AQ7563" s="21"/>
      <c r="AR7563" s="21"/>
      <c r="AS7563" s="21"/>
      <c r="AT7563" s="2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</row>
    <row r="7564" spans="1:60" s="3" customFormat="1">
      <c r="A7564" s="20"/>
      <c r="B7564" s="20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21"/>
      <c r="AC7564" s="21"/>
      <c r="AD7564" s="21"/>
      <c r="AE7564" s="21"/>
      <c r="AF7564" s="21"/>
      <c r="AG7564" s="21"/>
      <c r="AH7564" s="21"/>
      <c r="AI7564" s="26"/>
      <c r="AJ7564" s="21"/>
      <c r="AK7564" s="21"/>
      <c r="AL7564" s="21"/>
      <c r="AM7564" s="21"/>
      <c r="AN7564" s="21"/>
      <c r="AO7564" s="21"/>
      <c r="AP7564" s="21"/>
      <c r="AQ7564" s="21"/>
      <c r="AR7564" s="21"/>
      <c r="AS7564" s="21"/>
      <c r="AT7564" s="2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</row>
    <row r="7565" spans="1:60" s="3" customFormat="1">
      <c r="A7565" s="20"/>
      <c r="B7565" s="20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21"/>
      <c r="AC7565" s="21"/>
      <c r="AD7565" s="21"/>
      <c r="AE7565" s="21"/>
      <c r="AF7565" s="21"/>
      <c r="AG7565" s="21"/>
      <c r="AH7565" s="21"/>
      <c r="AI7565" s="26"/>
      <c r="AJ7565" s="21"/>
      <c r="AK7565" s="21"/>
      <c r="AL7565" s="21"/>
      <c r="AM7565" s="21"/>
      <c r="AN7565" s="21"/>
      <c r="AO7565" s="21"/>
      <c r="AP7565" s="21"/>
      <c r="AQ7565" s="21"/>
      <c r="AR7565" s="21"/>
      <c r="AS7565" s="21"/>
      <c r="AT7565" s="2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</row>
    <row r="7566" spans="1:60" s="3" customFormat="1">
      <c r="A7566" s="20"/>
      <c r="B7566" s="20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21"/>
      <c r="AC7566" s="21"/>
      <c r="AD7566" s="21"/>
      <c r="AE7566" s="21"/>
      <c r="AF7566" s="21"/>
      <c r="AG7566" s="21"/>
      <c r="AH7566" s="21"/>
      <c r="AI7566" s="26"/>
      <c r="AJ7566" s="21"/>
      <c r="AK7566" s="21"/>
      <c r="AL7566" s="21"/>
      <c r="AM7566" s="21"/>
      <c r="AN7566" s="21"/>
      <c r="AO7566" s="21"/>
      <c r="AP7566" s="21"/>
      <c r="AQ7566" s="21"/>
      <c r="AR7566" s="21"/>
      <c r="AS7566" s="21"/>
      <c r="AT7566" s="2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</row>
    <row r="7567" spans="1:60" s="3" customFormat="1">
      <c r="A7567" s="20"/>
      <c r="B7567" s="20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21"/>
      <c r="AC7567" s="21"/>
      <c r="AD7567" s="21"/>
      <c r="AE7567" s="21"/>
      <c r="AF7567" s="21"/>
      <c r="AG7567" s="21"/>
      <c r="AH7567" s="21"/>
      <c r="AI7567" s="26"/>
      <c r="AJ7567" s="21"/>
      <c r="AK7567" s="21"/>
      <c r="AL7567" s="21"/>
      <c r="AM7567" s="21"/>
      <c r="AN7567" s="21"/>
      <c r="AO7567" s="21"/>
      <c r="AP7567" s="21"/>
      <c r="AQ7567" s="21"/>
      <c r="AR7567" s="21"/>
      <c r="AS7567" s="21"/>
      <c r="AT7567" s="2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</row>
    <row r="7568" spans="1:60" s="3" customFormat="1">
      <c r="A7568" s="20"/>
      <c r="B7568" s="20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21"/>
      <c r="AC7568" s="21"/>
      <c r="AD7568" s="21"/>
      <c r="AE7568" s="21"/>
      <c r="AF7568" s="21"/>
      <c r="AG7568" s="21"/>
      <c r="AH7568" s="21"/>
      <c r="AI7568" s="26"/>
      <c r="AJ7568" s="21"/>
      <c r="AK7568" s="21"/>
      <c r="AL7568" s="21"/>
      <c r="AM7568" s="21"/>
      <c r="AN7568" s="21"/>
      <c r="AO7568" s="21"/>
      <c r="AP7568" s="21"/>
      <c r="AQ7568" s="21"/>
      <c r="AR7568" s="21"/>
      <c r="AS7568" s="21"/>
      <c r="AT7568" s="2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</row>
    <row r="7569" spans="1:60" s="3" customFormat="1">
      <c r="A7569" s="20"/>
      <c r="B7569" s="20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21"/>
      <c r="AC7569" s="21"/>
      <c r="AD7569" s="21"/>
      <c r="AE7569" s="21"/>
      <c r="AF7569" s="21"/>
      <c r="AG7569" s="21"/>
      <c r="AH7569" s="21"/>
      <c r="AI7569" s="26"/>
      <c r="AJ7569" s="21"/>
      <c r="AK7569" s="21"/>
      <c r="AL7569" s="21"/>
      <c r="AM7569" s="21"/>
      <c r="AN7569" s="21"/>
      <c r="AO7569" s="21"/>
      <c r="AP7569" s="21"/>
      <c r="AQ7569" s="21"/>
      <c r="AR7569" s="21"/>
      <c r="AS7569" s="21"/>
      <c r="AT7569" s="2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</row>
    <row r="7570" spans="1:60" s="3" customFormat="1">
      <c r="A7570" s="20"/>
      <c r="B7570" s="20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21"/>
      <c r="AC7570" s="21"/>
      <c r="AD7570" s="21"/>
      <c r="AE7570" s="21"/>
      <c r="AF7570" s="21"/>
      <c r="AG7570" s="21"/>
      <c r="AH7570" s="21"/>
      <c r="AI7570" s="26"/>
      <c r="AJ7570" s="21"/>
      <c r="AK7570" s="21"/>
      <c r="AL7570" s="21"/>
      <c r="AM7570" s="21"/>
      <c r="AN7570" s="21"/>
      <c r="AO7570" s="21"/>
      <c r="AP7570" s="21"/>
      <c r="AQ7570" s="21"/>
      <c r="AR7570" s="21"/>
      <c r="AS7570" s="21"/>
      <c r="AT7570" s="2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</row>
    <row r="7571" spans="1:60" s="3" customFormat="1">
      <c r="A7571" s="20"/>
      <c r="B7571" s="20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21"/>
      <c r="AC7571" s="21"/>
      <c r="AD7571" s="21"/>
      <c r="AE7571" s="21"/>
      <c r="AF7571" s="21"/>
      <c r="AG7571" s="21"/>
      <c r="AH7571" s="21"/>
      <c r="AI7571" s="26"/>
      <c r="AJ7571" s="21"/>
      <c r="AK7571" s="21"/>
      <c r="AL7571" s="21"/>
      <c r="AM7571" s="21"/>
      <c r="AN7571" s="21"/>
      <c r="AO7571" s="21"/>
      <c r="AP7571" s="21"/>
      <c r="AQ7571" s="21"/>
      <c r="AR7571" s="21"/>
      <c r="AS7571" s="21"/>
      <c r="AT7571" s="2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</row>
    <row r="7572" spans="1:60" s="3" customFormat="1">
      <c r="A7572" s="20"/>
      <c r="B7572" s="20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21"/>
      <c r="AC7572" s="21"/>
      <c r="AD7572" s="21"/>
      <c r="AE7572" s="21"/>
      <c r="AF7572" s="21"/>
      <c r="AG7572" s="21"/>
      <c r="AH7572" s="21"/>
      <c r="AI7572" s="26"/>
      <c r="AJ7572" s="21"/>
      <c r="AK7572" s="21"/>
      <c r="AL7572" s="21"/>
      <c r="AM7572" s="21"/>
      <c r="AN7572" s="21"/>
      <c r="AO7572" s="21"/>
      <c r="AP7572" s="21"/>
      <c r="AQ7572" s="21"/>
      <c r="AR7572" s="21"/>
      <c r="AS7572" s="21"/>
      <c r="AT7572" s="2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</row>
    <row r="7573" spans="1:60" s="3" customFormat="1">
      <c r="A7573" s="20"/>
      <c r="B7573" s="20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21"/>
      <c r="AC7573" s="21"/>
      <c r="AD7573" s="21"/>
      <c r="AE7573" s="21"/>
      <c r="AF7573" s="21"/>
      <c r="AG7573" s="21"/>
      <c r="AH7573" s="21"/>
      <c r="AI7573" s="26"/>
      <c r="AJ7573" s="21"/>
      <c r="AK7573" s="21"/>
      <c r="AL7573" s="21"/>
      <c r="AM7573" s="21"/>
      <c r="AN7573" s="21"/>
      <c r="AO7573" s="21"/>
      <c r="AP7573" s="21"/>
      <c r="AQ7573" s="21"/>
      <c r="AR7573" s="21"/>
      <c r="AS7573" s="21"/>
      <c r="AT7573" s="2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</row>
    <row r="7574" spans="1:60" s="3" customFormat="1">
      <c r="A7574" s="20"/>
      <c r="B7574" s="20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21"/>
      <c r="AC7574" s="21"/>
      <c r="AD7574" s="21"/>
      <c r="AE7574" s="21"/>
      <c r="AF7574" s="21"/>
      <c r="AG7574" s="21"/>
      <c r="AH7574" s="21"/>
      <c r="AI7574" s="26"/>
      <c r="AJ7574" s="21"/>
      <c r="AK7574" s="21"/>
      <c r="AL7574" s="21"/>
      <c r="AM7574" s="21"/>
      <c r="AN7574" s="21"/>
      <c r="AO7574" s="21"/>
      <c r="AP7574" s="21"/>
      <c r="AQ7574" s="21"/>
      <c r="AR7574" s="21"/>
      <c r="AS7574" s="21"/>
      <c r="AT7574" s="2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</row>
    <row r="7575" spans="1:60" s="3" customFormat="1">
      <c r="A7575" s="20"/>
      <c r="B7575" s="20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21"/>
      <c r="AC7575" s="21"/>
      <c r="AD7575" s="21"/>
      <c r="AE7575" s="21"/>
      <c r="AF7575" s="21"/>
      <c r="AG7575" s="21"/>
      <c r="AH7575" s="21"/>
      <c r="AI7575" s="26"/>
      <c r="AJ7575" s="21"/>
      <c r="AK7575" s="21"/>
      <c r="AL7575" s="21"/>
      <c r="AM7575" s="21"/>
      <c r="AN7575" s="21"/>
      <c r="AO7575" s="21"/>
      <c r="AP7575" s="21"/>
      <c r="AQ7575" s="21"/>
      <c r="AR7575" s="21"/>
      <c r="AS7575" s="21"/>
      <c r="AT7575" s="2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</row>
    <row r="7576" spans="1:60" s="3" customFormat="1">
      <c r="A7576" s="20"/>
      <c r="B7576" s="20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21"/>
      <c r="AC7576" s="21"/>
      <c r="AD7576" s="21"/>
      <c r="AE7576" s="21"/>
      <c r="AF7576" s="21"/>
      <c r="AG7576" s="21"/>
      <c r="AH7576" s="21"/>
      <c r="AI7576" s="26"/>
      <c r="AJ7576" s="21"/>
      <c r="AK7576" s="21"/>
      <c r="AL7576" s="21"/>
      <c r="AM7576" s="21"/>
      <c r="AN7576" s="21"/>
      <c r="AO7576" s="21"/>
      <c r="AP7576" s="21"/>
      <c r="AQ7576" s="21"/>
      <c r="AR7576" s="21"/>
      <c r="AS7576" s="21"/>
      <c r="AT7576" s="2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</row>
    <row r="7577" spans="1:60" s="3" customFormat="1">
      <c r="A7577" s="20"/>
      <c r="B7577" s="20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21"/>
      <c r="AC7577" s="21"/>
      <c r="AD7577" s="21"/>
      <c r="AE7577" s="21"/>
      <c r="AF7577" s="21"/>
      <c r="AG7577" s="21"/>
      <c r="AH7577" s="21"/>
      <c r="AI7577" s="26"/>
      <c r="AJ7577" s="21"/>
      <c r="AK7577" s="21"/>
      <c r="AL7577" s="21"/>
      <c r="AM7577" s="21"/>
      <c r="AN7577" s="21"/>
      <c r="AO7577" s="21"/>
      <c r="AP7577" s="21"/>
      <c r="AQ7577" s="21"/>
      <c r="AR7577" s="21"/>
      <c r="AS7577" s="21"/>
      <c r="AT7577" s="2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</row>
    <row r="7578" spans="1:60" s="3" customFormat="1">
      <c r="A7578" s="20"/>
      <c r="B7578" s="20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21"/>
      <c r="AC7578" s="21"/>
      <c r="AD7578" s="21"/>
      <c r="AE7578" s="21"/>
      <c r="AF7578" s="21"/>
      <c r="AG7578" s="21"/>
      <c r="AH7578" s="21"/>
      <c r="AI7578" s="26"/>
      <c r="AJ7578" s="21"/>
      <c r="AK7578" s="21"/>
      <c r="AL7578" s="21"/>
      <c r="AM7578" s="21"/>
      <c r="AN7578" s="21"/>
      <c r="AO7578" s="21"/>
      <c r="AP7578" s="21"/>
      <c r="AQ7578" s="21"/>
      <c r="AR7578" s="21"/>
      <c r="AS7578" s="21"/>
      <c r="AT7578" s="2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</row>
    <row r="7579" spans="1:60" s="3" customFormat="1">
      <c r="A7579" s="20"/>
      <c r="B7579" s="20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21"/>
      <c r="AC7579" s="21"/>
      <c r="AD7579" s="21"/>
      <c r="AE7579" s="21"/>
      <c r="AF7579" s="21"/>
      <c r="AG7579" s="21"/>
      <c r="AH7579" s="21"/>
      <c r="AI7579" s="26"/>
      <c r="AJ7579" s="21"/>
      <c r="AK7579" s="21"/>
      <c r="AL7579" s="21"/>
      <c r="AM7579" s="21"/>
      <c r="AN7579" s="21"/>
      <c r="AO7579" s="21"/>
      <c r="AP7579" s="21"/>
      <c r="AQ7579" s="21"/>
      <c r="AR7579" s="21"/>
      <c r="AS7579" s="21"/>
      <c r="AT7579" s="2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</row>
    <row r="7580" spans="1:60" s="3" customFormat="1">
      <c r="A7580" s="20"/>
      <c r="B7580" s="20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21"/>
      <c r="AC7580" s="21"/>
      <c r="AD7580" s="21"/>
      <c r="AE7580" s="21"/>
      <c r="AF7580" s="21"/>
      <c r="AG7580" s="21"/>
      <c r="AH7580" s="21"/>
      <c r="AI7580" s="26"/>
      <c r="AJ7580" s="21"/>
      <c r="AK7580" s="21"/>
      <c r="AL7580" s="21"/>
      <c r="AM7580" s="21"/>
      <c r="AN7580" s="21"/>
      <c r="AO7580" s="21"/>
      <c r="AP7580" s="21"/>
      <c r="AQ7580" s="21"/>
      <c r="AR7580" s="21"/>
      <c r="AS7580" s="21"/>
      <c r="AT7580" s="2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</row>
    <row r="7581" spans="1:60" s="3" customFormat="1">
      <c r="A7581" s="20"/>
      <c r="B7581" s="20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21"/>
      <c r="AC7581" s="21"/>
      <c r="AD7581" s="21"/>
      <c r="AE7581" s="21"/>
      <c r="AF7581" s="21"/>
      <c r="AG7581" s="21"/>
      <c r="AH7581" s="21"/>
      <c r="AI7581" s="26"/>
      <c r="AJ7581" s="21"/>
      <c r="AK7581" s="21"/>
      <c r="AL7581" s="21"/>
      <c r="AM7581" s="21"/>
      <c r="AN7581" s="21"/>
      <c r="AO7581" s="21"/>
      <c r="AP7581" s="21"/>
      <c r="AQ7581" s="21"/>
      <c r="AR7581" s="21"/>
      <c r="AS7581" s="21"/>
      <c r="AT7581" s="2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</row>
    <row r="7582" spans="1:60" s="3" customFormat="1">
      <c r="A7582" s="20"/>
      <c r="B7582" s="20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21"/>
      <c r="AC7582" s="21"/>
      <c r="AD7582" s="21"/>
      <c r="AE7582" s="21"/>
      <c r="AF7582" s="21"/>
      <c r="AG7582" s="21"/>
      <c r="AH7582" s="21"/>
      <c r="AI7582" s="26"/>
      <c r="AJ7582" s="21"/>
      <c r="AK7582" s="21"/>
      <c r="AL7582" s="21"/>
      <c r="AM7582" s="21"/>
      <c r="AN7582" s="21"/>
      <c r="AO7582" s="21"/>
      <c r="AP7582" s="21"/>
      <c r="AQ7582" s="21"/>
      <c r="AR7582" s="21"/>
      <c r="AS7582" s="21"/>
      <c r="AT7582" s="2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</row>
    <row r="7583" spans="1:60" s="3" customFormat="1">
      <c r="A7583" s="20"/>
      <c r="B7583" s="20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21"/>
      <c r="AC7583" s="21"/>
      <c r="AD7583" s="21"/>
      <c r="AE7583" s="21"/>
      <c r="AF7583" s="21"/>
      <c r="AG7583" s="21"/>
      <c r="AH7583" s="21"/>
      <c r="AI7583" s="26"/>
      <c r="AJ7583" s="21"/>
      <c r="AK7583" s="21"/>
      <c r="AL7583" s="21"/>
      <c r="AM7583" s="21"/>
      <c r="AN7583" s="21"/>
      <c r="AO7583" s="21"/>
      <c r="AP7583" s="21"/>
      <c r="AQ7583" s="21"/>
      <c r="AR7583" s="21"/>
      <c r="AS7583" s="21"/>
      <c r="AT7583" s="2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</row>
    <row r="7584" spans="1:60" s="3" customFormat="1">
      <c r="A7584" s="20"/>
      <c r="B7584" s="20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21"/>
      <c r="AC7584" s="21"/>
      <c r="AD7584" s="21"/>
      <c r="AE7584" s="21"/>
      <c r="AF7584" s="21"/>
      <c r="AG7584" s="21"/>
      <c r="AH7584" s="21"/>
      <c r="AI7584" s="26"/>
      <c r="AJ7584" s="21"/>
      <c r="AK7584" s="21"/>
      <c r="AL7584" s="21"/>
      <c r="AM7584" s="21"/>
      <c r="AN7584" s="21"/>
      <c r="AO7584" s="21"/>
      <c r="AP7584" s="21"/>
      <c r="AQ7584" s="21"/>
      <c r="AR7584" s="21"/>
      <c r="AS7584" s="21"/>
      <c r="AT7584" s="2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</row>
    <row r="7585" spans="1:60" s="3" customFormat="1">
      <c r="A7585" s="20"/>
      <c r="B7585" s="20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21"/>
      <c r="AC7585" s="21"/>
      <c r="AD7585" s="21"/>
      <c r="AE7585" s="21"/>
      <c r="AF7585" s="21"/>
      <c r="AG7585" s="21"/>
      <c r="AH7585" s="21"/>
      <c r="AI7585" s="26"/>
      <c r="AJ7585" s="21"/>
      <c r="AK7585" s="21"/>
      <c r="AL7585" s="21"/>
      <c r="AM7585" s="21"/>
      <c r="AN7585" s="21"/>
      <c r="AO7585" s="21"/>
      <c r="AP7585" s="21"/>
      <c r="AQ7585" s="21"/>
      <c r="AR7585" s="21"/>
      <c r="AS7585" s="21"/>
      <c r="AT7585" s="2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</row>
    <row r="7586" spans="1:60" s="3" customFormat="1">
      <c r="A7586" s="20"/>
      <c r="B7586" s="20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21"/>
      <c r="AC7586" s="21"/>
      <c r="AD7586" s="21"/>
      <c r="AE7586" s="21"/>
      <c r="AF7586" s="21"/>
      <c r="AG7586" s="21"/>
      <c r="AH7586" s="21"/>
      <c r="AI7586" s="26"/>
      <c r="AJ7586" s="21"/>
      <c r="AK7586" s="21"/>
      <c r="AL7586" s="21"/>
      <c r="AM7586" s="21"/>
      <c r="AN7586" s="21"/>
      <c r="AO7586" s="21"/>
      <c r="AP7586" s="21"/>
      <c r="AQ7586" s="21"/>
      <c r="AR7586" s="21"/>
      <c r="AS7586" s="21"/>
      <c r="AT7586" s="2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</row>
    <row r="7587" spans="1:60" s="3" customFormat="1">
      <c r="A7587" s="20"/>
      <c r="B7587" s="20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21"/>
      <c r="AC7587" s="21"/>
      <c r="AD7587" s="21"/>
      <c r="AE7587" s="21"/>
      <c r="AF7587" s="21"/>
      <c r="AG7587" s="21"/>
      <c r="AH7587" s="21"/>
      <c r="AI7587" s="26"/>
      <c r="AJ7587" s="21"/>
      <c r="AK7587" s="21"/>
      <c r="AL7587" s="21"/>
      <c r="AM7587" s="21"/>
      <c r="AN7587" s="21"/>
      <c r="AO7587" s="21"/>
      <c r="AP7587" s="21"/>
      <c r="AQ7587" s="21"/>
      <c r="AR7587" s="21"/>
      <c r="AS7587" s="21"/>
      <c r="AT7587" s="2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</row>
    <row r="7588" spans="1:60" s="3" customFormat="1">
      <c r="A7588" s="20"/>
      <c r="B7588" s="20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21"/>
      <c r="AC7588" s="21"/>
      <c r="AD7588" s="21"/>
      <c r="AE7588" s="21"/>
      <c r="AF7588" s="21"/>
      <c r="AG7588" s="21"/>
      <c r="AH7588" s="21"/>
      <c r="AI7588" s="26"/>
      <c r="AJ7588" s="21"/>
      <c r="AK7588" s="21"/>
      <c r="AL7588" s="21"/>
      <c r="AM7588" s="21"/>
      <c r="AN7588" s="21"/>
      <c r="AO7588" s="21"/>
      <c r="AP7588" s="21"/>
      <c r="AQ7588" s="21"/>
      <c r="AR7588" s="21"/>
      <c r="AS7588" s="21"/>
      <c r="AT7588" s="2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</row>
    <row r="7589" spans="1:60" s="3" customFormat="1">
      <c r="A7589" s="20"/>
      <c r="B7589" s="20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21"/>
      <c r="AC7589" s="21"/>
      <c r="AD7589" s="21"/>
      <c r="AE7589" s="21"/>
      <c r="AF7589" s="21"/>
      <c r="AG7589" s="21"/>
      <c r="AH7589" s="21"/>
      <c r="AI7589" s="26"/>
      <c r="AJ7589" s="21"/>
      <c r="AK7589" s="21"/>
      <c r="AL7589" s="21"/>
      <c r="AM7589" s="21"/>
      <c r="AN7589" s="21"/>
      <c r="AO7589" s="21"/>
      <c r="AP7589" s="21"/>
      <c r="AQ7589" s="21"/>
      <c r="AR7589" s="21"/>
      <c r="AS7589" s="21"/>
      <c r="AT7589" s="2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</row>
    <row r="7590" spans="1:60" s="3" customFormat="1">
      <c r="A7590" s="20"/>
      <c r="B7590" s="20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21"/>
      <c r="AC7590" s="21"/>
      <c r="AD7590" s="21"/>
      <c r="AE7590" s="21"/>
      <c r="AF7590" s="21"/>
      <c r="AG7590" s="21"/>
      <c r="AH7590" s="21"/>
      <c r="AI7590" s="26"/>
      <c r="AJ7590" s="21"/>
      <c r="AK7590" s="21"/>
      <c r="AL7590" s="21"/>
      <c r="AM7590" s="21"/>
      <c r="AN7590" s="21"/>
      <c r="AO7590" s="21"/>
      <c r="AP7590" s="21"/>
      <c r="AQ7590" s="21"/>
      <c r="AR7590" s="21"/>
      <c r="AS7590" s="21"/>
      <c r="AT7590" s="2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</row>
    <row r="7591" spans="1:60" s="3" customFormat="1">
      <c r="A7591" s="20"/>
      <c r="B7591" s="20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21"/>
      <c r="AC7591" s="21"/>
      <c r="AD7591" s="21"/>
      <c r="AE7591" s="21"/>
      <c r="AF7591" s="21"/>
      <c r="AG7591" s="21"/>
      <c r="AH7591" s="21"/>
      <c r="AI7591" s="26"/>
      <c r="AJ7591" s="21"/>
      <c r="AK7591" s="21"/>
      <c r="AL7591" s="21"/>
      <c r="AM7591" s="21"/>
      <c r="AN7591" s="21"/>
      <c r="AO7591" s="21"/>
      <c r="AP7591" s="21"/>
      <c r="AQ7591" s="21"/>
      <c r="AR7591" s="21"/>
      <c r="AS7591" s="21"/>
      <c r="AT7591" s="2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</row>
    <row r="7592" spans="1:60" s="3" customFormat="1">
      <c r="A7592" s="20"/>
      <c r="B7592" s="20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21"/>
      <c r="AC7592" s="21"/>
      <c r="AD7592" s="21"/>
      <c r="AE7592" s="21"/>
      <c r="AF7592" s="21"/>
      <c r="AG7592" s="21"/>
      <c r="AH7592" s="21"/>
      <c r="AI7592" s="26"/>
      <c r="AJ7592" s="21"/>
      <c r="AK7592" s="21"/>
      <c r="AL7592" s="21"/>
      <c r="AM7592" s="21"/>
      <c r="AN7592" s="21"/>
      <c r="AO7592" s="21"/>
      <c r="AP7592" s="21"/>
      <c r="AQ7592" s="21"/>
      <c r="AR7592" s="21"/>
      <c r="AS7592" s="21"/>
      <c r="AT7592" s="2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</row>
    <row r="7593" spans="1:60" s="3" customFormat="1">
      <c r="A7593" s="20"/>
      <c r="B7593" s="20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21"/>
      <c r="AC7593" s="21"/>
      <c r="AD7593" s="21"/>
      <c r="AE7593" s="21"/>
      <c r="AF7593" s="21"/>
      <c r="AG7593" s="21"/>
      <c r="AH7593" s="21"/>
      <c r="AI7593" s="26"/>
      <c r="AJ7593" s="21"/>
      <c r="AK7593" s="21"/>
      <c r="AL7593" s="21"/>
      <c r="AM7593" s="21"/>
      <c r="AN7593" s="21"/>
      <c r="AO7593" s="21"/>
      <c r="AP7593" s="21"/>
      <c r="AQ7593" s="21"/>
      <c r="AR7593" s="21"/>
      <c r="AS7593" s="21"/>
      <c r="AT7593" s="2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</row>
    <row r="7594" spans="1:60" s="3" customFormat="1">
      <c r="A7594" s="20"/>
      <c r="B7594" s="20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21"/>
      <c r="AC7594" s="21"/>
      <c r="AD7594" s="21"/>
      <c r="AE7594" s="21"/>
      <c r="AF7594" s="21"/>
      <c r="AG7594" s="21"/>
      <c r="AH7594" s="21"/>
      <c r="AI7594" s="26"/>
      <c r="AJ7594" s="21"/>
      <c r="AK7594" s="21"/>
      <c r="AL7594" s="21"/>
      <c r="AM7594" s="21"/>
      <c r="AN7594" s="21"/>
      <c r="AO7594" s="21"/>
      <c r="AP7594" s="21"/>
      <c r="AQ7594" s="21"/>
      <c r="AR7594" s="21"/>
      <c r="AS7594" s="21"/>
      <c r="AT7594" s="2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</row>
    <row r="7595" spans="1:60" s="3" customFormat="1">
      <c r="A7595" s="20"/>
      <c r="B7595" s="20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21"/>
      <c r="AC7595" s="21"/>
      <c r="AD7595" s="21"/>
      <c r="AE7595" s="21"/>
      <c r="AF7595" s="21"/>
      <c r="AG7595" s="21"/>
      <c r="AH7595" s="21"/>
      <c r="AI7595" s="26"/>
      <c r="AJ7595" s="21"/>
      <c r="AK7595" s="21"/>
      <c r="AL7595" s="21"/>
      <c r="AM7595" s="21"/>
      <c r="AN7595" s="21"/>
      <c r="AO7595" s="21"/>
      <c r="AP7595" s="21"/>
      <c r="AQ7595" s="21"/>
      <c r="AR7595" s="21"/>
      <c r="AS7595" s="21"/>
      <c r="AT7595" s="2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</row>
    <row r="7596" spans="1:60" s="3" customFormat="1">
      <c r="A7596" s="20"/>
      <c r="B7596" s="20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21"/>
      <c r="AC7596" s="21"/>
      <c r="AD7596" s="21"/>
      <c r="AE7596" s="21"/>
      <c r="AF7596" s="21"/>
      <c r="AG7596" s="21"/>
      <c r="AH7596" s="21"/>
      <c r="AI7596" s="26"/>
      <c r="AJ7596" s="21"/>
      <c r="AK7596" s="21"/>
      <c r="AL7596" s="21"/>
      <c r="AM7596" s="21"/>
      <c r="AN7596" s="21"/>
      <c r="AO7596" s="21"/>
      <c r="AP7596" s="21"/>
      <c r="AQ7596" s="21"/>
      <c r="AR7596" s="21"/>
      <c r="AS7596" s="21"/>
      <c r="AT7596" s="2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</row>
    <row r="7597" spans="1:60" s="3" customFormat="1">
      <c r="A7597" s="20"/>
      <c r="B7597" s="20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21"/>
      <c r="AC7597" s="21"/>
      <c r="AD7597" s="21"/>
      <c r="AE7597" s="21"/>
      <c r="AF7597" s="21"/>
      <c r="AG7597" s="21"/>
      <c r="AH7597" s="21"/>
      <c r="AI7597" s="26"/>
      <c r="AJ7597" s="21"/>
      <c r="AK7597" s="21"/>
      <c r="AL7597" s="21"/>
      <c r="AM7597" s="21"/>
      <c r="AN7597" s="21"/>
      <c r="AO7597" s="21"/>
      <c r="AP7597" s="21"/>
      <c r="AQ7597" s="21"/>
      <c r="AR7597" s="21"/>
      <c r="AS7597" s="21"/>
      <c r="AT7597" s="2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</row>
    <row r="7598" spans="1:60" s="3" customFormat="1">
      <c r="A7598" s="20"/>
      <c r="B7598" s="20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21"/>
      <c r="AC7598" s="21"/>
      <c r="AD7598" s="21"/>
      <c r="AE7598" s="21"/>
      <c r="AF7598" s="21"/>
      <c r="AG7598" s="21"/>
      <c r="AH7598" s="21"/>
      <c r="AI7598" s="26"/>
      <c r="AJ7598" s="21"/>
      <c r="AK7598" s="21"/>
      <c r="AL7598" s="21"/>
      <c r="AM7598" s="21"/>
      <c r="AN7598" s="21"/>
      <c r="AO7598" s="21"/>
      <c r="AP7598" s="21"/>
      <c r="AQ7598" s="21"/>
      <c r="AR7598" s="21"/>
      <c r="AS7598" s="21"/>
      <c r="AT7598" s="2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</row>
    <row r="7599" spans="1:60" s="3" customFormat="1">
      <c r="A7599" s="20"/>
      <c r="B7599" s="20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21"/>
      <c r="AC7599" s="21"/>
      <c r="AD7599" s="21"/>
      <c r="AE7599" s="21"/>
      <c r="AF7599" s="21"/>
      <c r="AG7599" s="21"/>
      <c r="AH7599" s="21"/>
      <c r="AI7599" s="26"/>
      <c r="AJ7599" s="21"/>
      <c r="AK7599" s="21"/>
      <c r="AL7599" s="21"/>
      <c r="AM7599" s="21"/>
      <c r="AN7599" s="21"/>
      <c r="AO7599" s="21"/>
      <c r="AP7599" s="21"/>
      <c r="AQ7599" s="21"/>
      <c r="AR7599" s="21"/>
      <c r="AS7599" s="21"/>
      <c r="AT7599" s="2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</row>
    <row r="7600" spans="1:60" s="3" customFormat="1">
      <c r="A7600" s="20"/>
      <c r="B7600" s="20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21"/>
      <c r="AC7600" s="21"/>
      <c r="AD7600" s="21"/>
      <c r="AE7600" s="21"/>
      <c r="AF7600" s="21"/>
      <c r="AG7600" s="21"/>
      <c r="AH7600" s="21"/>
      <c r="AI7600" s="26"/>
      <c r="AJ7600" s="21"/>
      <c r="AK7600" s="21"/>
      <c r="AL7600" s="21"/>
      <c r="AM7600" s="21"/>
      <c r="AN7600" s="21"/>
      <c r="AO7600" s="21"/>
      <c r="AP7600" s="21"/>
      <c r="AQ7600" s="21"/>
      <c r="AR7600" s="21"/>
      <c r="AS7600" s="21"/>
      <c r="AT7600" s="2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</row>
    <row r="7601" spans="1:60" s="3" customFormat="1">
      <c r="A7601" s="20"/>
      <c r="B7601" s="20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21"/>
      <c r="AC7601" s="21"/>
      <c r="AD7601" s="21"/>
      <c r="AE7601" s="21"/>
      <c r="AF7601" s="21"/>
      <c r="AG7601" s="21"/>
      <c r="AH7601" s="21"/>
      <c r="AI7601" s="26"/>
      <c r="AJ7601" s="21"/>
      <c r="AK7601" s="21"/>
      <c r="AL7601" s="21"/>
      <c r="AM7601" s="21"/>
      <c r="AN7601" s="21"/>
      <c r="AO7601" s="21"/>
      <c r="AP7601" s="21"/>
      <c r="AQ7601" s="21"/>
      <c r="AR7601" s="21"/>
      <c r="AS7601" s="21"/>
      <c r="AT7601" s="2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</row>
    <row r="7602" spans="1:60" s="3" customFormat="1">
      <c r="A7602" s="20"/>
      <c r="B7602" s="20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21"/>
      <c r="AC7602" s="21"/>
      <c r="AD7602" s="21"/>
      <c r="AE7602" s="21"/>
      <c r="AF7602" s="21"/>
      <c r="AG7602" s="21"/>
      <c r="AH7602" s="21"/>
      <c r="AI7602" s="26"/>
      <c r="AJ7602" s="21"/>
      <c r="AK7602" s="21"/>
      <c r="AL7602" s="21"/>
      <c r="AM7602" s="21"/>
      <c r="AN7602" s="21"/>
      <c r="AO7602" s="21"/>
      <c r="AP7602" s="21"/>
      <c r="AQ7602" s="21"/>
      <c r="AR7602" s="21"/>
      <c r="AS7602" s="21"/>
      <c r="AT7602" s="2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</row>
    <row r="7603" spans="1:60" s="3" customFormat="1">
      <c r="A7603" s="20"/>
      <c r="B7603" s="20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21"/>
      <c r="AC7603" s="21"/>
      <c r="AD7603" s="21"/>
      <c r="AE7603" s="21"/>
      <c r="AF7603" s="21"/>
      <c r="AG7603" s="21"/>
      <c r="AH7603" s="21"/>
      <c r="AI7603" s="26"/>
      <c r="AJ7603" s="21"/>
      <c r="AK7603" s="21"/>
      <c r="AL7603" s="21"/>
      <c r="AM7603" s="21"/>
      <c r="AN7603" s="21"/>
      <c r="AO7603" s="21"/>
      <c r="AP7603" s="21"/>
      <c r="AQ7603" s="21"/>
      <c r="AR7603" s="21"/>
      <c r="AS7603" s="21"/>
      <c r="AT7603" s="2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</row>
    <row r="7604" spans="1:60" s="3" customFormat="1">
      <c r="A7604" s="20"/>
      <c r="B7604" s="20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21"/>
      <c r="AC7604" s="21"/>
      <c r="AD7604" s="21"/>
      <c r="AE7604" s="21"/>
      <c r="AF7604" s="21"/>
      <c r="AG7604" s="21"/>
      <c r="AH7604" s="21"/>
      <c r="AI7604" s="26"/>
      <c r="AJ7604" s="21"/>
      <c r="AK7604" s="21"/>
      <c r="AL7604" s="21"/>
      <c r="AM7604" s="21"/>
      <c r="AN7604" s="21"/>
      <c r="AO7604" s="21"/>
      <c r="AP7604" s="21"/>
      <c r="AQ7604" s="21"/>
      <c r="AR7604" s="21"/>
      <c r="AS7604" s="21"/>
      <c r="AT7604" s="2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</row>
    <row r="7605" spans="1:60" s="3" customFormat="1">
      <c r="A7605" s="20"/>
      <c r="B7605" s="20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21"/>
      <c r="AC7605" s="21"/>
      <c r="AD7605" s="21"/>
      <c r="AE7605" s="21"/>
      <c r="AF7605" s="21"/>
      <c r="AG7605" s="21"/>
      <c r="AH7605" s="21"/>
      <c r="AI7605" s="26"/>
      <c r="AJ7605" s="21"/>
      <c r="AK7605" s="21"/>
      <c r="AL7605" s="21"/>
      <c r="AM7605" s="21"/>
      <c r="AN7605" s="21"/>
      <c r="AO7605" s="21"/>
      <c r="AP7605" s="21"/>
      <c r="AQ7605" s="21"/>
      <c r="AR7605" s="21"/>
      <c r="AS7605" s="21"/>
      <c r="AT7605" s="2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</row>
    <row r="7606" spans="1:60" s="3" customFormat="1">
      <c r="A7606" s="20"/>
      <c r="B7606" s="20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21"/>
      <c r="AC7606" s="21"/>
      <c r="AD7606" s="21"/>
      <c r="AE7606" s="21"/>
      <c r="AF7606" s="21"/>
      <c r="AG7606" s="21"/>
      <c r="AH7606" s="21"/>
      <c r="AI7606" s="26"/>
      <c r="AJ7606" s="21"/>
      <c r="AK7606" s="21"/>
      <c r="AL7606" s="21"/>
      <c r="AM7606" s="21"/>
      <c r="AN7606" s="21"/>
      <c r="AO7606" s="21"/>
      <c r="AP7606" s="21"/>
      <c r="AQ7606" s="21"/>
      <c r="AR7606" s="21"/>
      <c r="AS7606" s="21"/>
      <c r="AT7606" s="2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</row>
    <row r="7607" spans="1:60" s="3" customFormat="1">
      <c r="A7607" s="20"/>
      <c r="B7607" s="20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21"/>
      <c r="AC7607" s="21"/>
      <c r="AD7607" s="21"/>
      <c r="AE7607" s="21"/>
      <c r="AF7607" s="21"/>
      <c r="AG7607" s="21"/>
      <c r="AH7607" s="21"/>
      <c r="AI7607" s="26"/>
      <c r="AJ7607" s="21"/>
      <c r="AK7607" s="21"/>
      <c r="AL7607" s="21"/>
      <c r="AM7607" s="21"/>
      <c r="AN7607" s="21"/>
      <c r="AO7607" s="21"/>
      <c r="AP7607" s="21"/>
      <c r="AQ7607" s="21"/>
      <c r="AR7607" s="21"/>
      <c r="AS7607" s="21"/>
      <c r="AT7607" s="2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</row>
    <row r="7608" spans="1:60" s="3" customFormat="1">
      <c r="A7608" s="20"/>
      <c r="B7608" s="20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21"/>
      <c r="AC7608" s="21"/>
      <c r="AD7608" s="21"/>
      <c r="AE7608" s="21"/>
      <c r="AF7608" s="21"/>
      <c r="AG7608" s="21"/>
      <c r="AH7608" s="21"/>
      <c r="AI7608" s="26"/>
      <c r="AJ7608" s="21"/>
      <c r="AK7608" s="21"/>
      <c r="AL7608" s="21"/>
      <c r="AM7608" s="21"/>
      <c r="AN7608" s="21"/>
      <c r="AO7608" s="21"/>
      <c r="AP7608" s="21"/>
      <c r="AQ7608" s="21"/>
      <c r="AR7608" s="21"/>
      <c r="AS7608" s="21"/>
      <c r="AT7608" s="2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</row>
    <row r="7609" spans="1:60" s="3" customFormat="1">
      <c r="A7609" s="20"/>
      <c r="B7609" s="20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21"/>
      <c r="AC7609" s="21"/>
      <c r="AD7609" s="21"/>
      <c r="AE7609" s="21"/>
      <c r="AF7609" s="21"/>
      <c r="AG7609" s="21"/>
      <c r="AH7609" s="21"/>
      <c r="AI7609" s="26"/>
      <c r="AJ7609" s="21"/>
      <c r="AK7609" s="21"/>
      <c r="AL7609" s="21"/>
      <c r="AM7609" s="21"/>
      <c r="AN7609" s="21"/>
      <c r="AO7609" s="21"/>
      <c r="AP7609" s="21"/>
      <c r="AQ7609" s="21"/>
      <c r="AR7609" s="21"/>
      <c r="AS7609" s="21"/>
      <c r="AT7609" s="2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</row>
    <row r="7610" spans="1:60" s="3" customFormat="1">
      <c r="A7610" s="20"/>
      <c r="B7610" s="20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21"/>
      <c r="AC7610" s="21"/>
      <c r="AD7610" s="21"/>
      <c r="AE7610" s="21"/>
      <c r="AF7610" s="21"/>
      <c r="AG7610" s="21"/>
      <c r="AH7610" s="21"/>
      <c r="AI7610" s="26"/>
      <c r="AJ7610" s="21"/>
      <c r="AK7610" s="21"/>
      <c r="AL7610" s="21"/>
      <c r="AM7610" s="21"/>
      <c r="AN7610" s="21"/>
      <c r="AO7610" s="21"/>
      <c r="AP7610" s="21"/>
      <c r="AQ7610" s="21"/>
      <c r="AR7610" s="21"/>
      <c r="AS7610" s="21"/>
      <c r="AT7610" s="2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</row>
    <row r="7611" spans="1:60" s="3" customFormat="1">
      <c r="A7611" s="20"/>
      <c r="B7611" s="20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21"/>
      <c r="AC7611" s="21"/>
      <c r="AD7611" s="21"/>
      <c r="AE7611" s="21"/>
      <c r="AF7611" s="21"/>
      <c r="AG7611" s="21"/>
      <c r="AH7611" s="21"/>
      <c r="AI7611" s="26"/>
      <c r="AJ7611" s="21"/>
      <c r="AK7611" s="21"/>
      <c r="AL7611" s="21"/>
      <c r="AM7611" s="21"/>
      <c r="AN7611" s="21"/>
      <c r="AO7611" s="21"/>
      <c r="AP7611" s="21"/>
      <c r="AQ7611" s="21"/>
      <c r="AR7611" s="21"/>
      <c r="AS7611" s="21"/>
      <c r="AT7611" s="2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</row>
    <row r="7612" spans="1:60" s="3" customFormat="1">
      <c r="A7612" s="20"/>
      <c r="B7612" s="20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21"/>
      <c r="AC7612" s="21"/>
      <c r="AD7612" s="21"/>
      <c r="AE7612" s="21"/>
      <c r="AF7612" s="21"/>
      <c r="AG7612" s="21"/>
      <c r="AH7612" s="21"/>
      <c r="AI7612" s="26"/>
      <c r="AJ7612" s="21"/>
      <c r="AK7612" s="21"/>
      <c r="AL7612" s="21"/>
      <c r="AM7612" s="21"/>
      <c r="AN7612" s="21"/>
      <c r="AO7612" s="21"/>
      <c r="AP7612" s="21"/>
      <c r="AQ7612" s="21"/>
      <c r="AR7612" s="21"/>
      <c r="AS7612" s="21"/>
      <c r="AT7612" s="2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</row>
    <row r="7613" spans="1:60" s="3" customFormat="1">
      <c r="A7613" s="20"/>
      <c r="B7613" s="20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21"/>
      <c r="AC7613" s="21"/>
      <c r="AD7613" s="21"/>
      <c r="AE7613" s="21"/>
      <c r="AF7613" s="21"/>
      <c r="AG7613" s="21"/>
      <c r="AH7613" s="21"/>
      <c r="AI7613" s="26"/>
      <c r="AJ7613" s="21"/>
      <c r="AK7613" s="21"/>
      <c r="AL7613" s="21"/>
      <c r="AM7613" s="21"/>
      <c r="AN7613" s="21"/>
      <c r="AO7613" s="21"/>
      <c r="AP7613" s="21"/>
      <c r="AQ7613" s="21"/>
      <c r="AR7613" s="21"/>
      <c r="AS7613" s="21"/>
      <c r="AT7613" s="2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</row>
    <row r="7614" spans="1:60" s="3" customFormat="1">
      <c r="A7614" s="20"/>
      <c r="B7614" s="20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21"/>
      <c r="AC7614" s="21"/>
      <c r="AD7614" s="21"/>
      <c r="AE7614" s="21"/>
      <c r="AF7614" s="21"/>
      <c r="AG7614" s="21"/>
      <c r="AH7614" s="21"/>
      <c r="AI7614" s="26"/>
      <c r="AJ7614" s="21"/>
      <c r="AK7614" s="21"/>
      <c r="AL7614" s="21"/>
      <c r="AM7614" s="21"/>
      <c r="AN7614" s="21"/>
      <c r="AO7614" s="21"/>
      <c r="AP7614" s="21"/>
      <c r="AQ7614" s="21"/>
      <c r="AR7614" s="21"/>
      <c r="AS7614" s="21"/>
      <c r="AT7614" s="2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</row>
    <row r="7615" spans="1:60" s="3" customFormat="1">
      <c r="A7615" s="20"/>
      <c r="B7615" s="20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21"/>
      <c r="AC7615" s="21"/>
      <c r="AD7615" s="21"/>
      <c r="AE7615" s="21"/>
      <c r="AF7615" s="21"/>
      <c r="AG7615" s="21"/>
      <c r="AH7615" s="21"/>
      <c r="AI7615" s="26"/>
      <c r="AJ7615" s="21"/>
      <c r="AK7615" s="21"/>
      <c r="AL7615" s="21"/>
      <c r="AM7615" s="21"/>
      <c r="AN7615" s="21"/>
      <c r="AO7615" s="21"/>
      <c r="AP7615" s="21"/>
      <c r="AQ7615" s="21"/>
      <c r="AR7615" s="21"/>
      <c r="AS7615" s="21"/>
      <c r="AT7615" s="2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</row>
    <row r="7616" spans="1:60" s="3" customFormat="1">
      <c r="A7616" s="20"/>
      <c r="B7616" s="20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21"/>
      <c r="AC7616" s="21"/>
      <c r="AD7616" s="21"/>
      <c r="AE7616" s="21"/>
      <c r="AF7616" s="21"/>
      <c r="AG7616" s="21"/>
      <c r="AH7616" s="21"/>
      <c r="AI7616" s="26"/>
      <c r="AJ7616" s="21"/>
      <c r="AK7616" s="21"/>
      <c r="AL7616" s="21"/>
      <c r="AM7616" s="21"/>
      <c r="AN7616" s="21"/>
      <c r="AO7616" s="21"/>
      <c r="AP7616" s="21"/>
      <c r="AQ7616" s="21"/>
      <c r="AR7616" s="21"/>
      <c r="AS7616" s="21"/>
      <c r="AT7616" s="2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</row>
    <row r="7617" spans="1:60" s="3" customFormat="1">
      <c r="A7617" s="20"/>
      <c r="B7617" s="20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21"/>
      <c r="AC7617" s="21"/>
      <c r="AD7617" s="21"/>
      <c r="AE7617" s="21"/>
      <c r="AF7617" s="21"/>
      <c r="AG7617" s="21"/>
      <c r="AH7617" s="21"/>
      <c r="AI7617" s="26"/>
      <c r="AJ7617" s="21"/>
      <c r="AK7617" s="21"/>
      <c r="AL7617" s="21"/>
      <c r="AM7617" s="21"/>
      <c r="AN7617" s="21"/>
      <c r="AO7617" s="21"/>
      <c r="AP7617" s="21"/>
      <c r="AQ7617" s="21"/>
      <c r="AR7617" s="21"/>
      <c r="AS7617" s="21"/>
      <c r="AT7617" s="2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</row>
    <row r="7618" spans="1:60" s="3" customFormat="1">
      <c r="A7618" s="20"/>
      <c r="B7618" s="20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21"/>
      <c r="AC7618" s="21"/>
      <c r="AD7618" s="21"/>
      <c r="AE7618" s="21"/>
      <c r="AF7618" s="21"/>
      <c r="AG7618" s="21"/>
      <c r="AH7618" s="21"/>
      <c r="AI7618" s="26"/>
      <c r="AJ7618" s="21"/>
      <c r="AK7618" s="21"/>
      <c r="AL7618" s="21"/>
      <c r="AM7618" s="21"/>
      <c r="AN7618" s="21"/>
      <c r="AO7618" s="21"/>
      <c r="AP7618" s="21"/>
      <c r="AQ7618" s="21"/>
      <c r="AR7618" s="21"/>
      <c r="AS7618" s="21"/>
      <c r="AT7618" s="2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</row>
    <row r="7619" spans="1:60" s="3" customFormat="1">
      <c r="A7619" s="20"/>
      <c r="B7619" s="20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21"/>
      <c r="AC7619" s="21"/>
      <c r="AD7619" s="21"/>
      <c r="AE7619" s="21"/>
      <c r="AF7619" s="21"/>
      <c r="AG7619" s="21"/>
      <c r="AH7619" s="21"/>
      <c r="AI7619" s="26"/>
      <c r="AJ7619" s="21"/>
      <c r="AK7619" s="21"/>
      <c r="AL7619" s="21"/>
      <c r="AM7619" s="21"/>
      <c r="AN7619" s="21"/>
      <c r="AO7619" s="21"/>
      <c r="AP7619" s="21"/>
      <c r="AQ7619" s="21"/>
      <c r="AR7619" s="21"/>
      <c r="AS7619" s="21"/>
      <c r="AT7619" s="2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</row>
    <row r="7620" spans="1:60" s="3" customFormat="1">
      <c r="A7620" s="20"/>
      <c r="B7620" s="20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21"/>
      <c r="AC7620" s="21"/>
      <c r="AD7620" s="21"/>
      <c r="AE7620" s="21"/>
      <c r="AF7620" s="21"/>
      <c r="AG7620" s="21"/>
      <c r="AH7620" s="21"/>
      <c r="AI7620" s="26"/>
      <c r="AJ7620" s="21"/>
      <c r="AK7620" s="21"/>
      <c r="AL7620" s="21"/>
      <c r="AM7620" s="21"/>
      <c r="AN7620" s="21"/>
      <c r="AO7620" s="21"/>
      <c r="AP7620" s="21"/>
      <c r="AQ7620" s="21"/>
      <c r="AR7620" s="21"/>
      <c r="AS7620" s="21"/>
      <c r="AT7620" s="2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</row>
    <row r="7621" spans="1:60" s="3" customFormat="1">
      <c r="A7621" s="20"/>
      <c r="B7621" s="20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21"/>
      <c r="AC7621" s="21"/>
      <c r="AD7621" s="21"/>
      <c r="AE7621" s="21"/>
      <c r="AF7621" s="21"/>
      <c r="AG7621" s="21"/>
      <c r="AH7621" s="21"/>
      <c r="AI7621" s="26"/>
      <c r="AJ7621" s="21"/>
      <c r="AK7621" s="21"/>
      <c r="AL7621" s="21"/>
      <c r="AM7621" s="21"/>
      <c r="AN7621" s="21"/>
      <c r="AO7621" s="21"/>
      <c r="AP7621" s="21"/>
      <c r="AQ7621" s="21"/>
      <c r="AR7621" s="21"/>
      <c r="AS7621" s="21"/>
      <c r="AT7621" s="2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</row>
    <row r="7622" spans="1:60" s="3" customFormat="1">
      <c r="A7622" s="20"/>
      <c r="B7622" s="20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21"/>
      <c r="AC7622" s="21"/>
      <c r="AD7622" s="21"/>
      <c r="AE7622" s="21"/>
      <c r="AF7622" s="21"/>
      <c r="AG7622" s="21"/>
      <c r="AH7622" s="21"/>
      <c r="AI7622" s="26"/>
      <c r="AJ7622" s="21"/>
      <c r="AK7622" s="21"/>
      <c r="AL7622" s="21"/>
      <c r="AM7622" s="21"/>
      <c r="AN7622" s="21"/>
      <c r="AO7622" s="21"/>
      <c r="AP7622" s="21"/>
      <c r="AQ7622" s="21"/>
      <c r="AR7622" s="21"/>
      <c r="AS7622" s="21"/>
      <c r="AT7622" s="2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</row>
    <row r="7623" spans="1:60" s="3" customFormat="1">
      <c r="A7623" s="20"/>
      <c r="B7623" s="20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21"/>
      <c r="AC7623" s="21"/>
      <c r="AD7623" s="21"/>
      <c r="AE7623" s="21"/>
      <c r="AF7623" s="21"/>
      <c r="AG7623" s="21"/>
      <c r="AH7623" s="21"/>
      <c r="AI7623" s="26"/>
      <c r="AJ7623" s="21"/>
      <c r="AK7623" s="21"/>
      <c r="AL7623" s="21"/>
      <c r="AM7623" s="21"/>
      <c r="AN7623" s="21"/>
      <c r="AO7623" s="21"/>
      <c r="AP7623" s="21"/>
      <c r="AQ7623" s="21"/>
      <c r="AR7623" s="21"/>
      <c r="AS7623" s="21"/>
      <c r="AT7623" s="2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</row>
    <row r="7624" spans="1:60" s="3" customFormat="1">
      <c r="A7624" s="20"/>
      <c r="B7624" s="20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21"/>
      <c r="AC7624" s="21"/>
      <c r="AD7624" s="21"/>
      <c r="AE7624" s="21"/>
      <c r="AF7624" s="21"/>
      <c r="AG7624" s="21"/>
      <c r="AH7624" s="21"/>
      <c r="AI7624" s="26"/>
      <c r="AJ7624" s="21"/>
      <c r="AK7624" s="21"/>
      <c r="AL7624" s="21"/>
      <c r="AM7624" s="21"/>
      <c r="AN7624" s="21"/>
      <c r="AO7624" s="21"/>
      <c r="AP7624" s="21"/>
      <c r="AQ7624" s="21"/>
      <c r="AR7624" s="21"/>
      <c r="AS7624" s="21"/>
      <c r="AT7624" s="2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</row>
    <row r="7625" spans="1:60" s="3" customFormat="1">
      <c r="A7625" s="20"/>
      <c r="B7625" s="20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21"/>
      <c r="AC7625" s="21"/>
      <c r="AD7625" s="21"/>
      <c r="AE7625" s="21"/>
      <c r="AF7625" s="21"/>
      <c r="AG7625" s="21"/>
      <c r="AH7625" s="21"/>
      <c r="AI7625" s="26"/>
      <c r="AJ7625" s="21"/>
      <c r="AK7625" s="21"/>
      <c r="AL7625" s="21"/>
      <c r="AM7625" s="21"/>
      <c r="AN7625" s="21"/>
      <c r="AO7625" s="21"/>
      <c r="AP7625" s="21"/>
      <c r="AQ7625" s="21"/>
      <c r="AR7625" s="21"/>
      <c r="AS7625" s="21"/>
      <c r="AT7625" s="2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</row>
    <row r="7626" spans="1:60" s="3" customFormat="1">
      <c r="A7626" s="20"/>
      <c r="B7626" s="20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21"/>
      <c r="AC7626" s="21"/>
      <c r="AD7626" s="21"/>
      <c r="AE7626" s="21"/>
      <c r="AF7626" s="21"/>
      <c r="AG7626" s="21"/>
      <c r="AH7626" s="21"/>
      <c r="AI7626" s="26"/>
      <c r="AJ7626" s="21"/>
      <c r="AK7626" s="21"/>
      <c r="AL7626" s="21"/>
      <c r="AM7626" s="21"/>
      <c r="AN7626" s="21"/>
      <c r="AO7626" s="21"/>
      <c r="AP7626" s="21"/>
      <c r="AQ7626" s="21"/>
      <c r="AR7626" s="21"/>
      <c r="AS7626" s="21"/>
      <c r="AT7626" s="2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</row>
    <row r="7627" spans="1:60" s="3" customFormat="1">
      <c r="A7627" s="20"/>
      <c r="B7627" s="20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21"/>
      <c r="AC7627" s="21"/>
      <c r="AD7627" s="21"/>
      <c r="AE7627" s="21"/>
      <c r="AF7627" s="21"/>
      <c r="AG7627" s="21"/>
      <c r="AH7627" s="21"/>
      <c r="AI7627" s="26"/>
      <c r="AJ7627" s="21"/>
      <c r="AK7627" s="21"/>
      <c r="AL7627" s="21"/>
      <c r="AM7627" s="21"/>
      <c r="AN7627" s="21"/>
      <c r="AO7627" s="21"/>
      <c r="AP7627" s="21"/>
      <c r="AQ7627" s="21"/>
      <c r="AR7627" s="21"/>
      <c r="AS7627" s="21"/>
      <c r="AT7627" s="2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</row>
    <row r="7628" spans="1:60" s="3" customFormat="1">
      <c r="A7628" s="20"/>
      <c r="B7628" s="20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21"/>
      <c r="AC7628" s="21"/>
      <c r="AD7628" s="21"/>
      <c r="AE7628" s="21"/>
      <c r="AF7628" s="21"/>
      <c r="AG7628" s="21"/>
      <c r="AH7628" s="21"/>
      <c r="AI7628" s="26"/>
      <c r="AJ7628" s="21"/>
      <c r="AK7628" s="21"/>
      <c r="AL7628" s="21"/>
      <c r="AM7628" s="21"/>
      <c r="AN7628" s="21"/>
      <c r="AO7628" s="21"/>
      <c r="AP7628" s="21"/>
      <c r="AQ7628" s="21"/>
      <c r="AR7628" s="21"/>
      <c r="AS7628" s="21"/>
      <c r="AT7628" s="2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</row>
    <row r="7629" spans="1:60" s="3" customFormat="1">
      <c r="A7629" s="20"/>
      <c r="B7629" s="20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21"/>
      <c r="AC7629" s="21"/>
      <c r="AD7629" s="21"/>
      <c r="AE7629" s="21"/>
      <c r="AF7629" s="21"/>
      <c r="AG7629" s="21"/>
      <c r="AH7629" s="21"/>
      <c r="AI7629" s="26"/>
      <c r="AJ7629" s="21"/>
      <c r="AK7629" s="21"/>
      <c r="AL7629" s="21"/>
      <c r="AM7629" s="21"/>
      <c r="AN7629" s="21"/>
      <c r="AO7629" s="21"/>
      <c r="AP7629" s="21"/>
      <c r="AQ7629" s="21"/>
      <c r="AR7629" s="21"/>
      <c r="AS7629" s="21"/>
      <c r="AT7629" s="2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</row>
    <row r="7630" spans="1:60" s="3" customFormat="1">
      <c r="A7630" s="20"/>
      <c r="B7630" s="20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21"/>
      <c r="AC7630" s="21"/>
      <c r="AD7630" s="21"/>
      <c r="AE7630" s="21"/>
      <c r="AF7630" s="21"/>
      <c r="AG7630" s="21"/>
      <c r="AH7630" s="21"/>
      <c r="AI7630" s="26"/>
      <c r="AJ7630" s="21"/>
      <c r="AK7630" s="21"/>
      <c r="AL7630" s="21"/>
      <c r="AM7630" s="21"/>
      <c r="AN7630" s="21"/>
      <c r="AO7630" s="21"/>
      <c r="AP7630" s="21"/>
      <c r="AQ7630" s="21"/>
      <c r="AR7630" s="21"/>
      <c r="AS7630" s="21"/>
      <c r="AT7630" s="2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</row>
    <row r="7631" spans="1:60" s="3" customFormat="1">
      <c r="A7631" s="20"/>
      <c r="B7631" s="20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21"/>
      <c r="AC7631" s="21"/>
      <c r="AD7631" s="21"/>
      <c r="AE7631" s="21"/>
      <c r="AF7631" s="21"/>
      <c r="AG7631" s="21"/>
      <c r="AH7631" s="21"/>
      <c r="AI7631" s="26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</row>
    <row r="7632" spans="1:60" s="3" customFormat="1">
      <c r="A7632" s="20"/>
      <c r="B7632" s="20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21"/>
      <c r="AC7632" s="21"/>
      <c r="AD7632" s="21"/>
      <c r="AE7632" s="21"/>
      <c r="AF7632" s="21"/>
      <c r="AG7632" s="21"/>
      <c r="AH7632" s="21"/>
      <c r="AI7632" s="26"/>
      <c r="AJ7632" s="21"/>
      <c r="AK7632" s="21"/>
      <c r="AL7632" s="21"/>
      <c r="AM7632" s="21"/>
      <c r="AN7632" s="21"/>
      <c r="AO7632" s="21"/>
      <c r="AP7632" s="21"/>
      <c r="AQ7632" s="21"/>
      <c r="AR7632" s="21"/>
      <c r="AS7632" s="21"/>
      <c r="AT7632" s="2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</row>
    <row r="7633" spans="1:60" s="3" customFormat="1">
      <c r="A7633" s="20"/>
      <c r="B7633" s="20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21"/>
      <c r="AC7633" s="21"/>
      <c r="AD7633" s="21"/>
      <c r="AE7633" s="21"/>
      <c r="AF7633" s="21"/>
      <c r="AG7633" s="21"/>
      <c r="AH7633" s="21"/>
      <c r="AI7633" s="26"/>
      <c r="AJ7633" s="21"/>
      <c r="AK7633" s="21"/>
      <c r="AL7633" s="21"/>
      <c r="AM7633" s="21"/>
      <c r="AN7633" s="21"/>
      <c r="AO7633" s="21"/>
      <c r="AP7633" s="21"/>
      <c r="AQ7633" s="21"/>
      <c r="AR7633" s="21"/>
      <c r="AS7633" s="21"/>
      <c r="AT7633" s="2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</row>
    <row r="7634" spans="1:60" s="3" customFormat="1">
      <c r="A7634" s="20"/>
      <c r="B7634" s="20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21"/>
      <c r="AC7634" s="21"/>
      <c r="AD7634" s="21"/>
      <c r="AE7634" s="21"/>
      <c r="AF7634" s="21"/>
      <c r="AG7634" s="21"/>
      <c r="AH7634" s="21"/>
      <c r="AI7634" s="26"/>
      <c r="AJ7634" s="21"/>
      <c r="AK7634" s="21"/>
      <c r="AL7634" s="21"/>
      <c r="AM7634" s="21"/>
      <c r="AN7634" s="21"/>
      <c r="AO7634" s="21"/>
      <c r="AP7634" s="21"/>
      <c r="AQ7634" s="21"/>
      <c r="AR7634" s="21"/>
      <c r="AS7634" s="21"/>
      <c r="AT7634" s="2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</row>
    <row r="7635" spans="1:60" s="3" customFormat="1">
      <c r="A7635" s="20"/>
      <c r="B7635" s="20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21"/>
      <c r="AC7635" s="21"/>
      <c r="AD7635" s="21"/>
      <c r="AE7635" s="21"/>
      <c r="AF7635" s="21"/>
      <c r="AG7635" s="21"/>
      <c r="AH7635" s="21"/>
      <c r="AI7635" s="26"/>
      <c r="AJ7635" s="21"/>
      <c r="AK7635" s="21"/>
      <c r="AL7635" s="21"/>
      <c r="AM7635" s="21"/>
      <c r="AN7635" s="21"/>
      <c r="AO7635" s="21"/>
      <c r="AP7635" s="21"/>
      <c r="AQ7635" s="21"/>
      <c r="AR7635" s="21"/>
      <c r="AS7635" s="21"/>
      <c r="AT7635" s="2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</row>
    <row r="7636" spans="1:60" s="3" customFormat="1">
      <c r="A7636" s="20"/>
      <c r="B7636" s="20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21"/>
      <c r="AC7636" s="21"/>
      <c r="AD7636" s="21"/>
      <c r="AE7636" s="21"/>
      <c r="AF7636" s="21"/>
      <c r="AG7636" s="21"/>
      <c r="AH7636" s="21"/>
      <c r="AI7636" s="26"/>
      <c r="AJ7636" s="21"/>
      <c r="AK7636" s="21"/>
      <c r="AL7636" s="21"/>
      <c r="AM7636" s="21"/>
      <c r="AN7636" s="21"/>
      <c r="AO7636" s="21"/>
      <c r="AP7636" s="21"/>
      <c r="AQ7636" s="21"/>
      <c r="AR7636" s="21"/>
      <c r="AS7636" s="21"/>
      <c r="AT7636" s="2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</row>
    <row r="7637" spans="1:60" s="3" customFormat="1">
      <c r="A7637" s="20"/>
      <c r="B7637" s="20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21"/>
      <c r="AC7637" s="21"/>
      <c r="AD7637" s="21"/>
      <c r="AE7637" s="21"/>
      <c r="AF7637" s="21"/>
      <c r="AG7637" s="21"/>
      <c r="AH7637" s="21"/>
      <c r="AI7637" s="26"/>
      <c r="AJ7637" s="21"/>
      <c r="AK7637" s="21"/>
      <c r="AL7637" s="21"/>
      <c r="AM7637" s="21"/>
      <c r="AN7637" s="21"/>
      <c r="AO7637" s="21"/>
      <c r="AP7637" s="21"/>
      <c r="AQ7637" s="21"/>
      <c r="AR7637" s="21"/>
      <c r="AS7637" s="21"/>
      <c r="AT7637" s="2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</row>
    <row r="7638" spans="1:60" s="3" customFormat="1">
      <c r="A7638" s="20"/>
      <c r="B7638" s="20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21"/>
      <c r="AC7638" s="21"/>
      <c r="AD7638" s="21"/>
      <c r="AE7638" s="21"/>
      <c r="AF7638" s="21"/>
      <c r="AG7638" s="21"/>
      <c r="AH7638" s="21"/>
      <c r="AI7638" s="26"/>
      <c r="AJ7638" s="21"/>
      <c r="AK7638" s="21"/>
      <c r="AL7638" s="21"/>
      <c r="AM7638" s="21"/>
      <c r="AN7638" s="21"/>
      <c r="AO7638" s="21"/>
      <c r="AP7638" s="21"/>
      <c r="AQ7638" s="21"/>
      <c r="AR7638" s="21"/>
      <c r="AS7638" s="21"/>
      <c r="AT7638" s="2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</row>
    <row r="7639" spans="1:60" s="3" customFormat="1">
      <c r="A7639" s="20"/>
      <c r="B7639" s="20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21"/>
      <c r="AC7639" s="21"/>
      <c r="AD7639" s="21"/>
      <c r="AE7639" s="21"/>
      <c r="AF7639" s="21"/>
      <c r="AG7639" s="21"/>
      <c r="AH7639" s="21"/>
      <c r="AI7639" s="26"/>
      <c r="AJ7639" s="21"/>
      <c r="AK7639" s="21"/>
      <c r="AL7639" s="21"/>
      <c r="AM7639" s="21"/>
      <c r="AN7639" s="21"/>
      <c r="AO7639" s="21"/>
      <c r="AP7639" s="21"/>
      <c r="AQ7639" s="21"/>
      <c r="AR7639" s="21"/>
      <c r="AS7639" s="21"/>
      <c r="AT7639" s="2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</row>
    <row r="7640" spans="1:60" s="3" customFormat="1">
      <c r="A7640" s="20"/>
      <c r="B7640" s="20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21"/>
      <c r="AC7640" s="21"/>
      <c r="AD7640" s="21"/>
      <c r="AE7640" s="21"/>
      <c r="AF7640" s="21"/>
      <c r="AG7640" s="21"/>
      <c r="AH7640" s="21"/>
      <c r="AI7640" s="26"/>
      <c r="AJ7640" s="21"/>
      <c r="AK7640" s="21"/>
      <c r="AL7640" s="21"/>
      <c r="AM7640" s="21"/>
      <c r="AN7640" s="21"/>
      <c r="AO7640" s="21"/>
      <c r="AP7640" s="21"/>
      <c r="AQ7640" s="21"/>
      <c r="AR7640" s="21"/>
      <c r="AS7640" s="21"/>
      <c r="AT7640" s="2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</row>
    <row r="7641" spans="1:60" s="3" customFormat="1">
      <c r="A7641" s="20"/>
      <c r="B7641" s="20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21"/>
      <c r="AC7641" s="21"/>
      <c r="AD7641" s="21"/>
      <c r="AE7641" s="21"/>
      <c r="AF7641" s="21"/>
      <c r="AG7641" s="21"/>
      <c r="AH7641" s="21"/>
      <c r="AI7641" s="26"/>
      <c r="AJ7641" s="21"/>
      <c r="AK7641" s="21"/>
      <c r="AL7641" s="21"/>
      <c r="AM7641" s="21"/>
      <c r="AN7641" s="21"/>
      <c r="AO7641" s="21"/>
      <c r="AP7641" s="21"/>
      <c r="AQ7641" s="21"/>
      <c r="AR7641" s="21"/>
      <c r="AS7641" s="21"/>
      <c r="AT7641" s="2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</row>
    <row r="7642" spans="1:60" s="3" customFormat="1">
      <c r="A7642" s="20"/>
      <c r="B7642" s="20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21"/>
      <c r="AC7642" s="21"/>
      <c r="AD7642" s="21"/>
      <c r="AE7642" s="21"/>
      <c r="AF7642" s="21"/>
      <c r="AG7642" s="21"/>
      <c r="AH7642" s="21"/>
      <c r="AI7642" s="26"/>
      <c r="AJ7642" s="21"/>
      <c r="AK7642" s="21"/>
      <c r="AL7642" s="21"/>
      <c r="AM7642" s="21"/>
      <c r="AN7642" s="21"/>
      <c r="AO7642" s="21"/>
      <c r="AP7642" s="21"/>
      <c r="AQ7642" s="21"/>
      <c r="AR7642" s="21"/>
      <c r="AS7642" s="21"/>
      <c r="AT7642" s="2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</row>
    <row r="7643" spans="1:60" s="3" customFormat="1">
      <c r="A7643" s="20"/>
      <c r="B7643" s="20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21"/>
      <c r="AC7643" s="21"/>
      <c r="AD7643" s="21"/>
      <c r="AE7643" s="21"/>
      <c r="AF7643" s="21"/>
      <c r="AG7643" s="21"/>
      <c r="AH7643" s="21"/>
      <c r="AI7643" s="26"/>
      <c r="AJ7643" s="21"/>
      <c r="AK7643" s="21"/>
      <c r="AL7643" s="21"/>
      <c r="AM7643" s="21"/>
      <c r="AN7643" s="21"/>
      <c r="AO7643" s="21"/>
      <c r="AP7643" s="21"/>
      <c r="AQ7643" s="21"/>
      <c r="AR7643" s="21"/>
      <c r="AS7643" s="21"/>
      <c r="AT7643" s="2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</row>
    <row r="7644" spans="1:60" s="3" customFormat="1">
      <c r="A7644" s="20"/>
      <c r="B7644" s="20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21"/>
      <c r="AC7644" s="21"/>
      <c r="AD7644" s="21"/>
      <c r="AE7644" s="21"/>
      <c r="AF7644" s="21"/>
      <c r="AG7644" s="21"/>
      <c r="AH7644" s="21"/>
      <c r="AI7644" s="26"/>
      <c r="AJ7644" s="21"/>
      <c r="AK7644" s="21"/>
      <c r="AL7644" s="21"/>
      <c r="AM7644" s="21"/>
      <c r="AN7644" s="21"/>
      <c r="AO7644" s="21"/>
      <c r="AP7644" s="21"/>
      <c r="AQ7644" s="21"/>
      <c r="AR7644" s="21"/>
      <c r="AS7644" s="21"/>
      <c r="AT7644" s="2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</row>
    <row r="7645" spans="1:60" s="3" customFormat="1">
      <c r="A7645" s="20"/>
      <c r="B7645" s="20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21"/>
      <c r="AC7645" s="21"/>
      <c r="AD7645" s="21"/>
      <c r="AE7645" s="21"/>
      <c r="AF7645" s="21"/>
      <c r="AG7645" s="21"/>
      <c r="AH7645" s="21"/>
      <c r="AI7645" s="26"/>
      <c r="AJ7645" s="21"/>
      <c r="AK7645" s="21"/>
      <c r="AL7645" s="21"/>
      <c r="AM7645" s="21"/>
      <c r="AN7645" s="21"/>
      <c r="AO7645" s="21"/>
      <c r="AP7645" s="21"/>
      <c r="AQ7645" s="21"/>
      <c r="AR7645" s="21"/>
      <c r="AS7645" s="21"/>
      <c r="AT7645" s="2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</row>
    <row r="7646" spans="1:60" s="3" customFormat="1">
      <c r="A7646" s="20"/>
      <c r="B7646" s="20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21"/>
      <c r="AC7646" s="21"/>
      <c r="AD7646" s="21"/>
      <c r="AE7646" s="21"/>
      <c r="AF7646" s="21"/>
      <c r="AG7646" s="21"/>
      <c r="AH7646" s="21"/>
      <c r="AI7646" s="26"/>
      <c r="AJ7646" s="21"/>
      <c r="AK7646" s="21"/>
      <c r="AL7646" s="21"/>
      <c r="AM7646" s="21"/>
      <c r="AN7646" s="21"/>
      <c r="AO7646" s="21"/>
      <c r="AP7646" s="21"/>
      <c r="AQ7646" s="21"/>
      <c r="AR7646" s="21"/>
      <c r="AS7646" s="21"/>
      <c r="AT7646" s="2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</row>
    <row r="7647" spans="1:60" s="3" customFormat="1">
      <c r="A7647" s="20"/>
      <c r="B7647" s="20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21"/>
      <c r="AC7647" s="21"/>
      <c r="AD7647" s="21"/>
      <c r="AE7647" s="21"/>
      <c r="AF7647" s="21"/>
      <c r="AG7647" s="21"/>
      <c r="AH7647" s="21"/>
      <c r="AI7647" s="26"/>
      <c r="AJ7647" s="21"/>
      <c r="AK7647" s="21"/>
      <c r="AL7647" s="21"/>
      <c r="AM7647" s="21"/>
      <c r="AN7647" s="21"/>
      <c r="AO7647" s="21"/>
      <c r="AP7647" s="21"/>
      <c r="AQ7647" s="21"/>
      <c r="AR7647" s="21"/>
      <c r="AS7647" s="21"/>
      <c r="AT7647" s="2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</row>
    <row r="7648" spans="1:60" s="3" customFormat="1">
      <c r="A7648" s="20"/>
      <c r="B7648" s="20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21"/>
      <c r="AC7648" s="21"/>
      <c r="AD7648" s="21"/>
      <c r="AE7648" s="21"/>
      <c r="AF7648" s="21"/>
      <c r="AG7648" s="21"/>
      <c r="AH7648" s="21"/>
      <c r="AI7648" s="26"/>
      <c r="AJ7648" s="21"/>
      <c r="AK7648" s="21"/>
      <c r="AL7648" s="21"/>
      <c r="AM7648" s="21"/>
      <c r="AN7648" s="21"/>
      <c r="AO7648" s="21"/>
      <c r="AP7648" s="21"/>
      <c r="AQ7648" s="21"/>
      <c r="AR7648" s="21"/>
      <c r="AS7648" s="21"/>
      <c r="AT7648" s="2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</row>
    <row r="7649" spans="1:60" s="3" customFormat="1">
      <c r="A7649" s="20"/>
      <c r="B7649" s="20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21"/>
      <c r="AC7649" s="21"/>
      <c r="AD7649" s="21"/>
      <c r="AE7649" s="21"/>
      <c r="AF7649" s="21"/>
      <c r="AG7649" s="21"/>
      <c r="AH7649" s="21"/>
      <c r="AI7649" s="26"/>
      <c r="AJ7649" s="21"/>
      <c r="AK7649" s="21"/>
      <c r="AL7649" s="21"/>
      <c r="AM7649" s="21"/>
      <c r="AN7649" s="21"/>
      <c r="AO7649" s="21"/>
      <c r="AP7649" s="21"/>
      <c r="AQ7649" s="21"/>
      <c r="AR7649" s="21"/>
      <c r="AS7649" s="21"/>
      <c r="AT7649" s="2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</row>
    <row r="7650" spans="1:60" s="3" customFormat="1">
      <c r="A7650" s="20"/>
      <c r="B7650" s="20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21"/>
      <c r="AC7650" s="21"/>
      <c r="AD7650" s="21"/>
      <c r="AE7650" s="21"/>
      <c r="AF7650" s="21"/>
      <c r="AG7650" s="21"/>
      <c r="AH7650" s="21"/>
      <c r="AI7650" s="26"/>
      <c r="AJ7650" s="21"/>
      <c r="AK7650" s="21"/>
      <c r="AL7650" s="21"/>
      <c r="AM7650" s="21"/>
      <c r="AN7650" s="21"/>
      <c r="AO7650" s="21"/>
      <c r="AP7650" s="21"/>
      <c r="AQ7650" s="21"/>
      <c r="AR7650" s="21"/>
      <c r="AS7650" s="21"/>
      <c r="AT7650" s="2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</row>
    <row r="7651" spans="1:60" s="3" customFormat="1">
      <c r="A7651" s="20"/>
      <c r="B7651" s="20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21"/>
      <c r="AC7651" s="21"/>
      <c r="AD7651" s="21"/>
      <c r="AE7651" s="21"/>
      <c r="AF7651" s="21"/>
      <c r="AG7651" s="21"/>
      <c r="AH7651" s="21"/>
      <c r="AI7651" s="26"/>
      <c r="AJ7651" s="21"/>
      <c r="AK7651" s="21"/>
      <c r="AL7651" s="21"/>
      <c r="AM7651" s="21"/>
      <c r="AN7651" s="21"/>
      <c r="AO7651" s="21"/>
      <c r="AP7651" s="21"/>
      <c r="AQ7651" s="21"/>
      <c r="AR7651" s="21"/>
      <c r="AS7651" s="21"/>
      <c r="AT7651" s="2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</row>
    <row r="7652" spans="1:60" s="3" customFormat="1">
      <c r="A7652" s="20"/>
      <c r="B7652" s="20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21"/>
      <c r="AC7652" s="21"/>
      <c r="AD7652" s="21"/>
      <c r="AE7652" s="21"/>
      <c r="AF7652" s="21"/>
      <c r="AG7652" s="21"/>
      <c r="AH7652" s="21"/>
      <c r="AI7652" s="26"/>
      <c r="AJ7652" s="21"/>
      <c r="AK7652" s="21"/>
      <c r="AL7652" s="21"/>
      <c r="AM7652" s="21"/>
      <c r="AN7652" s="21"/>
      <c r="AO7652" s="21"/>
      <c r="AP7652" s="21"/>
      <c r="AQ7652" s="21"/>
      <c r="AR7652" s="21"/>
      <c r="AS7652" s="21"/>
      <c r="AT7652" s="2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</row>
    <row r="7653" spans="1:60" s="3" customFormat="1">
      <c r="A7653" s="20"/>
      <c r="B7653" s="20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21"/>
      <c r="AC7653" s="21"/>
      <c r="AD7653" s="21"/>
      <c r="AE7653" s="21"/>
      <c r="AF7653" s="21"/>
      <c r="AG7653" s="21"/>
      <c r="AH7653" s="21"/>
      <c r="AI7653" s="26"/>
      <c r="AJ7653" s="21"/>
      <c r="AK7653" s="21"/>
      <c r="AL7653" s="21"/>
      <c r="AM7653" s="21"/>
      <c r="AN7653" s="21"/>
      <c r="AO7653" s="21"/>
      <c r="AP7653" s="21"/>
      <c r="AQ7653" s="21"/>
      <c r="AR7653" s="21"/>
      <c r="AS7653" s="21"/>
      <c r="AT7653" s="2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</row>
    <row r="7654" spans="1:60" s="3" customFormat="1">
      <c r="A7654" s="20"/>
      <c r="B7654" s="20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21"/>
      <c r="AC7654" s="21"/>
      <c r="AD7654" s="21"/>
      <c r="AE7654" s="21"/>
      <c r="AF7654" s="21"/>
      <c r="AG7654" s="21"/>
      <c r="AH7654" s="21"/>
      <c r="AI7654" s="26"/>
      <c r="AJ7654" s="21"/>
      <c r="AK7654" s="21"/>
      <c r="AL7654" s="21"/>
      <c r="AM7654" s="21"/>
      <c r="AN7654" s="21"/>
      <c r="AO7654" s="21"/>
      <c r="AP7654" s="21"/>
      <c r="AQ7654" s="21"/>
      <c r="AR7654" s="21"/>
      <c r="AS7654" s="21"/>
      <c r="AT7654" s="2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</row>
    <row r="7655" spans="1:60" s="3" customFormat="1">
      <c r="A7655" s="20"/>
      <c r="B7655" s="20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21"/>
      <c r="AC7655" s="21"/>
      <c r="AD7655" s="21"/>
      <c r="AE7655" s="21"/>
      <c r="AF7655" s="21"/>
      <c r="AG7655" s="21"/>
      <c r="AH7655" s="21"/>
      <c r="AI7655" s="26"/>
      <c r="AJ7655" s="21"/>
      <c r="AK7655" s="21"/>
      <c r="AL7655" s="21"/>
      <c r="AM7655" s="21"/>
      <c r="AN7655" s="21"/>
      <c r="AO7655" s="21"/>
      <c r="AP7655" s="21"/>
      <c r="AQ7655" s="21"/>
      <c r="AR7655" s="21"/>
      <c r="AS7655" s="21"/>
      <c r="AT7655" s="2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</row>
    <row r="7656" spans="1:60" s="3" customFormat="1">
      <c r="A7656" s="20"/>
      <c r="B7656" s="20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21"/>
      <c r="AC7656" s="21"/>
      <c r="AD7656" s="21"/>
      <c r="AE7656" s="21"/>
      <c r="AF7656" s="21"/>
      <c r="AG7656" s="21"/>
      <c r="AH7656" s="21"/>
      <c r="AI7656" s="26"/>
      <c r="AJ7656" s="21"/>
      <c r="AK7656" s="21"/>
      <c r="AL7656" s="21"/>
      <c r="AM7656" s="21"/>
      <c r="AN7656" s="21"/>
      <c r="AO7656" s="21"/>
      <c r="AP7656" s="21"/>
      <c r="AQ7656" s="21"/>
      <c r="AR7656" s="21"/>
      <c r="AS7656" s="21"/>
      <c r="AT7656" s="2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</row>
    <row r="7657" spans="1:60" s="3" customFormat="1">
      <c r="A7657" s="20"/>
      <c r="B7657" s="20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21"/>
      <c r="AC7657" s="21"/>
      <c r="AD7657" s="21"/>
      <c r="AE7657" s="21"/>
      <c r="AF7657" s="21"/>
      <c r="AG7657" s="21"/>
      <c r="AH7657" s="21"/>
      <c r="AI7657" s="26"/>
      <c r="AJ7657" s="21"/>
      <c r="AK7657" s="21"/>
      <c r="AL7657" s="21"/>
      <c r="AM7657" s="21"/>
      <c r="AN7657" s="21"/>
      <c r="AO7657" s="21"/>
      <c r="AP7657" s="21"/>
      <c r="AQ7657" s="21"/>
      <c r="AR7657" s="21"/>
      <c r="AS7657" s="21"/>
      <c r="AT7657" s="2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</row>
    <row r="7658" spans="1:60" s="3" customFormat="1">
      <c r="A7658" s="20"/>
      <c r="B7658" s="20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21"/>
      <c r="AC7658" s="21"/>
      <c r="AD7658" s="21"/>
      <c r="AE7658" s="21"/>
      <c r="AF7658" s="21"/>
      <c r="AG7658" s="21"/>
      <c r="AH7658" s="21"/>
      <c r="AI7658" s="26"/>
      <c r="AJ7658" s="21"/>
      <c r="AK7658" s="21"/>
      <c r="AL7658" s="21"/>
      <c r="AM7658" s="21"/>
      <c r="AN7658" s="21"/>
      <c r="AO7658" s="21"/>
      <c r="AP7658" s="21"/>
      <c r="AQ7658" s="21"/>
      <c r="AR7658" s="21"/>
      <c r="AS7658" s="21"/>
      <c r="AT7658" s="2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</row>
    <row r="7659" spans="1:60" s="3" customFormat="1">
      <c r="A7659" s="20"/>
      <c r="B7659" s="20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21"/>
      <c r="AC7659" s="21"/>
      <c r="AD7659" s="21"/>
      <c r="AE7659" s="21"/>
      <c r="AF7659" s="21"/>
      <c r="AG7659" s="21"/>
      <c r="AH7659" s="21"/>
      <c r="AI7659" s="26"/>
      <c r="AJ7659" s="21"/>
      <c r="AK7659" s="21"/>
      <c r="AL7659" s="21"/>
      <c r="AM7659" s="21"/>
      <c r="AN7659" s="21"/>
      <c r="AO7659" s="21"/>
      <c r="AP7659" s="21"/>
      <c r="AQ7659" s="21"/>
      <c r="AR7659" s="21"/>
      <c r="AS7659" s="21"/>
      <c r="AT7659" s="2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</row>
    <row r="7660" spans="1:60" s="3" customFormat="1">
      <c r="A7660" s="20"/>
      <c r="B7660" s="20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21"/>
      <c r="AC7660" s="21"/>
      <c r="AD7660" s="21"/>
      <c r="AE7660" s="21"/>
      <c r="AF7660" s="21"/>
      <c r="AG7660" s="21"/>
      <c r="AH7660" s="21"/>
      <c r="AI7660" s="26"/>
      <c r="AJ7660" s="21"/>
      <c r="AK7660" s="21"/>
      <c r="AL7660" s="21"/>
      <c r="AM7660" s="21"/>
      <c r="AN7660" s="21"/>
      <c r="AO7660" s="21"/>
      <c r="AP7660" s="21"/>
      <c r="AQ7660" s="21"/>
      <c r="AR7660" s="21"/>
      <c r="AS7660" s="21"/>
      <c r="AT7660" s="2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</row>
    <row r="7661" spans="1:60" s="3" customFormat="1">
      <c r="A7661" s="20"/>
      <c r="B7661" s="20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21"/>
      <c r="AC7661" s="21"/>
      <c r="AD7661" s="21"/>
      <c r="AE7661" s="21"/>
      <c r="AF7661" s="21"/>
      <c r="AG7661" s="21"/>
      <c r="AH7661" s="21"/>
      <c r="AI7661" s="26"/>
      <c r="AJ7661" s="21"/>
      <c r="AK7661" s="21"/>
      <c r="AL7661" s="21"/>
      <c r="AM7661" s="21"/>
      <c r="AN7661" s="21"/>
      <c r="AO7661" s="21"/>
      <c r="AP7661" s="21"/>
      <c r="AQ7661" s="21"/>
      <c r="AR7661" s="21"/>
      <c r="AS7661" s="21"/>
      <c r="AT7661" s="2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</row>
    <row r="7662" spans="1:60" s="3" customFormat="1">
      <c r="A7662" s="20"/>
      <c r="B7662" s="20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21"/>
      <c r="AC7662" s="21"/>
      <c r="AD7662" s="21"/>
      <c r="AE7662" s="21"/>
      <c r="AF7662" s="21"/>
      <c r="AG7662" s="21"/>
      <c r="AH7662" s="21"/>
      <c r="AI7662" s="26"/>
      <c r="AJ7662" s="21"/>
      <c r="AK7662" s="21"/>
      <c r="AL7662" s="21"/>
      <c r="AM7662" s="21"/>
      <c r="AN7662" s="21"/>
      <c r="AO7662" s="21"/>
      <c r="AP7662" s="21"/>
      <c r="AQ7662" s="21"/>
      <c r="AR7662" s="21"/>
      <c r="AS7662" s="21"/>
      <c r="AT7662" s="2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</row>
    <row r="7663" spans="1:60" s="3" customFormat="1">
      <c r="A7663" s="20"/>
      <c r="B7663" s="20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21"/>
      <c r="AC7663" s="21"/>
      <c r="AD7663" s="21"/>
      <c r="AE7663" s="21"/>
      <c r="AF7663" s="21"/>
      <c r="AG7663" s="21"/>
      <c r="AH7663" s="21"/>
      <c r="AI7663" s="26"/>
      <c r="AJ7663" s="21"/>
      <c r="AK7663" s="21"/>
      <c r="AL7663" s="21"/>
      <c r="AM7663" s="21"/>
      <c r="AN7663" s="21"/>
      <c r="AO7663" s="21"/>
      <c r="AP7663" s="21"/>
      <c r="AQ7663" s="21"/>
      <c r="AR7663" s="21"/>
      <c r="AS7663" s="21"/>
      <c r="AT7663" s="2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</row>
    <row r="7664" spans="1:60" s="3" customFormat="1">
      <c r="A7664" s="20"/>
      <c r="B7664" s="20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21"/>
      <c r="AC7664" s="21"/>
      <c r="AD7664" s="21"/>
      <c r="AE7664" s="21"/>
      <c r="AF7664" s="21"/>
      <c r="AG7664" s="21"/>
      <c r="AH7664" s="21"/>
      <c r="AI7664" s="26"/>
      <c r="AJ7664" s="21"/>
      <c r="AK7664" s="21"/>
      <c r="AL7664" s="21"/>
      <c r="AM7664" s="21"/>
      <c r="AN7664" s="21"/>
      <c r="AO7664" s="21"/>
      <c r="AP7664" s="21"/>
      <c r="AQ7664" s="21"/>
      <c r="AR7664" s="21"/>
      <c r="AS7664" s="21"/>
      <c r="AT7664" s="2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</row>
    <row r="7665" spans="1:60" s="3" customFormat="1">
      <c r="A7665" s="20"/>
      <c r="B7665" s="20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21"/>
      <c r="AC7665" s="21"/>
      <c r="AD7665" s="21"/>
      <c r="AE7665" s="21"/>
      <c r="AF7665" s="21"/>
      <c r="AG7665" s="21"/>
      <c r="AH7665" s="21"/>
      <c r="AI7665" s="26"/>
      <c r="AJ7665" s="21"/>
      <c r="AK7665" s="21"/>
      <c r="AL7665" s="21"/>
      <c r="AM7665" s="21"/>
      <c r="AN7665" s="21"/>
      <c r="AO7665" s="21"/>
      <c r="AP7665" s="21"/>
      <c r="AQ7665" s="21"/>
      <c r="AR7665" s="21"/>
      <c r="AS7665" s="21"/>
      <c r="AT7665" s="2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</row>
    <row r="7666" spans="1:60" s="3" customFormat="1">
      <c r="A7666" s="20"/>
      <c r="B7666" s="20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21"/>
      <c r="AC7666" s="21"/>
      <c r="AD7666" s="21"/>
      <c r="AE7666" s="21"/>
      <c r="AF7666" s="21"/>
      <c r="AG7666" s="21"/>
      <c r="AH7666" s="21"/>
      <c r="AI7666" s="26"/>
      <c r="AJ7666" s="21"/>
      <c r="AK7666" s="21"/>
      <c r="AL7666" s="21"/>
      <c r="AM7666" s="21"/>
      <c r="AN7666" s="21"/>
      <c r="AO7666" s="21"/>
      <c r="AP7666" s="21"/>
      <c r="AQ7666" s="21"/>
      <c r="AR7666" s="21"/>
      <c r="AS7666" s="21"/>
      <c r="AT7666" s="2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</row>
    <row r="7667" spans="1:60" s="3" customFormat="1">
      <c r="A7667" s="20"/>
      <c r="B7667" s="20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21"/>
      <c r="AC7667" s="21"/>
      <c r="AD7667" s="21"/>
      <c r="AE7667" s="21"/>
      <c r="AF7667" s="21"/>
      <c r="AG7667" s="21"/>
      <c r="AH7667" s="21"/>
      <c r="AI7667" s="26"/>
      <c r="AJ7667" s="21"/>
      <c r="AK7667" s="21"/>
      <c r="AL7667" s="21"/>
      <c r="AM7667" s="21"/>
      <c r="AN7667" s="21"/>
      <c r="AO7667" s="21"/>
      <c r="AP7667" s="21"/>
      <c r="AQ7667" s="21"/>
      <c r="AR7667" s="21"/>
      <c r="AS7667" s="21"/>
      <c r="AT7667" s="2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</row>
    <row r="7668" spans="1:60" s="3" customFormat="1">
      <c r="A7668" s="20"/>
      <c r="B7668" s="20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21"/>
      <c r="AC7668" s="21"/>
      <c r="AD7668" s="21"/>
      <c r="AE7668" s="21"/>
      <c r="AF7668" s="21"/>
      <c r="AG7668" s="21"/>
      <c r="AH7668" s="21"/>
      <c r="AI7668" s="26"/>
      <c r="AJ7668" s="21"/>
      <c r="AK7668" s="21"/>
      <c r="AL7668" s="21"/>
      <c r="AM7668" s="21"/>
      <c r="AN7668" s="21"/>
      <c r="AO7668" s="21"/>
      <c r="AP7668" s="21"/>
      <c r="AQ7668" s="21"/>
      <c r="AR7668" s="21"/>
      <c r="AS7668" s="21"/>
      <c r="AT7668" s="2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</row>
    <row r="7669" spans="1:60" s="3" customFormat="1">
      <c r="A7669" s="20"/>
      <c r="B7669" s="20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21"/>
      <c r="AC7669" s="21"/>
      <c r="AD7669" s="21"/>
      <c r="AE7669" s="21"/>
      <c r="AF7669" s="21"/>
      <c r="AG7669" s="21"/>
      <c r="AH7669" s="21"/>
      <c r="AI7669" s="26"/>
      <c r="AJ7669" s="21"/>
      <c r="AK7669" s="21"/>
      <c r="AL7669" s="21"/>
      <c r="AM7669" s="21"/>
      <c r="AN7669" s="21"/>
      <c r="AO7669" s="21"/>
      <c r="AP7669" s="21"/>
      <c r="AQ7669" s="21"/>
      <c r="AR7669" s="21"/>
      <c r="AS7669" s="21"/>
      <c r="AT7669" s="2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</row>
    <row r="7670" spans="1:60" s="3" customFormat="1">
      <c r="A7670" s="20"/>
      <c r="B7670" s="20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21"/>
      <c r="AC7670" s="21"/>
      <c r="AD7670" s="21"/>
      <c r="AE7670" s="21"/>
      <c r="AF7670" s="21"/>
      <c r="AG7670" s="21"/>
      <c r="AH7670" s="21"/>
      <c r="AI7670" s="26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</row>
    <row r="7671" spans="1:60" s="3" customFormat="1">
      <c r="A7671" s="20"/>
      <c r="B7671" s="20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21"/>
      <c r="AC7671" s="21"/>
      <c r="AD7671" s="21"/>
      <c r="AE7671" s="21"/>
      <c r="AF7671" s="21"/>
      <c r="AG7671" s="21"/>
      <c r="AH7671" s="21"/>
      <c r="AI7671" s="26"/>
      <c r="AJ7671" s="21"/>
      <c r="AK7671" s="21"/>
      <c r="AL7671" s="21"/>
      <c r="AM7671" s="21"/>
      <c r="AN7671" s="21"/>
      <c r="AO7671" s="21"/>
      <c r="AP7671" s="21"/>
      <c r="AQ7671" s="21"/>
      <c r="AR7671" s="21"/>
      <c r="AS7671" s="21"/>
      <c r="AT7671" s="2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</row>
    <row r="7672" spans="1:60" s="3" customFormat="1">
      <c r="A7672" s="20"/>
      <c r="B7672" s="20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21"/>
      <c r="AC7672" s="21"/>
      <c r="AD7672" s="21"/>
      <c r="AE7672" s="21"/>
      <c r="AF7672" s="21"/>
      <c r="AG7672" s="21"/>
      <c r="AH7672" s="21"/>
      <c r="AI7672" s="26"/>
      <c r="AJ7672" s="21"/>
      <c r="AK7672" s="21"/>
      <c r="AL7672" s="21"/>
      <c r="AM7672" s="21"/>
      <c r="AN7672" s="21"/>
      <c r="AO7672" s="21"/>
      <c r="AP7672" s="21"/>
      <c r="AQ7672" s="21"/>
      <c r="AR7672" s="21"/>
      <c r="AS7672" s="21"/>
      <c r="AT7672" s="2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</row>
    <row r="7673" spans="1:60" s="3" customFormat="1">
      <c r="A7673" s="20"/>
      <c r="B7673" s="20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21"/>
      <c r="AC7673" s="21"/>
      <c r="AD7673" s="21"/>
      <c r="AE7673" s="21"/>
      <c r="AF7673" s="21"/>
      <c r="AG7673" s="21"/>
      <c r="AH7673" s="21"/>
      <c r="AI7673" s="26"/>
      <c r="AJ7673" s="21"/>
      <c r="AK7673" s="21"/>
      <c r="AL7673" s="21"/>
      <c r="AM7673" s="21"/>
      <c r="AN7673" s="21"/>
      <c r="AO7673" s="21"/>
      <c r="AP7673" s="21"/>
      <c r="AQ7673" s="21"/>
      <c r="AR7673" s="21"/>
      <c r="AS7673" s="21"/>
      <c r="AT7673" s="2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</row>
    <row r="7674" spans="1:60" s="3" customFormat="1">
      <c r="A7674" s="20"/>
      <c r="B7674" s="20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21"/>
      <c r="AC7674" s="21"/>
      <c r="AD7674" s="21"/>
      <c r="AE7674" s="21"/>
      <c r="AF7674" s="21"/>
      <c r="AG7674" s="21"/>
      <c r="AH7674" s="21"/>
      <c r="AI7674" s="26"/>
      <c r="AJ7674" s="21"/>
      <c r="AK7674" s="21"/>
      <c r="AL7674" s="21"/>
      <c r="AM7674" s="21"/>
      <c r="AN7674" s="21"/>
      <c r="AO7674" s="21"/>
      <c r="AP7674" s="21"/>
      <c r="AQ7674" s="21"/>
      <c r="AR7674" s="21"/>
      <c r="AS7674" s="21"/>
      <c r="AT7674" s="2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</row>
    <row r="7675" spans="1:60" s="3" customFormat="1">
      <c r="A7675" s="20"/>
      <c r="B7675" s="20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21"/>
      <c r="AC7675" s="21"/>
      <c r="AD7675" s="21"/>
      <c r="AE7675" s="21"/>
      <c r="AF7675" s="21"/>
      <c r="AG7675" s="21"/>
      <c r="AH7675" s="21"/>
      <c r="AI7675" s="26"/>
      <c r="AJ7675" s="21"/>
      <c r="AK7675" s="21"/>
      <c r="AL7675" s="21"/>
      <c r="AM7675" s="21"/>
      <c r="AN7675" s="21"/>
      <c r="AO7675" s="21"/>
      <c r="AP7675" s="21"/>
      <c r="AQ7675" s="21"/>
      <c r="AR7675" s="21"/>
      <c r="AS7675" s="21"/>
      <c r="AT7675" s="2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</row>
    <row r="7676" spans="1:60" s="3" customFormat="1">
      <c r="A7676" s="20"/>
      <c r="B7676" s="20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21"/>
      <c r="AC7676" s="21"/>
      <c r="AD7676" s="21"/>
      <c r="AE7676" s="21"/>
      <c r="AF7676" s="21"/>
      <c r="AG7676" s="21"/>
      <c r="AH7676" s="21"/>
      <c r="AI7676" s="26"/>
      <c r="AJ7676" s="21"/>
      <c r="AK7676" s="21"/>
      <c r="AL7676" s="21"/>
      <c r="AM7676" s="21"/>
      <c r="AN7676" s="21"/>
      <c r="AO7676" s="21"/>
      <c r="AP7676" s="21"/>
      <c r="AQ7676" s="21"/>
      <c r="AR7676" s="21"/>
      <c r="AS7676" s="21"/>
      <c r="AT7676" s="2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</row>
    <row r="7677" spans="1:60" s="3" customFormat="1">
      <c r="A7677" s="20"/>
      <c r="B7677" s="20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21"/>
      <c r="AC7677" s="21"/>
      <c r="AD7677" s="21"/>
      <c r="AE7677" s="21"/>
      <c r="AF7677" s="21"/>
      <c r="AG7677" s="21"/>
      <c r="AH7677" s="21"/>
      <c r="AI7677" s="26"/>
      <c r="AJ7677" s="21"/>
      <c r="AK7677" s="21"/>
      <c r="AL7677" s="21"/>
      <c r="AM7677" s="21"/>
      <c r="AN7677" s="21"/>
      <c r="AO7677" s="21"/>
      <c r="AP7677" s="21"/>
      <c r="AQ7677" s="21"/>
      <c r="AR7677" s="21"/>
      <c r="AS7677" s="21"/>
      <c r="AT7677" s="2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</row>
    <row r="7678" spans="1:60" s="3" customFormat="1">
      <c r="A7678" s="20"/>
      <c r="B7678" s="20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21"/>
      <c r="AC7678" s="21"/>
      <c r="AD7678" s="21"/>
      <c r="AE7678" s="21"/>
      <c r="AF7678" s="21"/>
      <c r="AG7678" s="21"/>
      <c r="AH7678" s="21"/>
      <c r="AI7678" s="26"/>
      <c r="AJ7678" s="21"/>
      <c r="AK7678" s="21"/>
      <c r="AL7678" s="21"/>
      <c r="AM7678" s="21"/>
      <c r="AN7678" s="21"/>
      <c r="AO7678" s="21"/>
      <c r="AP7678" s="21"/>
      <c r="AQ7678" s="21"/>
      <c r="AR7678" s="21"/>
      <c r="AS7678" s="21"/>
      <c r="AT7678" s="2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</row>
    <row r="7679" spans="1:60" s="3" customFormat="1">
      <c r="A7679" s="20"/>
      <c r="B7679" s="20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21"/>
      <c r="AC7679" s="21"/>
      <c r="AD7679" s="21"/>
      <c r="AE7679" s="21"/>
      <c r="AF7679" s="21"/>
      <c r="AG7679" s="21"/>
      <c r="AH7679" s="21"/>
      <c r="AI7679" s="26"/>
      <c r="AJ7679" s="21"/>
      <c r="AK7679" s="21"/>
      <c r="AL7679" s="21"/>
      <c r="AM7679" s="21"/>
      <c r="AN7679" s="21"/>
      <c r="AO7679" s="21"/>
      <c r="AP7679" s="21"/>
      <c r="AQ7679" s="21"/>
      <c r="AR7679" s="21"/>
      <c r="AS7679" s="21"/>
      <c r="AT7679" s="2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</row>
    <row r="7680" spans="1:60" s="3" customFormat="1">
      <c r="A7680" s="20"/>
      <c r="B7680" s="20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21"/>
      <c r="AC7680" s="21"/>
      <c r="AD7680" s="21"/>
      <c r="AE7680" s="21"/>
      <c r="AF7680" s="21"/>
      <c r="AG7680" s="21"/>
      <c r="AH7680" s="21"/>
      <c r="AI7680" s="26"/>
      <c r="AJ7680" s="21"/>
      <c r="AK7680" s="21"/>
      <c r="AL7680" s="21"/>
      <c r="AM7680" s="21"/>
      <c r="AN7680" s="21"/>
      <c r="AO7680" s="21"/>
      <c r="AP7680" s="21"/>
      <c r="AQ7680" s="21"/>
      <c r="AR7680" s="21"/>
      <c r="AS7680" s="21"/>
      <c r="AT7680" s="2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</row>
    <row r="7681" spans="1:60" s="3" customFormat="1">
      <c r="A7681" s="20"/>
      <c r="B7681" s="20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21"/>
      <c r="AC7681" s="21"/>
      <c r="AD7681" s="21"/>
      <c r="AE7681" s="21"/>
      <c r="AF7681" s="21"/>
      <c r="AG7681" s="21"/>
      <c r="AH7681" s="21"/>
      <c r="AI7681" s="26"/>
      <c r="AJ7681" s="21"/>
      <c r="AK7681" s="21"/>
      <c r="AL7681" s="21"/>
      <c r="AM7681" s="21"/>
      <c r="AN7681" s="21"/>
      <c r="AO7681" s="21"/>
      <c r="AP7681" s="21"/>
      <c r="AQ7681" s="21"/>
      <c r="AR7681" s="21"/>
      <c r="AS7681" s="21"/>
      <c r="AT7681" s="2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</row>
    <row r="7682" spans="1:60" s="3" customFormat="1">
      <c r="A7682" s="20"/>
      <c r="B7682" s="20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21"/>
      <c r="AC7682" s="21"/>
      <c r="AD7682" s="21"/>
      <c r="AE7682" s="21"/>
      <c r="AF7682" s="21"/>
      <c r="AG7682" s="21"/>
      <c r="AH7682" s="21"/>
      <c r="AI7682" s="26"/>
      <c r="AJ7682" s="21"/>
      <c r="AK7682" s="21"/>
      <c r="AL7682" s="21"/>
      <c r="AM7682" s="21"/>
      <c r="AN7682" s="21"/>
      <c r="AO7682" s="21"/>
      <c r="AP7682" s="21"/>
      <c r="AQ7682" s="21"/>
      <c r="AR7682" s="21"/>
      <c r="AS7682" s="21"/>
      <c r="AT7682" s="2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</row>
    <row r="7683" spans="1:60" s="3" customFormat="1">
      <c r="A7683" s="20"/>
      <c r="B7683" s="20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21"/>
      <c r="AC7683" s="21"/>
      <c r="AD7683" s="21"/>
      <c r="AE7683" s="21"/>
      <c r="AF7683" s="21"/>
      <c r="AG7683" s="21"/>
      <c r="AH7683" s="21"/>
      <c r="AI7683" s="26"/>
      <c r="AJ7683" s="21"/>
      <c r="AK7683" s="21"/>
      <c r="AL7683" s="21"/>
      <c r="AM7683" s="21"/>
      <c r="AN7683" s="21"/>
      <c r="AO7683" s="21"/>
      <c r="AP7683" s="21"/>
      <c r="AQ7683" s="21"/>
      <c r="AR7683" s="21"/>
      <c r="AS7683" s="21"/>
      <c r="AT7683" s="2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</row>
    <row r="7684" spans="1:60" s="3" customFormat="1">
      <c r="A7684" s="20"/>
      <c r="B7684" s="20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21"/>
      <c r="AC7684" s="21"/>
      <c r="AD7684" s="21"/>
      <c r="AE7684" s="21"/>
      <c r="AF7684" s="21"/>
      <c r="AG7684" s="21"/>
      <c r="AH7684" s="21"/>
      <c r="AI7684" s="26"/>
      <c r="AJ7684" s="21"/>
      <c r="AK7684" s="21"/>
      <c r="AL7684" s="21"/>
      <c r="AM7684" s="21"/>
      <c r="AN7684" s="21"/>
      <c r="AO7684" s="21"/>
      <c r="AP7684" s="21"/>
      <c r="AQ7684" s="21"/>
      <c r="AR7684" s="21"/>
      <c r="AS7684" s="21"/>
      <c r="AT7684" s="2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</row>
    <row r="7685" spans="1:60" s="3" customFormat="1">
      <c r="A7685" s="20"/>
      <c r="B7685" s="20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21"/>
      <c r="AC7685" s="21"/>
      <c r="AD7685" s="21"/>
      <c r="AE7685" s="21"/>
      <c r="AF7685" s="21"/>
      <c r="AG7685" s="21"/>
      <c r="AH7685" s="21"/>
      <c r="AI7685" s="26"/>
      <c r="AJ7685" s="21"/>
      <c r="AK7685" s="21"/>
      <c r="AL7685" s="21"/>
      <c r="AM7685" s="21"/>
      <c r="AN7685" s="21"/>
      <c r="AO7685" s="21"/>
      <c r="AP7685" s="21"/>
      <c r="AQ7685" s="21"/>
      <c r="AR7685" s="21"/>
      <c r="AS7685" s="21"/>
      <c r="AT7685" s="2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</row>
    <row r="7686" spans="1:60" s="3" customFormat="1">
      <c r="A7686" s="20"/>
      <c r="B7686" s="20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21"/>
      <c r="AC7686" s="21"/>
      <c r="AD7686" s="21"/>
      <c r="AE7686" s="21"/>
      <c r="AF7686" s="21"/>
      <c r="AG7686" s="21"/>
      <c r="AH7686" s="21"/>
      <c r="AI7686" s="26"/>
      <c r="AJ7686" s="21"/>
      <c r="AK7686" s="21"/>
      <c r="AL7686" s="21"/>
      <c r="AM7686" s="21"/>
      <c r="AN7686" s="21"/>
      <c r="AO7686" s="21"/>
      <c r="AP7686" s="21"/>
      <c r="AQ7686" s="21"/>
      <c r="AR7686" s="21"/>
      <c r="AS7686" s="21"/>
      <c r="AT7686" s="2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</row>
    <row r="7687" spans="1:60" s="3" customFormat="1">
      <c r="A7687" s="20"/>
      <c r="B7687" s="20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21"/>
      <c r="AC7687" s="21"/>
      <c r="AD7687" s="21"/>
      <c r="AE7687" s="21"/>
      <c r="AF7687" s="21"/>
      <c r="AG7687" s="21"/>
      <c r="AH7687" s="21"/>
      <c r="AI7687" s="26"/>
      <c r="AJ7687" s="21"/>
      <c r="AK7687" s="21"/>
      <c r="AL7687" s="21"/>
      <c r="AM7687" s="21"/>
      <c r="AN7687" s="21"/>
      <c r="AO7687" s="21"/>
      <c r="AP7687" s="21"/>
      <c r="AQ7687" s="21"/>
      <c r="AR7687" s="21"/>
      <c r="AS7687" s="21"/>
      <c r="AT7687" s="2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</row>
    <row r="7688" spans="1:60" s="3" customFormat="1">
      <c r="A7688" s="20"/>
      <c r="B7688" s="20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21"/>
      <c r="AC7688" s="21"/>
      <c r="AD7688" s="21"/>
      <c r="AE7688" s="21"/>
      <c r="AF7688" s="21"/>
      <c r="AG7688" s="21"/>
      <c r="AH7688" s="21"/>
      <c r="AI7688" s="26"/>
      <c r="AJ7688" s="21"/>
      <c r="AK7688" s="21"/>
      <c r="AL7688" s="21"/>
      <c r="AM7688" s="21"/>
      <c r="AN7688" s="21"/>
      <c r="AO7688" s="21"/>
      <c r="AP7688" s="21"/>
      <c r="AQ7688" s="21"/>
      <c r="AR7688" s="21"/>
      <c r="AS7688" s="21"/>
      <c r="AT7688" s="2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</row>
    <row r="7689" spans="1:60" s="3" customFormat="1">
      <c r="A7689" s="20"/>
      <c r="B7689" s="20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21"/>
      <c r="AC7689" s="21"/>
      <c r="AD7689" s="21"/>
      <c r="AE7689" s="21"/>
      <c r="AF7689" s="21"/>
      <c r="AG7689" s="21"/>
      <c r="AH7689" s="21"/>
      <c r="AI7689" s="26"/>
      <c r="AJ7689" s="21"/>
      <c r="AK7689" s="21"/>
      <c r="AL7689" s="21"/>
      <c r="AM7689" s="21"/>
      <c r="AN7689" s="21"/>
      <c r="AO7689" s="21"/>
      <c r="AP7689" s="21"/>
      <c r="AQ7689" s="21"/>
      <c r="AR7689" s="21"/>
      <c r="AS7689" s="21"/>
      <c r="AT7689" s="2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</row>
    <row r="7690" spans="1:60" s="3" customFormat="1">
      <c r="A7690" s="20"/>
      <c r="B7690" s="20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21"/>
      <c r="AC7690" s="21"/>
      <c r="AD7690" s="21"/>
      <c r="AE7690" s="21"/>
      <c r="AF7690" s="21"/>
      <c r="AG7690" s="21"/>
      <c r="AH7690" s="21"/>
      <c r="AI7690" s="26"/>
      <c r="AJ7690" s="21"/>
      <c r="AK7690" s="21"/>
      <c r="AL7690" s="21"/>
      <c r="AM7690" s="21"/>
      <c r="AN7690" s="21"/>
      <c r="AO7690" s="21"/>
      <c r="AP7690" s="21"/>
      <c r="AQ7690" s="21"/>
      <c r="AR7690" s="21"/>
      <c r="AS7690" s="21"/>
      <c r="AT7690" s="2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</row>
    <row r="7691" spans="1:60" s="3" customFormat="1">
      <c r="A7691" s="20"/>
      <c r="B7691" s="20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21"/>
      <c r="AC7691" s="21"/>
      <c r="AD7691" s="21"/>
      <c r="AE7691" s="21"/>
      <c r="AF7691" s="21"/>
      <c r="AG7691" s="21"/>
      <c r="AH7691" s="21"/>
      <c r="AI7691" s="26"/>
      <c r="AJ7691" s="21"/>
      <c r="AK7691" s="21"/>
      <c r="AL7691" s="21"/>
      <c r="AM7691" s="21"/>
      <c r="AN7691" s="21"/>
      <c r="AO7691" s="21"/>
      <c r="AP7691" s="21"/>
      <c r="AQ7691" s="21"/>
      <c r="AR7691" s="21"/>
      <c r="AS7691" s="21"/>
      <c r="AT7691" s="2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</row>
    <row r="7692" spans="1:60" s="3" customFormat="1">
      <c r="A7692" s="20"/>
      <c r="B7692" s="20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21"/>
      <c r="AC7692" s="21"/>
      <c r="AD7692" s="21"/>
      <c r="AE7692" s="21"/>
      <c r="AF7692" s="21"/>
      <c r="AG7692" s="21"/>
      <c r="AH7692" s="21"/>
      <c r="AI7692" s="26"/>
      <c r="AJ7692" s="21"/>
      <c r="AK7692" s="21"/>
      <c r="AL7692" s="21"/>
      <c r="AM7692" s="21"/>
      <c r="AN7692" s="21"/>
      <c r="AO7692" s="21"/>
      <c r="AP7692" s="21"/>
      <c r="AQ7692" s="21"/>
      <c r="AR7692" s="21"/>
      <c r="AS7692" s="21"/>
      <c r="AT7692" s="2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</row>
    <row r="7693" spans="1:60" s="3" customFormat="1">
      <c r="A7693" s="20"/>
      <c r="B7693" s="20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21"/>
      <c r="AC7693" s="21"/>
      <c r="AD7693" s="21"/>
      <c r="AE7693" s="21"/>
      <c r="AF7693" s="21"/>
      <c r="AG7693" s="21"/>
      <c r="AH7693" s="21"/>
      <c r="AI7693" s="26"/>
      <c r="AJ7693" s="21"/>
      <c r="AK7693" s="21"/>
      <c r="AL7693" s="21"/>
      <c r="AM7693" s="21"/>
      <c r="AN7693" s="21"/>
      <c r="AO7693" s="21"/>
      <c r="AP7693" s="21"/>
      <c r="AQ7693" s="21"/>
      <c r="AR7693" s="21"/>
      <c r="AS7693" s="21"/>
      <c r="AT7693" s="2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</row>
    <row r="7694" spans="1:60" s="3" customFormat="1">
      <c r="A7694" s="20"/>
      <c r="B7694" s="20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21"/>
      <c r="AC7694" s="21"/>
      <c r="AD7694" s="21"/>
      <c r="AE7694" s="21"/>
      <c r="AF7694" s="21"/>
      <c r="AG7694" s="21"/>
      <c r="AH7694" s="21"/>
      <c r="AI7694" s="26"/>
      <c r="AJ7694" s="21"/>
      <c r="AK7694" s="21"/>
      <c r="AL7694" s="21"/>
      <c r="AM7694" s="21"/>
      <c r="AN7694" s="21"/>
      <c r="AO7694" s="21"/>
      <c r="AP7694" s="21"/>
      <c r="AQ7694" s="21"/>
      <c r="AR7694" s="21"/>
      <c r="AS7694" s="21"/>
      <c r="AT7694" s="2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</row>
    <row r="7695" spans="1:60" s="3" customFormat="1">
      <c r="A7695" s="20"/>
      <c r="B7695" s="20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21"/>
      <c r="AC7695" s="21"/>
      <c r="AD7695" s="21"/>
      <c r="AE7695" s="21"/>
      <c r="AF7695" s="21"/>
      <c r="AG7695" s="21"/>
      <c r="AH7695" s="21"/>
      <c r="AI7695" s="26"/>
      <c r="AJ7695" s="21"/>
      <c r="AK7695" s="21"/>
      <c r="AL7695" s="21"/>
      <c r="AM7695" s="21"/>
      <c r="AN7695" s="21"/>
      <c r="AO7695" s="21"/>
      <c r="AP7695" s="21"/>
      <c r="AQ7695" s="21"/>
      <c r="AR7695" s="21"/>
      <c r="AS7695" s="21"/>
      <c r="AT7695" s="2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</row>
    <row r="7696" spans="1:60" s="3" customFormat="1">
      <c r="A7696" s="20"/>
      <c r="B7696" s="20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21"/>
      <c r="AC7696" s="21"/>
      <c r="AD7696" s="21"/>
      <c r="AE7696" s="21"/>
      <c r="AF7696" s="21"/>
      <c r="AG7696" s="21"/>
      <c r="AH7696" s="21"/>
      <c r="AI7696" s="26"/>
      <c r="AJ7696" s="21"/>
      <c r="AK7696" s="21"/>
      <c r="AL7696" s="21"/>
      <c r="AM7696" s="21"/>
      <c r="AN7696" s="21"/>
      <c r="AO7696" s="21"/>
      <c r="AP7696" s="21"/>
      <c r="AQ7696" s="21"/>
      <c r="AR7696" s="21"/>
      <c r="AS7696" s="21"/>
      <c r="AT7696" s="2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</row>
    <row r="7697" spans="1:60" s="3" customFormat="1">
      <c r="A7697" s="20"/>
      <c r="B7697" s="20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21"/>
      <c r="AC7697" s="21"/>
      <c r="AD7697" s="21"/>
      <c r="AE7697" s="21"/>
      <c r="AF7697" s="21"/>
      <c r="AG7697" s="21"/>
      <c r="AH7697" s="21"/>
      <c r="AI7697" s="26"/>
      <c r="AJ7697" s="21"/>
      <c r="AK7697" s="21"/>
      <c r="AL7697" s="21"/>
      <c r="AM7697" s="21"/>
      <c r="AN7697" s="21"/>
      <c r="AO7697" s="21"/>
      <c r="AP7697" s="21"/>
      <c r="AQ7697" s="21"/>
      <c r="AR7697" s="21"/>
      <c r="AS7697" s="21"/>
      <c r="AT7697" s="2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</row>
    <row r="7698" spans="1:60" s="3" customFormat="1">
      <c r="A7698" s="20"/>
      <c r="B7698" s="20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21"/>
      <c r="AC7698" s="21"/>
      <c r="AD7698" s="21"/>
      <c r="AE7698" s="21"/>
      <c r="AF7698" s="21"/>
      <c r="AG7698" s="21"/>
      <c r="AH7698" s="21"/>
      <c r="AI7698" s="26"/>
      <c r="AJ7698" s="21"/>
      <c r="AK7698" s="21"/>
      <c r="AL7698" s="21"/>
      <c r="AM7698" s="21"/>
      <c r="AN7698" s="21"/>
      <c r="AO7698" s="21"/>
      <c r="AP7698" s="21"/>
      <c r="AQ7698" s="21"/>
      <c r="AR7698" s="21"/>
      <c r="AS7698" s="21"/>
      <c r="AT7698" s="2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</row>
    <row r="7699" spans="1:60" s="3" customFormat="1">
      <c r="A7699" s="20"/>
      <c r="B7699" s="20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21"/>
      <c r="AC7699" s="21"/>
      <c r="AD7699" s="21"/>
      <c r="AE7699" s="21"/>
      <c r="AF7699" s="21"/>
      <c r="AG7699" s="21"/>
      <c r="AH7699" s="21"/>
      <c r="AI7699" s="26"/>
      <c r="AJ7699" s="21"/>
      <c r="AK7699" s="21"/>
      <c r="AL7699" s="21"/>
      <c r="AM7699" s="21"/>
      <c r="AN7699" s="21"/>
      <c r="AO7699" s="21"/>
      <c r="AP7699" s="21"/>
      <c r="AQ7699" s="21"/>
      <c r="AR7699" s="21"/>
      <c r="AS7699" s="21"/>
      <c r="AT7699" s="2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</row>
    <row r="7700" spans="1:60" s="3" customFormat="1">
      <c r="A7700" s="20"/>
      <c r="B7700" s="20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21"/>
      <c r="AC7700" s="21"/>
      <c r="AD7700" s="21"/>
      <c r="AE7700" s="21"/>
      <c r="AF7700" s="21"/>
      <c r="AG7700" s="21"/>
      <c r="AH7700" s="21"/>
      <c r="AI7700" s="26"/>
      <c r="AJ7700" s="21"/>
      <c r="AK7700" s="21"/>
      <c r="AL7700" s="21"/>
      <c r="AM7700" s="21"/>
      <c r="AN7700" s="21"/>
      <c r="AO7700" s="21"/>
      <c r="AP7700" s="21"/>
      <c r="AQ7700" s="21"/>
      <c r="AR7700" s="21"/>
      <c r="AS7700" s="21"/>
      <c r="AT7700" s="2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</row>
    <row r="7701" spans="1:60" s="3" customFormat="1">
      <c r="A7701" s="20"/>
      <c r="B7701" s="20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21"/>
      <c r="AC7701" s="21"/>
      <c r="AD7701" s="21"/>
      <c r="AE7701" s="21"/>
      <c r="AF7701" s="21"/>
      <c r="AG7701" s="21"/>
      <c r="AH7701" s="21"/>
      <c r="AI7701" s="26"/>
      <c r="AJ7701" s="21"/>
      <c r="AK7701" s="21"/>
      <c r="AL7701" s="21"/>
      <c r="AM7701" s="21"/>
      <c r="AN7701" s="21"/>
      <c r="AO7701" s="21"/>
      <c r="AP7701" s="21"/>
      <c r="AQ7701" s="21"/>
      <c r="AR7701" s="21"/>
      <c r="AS7701" s="21"/>
      <c r="AT7701" s="2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</row>
    <row r="7702" spans="1:60" s="3" customFormat="1">
      <c r="A7702" s="20"/>
      <c r="B7702" s="20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21"/>
      <c r="AC7702" s="21"/>
      <c r="AD7702" s="21"/>
      <c r="AE7702" s="21"/>
      <c r="AF7702" s="21"/>
      <c r="AG7702" s="21"/>
      <c r="AH7702" s="21"/>
      <c r="AI7702" s="26"/>
      <c r="AJ7702" s="21"/>
      <c r="AK7702" s="21"/>
      <c r="AL7702" s="21"/>
      <c r="AM7702" s="21"/>
      <c r="AN7702" s="21"/>
      <c r="AO7702" s="21"/>
      <c r="AP7702" s="21"/>
      <c r="AQ7702" s="21"/>
      <c r="AR7702" s="21"/>
      <c r="AS7702" s="21"/>
      <c r="AT7702" s="2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</row>
    <row r="7703" spans="1:60" s="3" customFormat="1">
      <c r="A7703" s="20"/>
      <c r="B7703" s="20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21"/>
      <c r="AC7703" s="21"/>
      <c r="AD7703" s="21"/>
      <c r="AE7703" s="21"/>
      <c r="AF7703" s="21"/>
      <c r="AG7703" s="21"/>
      <c r="AH7703" s="21"/>
      <c r="AI7703" s="26"/>
      <c r="AJ7703" s="21"/>
      <c r="AK7703" s="21"/>
      <c r="AL7703" s="21"/>
      <c r="AM7703" s="21"/>
      <c r="AN7703" s="21"/>
      <c r="AO7703" s="21"/>
      <c r="AP7703" s="21"/>
      <c r="AQ7703" s="21"/>
      <c r="AR7703" s="21"/>
      <c r="AS7703" s="21"/>
      <c r="AT7703" s="2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</row>
    <row r="7704" spans="1:60" s="3" customFormat="1">
      <c r="A7704" s="20"/>
      <c r="B7704" s="20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21"/>
      <c r="AC7704" s="21"/>
      <c r="AD7704" s="21"/>
      <c r="AE7704" s="21"/>
      <c r="AF7704" s="21"/>
      <c r="AG7704" s="21"/>
      <c r="AH7704" s="21"/>
      <c r="AI7704" s="26"/>
      <c r="AJ7704" s="21"/>
      <c r="AK7704" s="21"/>
      <c r="AL7704" s="21"/>
      <c r="AM7704" s="21"/>
      <c r="AN7704" s="21"/>
      <c r="AO7704" s="21"/>
      <c r="AP7704" s="21"/>
      <c r="AQ7704" s="21"/>
      <c r="AR7704" s="21"/>
      <c r="AS7704" s="21"/>
      <c r="AT7704" s="2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</row>
    <row r="7705" spans="1:60" s="3" customFormat="1">
      <c r="A7705" s="20"/>
      <c r="B7705" s="20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21"/>
      <c r="AC7705" s="21"/>
      <c r="AD7705" s="21"/>
      <c r="AE7705" s="21"/>
      <c r="AF7705" s="21"/>
      <c r="AG7705" s="21"/>
      <c r="AH7705" s="21"/>
      <c r="AI7705" s="26"/>
      <c r="AJ7705" s="21"/>
      <c r="AK7705" s="21"/>
      <c r="AL7705" s="21"/>
      <c r="AM7705" s="21"/>
      <c r="AN7705" s="21"/>
      <c r="AO7705" s="21"/>
      <c r="AP7705" s="21"/>
      <c r="AQ7705" s="21"/>
      <c r="AR7705" s="21"/>
      <c r="AS7705" s="21"/>
      <c r="AT7705" s="2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</row>
    <row r="7706" spans="1:60" s="3" customFormat="1">
      <c r="A7706" s="20"/>
      <c r="B7706" s="20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21"/>
      <c r="AC7706" s="21"/>
      <c r="AD7706" s="21"/>
      <c r="AE7706" s="21"/>
      <c r="AF7706" s="21"/>
      <c r="AG7706" s="21"/>
      <c r="AH7706" s="21"/>
      <c r="AI7706" s="26"/>
      <c r="AJ7706" s="21"/>
      <c r="AK7706" s="21"/>
      <c r="AL7706" s="21"/>
      <c r="AM7706" s="21"/>
      <c r="AN7706" s="21"/>
      <c r="AO7706" s="21"/>
      <c r="AP7706" s="21"/>
      <c r="AQ7706" s="21"/>
      <c r="AR7706" s="21"/>
      <c r="AS7706" s="21"/>
      <c r="AT7706" s="2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</row>
    <row r="7707" spans="1:60" s="3" customFormat="1">
      <c r="A7707" s="20"/>
      <c r="B7707" s="20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21"/>
      <c r="AC7707" s="21"/>
      <c r="AD7707" s="21"/>
      <c r="AE7707" s="21"/>
      <c r="AF7707" s="21"/>
      <c r="AG7707" s="21"/>
      <c r="AH7707" s="21"/>
      <c r="AI7707" s="26"/>
      <c r="AJ7707" s="21"/>
      <c r="AK7707" s="21"/>
      <c r="AL7707" s="21"/>
      <c r="AM7707" s="21"/>
      <c r="AN7707" s="21"/>
      <c r="AO7707" s="21"/>
      <c r="AP7707" s="21"/>
      <c r="AQ7707" s="21"/>
      <c r="AR7707" s="21"/>
      <c r="AS7707" s="21"/>
      <c r="AT7707" s="2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</row>
    <row r="7708" spans="1:60" s="3" customFormat="1">
      <c r="A7708" s="20"/>
      <c r="B7708" s="20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21"/>
      <c r="AC7708" s="21"/>
      <c r="AD7708" s="21"/>
      <c r="AE7708" s="21"/>
      <c r="AF7708" s="21"/>
      <c r="AG7708" s="21"/>
      <c r="AH7708" s="21"/>
      <c r="AI7708" s="26"/>
      <c r="AJ7708" s="21"/>
      <c r="AK7708" s="21"/>
      <c r="AL7708" s="21"/>
      <c r="AM7708" s="21"/>
      <c r="AN7708" s="21"/>
      <c r="AO7708" s="21"/>
      <c r="AP7708" s="21"/>
      <c r="AQ7708" s="21"/>
      <c r="AR7708" s="21"/>
      <c r="AS7708" s="21"/>
      <c r="AT7708" s="2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</row>
    <row r="7709" spans="1:60" s="3" customFormat="1">
      <c r="A7709" s="20"/>
      <c r="B7709" s="20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21"/>
      <c r="AC7709" s="21"/>
      <c r="AD7709" s="21"/>
      <c r="AE7709" s="21"/>
      <c r="AF7709" s="21"/>
      <c r="AG7709" s="21"/>
      <c r="AH7709" s="21"/>
      <c r="AI7709" s="26"/>
      <c r="AJ7709" s="21"/>
      <c r="AK7709" s="21"/>
      <c r="AL7709" s="21"/>
      <c r="AM7709" s="21"/>
      <c r="AN7709" s="21"/>
      <c r="AO7709" s="21"/>
      <c r="AP7709" s="21"/>
      <c r="AQ7709" s="21"/>
      <c r="AR7709" s="21"/>
      <c r="AS7709" s="21"/>
      <c r="AT7709" s="2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</row>
    <row r="7710" spans="1:60" s="3" customFormat="1">
      <c r="A7710" s="20"/>
      <c r="B7710" s="20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21"/>
      <c r="AC7710" s="21"/>
      <c r="AD7710" s="21"/>
      <c r="AE7710" s="21"/>
      <c r="AF7710" s="21"/>
      <c r="AG7710" s="21"/>
      <c r="AH7710" s="21"/>
      <c r="AI7710" s="26"/>
      <c r="AJ7710" s="21"/>
      <c r="AK7710" s="21"/>
      <c r="AL7710" s="21"/>
      <c r="AM7710" s="21"/>
      <c r="AN7710" s="21"/>
      <c r="AO7710" s="21"/>
      <c r="AP7710" s="21"/>
      <c r="AQ7710" s="21"/>
      <c r="AR7710" s="21"/>
      <c r="AS7710" s="21"/>
      <c r="AT7710" s="2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</row>
    <row r="7711" spans="1:60" s="3" customFormat="1">
      <c r="A7711" s="20"/>
      <c r="B7711" s="20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21"/>
      <c r="AC7711" s="21"/>
      <c r="AD7711" s="21"/>
      <c r="AE7711" s="21"/>
      <c r="AF7711" s="21"/>
      <c r="AG7711" s="21"/>
      <c r="AH7711" s="21"/>
      <c r="AI7711" s="26"/>
      <c r="AJ7711" s="21"/>
      <c r="AK7711" s="21"/>
      <c r="AL7711" s="21"/>
      <c r="AM7711" s="21"/>
      <c r="AN7711" s="21"/>
      <c r="AO7711" s="21"/>
      <c r="AP7711" s="21"/>
      <c r="AQ7711" s="21"/>
      <c r="AR7711" s="21"/>
      <c r="AS7711" s="21"/>
      <c r="AT7711" s="2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</row>
    <row r="7712" spans="1:60" s="3" customFormat="1">
      <c r="A7712" s="20"/>
      <c r="B7712" s="20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21"/>
      <c r="AC7712" s="21"/>
      <c r="AD7712" s="21"/>
      <c r="AE7712" s="21"/>
      <c r="AF7712" s="21"/>
      <c r="AG7712" s="21"/>
      <c r="AH7712" s="21"/>
      <c r="AI7712" s="26"/>
      <c r="AJ7712" s="21"/>
      <c r="AK7712" s="21"/>
      <c r="AL7712" s="21"/>
      <c r="AM7712" s="21"/>
      <c r="AN7712" s="21"/>
      <c r="AO7712" s="21"/>
      <c r="AP7712" s="21"/>
      <c r="AQ7712" s="21"/>
      <c r="AR7712" s="21"/>
      <c r="AS7712" s="21"/>
      <c r="AT7712" s="2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</row>
    <row r="7713" spans="1:60" s="3" customFormat="1">
      <c r="A7713" s="20"/>
      <c r="B7713" s="20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21"/>
      <c r="AC7713" s="21"/>
      <c r="AD7713" s="21"/>
      <c r="AE7713" s="21"/>
      <c r="AF7713" s="21"/>
      <c r="AG7713" s="21"/>
      <c r="AH7713" s="21"/>
      <c r="AI7713" s="26"/>
      <c r="AJ7713" s="21"/>
      <c r="AK7713" s="21"/>
      <c r="AL7713" s="21"/>
      <c r="AM7713" s="21"/>
      <c r="AN7713" s="21"/>
      <c r="AO7713" s="21"/>
      <c r="AP7713" s="21"/>
      <c r="AQ7713" s="21"/>
      <c r="AR7713" s="21"/>
      <c r="AS7713" s="21"/>
      <c r="AT7713" s="2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</row>
    <row r="7714" spans="1:60" s="3" customFormat="1">
      <c r="A7714" s="20"/>
      <c r="B7714" s="20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21"/>
      <c r="AC7714" s="21"/>
      <c r="AD7714" s="21"/>
      <c r="AE7714" s="21"/>
      <c r="AF7714" s="21"/>
      <c r="AG7714" s="21"/>
      <c r="AH7714" s="21"/>
      <c r="AI7714" s="26"/>
      <c r="AJ7714" s="21"/>
      <c r="AK7714" s="21"/>
      <c r="AL7714" s="21"/>
      <c r="AM7714" s="21"/>
      <c r="AN7714" s="21"/>
      <c r="AO7714" s="21"/>
      <c r="AP7714" s="21"/>
      <c r="AQ7714" s="21"/>
      <c r="AR7714" s="21"/>
      <c r="AS7714" s="21"/>
      <c r="AT7714" s="2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</row>
    <row r="7715" spans="1:60" s="3" customFormat="1">
      <c r="A7715" s="20"/>
      <c r="B7715" s="20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21"/>
      <c r="AC7715" s="21"/>
      <c r="AD7715" s="21"/>
      <c r="AE7715" s="21"/>
      <c r="AF7715" s="21"/>
      <c r="AG7715" s="21"/>
      <c r="AH7715" s="21"/>
      <c r="AI7715" s="26"/>
      <c r="AJ7715" s="21"/>
      <c r="AK7715" s="21"/>
      <c r="AL7715" s="21"/>
      <c r="AM7715" s="21"/>
      <c r="AN7715" s="21"/>
      <c r="AO7715" s="21"/>
      <c r="AP7715" s="21"/>
      <c r="AQ7715" s="21"/>
      <c r="AR7715" s="21"/>
      <c r="AS7715" s="21"/>
      <c r="AT7715" s="2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</row>
    <row r="7716" spans="1:60" s="3" customFormat="1">
      <c r="A7716" s="20"/>
      <c r="B7716" s="20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21"/>
      <c r="AC7716" s="21"/>
      <c r="AD7716" s="21"/>
      <c r="AE7716" s="21"/>
      <c r="AF7716" s="21"/>
      <c r="AG7716" s="21"/>
      <c r="AH7716" s="21"/>
      <c r="AI7716" s="26"/>
      <c r="AJ7716" s="21"/>
      <c r="AK7716" s="21"/>
      <c r="AL7716" s="21"/>
      <c r="AM7716" s="21"/>
      <c r="AN7716" s="21"/>
      <c r="AO7716" s="21"/>
      <c r="AP7716" s="21"/>
      <c r="AQ7716" s="21"/>
      <c r="AR7716" s="21"/>
      <c r="AS7716" s="21"/>
      <c r="AT7716" s="2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</row>
    <row r="7717" spans="1:60" s="3" customFormat="1">
      <c r="A7717" s="20"/>
      <c r="B7717" s="20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21"/>
      <c r="AC7717" s="21"/>
      <c r="AD7717" s="21"/>
      <c r="AE7717" s="21"/>
      <c r="AF7717" s="21"/>
      <c r="AG7717" s="21"/>
      <c r="AH7717" s="21"/>
      <c r="AI7717" s="26"/>
      <c r="AJ7717" s="21"/>
      <c r="AK7717" s="21"/>
      <c r="AL7717" s="21"/>
      <c r="AM7717" s="21"/>
      <c r="AN7717" s="21"/>
      <c r="AO7717" s="21"/>
      <c r="AP7717" s="21"/>
      <c r="AQ7717" s="21"/>
      <c r="AR7717" s="21"/>
      <c r="AS7717" s="21"/>
      <c r="AT7717" s="2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</row>
    <row r="7718" spans="1:60" s="3" customFormat="1">
      <c r="A7718" s="20"/>
      <c r="B7718" s="20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21"/>
      <c r="AC7718" s="21"/>
      <c r="AD7718" s="21"/>
      <c r="AE7718" s="21"/>
      <c r="AF7718" s="21"/>
      <c r="AG7718" s="21"/>
      <c r="AH7718" s="21"/>
      <c r="AI7718" s="26"/>
      <c r="AJ7718" s="21"/>
      <c r="AK7718" s="21"/>
      <c r="AL7718" s="21"/>
      <c r="AM7718" s="21"/>
      <c r="AN7718" s="21"/>
      <c r="AO7718" s="21"/>
      <c r="AP7718" s="21"/>
      <c r="AQ7718" s="21"/>
      <c r="AR7718" s="21"/>
      <c r="AS7718" s="21"/>
      <c r="AT7718" s="2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</row>
    <row r="7719" spans="1:60" s="3" customFormat="1">
      <c r="A7719" s="20"/>
      <c r="B7719" s="20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21"/>
      <c r="AC7719" s="21"/>
      <c r="AD7719" s="21"/>
      <c r="AE7719" s="21"/>
      <c r="AF7719" s="21"/>
      <c r="AG7719" s="21"/>
      <c r="AH7719" s="21"/>
      <c r="AI7719" s="26"/>
      <c r="AJ7719" s="21"/>
      <c r="AK7719" s="21"/>
      <c r="AL7719" s="21"/>
      <c r="AM7719" s="21"/>
      <c r="AN7719" s="21"/>
      <c r="AO7719" s="21"/>
      <c r="AP7719" s="21"/>
      <c r="AQ7719" s="21"/>
      <c r="AR7719" s="21"/>
      <c r="AS7719" s="21"/>
      <c r="AT7719" s="2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</row>
    <row r="7720" spans="1:60" s="3" customFormat="1">
      <c r="A7720" s="20"/>
      <c r="B7720" s="20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21"/>
      <c r="AC7720" s="21"/>
      <c r="AD7720" s="21"/>
      <c r="AE7720" s="21"/>
      <c r="AF7720" s="21"/>
      <c r="AG7720" s="21"/>
      <c r="AH7720" s="21"/>
      <c r="AI7720" s="26"/>
      <c r="AJ7720" s="21"/>
      <c r="AK7720" s="21"/>
      <c r="AL7720" s="21"/>
      <c r="AM7720" s="21"/>
      <c r="AN7720" s="21"/>
      <c r="AO7720" s="21"/>
      <c r="AP7720" s="21"/>
      <c r="AQ7720" s="21"/>
      <c r="AR7720" s="21"/>
      <c r="AS7720" s="21"/>
      <c r="AT7720" s="2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</row>
    <row r="7721" spans="1:60" s="3" customFormat="1">
      <c r="A7721" s="20"/>
      <c r="B7721" s="20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21"/>
      <c r="AC7721" s="21"/>
      <c r="AD7721" s="21"/>
      <c r="AE7721" s="21"/>
      <c r="AF7721" s="21"/>
      <c r="AG7721" s="21"/>
      <c r="AH7721" s="21"/>
      <c r="AI7721" s="26"/>
      <c r="AJ7721" s="21"/>
      <c r="AK7721" s="21"/>
      <c r="AL7721" s="21"/>
      <c r="AM7721" s="21"/>
      <c r="AN7721" s="21"/>
      <c r="AO7721" s="21"/>
      <c r="AP7721" s="21"/>
      <c r="AQ7721" s="21"/>
      <c r="AR7721" s="21"/>
      <c r="AS7721" s="21"/>
      <c r="AT7721" s="2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</row>
    <row r="7722" spans="1:60" s="3" customFormat="1">
      <c r="A7722" s="20"/>
      <c r="B7722" s="20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21"/>
      <c r="AC7722" s="21"/>
      <c r="AD7722" s="21"/>
      <c r="AE7722" s="21"/>
      <c r="AF7722" s="21"/>
      <c r="AG7722" s="21"/>
      <c r="AH7722" s="21"/>
      <c r="AI7722" s="26"/>
      <c r="AJ7722" s="21"/>
      <c r="AK7722" s="21"/>
      <c r="AL7722" s="21"/>
      <c r="AM7722" s="21"/>
      <c r="AN7722" s="21"/>
      <c r="AO7722" s="21"/>
      <c r="AP7722" s="21"/>
      <c r="AQ7722" s="21"/>
      <c r="AR7722" s="21"/>
      <c r="AS7722" s="21"/>
      <c r="AT7722" s="2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</row>
    <row r="7723" spans="1:60" s="3" customFormat="1">
      <c r="A7723" s="20"/>
      <c r="B7723" s="20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21"/>
      <c r="AC7723" s="21"/>
      <c r="AD7723" s="21"/>
      <c r="AE7723" s="21"/>
      <c r="AF7723" s="21"/>
      <c r="AG7723" s="21"/>
      <c r="AH7723" s="21"/>
      <c r="AI7723" s="26"/>
      <c r="AJ7723" s="21"/>
      <c r="AK7723" s="21"/>
      <c r="AL7723" s="21"/>
      <c r="AM7723" s="21"/>
      <c r="AN7723" s="21"/>
      <c r="AO7723" s="21"/>
      <c r="AP7723" s="21"/>
      <c r="AQ7723" s="21"/>
      <c r="AR7723" s="21"/>
      <c r="AS7723" s="21"/>
      <c r="AT7723" s="2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</row>
    <row r="7724" spans="1:60" s="3" customFormat="1">
      <c r="A7724" s="20"/>
      <c r="B7724" s="20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21"/>
      <c r="AC7724" s="21"/>
      <c r="AD7724" s="21"/>
      <c r="AE7724" s="21"/>
      <c r="AF7724" s="21"/>
      <c r="AG7724" s="21"/>
      <c r="AH7724" s="21"/>
      <c r="AI7724" s="26"/>
      <c r="AJ7724" s="21"/>
      <c r="AK7724" s="21"/>
      <c r="AL7724" s="21"/>
      <c r="AM7724" s="21"/>
      <c r="AN7724" s="21"/>
      <c r="AO7724" s="21"/>
      <c r="AP7724" s="21"/>
      <c r="AQ7724" s="21"/>
      <c r="AR7724" s="21"/>
      <c r="AS7724" s="21"/>
      <c r="AT7724" s="2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</row>
    <row r="7725" spans="1:60" s="3" customFormat="1">
      <c r="A7725" s="20"/>
      <c r="B7725" s="20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21"/>
      <c r="AC7725" s="21"/>
      <c r="AD7725" s="21"/>
      <c r="AE7725" s="21"/>
      <c r="AF7725" s="21"/>
      <c r="AG7725" s="21"/>
      <c r="AH7725" s="21"/>
      <c r="AI7725" s="26"/>
      <c r="AJ7725" s="21"/>
      <c r="AK7725" s="21"/>
      <c r="AL7725" s="21"/>
      <c r="AM7725" s="21"/>
      <c r="AN7725" s="21"/>
      <c r="AO7725" s="21"/>
      <c r="AP7725" s="21"/>
      <c r="AQ7725" s="21"/>
      <c r="AR7725" s="21"/>
      <c r="AS7725" s="21"/>
      <c r="AT7725" s="2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</row>
    <row r="7726" spans="1:60" s="3" customFormat="1">
      <c r="A7726" s="20"/>
      <c r="B7726" s="20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21"/>
      <c r="AC7726" s="21"/>
      <c r="AD7726" s="21"/>
      <c r="AE7726" s="21"/>
      <c r="AF7726" s="21"/>
      <c r="AG7726" s="21"/>
      <c r="AH7726" s="21"/>
      <c r="AI7726" s="26"/>
      <c r="AJ7726" s="21"/>
      <c r="AK7726" s="21"/>
      <c r="AL7726" s="21"/>
      <c r="AM7726" s="21"/>
      <c r="AN7726" s="21"/>
      <c r="AO7726" s="21"/>
      <c r="AP7726" s="21"/>
      <c r="AQ7726" s="21"/>
      <c r="AR7726" s="21"/>
      <c r="AS7726" s="21"/>
      <c r="AT7726" s="2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</row>
    <row r="7727" spans="1:60" s="3" customFormat="1">
      <c r="A7727" s="20"/>
      <c r="B7727" s="20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21"/>
      <c r="AC7727" s="21"/>
      <c r="AD7727" s="21"/>
      <c r="AE7727" s="21"/>
      <c r="AF7727" s="21"/>
      <c r="AG7727" s="21"/>
      <c r="AH7727" s="21"/>
      <c r="AI7727" s="26"/>
      <c r="AJ7727" s="21"/>
      <c r="AK7727" s="21"/>
      <c r="AL7727" s="21"/>
      <c r="AM7727" s="21"/>
      <c r="AN7727" s="21"/>
      <c r="AO7727" s="21"/>
      <c r="AP7727" s="21"/>
      <c r="AQ7727" s="21"/>
      <c r="AR7727" s="21"/>
      <c r="AS7727" s="21"/>
      <c r="AT7727" s="2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</row>
    <row r="7728" spans="1:60" s="3" customFormat="1">
      <c r="A7728" s="20"/>
      <c r="B7728" s="20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21"/>
      <c r="AC7728" s="21"/>
      <c r="AD7728" s="21"/>
      <c r="AE7728" s="21"/>
      <c r="AF7728" s="21"/>
      <c r="AG7728" s="21"/>
      <c r="AH7728" s="21"/>
      <c r="AI7728" s="26"/>
      <c r="AJ7728" s="21"/>
      <c r="AK7728" s="21"/>
      <c r="AL7728" s="21"/>
      <c r="AM7728" s="21"/>
      <c r="AN7728" s="21"/>
      <c r="AO7728" s="21"/>
      <c r="AP7728" s="21"/>
      <c r="AQ7728" s="21"/>
      <c r="AR7728" s="21"/>
      <c r="AS7728" s="21"/>
      <c r="AT7728" s="2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</row>
    <row r="7729" spans="1:60" s="3" customFormat="1">
      <c r="A7729" s="20"/>
      <c r="B7729" s="20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21"/>
      <c r="AC7729" s="21"/>
      <c r="AD7729" s="21"/>
      <c r="AE7729" s="21"/>
      <c r="AF7729" s="21"/>
      <c r="AG7729" s="21"/>
      <c r="AH7729" s="21"/>
      <c r="AI7729" s="26"/>
      <c r="AJ7729" s="21"/>
      <c r="AK7729" s="21"/>
      <c r="AL7729" s="21"/>
      <c r="AM7729" s="21"/>
      <c r="AN7729" s="21"/>
      <c r="AO7729" s="21"/>
      <c r="AP7729" s="21"/>
      <c r="AQ7729" s="21"/>
      <c r="AR7729" s="21"/>
      <c r="AS7729" s="21"/>
      <c r="AT7729" s="2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</row>
    <row r="7730" spans="1:60" s="3" customFormat="1">
      <c r="A7730" s="20"/>
      <c r="B7730" s="20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21"/>
      <c r="AC7730" s="21"/>
      <c r="AD7730" s="21"/>
      <c r="AE7730" s="21"/>
      <c r="AF7730" s="21"/>
      <c r="AG7730" s="21"/>
      <c r="AH7730" s="21"/>
      <c r="AI7730" s="26"/>
      <c r="AJ7730" s="21"/>
      <c r="AK7730" s="21"/>
      <c r="AL7730" s="21"/>
      <c r="AM7730" s="21"/>
      <c r="AN7730" s="21"/>
      <c r="AO7730" s="21"/>
      <c r="AP7730" s="21"/>
      <c r="AQ7730" s="21"/>
      <c r="AR7730" s="21"/>
      <c r="AS7730" s="21"/>
      <c r="AT7730" s="2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</row>
    <row r="7731" spans="1:60" s="3" customFormat="1">
      <c r="A7731" s="20"/>
      <c r="B7731" s="20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21"/>
      <c r="AC7731" s="21"/>
      <c r="AD7731" s="21"/>
      <c r="AE7731" s="21"/>
      <c r="AF7731" s="21"/>
      <c r="AG7731" s="21"/>
      <c r="AH7731" s="21"/>
      <c r="AI7731" s="26"/>
      <c r="AJ7731" s="21"/>
      <c r="AK7731" s="21"/>
      <c r="AL7731" s="21"/>
      <c r="AM7731" s="21"/>
      <c r="AN7731" s="21"/>
      <c r="AO7731" s="21"/>
      <c r="AP7731" s="21"/>
      <c r="AQ7731" s="21"/>
      <c r="AR7731" s="21"/>
      <c r="AS7731" s="21"/>
      <c r="AT7731" s="2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</row>
    <row r="7732" spans="1:60" s="3" customFormat="1">
      <c r="A7732" s="20"/>
      <c r="B7732" s="20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21"/>
      <c r="AC7732" s="21"/>
      <c r="AD7732" s="21"/>
      <c r="AE7732" s="21"/>
      <c r="AF7732" s="21"/>
      <c r="AG7732" s="21"/>
      <c r="AH7732" s="21"/>
      <c r="AI7732" s="26"/>
      <c r="AJ7732" s="21"/>
      <c r="AK7732" s="21"/>
      <c r="AL7732" s="21"/>
      <c r="AM7732" s="21"/>
      <c r="AN7732" s="21"/>
      <c r="AO7732" s="21"/>
      <c r="AP7732" s="21"/>
      <c r="AQ7732" s="21"/>
      <c r="AR7732" s="21"/>
      <c r="AS7732" s="21"/>
      <c r="AT7732" s="2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</row>
    <row r="7733" spans="1:60" s="3" customFormat="1">
      <c r="A7733" s="20"/>
      <c r="B7733" s="20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21"/>
      <c r="AC7733" s="21"/>
      <c r="AD7733" s="21"/>
      <c r="AE7733" s="21"/>
      <c r="AF7733" s="21"/>
      <c r="AG7733" s="21"/>
      <c r="AH7733" s="21"/>
      <c r="AI7733" s="26"/>
      <c r="AJ7733" s="21"/>
      <c r="AK7733" s="21"/>
      <c r="AL7733" s="21"/>
      <c r="AM7733" s="21"/>
      <c r="AN7733" s="21"/>
      <c r="AO7733" s="21"/>
      <c r="AP7733" s="21"/>
      <c r="AQ7733" s="21"/>
      <c r="AR7733" s="21"/>
      <c r="AS7733" s="21"/>
      <c r="AT7733" s="2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</row>
    <row r="7734" spans="1:60" s="3" customFormat="1">
      <c r="A7734" s="20"/>
      <c r="B7734" s="20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21"/>
      <c r="AC7734" s="21"/>
      <c r="AD7734" s="21"/>
      <c r="AE7734" s="21"/>
      <c r="AF7734" s="21"/>
      <c r="AG7734" s="21"/>
      <c r="AH7734" s="21"/>
      <c r="AI7734" s="26"/>
      <c r="AJ7734" s="21"/>
      <c r="AK7734" s="21"/>
      <c r="AL7734" s="21"/>
      <c r="AM7734" s="21"/>
      <c r="AN7734" s="21"/>
      <c r="AO7734" s="21"/>
      <c r="AP7734" s="21"/>
      <c r="AQ7734" s="21"/>
      <c r="AR7734" s="21"/>
      <c r="AS7734" s="21"/>
      <c r="AT7734" s="2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</row>
    <row r="7735" spans="1:60" s="3" customFormat="1">
      <c r="A7735" s="20"/>
      <c r="B7735" s="20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21"/>
      <c r="AC7735" s="21"/>
      <c r="AD7735" s="21"/>
      <c r="AE7735" s="21"/>
      <c r="AF7735" s="21"/>
      <c r="AG7735" s="21"/>
      <c r="AH7735" s="21"/>
      <c r="AI7735" s="26"/>
      <c r="AJ7735" s="21"/>
      <c r="AK7735" s="21"/>
      <c r="AL7735" s="21"/>
      <c r="AM7735" s="21"/>
      <c r="AN7735" s="21"/>
      <c r="AO7735" s="21"/>
      <c r="AP7735" s="21"/>
      <c r="AQ7735" s="21"/>
      <c r="AR7735" s="21"/>
      <c r="AS7735" s="21"/>
      <c r="AT7735" s="2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</row>
    <row r="7736" spans="1:60" s="3" customFormat="1">
      <c r="A7736" s="20"/>
      <c r="B7736" s="20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21"/>
      <c r="AC7736" s="21"/>
      <c r="AD7736" s="21"/>
      <c r="AE7736" s="21"/>
      <c r="AF7736" s="21"/>
      <c r="AG7736" s="21"/>
      <c r="AH7736" s="21"/>
      <c r="AI7736" s="26"/>
      <c r="AJ7736" s="21"/>
      <c r="AK7736" s="21"/>
      <c r="AL7736" s="21"/>
      <c r="AM7736" s="21"/>
      <c r="AN7736" s="21"/>
      <c r="AO7736" s="21"/>
      <c r="AP7736" s="21"/>
      <c r="AQ7736" s="21"/>
      <c r="AR7736" s="21"/>
      <c r="AS7736" s="21"/>
      <c r="AT7736" s="2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</row>
    <row r="7737" spans="1:60" s="3" customFormat="1">
      <c r="A7737" s="20"/>
      <c r="B7737" s="20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21"/>
      <c r="AC7737" s="21"/>
      <c r="AD7737" s="21"/>
      <c r="AE7737" s="21"/>
      <c r="AF7737" s="21"/>
      <c r="AG7737" s="21"/>
      <c r="AH7737" s="21"/>
      <c r="AI7737" s="26"/>
      <c r="AJ7737" s="21"/>
      <c r="AK7737" s="21"/>
      <c r="AL7737" s="21"/>
      <c r="AM7737" s="21"/>
      <c r="AN7737" s="21"/>
      <c r="AO7737" s="21"/>
      <c r="AP7737" s="21"/>
      <c r="AQ7737" s="21"/>
      <c r="AR7737" s="21"/>
      <c r="AS7737" s="21"/>
      <c r="AT7737" s="2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</row>
    <row r="7738" spans="1:60" s="3" customFormat="1">
      <c r="A7738" s="20"/>
      <c r="B7738" s="20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21"/>
      <c r="AC7738" s="21"/>
      <c r="AD7738" s="21"/>
      <c r="AE7738" s="21"/>
      <c r="AF7738" s="21"/>
      <c r="AG7738" s="21"/>
      <c r="AH7738" s="21"/>
      <c r="AI7738" s="26"/>
      <c r="AJ7738" s="21"/>
      <c r="AK7738" s="21"/>
      <c r="AL7738" s="21"/>
      <c r="AM7738" s="21"/>
      <c r="AN7738" s="21"/>
      <c r="AO7738" s="21"/>
      <c r="AP7738" s="21"/>
      <c r="AQ7738" s="21"/>
      <c r="AR7738" s="21"/>
      <c r="AS7738" s="21"/>
      <c r="AT7738" s="2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</row>
    <row r="7739" spans="1:60" s="3" customFormat="1">
      <c r="A7739" s="20"/>
      <c r="B7739" s="20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21"/>
      <c r="AC7739" s="21"/>
      <c r="AD7739" s="21"/>
      <c r="AE7739" s="21"/>
      <c r="AF7739" s="21"/>
      <c r="AG7739" s="21"/>
      <c r="AH7739" s="21"/>
      <c r="AI7739" s="26"/>
      <c r="AJ7739" s="21"/>
      <c r="AK7739" s="21"/>
      <c r="AL7739" s="21"/>
      <c r="AM7739" s="21"/>
      <c r="AN7739" s="21"/>
      <c r="AO7739" s="21"/>
      <c r="AP7739" s="21"/>
      <c r="AQ7739" s="21"/>
      <c r="AR7739" s="21"/>
      <c r="AS7739" s="21"/>
      <c r="AT7739" s="2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</row>
    <row r="7740" spans="1:60" s="3" customFormat="1">
      <c r="A7740" s="20"/>
      <c r="B7740" s="20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21"/>
      <c r="AC7740" s="21"/>
      <c r="AD7740" s="21"/>
      <c r="AE7740" s="21"/>
      <c r="AF7740" s="21"/>
      <c r="AG7740" s="21"/>
      <c r="AH7740" s="21"/>
      <c r="AI7740" s="26"/>
      <c r="AJ7740" s="21"/>
      <c r="AK7740" s="21"/>
      <c r="AL7740" s="21"/>
      <c r="AM7740" s="21"/>
      <c r="AN7740" s="21"/>
      <c r="AO7740" s="21"/>
      <c r="AP7740" s="21"/>
      <c r="AQ7740" s="21"/>
      <c r="AR7740" s="21"/>
      <c r="AS7740" s="21"/>
      <c r="AT7740" s="2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</row>
    <row r="7741" spans="1:60" s="3" customFormat="1">
      <c r="A7741" s="20"/>
      <c r="B7741" s="20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21"/>
      <c r="AC7741" s="21"/>
      <c r="AD7741" s="21"/>
      <c r="AE7741" s="21"/>
      <c r="AF7741" s="21"/>
      <c r="AG7741" s="21"/>
      <c r="AH7741" s="21"/>
      <c r="AI7741" s="26"/>
      <c r="AJ7741" s="21"/>
      <c r="AK7741" s="21"/>
      <c r="AL7741" s="21"/>
      <c r="AM7741" s="21"/>
      <c r="AN7741" s="21"/>
      <c r="AO7741" s="21"/>
      <c r="AP7741" s="21"/>
      <c r="AQ7741" s="21"/>
      <c r="AR7741" s="21"/>
      <c r="AS7741" s="21"/>
      <c r="AT7741" s="2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</row>
    <row r="7742" spans="1:60" s="3" customFormat="1">
      <c r="A7742" s="20"/>
      <c r="B7742" s="20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21"/>
      <c r="AC7742" s="21"/>
      <c r="AD7742" s="21"/>
      <c r="AE7742" s="21"/>
      <c r="AF7742" s="21"/>
      <c r="AG7742" s="21"/>
      <c r="AH7742" s="21"/>
      <c r="AI7742" s="26"/>
      <c r="AJ7742" s="21"/>
      <c r="AK7742" s="21"/>
      <c r="AL7742" s="21"/>
      <c r="AM7742" s="21"/>
      <c r="AN7742" s="21"/>
      <c r="AO7742" s="21"/>
      <c r="AP7742" s="21"/>
      <c r="AQ7742" s="21"/>
      <c r="AR7742" s="21"/>
      <c r="AS7742" s="21"/>
      <c r="AT7742" s="2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</row>
    <row r="7743" spans="1:60" s="3" customFormat="1">
      <c r="A7743" s="20"/>
      <c r="B7743" s="20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21"/>
      <c r="AC7743" s="21"/>
      <c r="AD7743" s="21"/>
      <c r="AE7743" s="21"/>
      <c r="AF7743" s="21"/>
      <c r="AG7743" s="21"/>
      <c r="AH7743" s="21"/>
      <c r="AI7743" s="26"/>
      <c r="AJ7743" s="21"/>
      <c r="AK7743" s="21"/>
      <c r="AL7743" s="21"/>
      <c r="AM7743" s="21"/>
      <c r="AN7743" s="21"/>
      <c r="AO7743" s="21"/>
      <c r="AP7743" s="21"/>
      <c r="AQ7743" s="21"/>
      <c r="AR7743" s="21"/>
      <c r="AS7743" s="21"/>
      <c r="AT7743" s="2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</row>
    <row r="7744" spans="1:60" s="3" customFormat="1">
      <c r="A7744" s="20"/>
      <c r="B7744" s="20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21"/>
      <c r="AC7744" s="21"/>
      <c r="AD7744" s="21"/>
      <c r="AE7744" s="21"/>
      <c r="AF7744" s="21"/>
      <c r="AG7744" s="21"/>
      <c r="AH7744" s="21"/>
      <c r="AI7744" s="26"/>
      <c r="AJ7744" s="21"/>
      <c r="AK7744" s="21"/>
      <c r="AL7744" s="21"/>
      <c r="AM7744" s="21"/>
      <c r="AN7744" s="21"/>
      <c r="AO7744" s="21"/>
      <c r="AP7744" s="21"/>
      <c r="AQ7744" s="21"/>
      <c r="AR7744" s="21"/>
      <c r="AS7744" s="21"/>
      <c r="AT7744" s="2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</row>
    <row r="7745" spans="1:60" s="3" customFormat="1">
      <c r="A7745" s="20"/>
      <c r="B7745" s="20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21"/>
      <c r="AC7745" s="21"/>
      <c r="AD7745" s="21"/>
      <c r="AE7745" s="21"/>
      <c r="AF7745" s="21"/>
      <c r="AG7745" s="21"/>
      <c r="AH7745" s="21"/>
      <c r="AI7745" s="26"/>
      <c r="AJ7745" s="21"/>
      <c r="AK7745" s="21"/>
      <c r="AL7745" s="21"/>
      <c r="AM7745" s="21"/>
      <c r="AN7745" s="21"/>
      <c r="AO7745" s="21"/>
      <c r="AP7745" s="21"/>
      <c r="AQ7745" s="21"/>
      <c r="AR7745" s="21"/>
      <c r="AS7745" s="21"/>
      <c r="AT7745" s="2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</row>
    <row r="7746" spans="1:60" s="3" customFormat="1">
      <c r="A7746" s="20"/>
      <c r="B7746" s="20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21"/>
      <c r="AC7746" s="21"/>
      <c r="AD7746" s="21"/>
      <c r="AE7746" s="21"/>
      <c r="AF7746" s="21"/>
      <c r="AG7746" s="21"/>
      <c r="AH7746" s="21"/>
      <c r="AI7746" s="26"/>
      <c r="AJ7746" s="21"/>
      <c r="AK7746" s="21"/>
      <c r="AL7746" s="21"/>
      <c r="AM7746" s="21"/>
      <c r="AN7746" s="21"/>
      <c r="AO7746" s="21"/>
      <c r="AP7746" s="21"/>
      <c r="AQ7746" s="21"/>
      <c r="AR7746" s="21"/>
      <c r="AS7746" s="21"/>
      <c r="AT7746" s="2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</row>
    <row r="7747" spans="1:60" s="3" customFormat="1">
      <c r="A7747" s="20"/>
      <c r="B7747" s="20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21"/>
      <c r="AC7747" s="21"/>
      <c r="AD7747" s="21"/>
      <c r="AE7747" s="21"/>
      <c r="AF7747" s="21"/>
      <c r="AG7747" s="21"/>
      <c r="AH7747" s="21"/>
      <c r="AI7747" s="26"/>
      <c r="AJ7747" s="21"/>
      <c r="AK7747" s="21"/>
      <c r="AL7747" s="21"/>
      <c r="AM7747" s="21"/>
      <c r="AN7747" s="21"/>
      <c r="AO7747" s="21"/>
      <c r="AP7747" s="21"/>
      <c r="AQ7747" s="21"/>
      <c r="AR7747" s="21"/>
      <c r="AS7747" s="21"/>
      <c r="AT7747" s="2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</row>
    <row r="7748" spans="1:60" s="3" customFormat="1">
      <c r="A7748" s="20"/>
      <c r="B7748" s="20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21"/>
      <c r="AC7748" s="21"/>
      <c r="AD7748" s="21"/>
      <c r="AE7748" s="21"/>
      <c r="AF7748" s="21"/>
      <c r="AG7748" s="21"/>
      <c r="AH7748" s="21"/>
      <c r="AI7748" s="26"/>
      <c r="AJ7748" s="21"/>
      <c r="AK7748" s="21"/>
      <c r="AL7748" s="21"/>
      <c r="AM7748" s="21"/>
      <c r="AN7748" s="21"/>
      <c r="AO7748" s="21"/>
      <c r="AP7748" s="21"/>
      <c r="AQ7748" s="21"/>
      <c r="AR7748" s="21"/>
      <c r="AS7748" s="21"/>
      <c r="AT7748" s="2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</row>
    <row r="7749" spans="1:60" s="3" customFormat="1">
      <c r="A7749" s="20"/>
      <c r="B7749" s="20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21"/>
      <c r="AC7749" s="21"/>
      <c r="AD7749" s="21"/>
      <c r="AE7749" s="21"/>
      <c r="AF7749" s="21"/>
      <c r="AG7749" s="21"/>
      <c r="AH7749" s="21"/>
      <c r="AI7749" s="26"/>
      <c r="AJ7749" s="21"/>
      <c r="AK7749" s="21"/>
      <c r="AL7749" s="21"/>
      <c r="AM7749" s="21"/>
      <c r="AN7749" s="21"/>
      <c r="AO7749" s="21"/>
      <c r="AP7749" s="21"/>
      <c r="AQ7749" s="21"/>
      <c r="AR7749" s="21"/>
      <c r="AS7749" s="21"/>
      <c r="AT7749" s="2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</row>
    <row r="7750" spans="1:60" s="3" customFormat="1">
      <c r="A7750" s="20"/>
      <c r="B7750" s="20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21"/>
      <c r="AC7750" s="21"/>
      <c r="AD7750" s="21"/>
      <c r="AE7750" s="21"/>
      <c r="AF7750" s="21"/>
      <c r="AG7750" s="21"/>
      <c r="AH7750" s="21"/>
      <c r="AI7750" s="26"/>
      <c r="AJ7750" s="21"/>
      <c r="AK7750" s="21"/>
      <c r="AL7750" s="21"/>
      <c r="AM7750" s="21"/>
      <c r="AN7750" s="21"/>
      <c r="AO7750" s="21"/>
      <c r="AP7750" s="21"/>
      <c r="AQ7750" s="21"/>
      <c r="AR7750" s="21"/>
      <c r="AS7750" s="21"/>
      <c r="AT7750" s="2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</row>
    <row r="7751" spans="1:60" s="3" customFormat="1">
      <c r="A7751" s="20"/>
      <c r="B7751" s="20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21"/>
      <c r="AC7751" s="21"/>
      <c r="AD7751" s="21"/>
      <c r="AE7751" s="21"/>
      <c r="AF7751" s="21"/>
      <c r="AG7751" s="21"/>
      <c r="AH7751" s="21"/>
      <c r="AI7751" s="26"/>
      <c r="AJ7751" s="21"/>
      <c r="AK7751" s="21"/>
      <c r="AL7751" s="21"/>
      <c r="AM7751" s="21"/>
      <c r="AN7751" s="21"/>
      <c r="AO7751" s="21"/>
      <c r="AP7751" s="21"/>
      <c r="AQ7751" s="21"/>
      <c r="AR7751" s="21"/>
      <c r="AS7751" s="21"/>
      <c r="AT7751" s="2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</row>
    <row r="7752" spans="1:60" s="3" customFormat="1">
      <c r="A7752" s="20"/>
      <c r="B7752" s="20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21"/>
      <c r="AC7752" s="21"/>
      <c r="AD7752" s="21"/>
      <c r="AE7752" s="21"/>
      <c r="AF7752" s="21"/>
      <c r="AG7752" s="21"/>
      <c r="AH7752" s="21"/>
      <c r="AI7752" s="26"/>
      <c r="AJ7752" s="21"/>
      <c r="AK7752" s="21"/>
      <c r="AL7752" s="21"/>
      <c r="AM7752" s="21"/>
      <c r="AN7752" s="21"/>
      <c r="AO7752" s="21"/>
      <c r="AP7752" s="21"/>
      <c r="AQ7752" s="21"/>
      <c r="AR7752" s="21"/>
      <c r="AS7752" s="21"/>
      <c r="AT7752" s="2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</row>
    <row r="7753" spans="1:60" s="3" customFormat="1">
      <c r="A7753" s="20"/>
      <c r="B7753" s="20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21"/>
      <c r="AC7753" s="21"/>
      <c r="AD7753" s="21"/>
      <c r="AE7753" s="21"/>
      <c r="AF7753" s="21"/>
      <c r="AG7753" s="21"/>
      <c r="AH7753" s="21"/>
      <c r="AI7753" s="26"/>
      <c r="AJ7753" s="21"/>
      <c r="AK7753" s="21"/>
      <c r="AL7753" s="21"/>
      <c r="AM7753" s="21"/>
      <c r="AN7753" s="21"/>
      <c r="AO7753" s="21"/>
      <c r="AP7753" s="21"/>
      <c r="AQ7753" s="21"/>
      <c r="AR7753" s="21"/>
      <c r="AS7753" s="21"/>
      <c r="AT7753" s="2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</row>
    <row r="7754" spans="1:60" s="3" customFormat="1">
      <c r="A7754" s="20"/>
      <c r="B7754" s="20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21"/>
      <c r="AC7754" s="21"/>
      <c r="AD7754" s="21"/>
      <c r="AE7754" s="21"/>
      <c r="AF7754" s="21"/>
      <c r="AG7754" s="21"/>
      <c r="AH7754" s="21"/>
      <c r="AI7754" s="26"/>
      <c r="AJ7754" s="21"/>
      <c r="AK7754" s="21"/>
      <c r="AL7754" s="21"/>
      <c r="AM7754" s="21"/>
      <c r="AN7754" s="21"/>
      <c r="AO7754" s="21"/>
      <c r="AP7754" s="21"/>
      <c r="AQ7754" s="21"/>
      <c r="AR7754" s="21"/>
      <c r="AS7754" s="21"/>
      <c r="AT7754" s="2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</row>
    <row r="7755" spans="1:60" s="3" customFormat="1">
      <c r="A7755" s="20"/>
      <c r="B7755" s="20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21"/>
      <c r="AC7755" s="21"/>
      <c r="AD7755" s="21"/>
      <c r="AE7755" s="21"/>
      <c r="AF7755" s="21"/>
      <c r="AG7755" s="21"/>
      <c r="AH7755" s="21"/>
      <c r="AI7755" s="26"/>
      <c r="AJ7755" s="21"/>
      <c r="AK7755" s="21"/>
      <c r="AL7755" s="21"/>
      <c r="AM7755" s="21"/>
      <c r="AN7755" s="21"/>
      <c r="AO7755" s="21"/>
      <c r="AP7755" s="21"/>
      <c r="AQ7755" s="21"/>
      <c r="AR7755" s="21"/>
      <c r="AS7755" s="21"/>
      <c r="AT7755" s="2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</row>
    <row r="7756" spans="1:60" s="3" customFormat="1">
      <c r="A7756" s="20"/>
      <c r="B7756" s="20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21"/>
      <c r="AC7756" s="21"/>
      <c r="AD7756" s="21"/>
      <c r="AE7756" s="21"/>
      <c r="AF7756" s="21"/>
      <c r="AG7756" s="21"/>
      <c r="AH7756" s="21"/>
      <c r="AI7756" s="26"/>
      <c r="AJ7756" s="21"/>
      <c r="AK7756" s="21"/>
      <c r="AL7756" s="21"/>
      <c r="AM7756" s="21"/>
      <c r="AN7756" s="21"/>
      <c r="AO7756" s="21"/>
      <c r="AP7756" s="21"/>
      <c r="AQ7756" s="21"/>
      <c r="AR7756" s="21"/>
      <c r="AS7756" s="21"/>
      <c r="AT7756" s="2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</row>
    <row r="7757" spans="1:60" s="3" customFormat="1">
      <c r="A7757" s="20"/>
      <c r="B7757" s="20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21"/>
      <c r="AC7757" s="21"/>
      <c r="AD7757" s="21"/>
      <c r="AE7757" s="21"/>
      <c r="AF7757" s="21"/>
      <c r="AG7757" s="21"/>
      <c r="AH7757" s="21"/>
      <c r="AI7757" s="26"/>
      <c r="AJ7757" s="21"/>
      <c r="AK7757" s="21"/>
      <c r="AL7757" s="21"/>
      <c r="AM7757" s="21"/>
      <c r="AN7757" s="21"/>
      <c r="AO7757" s="21"/>
      <c r="AP7757" s="21"/>
      <c r="AQ7757" s="21"/>
      <c r="AR7757" s="21"/>
      <c r="AS7757" s="21"/>
      <c r="AT7757" s="2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</row>
    <row r="7758" spans="1:60" s="3" customFormat="1">
      <c r="A7758" s="20"/>
      <c r="B7758" s="20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21"/>
      <c r="AC7758" s="21"/>
      <c r="AD7758" s="21"/>
      <c r="AE7758" s="21"/>
      <c r="AF7758" s="21"/>
      <c r="AG7758" s="21"/>
      <c r="AH7758" s="21"/>
      <c r="AI7758" s="26"/>
      <c r="AJ7758" s="21"/>
      <c r="AK7758" s="21"/>
      <c r="AL7758" s="21"/>
      <c r="AM7758" s="21"/>
      <c r="AN7758" s="21"/>
      <c r="AO7758" s="21"/>
      <c r="AP7758" s="21"/>
      <c r="AQ7758" s="21"/>
      <c r="AR7758" s="21"/>
      <c r="AS7758" s="21"/>
      <c r="AT7758" s="2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</row>
    <row r="7759" spans="1:60" s="3" customFormat="1">
      <c r="A7759" s="20"/>
      <c r="B7759" s="20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21"/>
      <c r="AC7759" s="21"/>
      <c r="AD7759" s="21"/>
      <c r="AE7759" s="21"/>
      <c r="AF7759" s="21"/>
      <c r="AG7759" s="21"/>
      <c r="AH7759" s="21"/>
      <c r="AI7759" s="26"/>
      <c r="AJ7759" s="21"/>
      <c r="AK7759" s="21"/>
      <c r="AL7759" s="21"/>
      <c r="AM7759" s="21"/>
      <c r="AN7759" s="21"/>
      <c r="AO7759" s="21"/>
      <c r="AP7759" s="21"/>
      <c r="AQ7759" s="21"/>
      <c r="AR7759" s="21"/>
      <c r="AS7759" s="21"/>
      <c r="AT7759" s="2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</row>
    <row r="7760" spans="1:60" s="3" customFormat="1">
      <c r="A7760" s="20"/>
      <c r="B7760" s="20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21"/>
      <c r="AC7760" s="21"/>
      <c r="AD7760" s="21"/>
      <c r="AE7760" s="21"/>
      <c r="AF7760" s="21"/>
      <c r="AG7760" s="21"/>
      <c r="AH7760" s="21"/>
      <c r="AI7760" s="26"/>
      <c r="AJ7760" s="21"/>
      <c r="AK7760" s="21"/>
      <c r="AL7760" s="21"/>
      <c r="AM7760" s="21"/>
      <c r="AN7760" s="21"/>
      <c r="AO7760" s="21"/>
      <c r="AP7760" s="21"/>
      <c r="AQ7760" s="21"/>
      <c r="AR7760" s="21"/>
      <c r="AS7760" s="21"/>
      <c r="AT7760" s="2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</row>
    <row r="7761" spans="1:60" s="3" customFormat="1">
      <c r="A7761" s="20"/>
      <c r="B7761" s="20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21"/>
      <c r="AC7761" s="21"/>
      <c r="AD7761" s="21"/>
      <c r="AE7761" s="21"/>
      <c r="AF7761" s="21"/>
      <c r="AG7761" s="21"/>
      <c r="AH7761" s="21"/>
      <c r="AI7761" s="26"/>
      <c r="AJ7761" s="21"/>
      <c r="AK7761" s="21"/>
      <c r="AL7761" s="21"/>
      <c r="AM7761" s="21"/>
      <c r="AN7761" s="21"/>
      <c r="AO7761" s="21"/>
      <c r="AP7761" s="21"/>
      <c r="AQ7761" s="21"/>
      <c r="AR7761" s="21"/>
      <c r="AS7761" s="21"/>
      <c r="AT7761" s="2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</row>
    <row r="7762" spans="1:60" s="3" customFormat="1">
      <c r="A7762" s="20"/>
      <c r="B7762" s="20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21"/>
      <c r="AC7762" s="21"/>
      <c r="AD7762" s="21"/>
      <c r="AE7762" s="21"/>
      <c r="AF7762" s="21"/>
      <c r="AG7762" s="21"/>
      <c r="AH7762" s="21"/>
      <c r="AI7762" s="26"/>
      <c r="AJ7762" s="21"/>
      <c r="AK7762" s="21"/>
      <c r="AL7762" s="21"/>
      <c r="AM7762" s="21"/>
      <c r="AN7762" s="21"/>
      <c r="AO7762" s="21"/>
      <c r="AP7762" s="21"/>
      <c r="AQ7762" s="21"/>
      <c r="AR7762" s="21"/>
      <c r="AS7762" s="21"/>
      <c r="AT7762" s="2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</row>
    <row r="7763" spans="1:60" s="3" customFormat="1">
      <c r="A7763" s="20"/>
      <c r="B7763" s="20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21"/>
      <c r="AC7763" s="21"/>
      <c r="AD7763" s="21"/>
      <c r="AE7763" s="21"/>
      <c r="AF7763" s="21"/>
      <c r="AG7763" s="21"/>
      <c r="AH7763" s="21"/>
      <c r="AI7763" s="26"/>
      <c r="AJ7763" s="21"/>
      <c r="AK7763" s="21"/>
      <c r="AL7763" s="21"/>
      <c r="AM7763" s="21"/>
      <c r="AN7763" s="21"/>
      <c r="AO7763" s="21"/>
      <c r="AP7763" s="21"/>
      <c r="AQ7763" s="21"/>
      <c r="AR7763" s="21"/>
      <c r="AS7763" s="21"/>
      <c r="AT7763" s="2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</row>
    <row r="7764" spans="1:60" s="3" customFormat="1">
      <c r="A7764" s="20"/>
      <c r="B7764" s="20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21"/>
      <c r="AC7764" s="21"/>
      <c r="AD7764" s="21"/>
      <c r="AE7764" s="21"/>
      <c r="AF7764" s="21"/>
      <c r="AG7764" s="21"/>
      <c r="AH7764" s="21"/>
      <c r="AI7764" s="26"/>
      <c r="AJ7764" s="21"/>
      <c r="AK7764" s="21"/>
      <c r="AL7764" s="21"/>
      <c r="AM7764" s="21"/>
      <c r="AN7764" s="21"/>
      <c r="AO7764" s="21"/>
      <c r="AP7764" s="21"/>
      <c r="AQ7764" s="21"/>
      <c r="AR7764" s="21"/>
      <c r="AS7764" s="21"/>
      <c r="AT7764" s="2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</row>
    <row r="7765" spans="1:60" s="3" customFormat="1">
      <c r="A7765" s="20"/>
      <c r="B7765" s="20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21"/>
      <c r="AC7765" s="21"/>
      <c r="AD7765" s="21"/>
      <c r="AE7765" s="21"/>
      <c r="AF7765" s="21"/>
      <c r="AG7765" s="21"/>
      <c r="AH7765" s="21"/>
      <c r="AI7765" s="26"/>
      <c r="AJ7765" s="21"/>
      <c r="AK7765" s="21"/>
      <c r="AL7765" s="21"/>
      <c r="AM7765" s="21"/>
      <c r="AN7765" s="21"/>
      <c r="AO7765" s="21"/>
      <c r="AP7765" s="21"/>
      <c r="AQ7765" s="21"/>
      <c r="AR7765" s="21"/>
      <c r="AS7765" s="21"/>
      <c r="AT7765" s="2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</row>
    <row r="7766" spans="1:60" s="3" customFormat="1">
      <c r="A7766" s="20"/>
      <c r="B7766" s="20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21"/>
      <c r="AC7766" s="21"/>
      <c r="AD7766" s="21"/>
      <c r="AE7766" s="21"/>
      <c r="AF7766" s="21"/>
      <c r="AG7766" s="21"/>
      <c r="AH7766" s="21"/>
      <c r="AI7766" s="26"/>
      <c r="AJ7766" s="21"/>
      <c r="AK7766" s="21"/>
      <c r="AL7766" s="21"/>
      <c r="AM7766" s="21"/>
      <c r="AN7766" s="21"/>
      <c r="AO7766" s="21"/>
      <c r="AP7766" s="21"/>
      <c r="AQ7766" s="21"/>
      <c r="AR7766" s="21"/>
      <c r="AS7766" s="21"/>
      <c r="AT7766" s="2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</row>
    <row r="7767" spans="1:60" s="3" customFormat="1">
      <c r="A7767" s="20"/>
      <c r="B7767" s="20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21"/>
      <c r="AC7767" s="21"/>
      <c r="AD7767" s="21"/>
      <c r="AE7767" s="21"/>
      <c r="AF7767" s="21"/>
      <c r="AG7767" s="21"/>
      <c r="AH7767" s="21"/>
      <c r="AI7767" s="26"/>
      <c r="AJ7767" s="21"/>
      <c r="AK7767" s="21"/>
      <c r="AL7767" s="21"/>
      <c r="AM7767" s="21"/>
      <c r="AN7767" s="21"/>
      <c r="AO7767" s="21"/>
      <c r="AP7767" s="21"/>
      <c r="AQ7767" s="21"/>
      <c r="AR7767" s="21"/>
      <c r="AS7767" s="21"/>
      <c r="AT7767" s="2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</row>
    <row r="7768" spans="1:60" s="3" customFormat="1">
      <c r="A7768" s="20"/>
      <c r="B7768" s="20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21"/>
      <c r="AC7768" s="21"/>
      <c r="AD7768" s="21"/>
      <c r="AE7768" s="21"/>
      <c r="AF7768" s="21"/>
      <c r="AG7768" s="21"/>
      <c r="AH7768" s="21"/>
      <c r="AI7768" s="26"/>
      <c r="AJ7768" s="21"/>
      <c r="AK7768" s="21"/>
      <c r="AL7768" s="21"/>
      <c r="AM7768" s="21"/>
      <c r="AN7768" s="21"/>
      <c r="AO7768" s="21"/>
      <c r="AP7768" s="21"/>
      <c r="AQ7768" s="21"/>
      <c r="AR7768" s="21"/>
      <c r="AS7768" s="21"/>
      <c r="AT7768" s="2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</row>
    <row r="7769" spans="1:60" s="3" customFormat="1">
      <c r="A7769" s="20"/>
      <c r="B7769" s="20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21"/>
      <c r="AC7769" s="21"/>
      <c r="AD7769" s="21"/>
      <c r="AE7769" s="21"/>
      <c r="AF7769" s="21"/>
      <c r="AG7769" s="21"/>
      <c r="AH7769" s="21"/>
      <c r="AI7769" s="26"/>
      <c r="AJ7769" s="21"/>
      <c r="AK7769" s="21"/>
      <c r="AL7769" s="21"/>
      <c r="AM7769" s="21"/>
      <c r="AN7769" s="21"/>
      <c r="AO7769" s="21"/>
      <c r="AP7769" s="21"/>
      <c r="AQ7769" s="21"/>
      <c r="AR7769" s="21"/>
      <c r="AS7769" s="21"/>
      <c r="AT7769" s="2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</row>
    <row r="7770" spans="1:60" s="3" customFormat="1">
      <c r="A7770" s="20"/>
      <c r="B7770" s="20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21"/>
      <c r="AC7770" s="21"/>
      <c r="AD7770" s="21"/>
      <c r="AE7770" s="21"/>
      <c r="AF7770" s="21"/>
      <c r="AG7770" s="21"/>
      <c r="AH7770" s="21"/>
      <c r="AI7770" s="26"/>
      <c r="AJ7770" s="21"/>
      <c r="AK7770" s="21"/>
      <c r="AL7770" s="21"/>
      <c r="AM7770" s="21"/>
      <c r="AN7770" s="21"/>
      <c r="AO7770" s="21"/>
      <c r="AP7770" s="21"/>
      <c r="AQ7770" s="21"/>
      <c r="AR7770" s="21"/>
      <c r="AS7770" s="21"/>
      <c r="AT7770" s="2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</row>
    <row r="7771" spans="1:60" s="3" customFormat="1">
      <c r="A7771" s="20"/>
      <c r="B7771" s="20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21"/>
      <c r="AC7771" s="21"/>
      <c r="AD7771" s="21"/>
      <c r="AE7771" s="21"/>
      <c r="AF7771" s="21"/>
      <c r="AG7771" s="21"/>
      <c r="AH7771" s="21"/>
      <c r="AI7771" s="26"/>
      <c r="AJ7771" s="21"/>
      <c r="AK7771" s="21"/>
      <c r="AL7771" s="21"/>
      <c r="AM7771" s="21"/>
      <c r="AN7771" s="21"/>
      <c r="AO7771" s="21"/>
      <c r="AP7771" s="21"/>
      <c r="AQ7771" s="21"/>
      <c r="AR7771" s="21"/>
      <c r="AS7771" s="21"/>
      <c r="AT7771" s="2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</row>
    <row r="7772" spans="1:60" s="3" customFormat="1">
      <c r="A7772" s="20"/>
      <c r="B7772" s="20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21"/>
      <c r="AC7772" s="21"/>
      <c r="AD7772" s="21"/>
      <c r="AE7772" s="21"/>
      <c r="AF7772" s="21"/>
      <c r="AG7772" s="21"/>
      <c r="AH7772" s="21"/>
      <c r="AI7772" s="26"/>
      <c r="AJ7772" s="21"/>
      <c r="AK7772" s="21"/>
      <c r="AL7772" s="21"/>
      <c r="AM7772" s="21"/>
      <c r="AN7772" s="21"/>
      <c r="AO7772" s="21"/>
      <c r="AP7772" s="21"/>
      <c r="AQ7772" s="21"/>
      <c r="AR7772" s="21"/>
      <c r="AS7772" s="21"/>
      <c r="AT7772" s="2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</row>
    <row r="7773" spans="1:60" s="3" customFormat="1">
      <c r="A7773" s="20"/>
      <c r="B7773" s="20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21"/>
      <c r="AC7773" s="21"/>
      <c r="AD7773" s="21"/>
      <c r="AE7773" s="21"/>
      <c r="AF7773" s="21"/>
      <c r="AG7773" s="21"/>
      <c r="AH7773" s="21"/>
      <c r="AI7773" s="26"/>
      <c r="AJ7773" s="21"/>
      <c r="AK7773" s="21"/>
      <c r="AL7773" s="21"/>
      <c r="AM7773" s="21"/>
      <c r="AN7773" s="21"/>
      <c r="AO7773" s="21"/>
      <c r="AP7773" s="21"/>
      <c r="AQ7773" s="21"/>
      <c r="AR7773" s="21"/>
      <c r="AS7773" s="21"/>
      <c r="AT7773" s="2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</row>
    <row r="7774" spans="1:60" s="3" customFormat="1">
      <c r="A7774" s="20"/>
      <c r="B7774" s="20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21"/>
      <c r="AC7774" s="21"/>
      <c r="AD7774" s="21"/>
      <c r="AE7774" s="21"/>
      <c r="AF7774" s="21"/>
      <c r="AG7774" s="21"/>
      <c r="AH7774" s="21"/>
      <c r="AI7774" s="26"/>
      <c r="AJ7774" s="21"/>
      <c r="AK7774" s="21"/>
      <c r="AL7774" s="21"/>
      <c r="AM7774" s="21"/>
      <c r="AN7774" s="21"/>
      <c r="AO7774" s="21"/>
      <c r="AP7774" s="21"/>
      <c r="AQ7774" s="21"/>
      <c r="AR7774" s="21"/>
      <c r="AS7774" s="21"/>
      <c r="AT7774" s="2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</row>
    <row r="7775" spans="1:60" s="3" customFormat="1">
      <c r="A7775" s="20"/>
      <c r="B7775" s="20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21"/>
      <c r="AC7775" s="21"/>
      <c r="AD7775" s="21"/>
      <c r="AE7775" s="21"/>
      <c r="AF7775" s="21"/>
      <c r="AG7775" s="21"/>
      <c r="AH7775" s="21"/>
      <c r="AI7775" s="26"/>
      <c r="AJ7775" s="21"/>
      <c r="AK7775" s="21"/>
      <c r="AL7775" s="21"/>
      <c r="AM7775" s="21"/>
      <c r="AN7775" s="21"/>
      <c r="AO7775" s="21"/>
      <c r="AP7775" s="21"/>
      <c r="AQ7775" s="21"/>
      <c r="AR7775" s="21"/>
      <c r="AS7775" s="21"/>
      <c r="AT7775" s="2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</row>
    <row r="7776" spans="1:60" s="3" customFormat="1">
      <c r="A7776" s="20"/>
      <c r="B7776" s="20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21"/>
      <c r="AC7776" s="21"/>
      <c r="AD7776" s="21"/>
      <c r="AE7776" s="21"/>
      <c r="AF7776" s="21"/>
      <c r="AG7776" s="21"/>
      <c r="AH7776" s="21"/>
      <c r="AI7776" s="26"/>
      <c r="AJ7776" s="21"/>
      <c r="AK7776" s="21"/>
      <c r="AL7776" s="21"/>
      <c r="AM7776" s="21"/>
      <c r="AN7776" s="21"/>
      <c r="AO7776" s="21"/>
      <c r="AP7776" s="21"/>
      <c r="AQ7776" s="21"/>
      <c r="AR7776" s="21"/>
      <c r="AS7776" s="21"/>
      <c r="AT7776" s="2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</row>
    <row r="7777" spans="1:60" s="3" customFormat="1">
      <c r="A7777" s="20"/>
      <c r="B7777" s="20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21"/>
      <c r="AC7777" s="21"/>
      <c r="AD7777" s="21"/>
      <c r="AE7777" s="21"/>
      <c r="AF7777" s="21"/>
      <c r="AG7777" s="21"/>
      <c r="AH7777" s="21"/>
      <c r="AI7777" s="26"/>
      <c r="AJ7777" s="21"/>
      <c r="AK7777" s="21"/>
      <c r="AL7777" s="21"/>
      <c r="AM7777" s="21"/>
      <c r="AN7777" s="21"/>
      <c r="AO7777" s="21"/>
      <c r="AP7777" s="21"/>
      <c r="AQ7777" s="21"/>
      <c r="AR7777" s="21"/>
      <c r="AS7777" s="21"/>
      <c r="AT7777" s="2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</row>
    <row r="7778" spans="1:60" s="3" customFormat="1">
      <c r="A7778" s="20"/>
      <c r="B7778" s="20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21"/>
      <c r="AC7778" s="21"/>
      <c r="AD7778" s="21"/>
      <c r="AE7778" s="21"/>
      <c r="AF7778" s="21"/>
      <c r="AG7778" s="21"/>
      <c r="AH7778" s="21"/>
      <c r="AI7778" s="26"/>
      <c r="AJ7778" s="21"/>
      <c r="AK7778" s="21"/>
      <c r="AL7778" s="21"/>
      <c r="AM7778" s="21"/>
      <c r="AN7778" s="21"/>
      <c r="AO7778" s="21"/>
      <c r="AP7778" s="21"/>
      <c r="AQ7778" s="21"/>
      <c r="AR7778" s="21"/>
      <c r="AS7778" s="21"/>
      <c r="AT7778" s="2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</row>
    <row r="7779" spans="1:60" s="3" customFormat="1">
      <c r="A7779" s="20"/>
      <c r="B7779" s="20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21"/>
      <c r="AC7779" s="21"/>
      <c r="AD7779" s="21"/>
      <c r="AE7779" s="21"/>
      <c r="AF7779" s="21"/>
      <c r="AG7779" s="21"/>
      <c r="AH7779" s="21"/>
      <c r="AI7779" s="26"/>
      <c r="AJ7779" s="21"/>
      <c r="AK7779" s="21"/>
      <c r="AL7779" s="21"/>
      <c r="AM7779" s="21"/>
      <c r="AN7779" s="21"/>
      <c r="AO7779" s="21"/>
      <c r="AP7779" s="21"/>
      <c r="AQ7779" s="21"/>
      <c r="AR7779" s="21"/>
      <c r="AS7779" s="21"/>
      <c r="AT7779" s="2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</row>
    <row r="7780" spans="1:60" s="3" customFormat="1">
      <c r="A7780" s="20"/>
      <c r="B7780" s="20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21"/>
      <c r="AC7780" s="21"/>
      <c r="AD7780" s="21"/>
      <c r="AE7780" s="21"/>
      <c r="AF7780" s="21"/>
      <c r="AG7780" s="21"/>
      <c r="AH7780" s="21"/>
      <c r="AI7780" s="26"/>
      <c r="AJ7780" s="21"/>
      <c r="AK7780" s="21"/>
      <c r="AL7780" s="21"/>
      <c r="AM7780" s="21"/>
      <c r="AN7780" s="21"/>
      <c r="AO7780" s="21"/>
      <c r="AP7780" s="21"/>
      <c r="AQ7780" s="21"/>
      <c r="AR7780" s="21"/>
      <c r="AS7780" s="21"/>
      <c r="AT7780" s="2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</row>
    <row r="7781" spans="1:60" s="3" customFormat="1">
      <c r="A7781" s="20"/>
      <c r="B7781" s="20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21"/>
      <c r="AC7781" s="21"/>
      <c r="AD7781" s="21"/>
      <c r="AE7781" s="21"/>
      <c r="AF7781" s="21"/>
      <c r="AG7781" s="21"/>
      <c r="AH7781" s="21"/>
      <c r="AI7781" s="26"/>
      <c r="AJ7781" s="21"/>
      <c r="AK7781" s="21"/>
      <c r="AL7781" s="21"/>
      <c r="AM7781" s="21"/>
      <c r="AN7781" s="21"/>
      <c r="AO7781" s="21"/>
      <c r="AP7781" s="21"/>
      <c r="AQ7781" s="21"/>
      <c r="AR7781" s="21"/>
      <c r="AS7781" s="21"/>
      <c r="AT7781" s="2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</row>
    <row r="7782" spans="1:60" s="3" customFormat="1">
      <c r="A7782" s="20"/>
      <c r="B7782" s="20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21"/>
      <c r="AC7782" s="21"/>
      <c r="AD7782" s="21"/>
      <c r="AE7782" s="21"/>
      <c r="AF7782" s="21"/>
      <c r="AG7782" s="21"/>
      <c r="AH7782" s="21"/>
      <c r="AI7782" s="26"/>
      <c r="AJ7782" s="21"/>
      <c r="AK7782" s="21"/>
      <c r="AL7782" s="21"/>
      <c r="AM7782" s="21"/>
      <c r="AN7782" s="21"/>
      <c r="AO7782" s="21"/>
      <c r="AP7782" s="21"/>
      <c r="AQ7782" s="21"/>
      <c r="AR7782" s="21"/>
      <c r="AS7782" s="21"/>
      <c r="AT7782" s="2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</row>
    <row r="7783" spans="1:60" s="3" customFormat="1">
      <c r="A7783" s="20"/>
      <c r="B7783" s="20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21"/>
      <c r="AC7783" s="21"/>
      <c r="AD7783" s="21"/>
      <c r="AE7783" s="21"/>
      <c r="AF7783" s="21"/>
      <c r="AG7783" s="21"/>
      <c r="AH7783" s="21"/>
      <c r="AI7783" s="26"/>
      <c r="AJ7783" s="21"/>
      <c r="AK7783" s="21"/>
      <c r="AL7783" s="21"/>
      <c r="AM7783" s="21"/>
      <c r="AN7783" s="21"/>
      <c r="AO7783" s="21"/>
      <c r="AP7783" s="21"/>
      <c r="AQ7783" s="21"/>
      <c r="AR7783" s="21"/>
      <c r="AS7783" s="21"/>
      <c r="AT7783" s="2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</row>
    <row r="7784" spans="1:60" s="3" customFormat="1">
      <c r="A7784" s="20"/>
      <c r="B7784" s="20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21"/>
      <c r="AC7784" s="21"/>
      <c r="AD7784" s="21"/>
      <c r="AE7784" s="21"/>
      <c r="AF7784" s="21"/>
      <c r="AG7784" s="21"/>
      <c r="AH7784" s="21"/>
      <c r="AI7784" s="26"/>
      <c r="AJ7784" s="21"/>
      <c r="AK7784" s="21"/>
      <c r="AL7784" s="21"/>
      <c r="AM7784" s="21"/>
      <c r="AN7784" s="21"/>
      <c r="AO7784" s="21"/>
      <c r="AP7784" s="21"/>
      <c r="AQ7784" s="21"/>
      <c r="AR7784" s="21"/>
      <c r="AS7784" s="21"/>
      <c r="AT7784" s="2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</row>
    <row r="7785" spans="1:60" s="3" customFormat="1">
      <c r="A7785" s="20"/>
      <c r="B7785" s="20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21"/>
      <c r="AC7785" s="21"/>
      <c r="AD7785" s="21"/>
      <c r="AE7785" s="21"/>
      <c r="AF7785" s="21"/>
      <c r="AG7785" s="21"/>
      <c r="AH7785" s="21"/>
      <c r="AI7785" s="26"/>
      <c r="AJ7785" s="21"/>
      <c r="AK7785" s="21"/>
      <c r="AL7785" s="21"/>
      <c r="AM7785" s="21"/>
      <c r="AN7785" s="21"/>
      <c r="AO7785" s="21"/>
      <c r="AP7785" s="21"/>
      <c r="AQ7785" s="21"/>
      <c r="AR7785" s="21"/>
      <c r="AS7785" s="21"/>
      <c r="AT7785" s="2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</row>
    <row r="7786" spans="1:60" s="3" customFormat="1">
      <c r="A7786" s="20"/>
      <c r="B7786" s="20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21"/>
      <c r="AC7786" s="21"/>
      <c r="AD7786" s="21"/>
      <c r="AE7786" s="21"/>
      <c r="AF7786" s="21"/>
      <c r="AG7786" s="21"/>
      <c r="AH7786" s="21"/>
      <c r="AI7786" s="26"/>
      <c r="AJ7786" s="21"/>
      <c r="AK7786" s="21"/>
      <c r="AL7786" s="21"/>
      <c r="AM7786" s="21"/>
      <c r="AN7786" s="21"/>
      <c r="AO7786" s="21"/>
      <c r="AP7786" s="21"/>
      <c r="AQ7786" s="21"/>
      <c r="AR7786" s="21"/>
      <c r="AS7786" s="21"/>
      <c r="AT7786" s="2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</row>
    <row r="7787" spans="1:60" s="3" customFormat="1">
      <c r="A7787" s="20"/>
      <c r="B7787" s="20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21"/>
      <c r="AC7787" s="21"/>
      <c r="AD7787" s="21"/>
      <c r="AE7787" s="21"/>
      <c r="AF7787" s="21"/>
      <c r="AG7787" s="21"/>
      <c r="AH7787" s="21"/>
      <c r="AI7787" s="26"/>
      <c r="AJ7787" s="21"/>
      <c r="AK7787" s="21"/>
      <c r="AL7787" s="21"/>
      <c r="AM7787" s="21"/>
      <c r="AN7787" s="21"/>
      <c r="AO7787" s="21"/>
      <c r="AP7787" s="21"/>
      <c r="AQ7787" s="21"/>
      <c r="AR7787" s="21"/>
      <c r="AS7787" s="21"/>
      <c r="AT7787" s="2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</row>
    <row r="7788" spans="1:60" s="3" customFormat="1">
      <c r="A7788" s="20"/>
      <c r="B7788" s="20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21"/>
      <c r="AC7788" s="21"/>
      <c r="AD7788" s="21"/>
      <c r="AE7788" s="21"/>
      <c r="AF7788" s="21"/>
      <c r="AG7788" s="21"/>
      <c r="AH7788" s="21"/>
      <c r="AI7788" s="26"/>
      <c r="AJ7788" s="21"/>
      <c r="AK7788" s="21"/>
      <c r="AL7788" s="21"/>
      <c r="AM7788" s="21"/>
      <c r="AN7788" s="21"/>
      <c r="AO7788" s="21"/>
      <c r="AP7788" s="21"/>
      <c r="AQ7788" s="21"/>
      <c r="AR7788" s="21"/>
      <c r="AS7788" s="21"/>
      <c r="AT7788" s="2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</row>
    <row r="7789" spans="1:60" s="3" customFormat="1">
      <c r="A7789" s="20"/>
      <c r="B7789" s="20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21"/>
      <c r="AC7789" s="21"/>
      <c r="AD7789" s="21"/>
      <c r="AE7789" s="21"/>
      <c r="AF7789" s="21"/>
      <c r="AG7789" s="21"/>
      <c r="AH7789" s="21"/>
      <c r="AI7789" s="26"/>
      <c r="AJ7789" s="21"/>
      <c r="AK7789" s="21"/>
      <c r="AL7789" s="21"/>
      <c r="AM7789" s="21"/>
      <c r="AN7789" s="21"/>
      <c r="AO7789" s="21"/>
      <c r="AP7789" s="21"/>
      <c r="AQ7789" s="21"/>
      <c r="AR7789" s="21"/>
      <c r="AS7789" s="21"/>
      <c r="AT7789" s="2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</row>
    <row r="7790" spans="1:60" s="3" customFormat="1">
      <c r="A7790" s="20"/>
      <c r="B7790" s="20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21"/>
      <c r="AC7790" s="21"/>
      <c r="AD7790" s="21"/>
      <c r="AE7790" s="21"/>
      <c r="AF7790" s="21"/>
      <c r="AG7790" s="21"/>
      <c r="AH7790" s="21"/>
      <c r="AI7790" s="26"/>
      <c r="AJ7790" s="21"/>
      <c r="AK7790" s="21"/>
      <c r="AL7790" s="21"/>
      <c r="AM7790" s="21"/>
      <c r="AN7790" s="21"/>
      <c r="AO7790" s="21"/>
      <c r="AP7790" s="21"/>
      <c r="AQ7790" s="21"/>
      <c r="AR7790" s="21"/>
      <c r="AS7790" s="21"/>
      <c r="AT7790" s="2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</row>
    <row r="7791" spans="1:60" s="3" customFormat="1">
      <c r="A7791" s="20"/>
      <c r="B7791" s="20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21"/>
      <c r="AC7791" s="21"/>
      <c r="AD7791" s="21"/>
      <c r="AE7791" s="21"/>
      <c r="AF7791" s="21"/>
      <c r="AG7791" s="21"/>
      <c r="AH7791" s="21"/>
      <c r="AI7791" s="26"/>
      <c r="AJ7791" s="21"/>
      <c r="AK7791" s="21"/>
      <c r="AL7791" s="21"/>
      <c r="AM7791" s="21"/>
      <c r="AN7791" s="21"/>
      <c r="AO7791" s="21"/>
      <c r="AP7791" s="21"/>
      <c r="AQ7791" s="21"/>
      <c r="AR7791" s="21"/>
      <c r="AS7791" s="21"/>
      <c r="AT7791" s="2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</row>
    <row r="7792" spans="1:60" s="3" customFormat="1">
      <c r="A7792" s="20"/>
      <c r="B7792" s="20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21"/>
      <c r="AC7792" s="21"/>
      <c r="AD7792" s="21"/>
      <c r="AE7792" s="21"/>
      <c r="AF7792" s="21"/>
      <c r="AG7792" s="21"/>
      <c r="AH7792" s="21"/>
      <c r="AI7792" s="26"/>
      <c r="AJ7792" s="21"/>
      <c r="AK7792" s="21"/>
      <c r="AL7792" s="21"/>
      <c r="AM7792" s="21"/>
      <c r="AN7792" s="21"/>
      <c r="AO7792" s="21"/>
      <c r="AP7792" s="21"/>
      <c r="AQ7792" s="21"/>
      <c r="AR7792" s="21"/>
      <c r="AS7792" s="21"/>
      <c r="AT7792" s="2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</row>
    <row r="7793" spans="1:60" s="3" customFormat="1">
      <c r="A7793" s="20"/>
      <c r="B7793" s="20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21"/>
      <c r="AC7793" s="21"/>
      <c r="AD7793" s="21"/>
      <c r="AE7793" s="21"/>
      <c r="AF7793" s="21"/>
      <c r="AG7793" s="21"/>
      <c r="AH7793" s="21"/>
      <c r="AI7793" s="26"/>
      <c r="AJ7793" s="21"/>
      <c r="AK7793" s="21"/>
      <c r="AL7793" s="21"/>
      <c r="AM7793" s="21"/>
      <c r="AN7793" s="21"/>
      <c r="AO7793" s="21"/>
      <c r="AP7793" s="21"/>
      <c r="AQ7793" s="21"/>
      <c r="AR7793" s="21"/>
      <c r="AS7793" s="21"/>
      <c r="AT7793" s="2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</row>
    <row r="7794" spans="1:60" s="3" customFormat="1">
      <c r="A7794" s="20"/>
      <c r="B7794" s="20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21"/>
      <c r="AC7794" s="21"/>
      <c r="AD7794" s="21"/>
      <c r="AE7794" s="21"/>
      <c r="AF7794" s="21"/>
      <c r="AG7794" s="21"/>
      <c r="AH7794" s="21"/>
      <c r="AI7794" s="26"/>
      <c r="AJ7794" s="21"/>
      <c r="AK7794" s="21"/>
      <c r="AL7794" s="21"/>
      <c r="AM7794" s="21"/>
      <c r="AN7794" s="21"/>
      <c r="AO7794" s="21"/>
      <c r="AP7794" s="21"/>
      <c r="AQ7794" s="21"/>
      <c r="AR7794" s="21"/>
      <c r="AS7794" s="21"/>
      <c r="AT7794" s="2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</row>
    <row r="7795" spans="1:60" s="3" customFormat="1">
      <c r="A7795" s="20"/>
      <c r="B7795" s="20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21"/>
      <c r="AC7795" s="21"/>
      <c r="AD7795" s="21"/>
      <c r="AE7795" s="21"/>
      <c r="AF7795" s="21"/>
      <c r="AG7795" s="21"/>
      <c r="AH7795" s="21"/>
      <c r="AI7795" s="26"/>
      <c r="AJ7795" s="21"/>
      <c r="AK7795" s="21"/>
      <c r="AL7795" s="21"/>
      <c r="AM7795" s="21"/>
      <c r="AN7795" s="21"/>
      <c r="AO7795" s="21"/>
      <c r="AP7795" s="21"/>
      <c r="AQ7795" s="21"/>
      <c r="AR7795" s="21"/>
      <c r="AS7795" s="21"/>
      <c r="AT7795" s="2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</row>
    <row r="7796" spans="1:60" s="3" customFormat="1">
      <c r="A7796" s="20"/>
      <c r="B7796" s="20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21"/>
      <c r="AC7796" s="21"/>
      <c r="AD7796" s="21"/>
      <c r="AE7796" s="21"/>
      <c r="AF7796" s="21"/>
      <c r="AG7796" s="21"/>
      <c r="AH7796" s="21"/>
      <c r="AI7796" s="26"/>
      <c r="AJ7796" s="21"/>
      <c r="AK7796" s="21"/>
      <c r="AL7796" s="21"/>
      <c r="AM7796" s="21"/>
      <c r="AN7796" s="21"/>
      <c r="AO7796" s="21"/>
      <c r="AP7796" s="21"/>
      <c r="AQ7796" s="21"/>
      <c r="AR7796" s="21"/>
      <c r="AS7796" s="21"/>
      <c r="AT7796" s="2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</row>
    <row r="7797" spans="1:60" s="3" customFormat="1">
      <c r="A7797" s="20"/>
      <c r="B7797" s="20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21"/>
      <c r="AC7797" s="21"/>
      <c r="AD7797" s="21"/>
      <c r="AE7797" s="21"/>
      <c r="AF7797" s="21"/>
      <c r="AG7797" s="21"/>
      <c r="AH7797" s="21"/>
      <c r="AI7797" s="26"/>
      <c r="AJ7797" s="21"/>
      <c r="AK7797" s="21"/>
      <c r="AL7797" s="21"/>
      <c r="AM7797" s="21"/>
      <c r="AN7797" s="21"/>
      <c r="AO7797" s="21"/>
      <c r="AP7797" s="21"/>
      <c r="AQ7797" s="21"/>
      <c r="AR7797" s="21"/>
      <c r="AS7797" s="21"/>
      <c r="AT7797" s="2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</row>
    <row r="7798" spans="1:60" s="3" customFormat="1">
      <c r="A7798" s="20"/>
      <c r="B7798" s="20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21"/>
      <c r="AC7798" s="21"/>
      <c r="AD7798" s="21"/>
      <c r="AE7798" s="21"/>
      <c r="AF7798" s="21"/>
      <c r="AG7798" s="21"/>
      <c r="AH7798" s="21"/>
      <c r="AI7798" s="26"/>
      <c r="AJ7798" s="21"/>
      <c r="AK7798" s="21"/>
      <c r="AL7798" s="21"/>
      <c r="AM7798" s="21"/>
      <c r="AN7798" s="21"/>
      <c r="AO7798" s="21"/>
      <c r="AP7798" s="21"/>
      <c r="AQ7798" s="21"/>
      <c r="AR7798" s="21"/>
      <c r="AS7798" s="21"/>
      <c r="AT7798" s="2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</row>
    <row r="7799" spans="1:60" s="3" customFormat="1">
      <c r="A7799" s="20"/>
      <c r="B7799" s="20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21"/>
      <c r="AC7799" s="21"/>
      <c r="AD7799" s="21"/>
      <c r="AE7799" s="21"/>
      <c r="AF7799" s="21"/>
      <c r="AG7799" s="21"/>
      <c r="AH7799" s="21"/>
      <c r="AI7799" s="26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</row>
    <row r="7800" spans="1:60" s="3" customFormat="1">
      <c r="A7800" s="20"/>
      <c r="B7800" s="20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21"/>
      <c r="AC7800" s="21"/>
      <c r="AD7800" s="21"/>
      <c r="AE7800" s="21"/>
      <c r="AF7800" s="21"/>
      <c r="AG7800" s="21"/>
      <c r="AH7800" s="21"/>
      <c r="AI7800" s="26"/>
      <c r="AJ7800" s="21"/>
      <c r="AK7800" s="21"/>
      <c r="AL7800" s="21"/>
      <c r="AM7800" s="21"/>
      <c r="AN7800" s="21"/>
      <c r="AO7800" s="21"/>
      <c r="AP7800" s="21"/>
      <c r="AQ7800" s="21"/>
      <c r="AR7800" s="21"/>
      <c r="AS7800" s="21"/>
      <c r="AT7800" s="2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</row>
    <row r="7801" spans="1:60" s="3" customFormat="1">
      <c r="A7801" s="20"/>
      <c r="B7801" s="20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21"/>
      <c r="AC7801" s="21"/>
      <c r="AD7801" s="21"/>
      <c r="AE7801" s="21"/>
      <c r="AF7801" s="21"/>
      <c r="AG7801" s="21"/>
      <c r="AH7801" s="21"/>
      <c r="AI7801" s="26"/>
      <c r="AJ7801" s="21"/>
      <c r="AK7801" s="21"/>
      <c r="AL7801" s="21"/>
      <c r="AM7801" s="21"/>
      <c r="AN7801" s="21"/>
      <c r="AO7801" s="21"/>
      <c r="AP7801" s="21"/>
      <c r="AQ7801" s="21"/>
      <c r="AR7801" s="21"/>
      <c r="AS7801" s="21"/>
      <c r="AT7801" s="2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</row>
    <row r="7802" spans="1:60" s="3" customFormat="1">
      <c r="A7802" s="20"/>
      <c r="B7802" s="20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21"/>
      <c r="AC7802" s="21"/>
      <c r="AD7802" s="21"/>
      <c r="AE7802" s="21"/>
      <c r="AF7802" s="21"/>
      <c r="AG7802" s="21"/>
      <c r="AH7802" s="21"/>
      <c r="AI7802" s="26"/>
      <c r="AJ7802" s="21"/>
      <c r="AK7802" s="21"/>
      <c r="AL7802" s="21"/>
      <c r="AM7802" s="21"/>
      <c r="AN7802" s="21"/>
      <c r="AO7802" s="21"/>
      <c r="AP7802" s="21"/>
      <c r="AQ7802" s="21"/>
      <c r="AR7802" s="21"/>
      <c r="AS7802" s="21"/>
      <c r="AT7802" s="2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</row>
    <row r="7803" spans="1:60" s="3" customFormat="1">
      <c r="A7803" s="20"/>
      <c r="B7803" s="20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21"/>
      <c r="AC7803" s="21"/>
      <c r="AD7803" s="21"/>
      <c r="AE7803" s="21"/>
      <c r="AF7803" s="21"/>
      <c r="AG7803" s="21"/>
      <c r="AH7803" s="21"/>
      <c r="AI7803" s="26"/>
      <c r="AJ7803" s="21"/>
      <c r="AK7803" s="21"/>
      <c r="AL7803" s="21"/>
      <c r="AM7803" s="21"/>
      <c r="AN7803" s="21"/>
      <c r="AO7803" s="21"/>
      <c r="AP7803" s="21"/>
      <c r="AQ7803" s="21"/>
      <c r="AR7803" s="21"/>
      <c r="AS7803" s="21"/>
      <c r="AT7803" s="2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</row>
    <row r="7804" spans="1:60" s="3" customFormat="1">
      <c r="A7804" s="20"/>
      <c r="B7804" s="20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21"/>
      <c r="AC7804" s="21"/>
      <c r="AD7804" s="21"/>
      <c r="AE7804" s="21"/>
      <c r="AF7804" s="21"/>
      <c r="AG7804" s="21"/>
      <c r="AH7804" s="21"/>
      <c r="AI7804" s="26"/>
      <c r="AJ7804" s="21"/>
      <c r="AK7804" s="21"/>
      <c r="AL7804" s="21"/>
      <c r="AM7804" s="21"/>
      <c r="AN7804" s="21"/>
      <c r="AO7804" s="21"/>
      <c r="AP7804" s="21"/>
      <c r="AQ7804" s="21"/>
      <c r="AR7804" s="21"/>
      <c r="AS7804" s="21"/>
      <c r="AT7804" s="2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</row>
    <row r="7805" spans="1:60" s="3" customFormat="1">
      <c r="A7805" s="20"/>
      <c r="B7805" s="20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21"/>
      <c r="AC7805" s="21"/>
      <c r="AD7805" s="21"/>
      <c r="AE7805" s="21"/>
      <c r="AF7805" s="21"/>
      <c r="AG7805" s="21"/>
      <c r="AH7805" s="21"/>
      <c r="AI7805" s="26"/>
      <c r="AJ7805" s="21"/>
      <c r="AK7805" s="21"/>
      <c r="AL7805" s="21"/>
      <c r="AM7805" s="21"/>
      <c r="AN7805" s="21"/>
      <c r="AO7805" s="21"/>
      <c r="AP7805" s="21"/>
      <c r="AQ7805" s="21"/>
      <c r="AR7805" s="21"/>
      <c r="AS7805" s="21"/>
      <c r="AT7805" s="2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</row>
    <row r="7806" spans="1:60" s="3" customFormat="1">
      <c r="A7806" s="20"/>
      <c r="B7806" s="20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21"/>
      <c r="AC7806" s="21"/>
      <c r="AD7806" s="21"/>
      <c r="AE7806" s="21"/>
      <c r="AF7806" s="21"/>
      <c r="AG7806" s="21"/>
      <c r="AH7806" s="21"/>
      <c r="AI7806" s="26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</row>
    <row r="7807" spans="1:60" s="3" customFormat="1">
      <c r="A7807" s="20"/>
      <c r="B7807" s="20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21"/>
      <c r="AC7807" s="21"/>
      <c r="AD7807" s="21"/>
      <c r="AE7807" s="21"/>
      <c r="AF7807" s="21"/>
      <c r="AG7807" s="21"/>
      <c r="AH7807" s="21"/>
      <c r="AI7807" s="26"/>
      <c r="AJ7807" s="21"/>
      <c r="AK7807" s="21"/>
      <c r="AL7807" s="21"/>
      <c r="AM7807" s="21"/>
      <c r="AN7807" s="21"/>
      <c r="AO7807" s="21"/>
      <c r="AP7807" s="21"/>
      <c r="AQ7807" s="21"/>
      <c r="AR7807" s="21"/>
      <c r="AS7807" s="21"/>
      <c r="AT7807" s="2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</row>
    <row r="7808" spans="1:60" s="3" customFormat="1">
      <c r="A7808" s="20"/>
      <c r="B7808" s="20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21"/>
      <c r="AC7808" s="21"/>
      <c r="AD7808" s="21"/>
      <c r="AE7808" s="21"/>
      <c r="AF7808" s="21"/>
      <c r="AG7808" s="21"/>
      <c r="AH7808" s="21"/>
      <c r="AI7808" s="26"/>
      <c r="AJ7808" s="21"/>
      <c r="AK7808" s="21"/>
      <c r="AL7808" s="21"/>
      <c r="AM7808" s="21"/>
      <c r="AN7808" s="21"/>
      <c r="AO7808" s="21"/>
      <c r="AP7808" s="21"/>
      <c r="AQ7808" s="21"/>
      <c r="AR7808" s="21"/>
      <c r="AS7808" s="21"/>
      <c r="AT7808" s="2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</row>
    <row r="7809" spans="1:60" s="3" customFormat="1">
      <c r="A7809" s="20"/>
      <c r="B7809" s="20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21"/>
      <c r="AC7809" s="21"/>
      <c r="AD7809" s="21"/>
      <c r="AE7809" s="21"/>
      <c r="AF7809" s="21"/>
      <c r="AG7809" s="21"/>
      <c r="AH7809" s="21"/>
      <c r="AI7809" s="26"/>
      <c r="AJ7809" s="21"/>
      <c r="AK7809" s="21"/>
      <c r="AL7809" s="21"/>
      <c r="AM7809" s="21"/>
      <c r="AN7809" s="21"/>
      <c r="AO7809" s="21"/>
      <c r="AP7809" s="21"/>
      <c r="AQ7809" s="21"/>
      <c r="AR7809" s="21"/>
      <c r="AS7809" s="21"/>
      <c r="AT7809" s="2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</row>
    <row r="7810" spans="1:60" s="3" customFormat="1">
      <c r="A7810" s="20"/>
      <c r="B7810" s="20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21"/>
      <c r="AC7810" s="21"/>
      <c r="AD7810" s="21"/>
      <c r="AE7810" s="21"/>
      <c r="AF7810" s="21"/>
      <c r="AG7810" s="21"/>
      <c r="AH7810" s="21"/>
      <c r="AI7810" s="26"/>
      <c r="AJ7810" s="21"/>
      <c r="AK7810" s="21"/>
      <c r="AL7810" s="21"/>
      <c r="AM7810" s="21"/>
      <c r="AN7810" s="21"/>
      <c r="AO7810" s="21"/>
      <c r="AP7810" s="21"/>
      <c r="AQ7810" s="21"/>
      <c r="AR7810" s="21"/>
      <c r="AS7810" s="21"/>
      <c r="AT7810" s="2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</row>
    <row r="7811" spans="1:60" s="3" customFormat="1">
      <c r="A7811" s="20"/>
      <c r="B7811" s="20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21"/>
      <c r="AC7811" s="21"/>
      <c r="AD7811" s="21"/>
      <c r="AE7811" s="21"/>
      <c r="AF7811" s="21"/>
      <c r="AG7811" s="21"/>
      <c r="AH7811" s="21"/>
      <c r="AI7811" s="26"/>
      <c r="AJ7811" s="21"/>
      <c r="AK7811" s="21"/>
      <c r="AL7811" s="21"/>
      <c r="AM7811" s="21"/>
      <c r="AN7811" s="21"/>
      <c r="AO7811" s="21"/>
      <c r="AP7811" s="21"/>
      <c r="AQ7811" s="21"/>
      <c r="AR7811" s="21"/>
      <c r="AS7811" s="21"/>
      <c r="AT7811" s="2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</row>
    <row r="7812" spans="1:60" s="3" customFormat="1">
      <c r="A7812" s="20"/>
      <c r="B7812" s="20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21"/>
      <c r="AC7812" s="21"/>
      <c r="AD7812" s="21"/>
      <c r="AE7812" s="21"/>
      <c r="AF7812" s="21"/>
      <c r="AG7812" s="21"/>
      <c r="AH7812" s="21"/>
      <c r="AI7812" s="26"/>
      <c r="AJ7812" s="21"/>
      <c r="AK7812" s="21"/>
      <c r="AL7812" s="21"/>
      <c r="AM7812" s="21"/>
      <c r="AN7812" s="21"/>
      <c r="AO7812" s="21"/>
      <c r="AP7812" s="21"/>
      <c r="AQ7812" s="21"/>
      <c r="AR7812" s="21"/>
      <c r="AS7812" s="21"/>
      <c r="AT7812" s="2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</row>
    <row r="7813" spans="1:60" s="3" customFormat="1">
      <c r="A7813" s="20"/>
      <c r="B7813" s="20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21"/>
      <c r="AC7813" s="21"/>
      <c r="AD7813" s="21"/>
      <c r="AE7813" s="21"/>
      <c r="AF7813" s="21"/>
      <c r="AG7813" s="21"/>
      <c r="AH7813" s="21"/>
      <c r="AI7813" s="26"/>
      <c r="AJ7813" s="21"/>
      <c r="AK7813" s="21"/>
      <c r="AL7813" s="21"/>
      <c r="AM7813" s="21"/>
      <c r="AN7813" s="21"/>
      <c r="AO7813" s="21"/>
      <c r="AP7813" s="21"/>
      <c r="AQ7813" s="21"/>
      <c r="AR7813" s="21"/>
      <c r="AS7813" s="21"/>
      <c r="AT7813" s="2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</row>
    <row r="7814" spans="1:60" s="3" customFormat="1">
      <c r="A7814" s="20"/>
      <c r="B7814" s="20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21"/>
      <c r="AC7814" s="21"/>
      <c r="AD7814" s="21"/>
      <c r="AE7814" s="21"/>
      <c r="AF7814" s="21"/>
      <c r="AG7814" s="21"/>
      <c r="AH7814" s="21"/>
      <c r="AI7814" s="26"/>
      <c r="AJ7814" s="21"/>
      <c r="AK7814" s="21"/>
      <c r="AL7814" s="21"/>
      <c r="AM7814" s="21"/>
      <c r="AN7814" s="21"/>
      <c r="AO7814" s="21"/>
      <c r="AP7814" s="21"/>
      <c r="AQ7814" s="21"/>
      <c r="AR7814" s="21"/>
      <c r="AS7814" s="21"/>
      <c r="AT7814" s="2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</row>
    <row r="7815" spans="1:60" s="3" customFormat="1">
      <c r="A7815" s="20"/>
      <c r="B7815" s="20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21"/>
      <c r="AC7815" s="21"/>
      <c r="AD7815" s="21"/>
      <c r="AE7815" s="21"/>
      <c r="AF7815" s="21"/>
      <c r="AG7815" s="21"/>
      <c r="AH7815" s="21"/>
      <c r="AI7815" s="26"/>
      <c r="AJ7815" s="21"/>
      <c r="AK7815" s="21"/>
      <c r="AL7815" s="21"/>
      <c r="AM7815" s="21"/>
      <c r="AN7815" s="21"/>
      <c r="AO7815" s="21"/>
      <c r="AP7815" s="21"/>
      <c r="AQ7815" s="21"/>
      <c r="AR7815" s="21"/>
      <c r="AS7815" s="21"/>
      <c r="AT7815" s="2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</row>
    <row r="7816" spans="1:60" s="3" customFormat="1">
      <c r="A7816" s="20"/>
      <c r="B7816" s="20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21"/>
      <c r="AC7816" s="21"/>
      <c r="AD7816" s="21"/>
      <c r="AE7816" s="21"/>
      <c r="AF7816" s="21"/>
      <c r="AG7816" s="21"/>
      <c r="AH7816" s="21"/>
      <c r="AI7816" s="26"/>
      <c r="AJ7816" s="21"/>
      <c r="AK7816" s="21"/>
      <c r="AL7816" s="21"/>
      <c r="AM7816" s="21"/>
      <c r="AN7816" s="21"/>
      <c r="AO7816" s="21"/>
      <c r="AP7816" s="21"/>
      <c r="AQ7816" s="21"/>
      <c r="AR7816" s="21"/>
      <c r="AS7816" s="21"/>
      <c r="AT7816" s="2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</row>
    <row r="7817" spans="1:60" s="3" customFormat="1">
      <c r="A7817" s="20"/>
      <c r="B7817" s="20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21"/>
      <c r="AC7817" s="21"/>
      <c r="AD7817" s="21"/>
      <c r="AE7817" s="21"/>
      <c r="AF7817" s="21"/>
      <c r="AG7817" s="21"/>
      <c r="AH7817" s="21"/>
      <c r="AI7817" s="26"/>
      <c r="AJ7817" s="21"/>
      <c r="AK7817" s="21"/>
      <c r="AL7817" s="21"/>
      <c r="AM7817" s="21"/>
      <c r="AN7817" s="21"/>
      <c r="AO7817" s="21"/>
      <c r="AP7817" s="21"/>
      <c r="AQ7817" s="21"/>
      <c r="AR7817" s="21"/>
      <c r="AS7817" s="21"/>
      <c r="AT7817" s="2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</row>
    <row r="7818" spans="1:60" s="3" customFormat="1">
      <c r="A7818" s="20"/>
      <c r="B7818" s="20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21"/>
      <c r="AC7818" s="21"/>
      <c r="AD7818" s="21"/>
      <c r="AE7818" s="21"/>
      <c r="AF7818" s="21"/>
      <c r="AG7818" s="21"/>
      <c r="AH7818" s="21"/>
      <c r="AI7818" s="26"/>
      <c r="AJ7818" s="21"/>
      <c r="AK7818" s="21"/>
      <c r="AL7818" s="21"/>
      <c r="AM7818" s="21"/>
      <c r="AN7818" s="21"/>
      <c r="AO7818" s="21"/>
      <c r="AP7818" s="21"/>
      <c r="AQ7818" s="21"/>
      <c r="AR7818" s="21"/>
      <c r="AS7818" s="21"/>
      <c r="AT7818" s="2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</row>
    <row r="7819" spans="1:60" s="3" customFormat="1">
      <c r="A7819" s="20"/>
      <c r="B7819" s="20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21"/>
      <c r="AC7819" s="21"/>
      <c r="AD7819" s="21"/>
      <c r="AE7819" s="21"/>
      <c r="AF7819" s="21"/>
      <c r="AG7819" s="21"/>
      <c r="AH7819" s="21"/>
      <c r="AI7819" s="26"/>
      <c r="AJ7819" s="21"/>
      <c r="AK7819" s="21"/>
      <c r="AL7819" s="21"/>
      <c r="AM7819" s="21"/>
      <c r="AN7819" s="21"/>
      <c r="AO7819" s="21"/>
      <c r="AP7819" s="21"/>
      <c r="AQ7819" s="21"/>
      <c r="AR7819" s="21"/>
      <c r="AS7819" s="21"/>
      <c r="AT7819" s="2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</row>
    <row r="7820" spans="1:60" s="3" customFormat="1">
      <c r="A7820" s="20"/>
      <c r="B7820" s="20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21"/>
      <c r="AC7820" s="21"/>
      <c r="AD7820" s="21"/>
      <c r="AE7820" s="21"/>
      <c r="AF7820" s="21"/>
      <c r="AG7820" s="21"/>
      <c r="AH7820" s="21"/>
      <c r="AI7820" s="26"/>
      <c r="AJ7820" s="21"/>
      <c r="AK7820" s="21"/>
      <c r="AL7820" s="21"/>
      <c r="AM7820" s="21"/>
      <c r="AN7820" s="21"/>
      <c r="AO7820" s="21"/>
      <c r="AP7820" s="21"/>
      <c r="AQ7820" s="21"/>
      <c r="AR7820" s="21"/>
      <c r="AS7820" s="21"/>
      <c r="AT7820" s="2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</row>
    <row r="7821" spans="1:60" s="3" customFormat="1">
      <c r="A7821" s="20"/>
      <c r="B7821" s="20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21"/>
      <c r="AC7821" s="21"/>
      <c r="AD7821" s="21"/>
      <c r="AE7821" s="21"/>
      <c r="AF7821" s="21"/>
      <c r="AG7821" s="21"/>
      <c r="AH7821" s="21"/>
      <c r="AI7821" s="26"/>
      <c r="AJ7821" s="21"/>
      <c r="AK7821" s="21"/>
      <c r="AL7821" s="21"/>
      <c r="AM7821" s="21"/>
      <c r="AN7821" s="21"/>
      <c r="AO7821" s="21"/>
      <c r="AP7821" s="21"/>
      <c r="AQ7821" s="21"/>
      <c r="AR7821" s="21"/>
      <c r="AS7821" s="21"/>
      <c r="AT7821" s="2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</row>
    <row r="7822" spans="1:60" s="3" customFormat="1">
      <c r="A7822" s="20"/>
      <c r="B7822" s="20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21"/>
      <c r="AC7822" s="21"/>
      <c r="AD7822" s="21"/>
      <c r="AE7822" s="21"/>
      <c r="AF7822" s="21"/>
      <c r="AG7822" s="21"/>
      <c r="AH7822" s="21"/>
      <c r="AI7822" s="26"/>
      <c r="AJ7822" s="21"/>
      <c r="AK7822" s="21"/>
      <c r="AL7822" s="21"/>
      <c r="AM7822" s="21"/>
      <c r="AN7822" s="21"/>
      <c r="AO7822" s="21"/>
      <c r="AP7822" s="21"/>
      <c r="AQ7822" s="21"/>
      <c r="AR7822" s="21"/>
      <c r="AS7822" s="21"/>
      <c r="AT7822" s="2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</row>
    <row r="7823" spans="1:60" s="3" customFormat="1">
      <c r="A7823" s="20"/>
      <c r="B7823" s="20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21"/>
      <c r="AC7823" s="21"/>
      <c r="AD7823" s="21"/>
      <c r="AE7823" s="21"/>
      <c r="AF7823" s="21"/>
      <c r="AG7823" s="21"/>
      <c r="AH7823" s="21"/>
      <c r="AI7823" s="26"/>
      <c r="AJ7823" s="21"/>
      <c r="AK7823" s="21"/>
      <c r="AL7823" s="21"/>
      <c r="AM7823" s="21"/>
      <c r="AN7823" s="21"/>
      <c r="AO7823" s="21"/>
      <c r="AP7823" s="21"/>
      <c r="AQ7823" s="21"/>
      <c r="AR7823" s="21"/>
      <c r="AS7823" s="21"/>
      <c r="AT7823" s="2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</row>
    <row r="7824" spans="1:60" s="3" customFormat="1">
      <c r="A7824" s="20"/>
      <c r="B7824" s="20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21"/>
      <c r="AC7824" s="21"/>
      <c r="AD7824" s="21"/>
      <c r="AE7824" s="21"/>
      <c r="AF7824" s="21"/>
      <c r="AG7824" s="21"/>
      <c r="AH7824" s="21"/>
      <c r="AI7824" s="26"/>
      <c r="AJ7824" s="21"/>
      <c r="AK7824" s="21"/>
      <c r="AL7824" s="21"/>
      <c r="AM7824" s="21"/>
      <c r="AN7824" s="21"/>
      <c r="AO7824" s="21"/>
      <c r="AP7824" s="21"/>
      <c r="AQ7824" s="21"/>
      <c r="AR7824" s="21"/>
      <c r="AS7824" s="21"/>
      <c r="AT7824" s="2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</row>
    <row r="7825" spans="1:60" s="3" customFormat="1">
      <c r="A7825" s="20"/>
      <c r="B7825" s="20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21"/>
      <c r="AC7825" s="21"/>
      <c r="AD7825" s="21"/>
      <c r="AE7825" s="21"/>
      <c r="AF7825" s="21"/>
      <c r="AG7825" s="21"/>
      <c r="AH7825" s="21"/>
      <c r="AI7825" s="26"/>
      <c r="AJ7825" s="21"/>
      <c r="AK7825" s="21"/>
      <c r="AL7825" s="21"/>
      <c r="AM7825" s="21"/>
      <c r="AN7825" s="21"/>
      <c r="AO7825" s="21"/>
      <c r="AP7825" s="21"/>
      <c r="AQ7825" s="21"/>
      <c r="AR7825" s="21"/>
      <c r="AS7825" s="21"/>
      <c r="AT7825" s="2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</row>
    <row r="7826" spans="1:60" s="3" customFormat="1">
      <c r="A7826" s="20"/>
      <c r="B7826" s="20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21"/>
      <c r="AC7826" s="21"/>
      <c r="AD7826" s="21"/>
      <c r="AE7826" s="21"/>
      <c r="AF7826" s="21"/>
      <c r="AG7826" s="21"/>
      <c r="AH7826" s="21"/>
      <c r="AI7826" s="26"/>
      <c r="AJ7826" s="21"/>
      <c r="AK7826" s="21"/>
      <c r="AL7826" s="21"/>
      <c r="AM7826" s="21"/>
      <c r="AN7826" s="21"/>
      <c r="AO7826" s="21"/>
      <c r="AP7826" s="21"/>
      <c r="AQ7826" s="21"/>
      <c r="AR7826" s="21"/>
      <c r="AS7826" s="21"/>
      <c r="AT7826" s="2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</row>
    <row r="7827" spans="1:60" s="3" customFormat="1">
      <c r="A7827" s="20"/>
      <c r="B7827" s="20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21"/>
      <c r="AC7827" s="21"/>
      <c r="AD7827" s="21"/>
      <c r="AE7827" s="21"/>
      <c r="AF7827" s="21"/>
      <c r="AG7827" s="21"/>
      <c r="AH7827" s="21"/>
      <c r="AI7827" s="26"/>
      <c r="AJ7827" s="21"/>
      <c r="AK7827" s="21"/>
      <c r="AL7827" s="21"/>
      <c r="AM7827" s="21"/>
      <c r="AN7827" s="21"/>
      <c r="AO7827" s="21"/>
      <c r="AP7827" s="21"/>
      <c r="AQ7827" s="21"/>
      <c r="AR7827" s="21"/>
      <c r="AS7827" s="21"/>
      <c r="AT7827" s="2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</row>
    <row r="7828" spans="1:60" s="3" customFormat="1">
      <c r="A7828" s="20"/>
      <c r="B7828" s="20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21"/>
      <c r="AC7828" s="21"/>
      <c r="AD7828" s="21"/>
      <c r="AE7828" s="21"/>
      <c r="AF7828" s="21"/>
      <c r="AG7828" s="21"/>
      <c r="AH7828" s="21"/>
      <c r="AI7828" s="26"/>
      <c r="AJ7828" s="21"/>
      <c r="AK7828" s="21"/>
      <c r="AL7828" s="21"/>
      <c r="AM7828" s="21"/>
      <c r="AN7828" s="21"/>
      <c r="AO7828" s="21"/>
      <c r="AP7828" s="21"/>
      <c r="AQ7828" s="21"/>
      <c r="AR7828" s="21"/>
      <c r="AS7828" s="21"/>
      <c r="AT7828" s="2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</row>
    <row r="7829" spans="1:60" s="3" customFormat="1">
      <c r="A7829" s="20"/>
      <c r="B7829" s="20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21"/>
      <c r="AC7829" s="21"/>
      <c r="AD7829" s="21"/>
      <c r="AE7829" s="21"/>
      <c r="AF7829" s="21"/>
      <c r="AG7829" s="21"/>
      <c r="AH7829" s="21"/>
      <c r="AI7829" s="26"/>
      <c r="AJ7829" s="21"/>
      <c r="AK7829" s="21"/>
      <c r="AL7829" s="21"/>
      <c r="AM7829" s="21"/>
      <c r="AN7829" s="21"/>
      <c r="AO7829" s="21"/>
      <c r="AP7829" s="21"/>
      <c r="AQ7829" s="21"/>
      <c r="AR7829" s="21"/>
      <c r="AS7829" s="21"/>
      <c r="AT7829" s="2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</row>
    <row r="7830" spans="1:60" s="3" customFormat="1">
      <c r="A7830" s="20"/>
      <c r="B7830" s="20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21"/>
      <c r="AC7830" s="21"/>
      <c r="AD7830" s="21"/>
      <c r="AE7830" s="21"/>
      <c r="AF7830" s="21"/>
      <c r="AG7830" s="21"/>
      <c r="AH7830" s="21"/>
      <c r="AI7830" s="26"/>
      <c r="AJ7830" s="21"/>
      <c r="AK7830" s="21"/>
      <c r="AL7830" s="21"/>
      <c r="AM7830" s="21"/>
      <c r="AN7830" s="21"/>
      <c r="AO7830" s="21"/>
      <c r="AP7830" s="21"/>
      <c r="AQ7830" s="21"/>
      <c r="AR7830" s="21"/>
      <c r="AS7830" s="21"/>
      <c r="AT7830" s="2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</row>
    <row r="7831" spans="1:60" s="3" customFormat="1">
      <c r="A7831" s="20"/>
      <c r="B7831" s="20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21"/>
      <c r="AC7831" s="21"/>
      <c r="AD7831" s="21"/>
      <c r="AE7831" s="21"/>
      <c r="AF7831" s="21"/>
      <c r="AG7831" s="21"/>
      <c r="AH7831" s="21"/>
      <c r="AI7831" s="26"/>
      <c r="AJ7831" s="21"/>
      <c r="AK7831" s="21"/>
      <c r="AL7831" s="21"/>
      <c r="AM7831" s="21"/>
      <c r="AN7831" s="21"/>
      <c r="AO7831" s="21"/>
      <c r="AP7831" s="21"/>
      <c r="AQ7831" s="21"/>
      <c r="AR7831" s="21"/>
      <c r="AS7831" s="21"/>
      <c r="AT7831" s="2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</row>
    <row r="7832" spans="1:60" s="3" customFormat="1">
      <c r="A7832" s="20"/>
      <c r="B7832" s="20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21"/>
      <c r="AC7832" s="21"/>
      <c r="AD7832" s="21"/>
      <c r="AE7832" s="21"/>
      <c r="AF7832" s="21"/>
      <c r="AG7832" s="21"/>
      <c r="AH7832" s="21"/>
      <c r="AI7832" s="26"/>
      <c r="AJ7832" s="21"/>
      <c r="AK7832" s="21"/>
      <c r="AL7832" s="21"/>
      <c r="AM7832" s="21"/>
      <c r="AN7832" s="21"/>
      <c r="AO7832" s="21"/>
      <c r="AP7832" s="21"/>
      <c r="AQ7832" s="21"/>
      <c r="AR7832" s="21"/>
      <c r="AS7832" s="21"/>
      <c r="AT7832" s="2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</row>
    <row r="7833" spans="1:60" s="3" customFormat="1">
      <c r="A7833" s="20"/>
      <c r="B7833" s="20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21"/>
      <c r="AC7833" s="21"/>
      <c r="AD7833" s="21"/>
      <c r="AE7833" s="21"/>
      <c r="AF7833" s="21"/>
      <c r="AG7833" s="21"/>
      <c r="AH7833" s="21"/>
      <c r="AI7833" s="26"/>
      <c r="AJ7833" s="21"/>
      <c r="AK7833" s="21"/>
      <c r="AL7833" s="21"/>
      <c r="AM7833" s="21"/>
      <c r="AN7833" s="21"/>
      <c r="AO7833" s="21"/>
      <c r="AP7833" s="21"/>
      <c r="AQ7833" s="21"/>
      <c r="AR7833" s="21"/>
      <c r="AS7833" s="21"/>
      <c r="AT7833" s="2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</row>
    <row r="7834" spans="1:60" s="3" customFormat="1">
      <c r="A7834" s="20"/>
      <c r="B7834" s="20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21"/>
      <c r="AC7834" s="21"/>
      <c r="AD7834" s="21"/>
      <c r="AE7834" s="21"/>
      <c r="AF7834" s="21"/>
      <c r="AG7834" s="21"/>
      <c r="AH7834" s="21"/>
      <c r="AI7834" s="26"/>
      <c r="AJ7834" s="21"/>
      <c r="AK7834" s="21"/>
      <c r="AL7834" s="21"/>
      <c r="AM7834" s="21"/>
      <c r="AN7834" s="21"/>
      <c r="AO7834" s="21"/>
      <c r="AP7834" s="21"/>
      <c r="AQ7834" s="21"/>
      <c r="AR7834" s="21"/>
      <c r="AS7834" s="21"/>
      <c r="AT7834" s="2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</row>
    <row r="7835" spans="1:60" s="3" customFormat="1">
      <c r="A7835" s="20"/>
      <c r="B7835" s="20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21"/>
      <c r="AC7835" s="21"/>
      <c r="AD7835" s="21"/>
      <c r="AE7835" s="21"/>
      <c r="AF7835" s="21"/>
      <c r="AG7835" s="21"/>
      <c r="AH7835" s="21"/>
      <c r="AI7835" s="26"/>
      <c r="AJ7835" s="21"/>
      <c r="AK7835" s="21"/>
      <c r="AL7835" s="21"/>
      <c r="AM7835" s="21"/>
      <c r="AN7835" s="21"/>
      <c r="AO7835" s="21"/>
      <c r="AP7835" s="21"/>
      <c r="AQ7835" s="21"/>
      <c r="AR7835" s="21"/>
      <c r="AS7835" s="21"/>
      <c r="AT7835" s="2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</row>
    <row r="7836" spans="1:60" s="3" customFormat="1">
      <c r="A7836" s="20"/>
      <c r="B7836" s="20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21"/>
      <c r="AC7836" s="21"/>
      <c r="AD7836" s="21"/>
      <c r="AE7836" s="21"/>
      <c r="AF7836" s="21"/>
      <c r="AG7836" s="21"/>
      <c r="AH7836" s="21"/>
      <c r="AI7836" s="26"/>
      <c r="AJ7836" s="21"/>
      <c r="AK7836" s="21"/>
      <c r="AL7836" s="21"/>
      <c r="AM7836" s="21"/>
      <c r="AN7836" s="21"/>
      <c r="AO7836" s="21"/>
      <c r="AP7836" s="21"/>
      <c r="AQ7836" s="21"/>
      <c r="AR7836" s="21"/>
      <c r="AS7836" s="21"/>
      <c r="AT7836" s="2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</row>
    <row r="7837" spans="1:60" s="3" customFormat="1">
      <c r="A7837" s="20"/>
      <c r="B7837" s="20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21"/>
      <c r="AC7837" s="21"/>
      <c r="AD7837" s="21"/>
      <c r="AE7837" s="21"/>
      <c r="AF7837" s="21"/>
      <c r="AG7837" s="21"/>
      <c r="AH7837" s="21"/>
      <c r="AI7837" s="26"/>
      <c r="AJ7837" s="21"/>
      <c r="AK7837" s="21"/>
      <c r="AL7837" s="21"/>
      <c r="AM7837" s="21"/>
      <c r="AN7837" s="21"/>
      <c r="AO7837" s="21"/>
      <c r="AP7837" s="21"/>
      <c r="AQ7837" s="21"/>
      <c r="AR7837" s="21"/>
      <c r="AS7837" s="21"/>
      <c r="AT7837" s="2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</row>
    <row r="7838" spans="1:60" s="3" customFormat="1">
      <c r="A7838" s="20"/>
      <c r="B7838" s="20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21"/>
      <c r="AC7838" s="21"/>
      <c r="AD7838" s="21"/>
      <c r="AE7838" s="21"/>
      <c r="AF7838" s="21"/>
      <c r="AG7838" s="21"/>
      <c r="AH7838" s="21"/>
      <c r="AI7838" s="26"/>
      <c r="AJ7838" s="21"/>
      <c r="AK7838" s="21"/>
      <c r="AL7838" s="21"/>
      <c r="AM7838" s="21"/>
      <c r="AN7838" s="21"/>
      <c r="AO7838" s="21"/>
      <c r="AP7838" s="21"/>
      <c r="AQ7838" s="21"/>
      <c r="AR7838" s="21"/>
      <c r="AS7838" s="21"/>
      <c r="AT7838" s="2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</row>
    <row r="7839" spans="1:60" s="3" customFormat="1">
      <c r="A7839" s="20"/>
      <c r="B7839" s="20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21"/>
      <c r="AC7839" s="21"/>
      <c r="AD7839" s="21"/>
      <c r="AE7839" s="21"/>
      <c r="AF7839" s="21"/>
      <c r="AG7839" s="21"/>
      <c r="AH7839" s="21"/>
      <c r="AI7839" s="26"/>
      <c r="AJ7839" s="21"/>
      <c r="AK7839" s="21"/>
      <c r="AL7839" s="21"/>
      <c r="AM7839" s="21"/>
      <c r="AN7839" s="21"/>
      <c r="AO7839" s="21"/>
      <c r="AP7839" s="21"/>
      <c r="AQ7839" s="21"/>
      <c r="AR7839" s="21"/>
      <c r="AS7839" s="21"/>
      <c r="AT7839" s="2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</row>
    <row r="7840" spans="1:60" s="3" customFormat="1">
      <c r="A7840" s="20"/>
      <c r="B7840" s="20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21"/>
      <c r="AC7840" s="21"/>
      <c r="AD7840" s="21"/>
      <c r="AE7840" s="21"/>
      <c r="AF7840" s="21"/>
      <c r="AG7840" s="21"/>
      <c r="AH7840" s="21"/>
      <c r="AI7840" s="26"/>
      <c r="AJ7840" s="21"/>
      <c r="AK7840" s="21"/>
      <c r="AL7840" s="21"/>
      <c r="AM7840" s="21"/>
      <c r="AN7840" s="21"/>
      <c r="AO7840" s="21"/>
      <c r="AP7840" s="21"/>
      <c r="AQ7840" s="21"/>
      <c r="AR7840" s="21"/>
      <c r="AS7840" s="21"/>
      <c r="AT7840" s="2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</row>
    <row r="7841" spans="1:60" s="3" customFormat="1">
      <c r="A7841" s="20"/>
      <c r="B7841" s="20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21"/>
      <c r="AC7841" s="21"/>
      <c r="AD7841" s="21"/>
      <c r="AE7841" s="21"/>
      <c r="AF7841" s="21"/>
      <c r="AG7841" s="21"/>
      <c r="AH7841" s="21"/>
      <c r="AI7841" s="26"/>
      <c r="AJ7841" s="21"/>
      <c r="AK7841" s="21"/>
      <c r="AL7841" s="21"/>
      <c r="AM7841" s="21"/>
      <c r="AN7841" s="21"/>
      <c r="AO7841" s="21"/>
      <c r="AP7841" s="21"/>
      <c r="AQ7841" s="21"/>
      <c r="AR7841" s="21"/>
      <c r="AS7841" s="21"/>
      <c r="AT7841" s="2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</row>
    <row r="7842" spans="1:60" s="3" customFormat="1">
      <c r="A7842" s="20"/>
      <c r="B7842" s="20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21"/>
      <c r="AC7842" s="21"/>
      <c r="AD7842" s="21"/>
      <c r="AE7842" s="21"/>
      <c r="AF7842" s="21"/>
      <c r="AG7842" s="21"/>
      <c r="AH7842" s="21"/>
      <c r="AI7842" s="26"/>
      <c r="AJ7842" s="21"/>
      <c r="AK7842" s="21"/>
      <c r="AL7842" s="21"/>
      <c r="AM7842" s="21"/>
      <c r="AN7842" s="21"/>
      <c r="AO7842" s="21"/>
      <c r="AP7842" s="21"/>
      <c r="AQ7842" s="21"/>
      <c r="AR7842" s="21"/>
      <c r="AS7842" s="21"/>
      <c r="AT7842" s="2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</row>
    <row r="7843" spans="1:60" s="3" customFormat="1">
      <c r="A7843" s="20"/>
      <c r="B7843" s="20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21"/>
      <c r="AC7843" s="21"/>
      <c r="AD7843" s="21"/>
      <c r="AE7843" s="21"/>
      <c r="AF7843" s="21"/>
      <c r="AG7843" s="21"/>
      <c r="AH7843" s="21"/>
      <c r="AI7843" s="26"/>
      <c r="AJ7843" s="21"/>
      <c r="AK7843" s="21"/>
      <c r="AL7843" s="21"/>
      <c r="AM7843" s="21"/>
      <c r="AN7843" s="21"/>
      <c r="AO7843" s="21"/>
      <c r="AP7843" s="21"/>
      <c r="AQ7843" s="21"/>
      <c r="AR7843" s="21"/>
      <c r="AS7843" s="21"/>
      <c r="AT7843" s="2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</row>
    <row r="7844" spans="1:60" s="3" customFormat="1">
      <c r="A7844" s="20"/>
      <c r="B7844" s="20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21"/>
      <c r="AC7844" s="21"/>
      <c r="AD7844" s="21"/>
      <c r="AE7844" s="21"/>
      <c r="AF7844" s="21"/>
      <c r="AG7844" s="21"/>
      <c r="AH7844" s="21"/>
      <c r="AI7844" s="26"/>
      <c r="AJ7844" s="21"/>
      <c r="AK7844" s="21"/>
      <c r="AL7844" s="21"/>
      <c r="AM7844" s="21"/>
      <c r="AN7844" s="21"/>
      <c r="AO7844" s="21"/>
      <c r="AP7844" s="21"/>
      <c r="AQ7844" s="21"/>
      <c r="AR7844" s="21"/>
      <c r="AS7844" s="21"/>
      <c r="AT7844" s="2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</row>
    <row r="7845" spans="1:60" s="3" customFormat="1">
      <c r="A7845" s="20"/>
      <c r="B7845" s="20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21"/>
      <c r="AC7845" s="21"/>
      <c r="AD7845" s="21"/>
      <c r="AE7845" s="21"/>
      <c r="AF7845" s="21"/>
      <c r="AG7845" s="21"/>
      <c r="AH7845" s="21"/>
      <c r="AI7845" s="26"/>
      <c r="AJ7845" s="21"/>
      <c r="AK7845" s="21"/>
      <c r="AL7845" s="21"/>
      <c r="AM7845" s="21"/>
      <c r="AN7845" s="21"/>
      <c r="AO7845" s="21"/>
      <c r="AP7845" s="21"/>
      <c r="AQ7845" s="21"/>
      <c r="AR7845" s="21"/>
      <c r="AS7845" s="21"/>
      <c r="AT7845" s="2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</row>
    <row r="7846" spans="1:60" s="3" customFormat="1">
      <c r="A7846" s="20"/>
      <c r="B7846" s="20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21"/>
      <c r="AC7846" s="21"/>
      <c r="AD7846" s="21"/>
      <c r="AE7846" s="21"/>
      <c r="AF7846" s="21"/>
      <c r="AG7846" s="21"/>
      <c r="AH7846" s="21"/>
      <c r="AI7846" s="26"/>
      <c r="AJ7846" s="21"/>
      <c r="AK7846" s="21"/>
      <c r="AL7846" s="21"/>
      <c r="AM7846" s="21"/>
      <c r="AN7846" s="21"/>
      <c r="AO7846" s="21"/>
      <c r="AP7846" s="21"/>
      <c r="AQ7846" s="21"/>
      <c r="AR7846" s="21"/>
      <c r="AS7846" s="21"/>
      <c r="AT7846" s="2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</row>
    <row r="7847" spans="1:60" s="3" customFormat="1">
      <c r="A7847" s="20"/>
      <c r="B7847" s="20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21"/>
      <c r="AC7847" s="21"/>
      <c r="AD7847" s="21"/>
      <c r="AE7847" s="21"/>
      <c r="AF7847" s="21"/>
      <c r="AG7847" s="21"/>
      <c r="AH7847" s="21"/>
      <c r="AI7847" s="26"/>
      <c r="AJ7847" s="21"/>
      <c r="AK7847" s="21"/>
      <c r="AL7847" s="21"/>
      <c r="AM7847" s="21"/>
      <c r="AN7847" s="21"/>
      <c r="AO7847" s="21"/>
      <c r="AP7847" s="21"/>
      <c r="AQ7847" s="21"/>
      <c r="AR7847" s="21"/>
      <c r="AS7847" s="21"/>
      <c r="AT7847" s="2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</row>
    <row r="7848" spans="1:60" s="3" customFormat="1">
      <c r="A7848" s="20"/>
      <c r="B7848" s="20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21"/>
      <c r="AC7848" s="21"/>
      <c r="AD7848" s="21"/>
      <c r="AE7848" s="21"/>
      <c r="AF7848" s="21"/>
      <c r="AG7848" s="21"/>
      <c r="AH7848" s="21"/>
      <c r="AI7848" s="26"/>
      <c r="AJ7848" s="21"/>
      <c r="AK7848" s="21"/>
      <c r="AL7848" s="21"/>
      <c r="AM7848" s="21"/>
      <c r="AN7848" s="21"/>
      <c r="AO7848" s="21"/>
      <c r="AP7848" s="21"/>
      <c r="AQ7848" s="21"/>
      <c r="AR7848" s="21"/>
      <c r="AS7848" s="21"/>
      <c r="AT7848" s="2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</row>
    <row r="7849" spans="1:60" s="3" customFormat="1">
      <c r="A7849" s="20"/>
      <c r="B7849" s="20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21"/>
      <c r="AC7849" s="21"/>
      <c r="AD7849" s="21"/>
      <c r="AE7849" s="21"/>
      <c r="AF7849" s="21"/>
      <c r="AG7849" s="21"/>
      <c r="AH7849" s="21"/>
      <c r="AI7849" s="26"/>
      <c r="AJ7849" s="21"/>
      <c r="AK7849" s="21"/>
      <c r="AL7849" s="21"/>
      <c r="AM7849" s="21"/>
      <c r="AN7849" s="21"/>
      <c r="AO7849" s="21"/>
      <c r="AP7849" s="21"/>
      <c r="AQ7849" s="21"/>
      <c r="AR7849" s="21"/>
      <c r="AS7849" s="21"/>
      <c r="AT7849" s="2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</row>
    <row r="7850" spans="1:60" s="3" customFormat="1">
      <c r="A7850" s="20"/>
      <c r="B7850" s="20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21"/>
      <c r="AC7850" s="21"/>
      <c r="AD7850" s="21"/>
      <c r="AE7850" s="21"/>
      <c r="AF7850" s="21"/>
      <c r="AG7850" s="21"/>
      <c r="AH7850" s="21"/>
      <c r="AI7850" s="26"/>
      <c r="AJ7850" s="21"/>
      <c r="AK7850" s="21"/>
      <c r="AL7850" s="21"/>
      <c r="AM7850" s="21"/>
      <c r="AN7850" s="21"/>
      <c r="AO7850" s="21"/>
      <c r="AP7850" s="21"/>
      <c r="AQ7850" s="21"/>
      <c r="AR7850" s="21"/>
      <c r="AS7850" s="21"/>
      <c r="AT7850" s="2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</row>
    <row r="7851" spans="1:60" s="3" customFormat="1">
      <c r="A7851" s="20"/>
      <c r="B7851" s="20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21"/>
      <c r="AC7851" s="21"/>
      <c r="AD7851" s="21"/>
      <c r="AE7851" s="21"/>
      <c r="AF7851" s="21"/>
      <c r="AG7851" s="21"/>
      <c r="AH7851" s="21"/>
      <c r="AI7851" s="26"/>
      <c r="AJ7851" s="21"/>
      <c r="AK7851" s="21"/>
      <c r="AL7851" s="21"/>
      <c r="AM7851" s="21"/>
      <c r="AN7851" s="21"/>
      <c r="AO7851" s="21"/>
      <c r="AP7851" s="21"/>
      <c r="AQ7851" s="21"/>
      <c r="AR7851" s="21"/>
      <c r="AS7851" s="21"/>
      <c r="AT7851" s="2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</row>
    <row r="7852" spans="1:60" s="3" customFormat="1">
      <c r="A7852" s="20"/>
      <c r="B7852" s="20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21"/>
      <c r="AC7852" s="21"/>
      <c r="AD7852" s="21"/>
      <c r="AE7852" s="21"/>
      <c r="AF7852" s="21"/>
      <c r="AG7852" s="21"/>
      <c r="AH7852" s="21"/>
      <c r="AI7852" s="26"/>
      <c r="AJ7852" s="21"/>
      <c r="AK7852" s="21"/>
      <c r="AL7852" s="21"/>
      <c r="AM7852" s="21"/>
      <c r="AN7852" s="21"/>
      <c r="AO7852" s="21"/>
      <c r="AP7852" s="21"/>
      <c r="AQ7852" s="21"/>
      <c r="AR7852" s="21"/>
      <c r="AS7852" s="21"/>
      <c r="AT7852" s="2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</row>
    <row r="7853" spans="1:60" s="3" customFormat="1">
      <c r="A7853" s="20"/>
      <c r="B7853" s="20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21"/>
      <c r="AC7853" s="21"/>
      <c r="AD7853" s="21"/>
      <c r="AE7853" s="21"/>
      <c r="AF7853" s="21"/>
      <c r="AG7853" s="21"/>
      <c r="AH7853" s="21"/>
      <c r="AI7853" s="26"/>
      <c r="AJ7853" s="21"/>
      <c r="AK7853" s="21"/>
      <c r="AL7853" s="21"/>
      <c r="AM7853" s="21"/>
      <c r="AN7853" s="21"/>
      <c r="AO7853" s="21"/>
      <c r="AP7853" s="21"/>
      <c r="AQ7853" s="21"/>
      <c r="AR7853" s="21"/>
      <c r="AS7853" s="21"/>
      <c r="AT7853" s="2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</row>
    <row r="7854" spans="1:60" s="3" customFormat="1">
      <c r="A7854" s="20"/>
      <c r="B7854" s="20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21"/>
      <c r="AC7854" s="21"/>
      <c r="AD7854" s="21"/>
      <c r="AE7854" s="21"/>
      <c r="AF7854" s="21"/>
      <c r="AG7854" s="21"/>
      <c r="AH7854" s="21"/>
      <c r="AI7854" s="26"/>
      <c r="AJ7854" s="21"/>
      <c r="AK7854" s="21"/>
      <c r="AL7854" s="21"/>
      <c r="AM7854" s="21"/>
      <c r="AN7854" s="21"/>
      <c r="AO7854" s="21"/>
      <c r="AP7854" s="21"/>
      <c r="AQ7854" s="21"/>
      <c r="AR7854" s="21"/>
      <c r="AS7854" s="21"/>
      <c r="AT7854" s="2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</row>
    <row r="7855" spans="1:60" s="3" customFormat="1">
      <c r="A7855" s="20"/>
      <c r="B7855" s="20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21"/>
      <c r="AC7855" s="21"/>
      <c r="AD7855" s="21"/>
      <c r="AE7855" s="21"/>
      <c r="AF7855" s="21"/>
      <c r="AG7855" s="21"/>
      <c r="AH7855" s="21"/>
      <c r="AI7855" s="26"/>
      <c r="AJ7855" s="21"/>
      <c r="AK7855" s="21"/>
      <c r="AL7855" s="21"/>
      <c r="AM7855" s="21"/>
      <c r="AN7855" s="21"/>
      <c r="AO7855" s="21"/>
      <c r="AP7855" s="21"/>
      <c r="AQ7855" s="21"/>
      <c r="AR7855" s="21"/>
      <c r="AS7855" s="21"/>
      <c r="AT7855" s="2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</row>
    <row r="7856" spans="1:60" s="3" customFormat="1">
      <c r="A7856" s="20"/>
      <c r="B7856" s="20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21"/>
      <c r="AC7856" s="21"/>
      <c r="AD7856" s="21"/>
      <c r="AE7856" s="21"/>
      <c r="AF7856" s="21"/>
      <c r="AG7856" s="21"/>
      <c r="AH7856" s="21"/>
      <c r="AI7856" s="26"/>
      <c r="AJ7856" s="21"/>
      <c r="AK7856" s="21"/>
      <c r="AL7856" s="21"/>
      <c r="AM7856" s="21"/>
      <c r="AN7856" s="21"/>
      <c r="AO7856" s="21"/>
      <c r="AP7856" s="21"/>
      <c r="AQ7856" s="21"/>
      <c r="AR7856" s="21"/>
      <c r="AS7856" s="21"/>
      <c r="AT7856" s="2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</row>
    <row r="7857" spans="1:60" s="3" customFormat="1">
      <c r="A7857" s="20"/>
      <c r="B7857" s="20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21"/>
      <c r="AC7857" s="21"/>
      <c r="AD7857" s="21"/>
      <c r="AE7857" s="21"/>
      <c r="AF7857" s="21"/>
      <c r="AG7857" s="21"/>
      <c r="AH7857" s="21"/>
      <c r="AI7857" s="26"/>
      <c r="AJ7857" s="21"/>
      <c r="AK7857" s="21"/>
      <c r="AL7857" s="21"/>
      <c r="AM7857" s="21"/>
      <c r="AN7857" s="21"/>
      <c r="AO7857" s="21"/>
      <c r="AP7857" s="21"/>
      <c r="AQ7857" s="21"/>
      <c r="AR7857" s="21"/>
      <c r="AS7857" s="21"/>
      <c r="AT7857" s="2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</row>
    <row r="7858" spans="1:60" s="3" customFormat="1">
      <c r="A7858" s="20"/>
      <c r="B7858" s="20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21"/>
      <c r="AC7858" s="21"/>
      <c r="AD7858" s="21"/>
      <c r="AE7858" s="21"/>
      <c r="AF7858" s="21"/>
      <c r="AG7858" s="21"/>
      <c r="AH7858" s="21"/>
      <c r="AI7858" s="26"/>
      <c r="AJ7858" s="21"/>
      <c r="AK7858" s="21"/>
      <c r="AL7858" s="21"/>
      <c r="AM7858" s="21"/>
      <c r="AN7858" s="21"/>
      <c r="AO7858" s="21"/>
      <c r="AP7858" s="21"/>
      <c r="AQ7858" s="21"/>
      <c r="AR7858" s="21"/>
      <c r="AS7858" s="21"/>
      <c r="AT7858" s="2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</row>
    <row r="7859" spans="1:60" s="3" customFormat="1">
      <c r="A7859" s="20"/>
      <c r="B7859" s="20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21"/>
      <c r="AC7859" s="21"/>
      <c r="AD7859" s="21"/>
      <c r="AE7859" s="21"/>
      <c r="AF7859" s="21"/>
      <c r="AG7859" s="21"/>
      <c r="AH7859" s="21"/>
      <c r="AI7859" s="26"/>
      <c r="AJ7859" s="21"/>
      <c r="AK7859" s="21"/>
      <c r="AL7859" s="21"/>
      <c r="AM7859" s="21"/>
      <c r="AN7859" s="21"/>
      <c r="AO7859" s="21"/>
      <c r="AP7859" s="21"/>
      <c r="AQ7859" s="21"/>
      <c r="AR7859" s="21"/>
      <c r="AS7859" s="21"/>
      <c r="AT7859" s="2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</row>
    <row r="7860" spans="1:60" s="3" customFormat="1">
      <c r="A7860" s="20"/>
      <c r="B7860" s="20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21"/>
      <c r="AC7860" s="21"/>
      <c r="AD7860" s="21"/>
      <c r="AE7860" s="21"/>
      <c r="AF7860" s="21"/>
      <c r="AG7860" s="21"/>
      <c r="AH7860" s="21"/>
      <c r="AI7860" s="26"/>
      <c r="AJ7860" s="21"/>
      <c r="AK7860" s="21"/>
      <c r="AL7860" s="21"/>
      <c r="AM7860" s="21"/>
      <c r="AN7860" s="21"/>
      <c r="AO7860" s="21"/>
      <c r="AP7860" s="21"/>
      <c r="AQ7860" s="21"/>
      <c r="AR7860" s="21"/>
      <c r="AS7860" s="21"/>
      <c r="AT7860" s="2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</row>
    <row r="7861" spans="1:60" s="3" customFormat="1">
      <c r="A7861" s="20"/>
      <c r="B7861" s="20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21"/>
      <c r="AC7861" s="21"/>
      <c r="AD7861" s="21"/>
      <c r="AE7861" s="21"/>
      <c r="AF7861" s="21"/>
      <c r="AG7861" s="21"/>
      <c r="AH7861" s="21"/>
      <c r="AI7861" s="26"/>
      <c r="AJ7861" s="21"/>
      <c r="AK7861" s="21"/>
      <c r="AL7861" s="21"/>
      <c r="AM7861" s="21"/>
      <c r="AN7861" s="21"/>
      <c r="AO7861" s="21"/>
      <c r="AP7861" s="21"/>
      <c r="AQ7861" s="21"/>
      <c r="AR7861" s="21"/>
      <c r="AS7861" s="21"/>
      <c r="AT7861" s="2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</row>
    <row r="7862" spans="1:60" s="3" customFormat="1">
      <c r="A7862" s="20"/>
      <c r="B7862" s="20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21"/>
      <c r="AC7862" s="21"/>
      <c r="AD7862" s="21"/>
      <c r="AE7862" s="21"/>
      <c r="AF7862" s="21"/>
      <c r="AG7862" s="21"/>
      <c r="AH7862" s="21"/>
      <c r="AI7862" s="26"/>
      <c r="AJ7862" s="21"/>
      <c r="AK7862" s="21"/>
      <c r="AL7862" s="21"/>
      <c r="AM7862" s="21"/>
      <c r="AN7862" s="21"/>
      <c r="AO7862" s="21"/>
      <c r="AP7862" s="21"/>
      <c r="AQ7862" s="21"/>
      <c r="AR7862" s="21"/>
      <c r="AS7862" s="21"/>
      <c r="AT7862" s="2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</row>
    <row r="7863" spans="1:60" s="3" customFormat="1">
      <c r="A7863" s="20"/>
      <c r="B7863" s="20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21"/>
      <c r="AC7863" s="21"/>
      <c r="AD7863" s="21"/>
      <c r="AE7863" s="21"/>
      <c r="AF7863" s="21"/>
      <c r="AG7863" s="21"/>
      <c r="AH7863" s="21"/>
      <c r="AI7863" s="26"/>
      <c r="AJ7863" s="21"/>
      <c r="AK7863" s="21"/>
      <c r="AL7863" s="21"/>
      <c r="AM7863" s="21"/>
      <c r="AN7863" s="21"/>
      <c r="AO7863" s="21"/>
      <c r="AP7863" s="21"/>
      <c r="AQ7863" s="21"/>
      <c r="AR7863" s="21"/>
      <c r="AS7863" s="21"/>
      <c r="AT7863" s="2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</row>
    <row r="7864" spans="1:60" s="3" customFormat="1">
      <c r="A7864" s="20"/>
      <c r="B7864" s="20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21"/>
      <c r="AC7864" s="21"/>
      <c r="AD7864" s="21"/>
      <c r="AE7864" s="21"/>
      <c r="AF7864" s="21"/>
      <c r="AG7864" s="21"/>
      <c r="AH7864" s="21"/>
      <c r="AI7864" s="26"/>
      <c r="AJ7864" s="21"/>
      <c r="AK7864" s="21"/>
      <c r="AL7864" s="21"/>
      <c r="AM7864" s="21"/>
      <c r="AN7864" s="21"/>
      <c r="AO7864" s="21"/>
      <c r="AP7864" s="21"/>
      <c r="AQ7864" s="21"/>
      <c r="AR7864" s="21"/>
      <c r="AS7864" s="21"/>
      <c r="AT7864" s="2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</row>
    <row r="7865" spans="1:60" s="3" customFormat="1">
      <c r="A7865" s="20"/>
      <c r="B7865" s="20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21"/>
      <c r="AC7865" s="21"/>
      <c r="AD7865" s="21"/>
      <c r="AE7865" s="21"/>
      <c r="AF7865" s="21"/>
      <c r="AG7865" s="21"/>
      <c r="AH7865" s="21"/>
      <c r="AI7865" s="26"/>
      <c r="AJ7865" s="21"/>
      <c r="AK7865" s="21"/>
      <c r="AL7865" s="21"/>
      <c r="AM7865" s="21"/>
      <c r="AN7865" s="21"/>
      <c r="AO7865" s="21"/>
      <c r="AP7865" s="21"/>
      <c r="AQ7865" s="21"/>
      <c r="AR7865" s="21"/>
      <c r="AS7865" s="21"/>
      <c r="AT7865" s="2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</row>
    <row r="7866" spans="1:60" s="3" customFormat="1">
      <c r="A7866" s="20"/>
      <c r="B7866" s="20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21"/>
      <c r="AC7866" s="21"/>
      <c r="AD7866" s="21"/>
      <c r="AE7866" s="21"/>
      <c r="AF7866" s="21"/>
      <c r="AG7866" s="21"/>
      <c r="AH7866" s="21"/>
      <c r="AI7866" s="26"/>
      <c r="AJ7866" s="21"/>
      <c r="AK7866" s="21"/>
      <c r="AL7866" s="21"/>
      <c r="AM7866" s="21"/>
      <c r="AN7866" s="21"/>
      <c r="AO7866" s="21"/>
      <c r="AP7866" s="21"/>
      <c r="AQ7866" s="21"/>
      <c r="AR7866" s="21"/>
      <c r="AS7866" s="21"/>
      <c r="AT7866" s="2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</row>
    <row r="7867" spans="1:60" s="3" customFormat="1">
      <c r="A7867" s="20"/>
      <c r="B7867" s="20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21"/>
      <c r="AC7867" s="21"/>
      <c r="AD7867" s="21"/>
      <c r="AE7867" s="21"/>
      <c r="AF7867" s="21"/>
      <c r="AG7867" s="21"/>
      <c r="AH7867" s="21"/>
      <c r="AI7867" s="26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</row>
    <row r="7868" spans="1:60" s="3" customFormat="1">
      <c r="A7868" s="20"/>
      <c r="B7868" s="20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21"/>
      <c r="AC7868" s="21"/>
      <c r="AD7868" s="21"/>
      <c r="AE7868" s="21"/>
      <c r="AF7868" s="21"/>
      <c r="AG7868" s="21"/>
      <c r="AH7868" s="21"/>
      <c r="AI7868" s="26"/>
      <c r="AJ7868" s="21"/>
      <c r="AK7868" s="21"/>
      <c r="AL7868" s="21"/>
      <c r="AM7868" s="21"/>
      <c r="AN7868" s="21"/>
      <c r="AO7868" s="21"/>
      <c r="AP7868" s="21"/>
      <c r="AQ7868" s="21"/>
      <c r="AR7868" s="21"/>
      <c r="AS7868" s="21"/>
      <c r="AT7868" s="2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</row>
    <row r="7869" spans="1:60" s="3" customFormat="1">
      <c r="A7869" s="20"/>
      <c r="B7869" s="20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21"/>
      <c r="AC7869" s="21"/>
      <c r="AD7869" s="21"/>
      <c r="AE7869" s="21"/>
      <c r="AF7869" s="21"/>
      <c r="AG7869" s="21"/>
      <c r="AH7869" s="21"/>
      <c r="AI7869" s="26"/>
      <c r="AJ7869" s="21"/>
      <c r="AK7869" s="21"/>
      <c r="AL7869" s="21"/>
      <c r="AM7869" s="21"/>
      <c r="AN7869" s="21"/>
      <c r="AO7869" s="21"/>
      <c r="AP7869" s="21"/>
      <c r="AQ7869" s="21"/>
      <c r="AR7869" s="21"/>
      <c r="AS7869" s="21"/>
      <c r="AT7869" s="2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</row>
    <row r="7870" spans="1:60" s="3" customFormat="1">
      <c r="A7870" s="20"/>
      <c r="B7870" s="20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21"/>
      <c r="AC7870" s="21"/>
      <c r="AD7870" s="21"/>
      <c r="AE7870" s="21"/>
      <c r="AF7870" s="21"/>
      <c r="AG7870" s="21"/>
      <c r="AH7870" s="21"/>
      <c r="AI7870" s="26"/>
      <c r="AJ7870" s="21"/>
      <c r="AK7870" s="21"/>
      <c r="AL7870" s="21"/>
      <c r="AM7870" s="21"/>
      <c r="AN7870" s="21"/>
      <c r="AO7870" s="21"/>
      <c r="AP7870" s="21"/>
      <c r="AQ7870" s="21"/>
      <c r="AR7870" s="21"/>
      <c r="AS7870" s="21"/>
      <c r="AT7870" s="2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</row>
    <row r="7871" spans="1:60" s="3" customFormat="1">
      <c r="A7871" s="20"/>
      <c r="B7871" s="20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21"/>
      <c r="AC7871" s="21"/>
      <c r="AD7871" s="21"/>
      <c r="AE7871" s="21"/>
      <c r="AF7871" s="21"/>
      <c r="AG7871" s="21"/>
      <c r="AH7871" s="21"/>
      <c r="AI7871" s="26"/>
      <c r="AJ7871" s="21"/>
      <c r="AK7871" s="21"/>
      <c r="AL7871" s="21"/>
      <c r="AM7871" s="21"/>
      <c r="AN7871" s="21"/>
      <c r="AO7871" s="21"/>
      <c r="AP7871" s="21"/>
      <c r="AQ7871" s="21"/>
      <c r="AR7871" s="21"/>
      <c r="AS7871" s="21"/>
      <c r="AT7871" s="2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</row>
    <row r="7872" spans="1:60" s="3" customFormat="1">
      <c r="A7872" s="20"/>
      <c r="B7872" s="20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21"/>
      <c r="AC7872" s="21"/>
      <c r="AD7872" s="21"/>
      <c r="AE7872" s="21"/>
      <c r="AF7872" s="21"/>
      <c r="AG7872" s="21"/>
      <c r="AH7872" s="21"/>
      <c r="AI7872" s="26"/>
      <c r="AJ7872" s="21"/>
      <c r="AK7872" s="21"/>
      <c r="AL7872" s="21"/>
      <c r="AM7872" s="21"/>
      <c r="AN7872" s="21"/>
      <c r="AO7872" s="21"/>
      <c r="AP7872" s="21"/>
      <c r="AQ7872" s="21"/>
      <c r="AR7872" s="21"/>
      <c r="AS7872" s="21"/>
      <c r="AT7872" s="2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</row>
    <row r="7873" spans="1:60" s="3" customFormat="1">
      <c r="A7873" s="20"/>
      <c r="B7873" s="20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21"/>
      <c r="AC7873" s="21"/>
      <c r="AD7873" s="21"/>
      <c r="AE7873" s="21"/>
      <c r="AF7873" s="21"/>
      <c r="AG7873" s="21"/>
      <c r="AH7873" s="21"/>
      <c r="AI7873" s="26"/>
      <c r="AJ7873" s="21"/>
      <c r="AK7873" s="21"/>
      <c r="AL7873" s="21"/>
      <c r="AM7873" s="21"/>
      <c r="AN7873" s="21"/>
      <c r="AO7873" s="21"/>
      <c r="AP7873" s="21"/>
      <c r="AQ7873" s="21"/>
      <c r="AR7873" s="21"/>
      <c r="AS7873" s="21"/>
      <c r="AT7873" s="2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</row>
    <row r="7874" spans="1:60" s="3" customFormat="1">
      <c r="A7874" s="20"/>
      <c r="B7874" s="20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21"/>
      <c r="AC7874" s="21"/>
      <c r="AD7874" s="21"/>
      <c r="AE7874" s="21"/>
      <c r="AF7874" s="21"/>
      <c r="AG7874" s="21"/>
      <c r="AH7874" s="21"/>
      <c r="AI7874" s="26"/>
      <c r="AJ7874" s="21"/>
      <c r="AK7874" s="21"/>
      <c r="AL7874" s="21"/>
      <c r="AM7874" s="21"/>
      <c r="AN7874" s="21"/>
      <c r="AO7874" s="21"/>
      <c r="AP7874" s="21"/>
      <c r="AQ7874" s="21"/>
      <c r="AR7874" s="21"/>
      <c r="AS7874" s="21"/>
      <c r="AT7874" s="2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</row>
    <row r="7875" spans="1:60" s="3" customFormat="1">
      <c r="A7875" s="20"/>
      <c r="B7875" s="20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21"/>
      <c r="AC7875" s="21"/>
      <c r="AD7875" s="21"/>
      <c r="AE7875" s="21"/>
      <c r="AF7875" s="21"/>
      <c r="AG7875" s="21"/>
      <c r="AH7875" s="21"/>
      <c r="AI7875" s="26"/>
      <c r="AJ7875" s="21"/>
      <c r="AK7875" s="21"/>
      <c r="AL7875" s="21"/>
      <c r="AM7875" s="21"/>
      <c r="AN7875" s="21"/>
      <c r="AO7875" s="21"/>
      <c r="AP7875" s="21"/>
      <c r="AQ7875" s="21"/>
      <c r="AR7875" s="21"/>
      <c r="AS7875" s="21"/>
      <c r="AT7875" s="2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</row>
    <row r="7876" spans="1:60" s="3" customFormat="1">
      <c r="A7876" s="20"/>
      <c r="B7876" s="20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21"/>
      <c r="AC7876" s="21"/>
      <c r="AD7876" s="21"/>
      <c r="AE7876" s="21"/>
      <c r="AF7876" s="21"/>
      <c r="AG7876" s="21"/>
      <c r="AH7876" s="21"/>
      <c r="AI7876" s="26"/>
      <c r="AJ7876" s="21"/>
      <c r="AK7876" s="21"/>
      <c r="AL7876" s="21"/>
      <c r="AM7876" s="21"/>
      <c r="AN7876" s="21"/>
      <c r="AO7876" s="21"/>
      <c r="AP7876" s="21"/>
      <c r="AQ7876" s="21"/>
      <c r="AR7876" s="21"/>
      <c r="AS7876" s="21"/>
      <c r="AT7876" s="2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</row>
    <row r="7877" spans="1:60" s="3" customFormat="1">
      <c r="A7877" s="20"/>
      <c r="B7877" s="20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21"/>
      <c r="AC7877" s="21"/>
      <c r="AD7877" s="21"/>
      <c r="AE7877" s="21"/>
      <c r="AF7877" s="21"/>
      <c r="AG7877" s="21"/>
      <c r="AH7877" s="21"/>
      <c r="AI7877" s="26"/>
      <c r="AJ7877" s="21"/>
      <c r="AK7877" s="21"/>
      <c r="AL7877" s="21"/>
      <c r="AM7877" s="21"/>
      <c r="AN7877" s="21"/>
      <c r="AO7877" s="21"/>
      <c r="AP7877" s="21"/>
      <c r="AQ7877" s="21"/>
      <c r="AR7877" s="21"/>
      <c r="AS7877" s="21"/>
      <c r="AT7877" s="2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</row>
    <row r="7878" spans="1:60" s="3" customFormat="1">
      <c r="A7878" s="20"/>
      <c r="B7878" s="20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21"/>
      <c r="AC7878" s="21"/>
      <c r="AD7878" s="21"/>
      <c r="AE7878" s="21"/>
      <c r="AF7878" s="21"/>
      <c r="AG7878" s="21"/>
      <c r="AH7878" s="21"/>
      <c r="AI7878" s="26"/>
      <c r="AJ7878" s="21"/>
      <c r="AK7878" s="21"/>
      <c r="AL7878" s="21"/>
      <c r="AM7878" s="21"/>
      <c r="AN7878" s="21"/>
      <c r="AO7878" s="21"/>
      <c r="AP7878" s="21"/>
      <c r="AQ7878" s="21"/>
      <c r="AR7878" s="21"/>
      <c r="AS7878" s="21"/>
      <c r="AT7878" s="2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</row>
    <row r="7879" spans="1:60" s="3" customFormat="1">
      <c r="A7879" s="20"/>
      <c r="B7879" s="20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21"/>
      <c r="AC7879" s="21"/>
      <c r="AD7879" s="21"/>
      <c r="AE7879" s="21"/>
      <c r="AF7879" s="21"/>
      <c r="AG7879" s="21"/>
      <c r="AH7879" s="21"/>
      <c r="AI7879" s="26"/>
      <c r="AJ7879" s="21"/>
      <c r="AK7879" s="21"/>
      <c r="AL7879" s="21"/>
      <c r="AM7879" s="21"/>
      <c r="AN7879" s="21"/>
      <c r="AO7879" s="21"/>
      <c r="AP7879" s="21"/>
      <c r="AQ7879" s="21"/>
      <c r="AR7879" s="21"/>
      <c r="AS7879" s="21"/>
      <c r="AT7879" s="2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</row>
    <row r="7880" spans="1:60" s="3" customFormat="1">
      <c r="A7880" s="20"/>
      <c r="B7880" s="20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21"/>
      <c r="AC7880" s="21"/>
      <c r="AD7880" s="21"/>
      <c r="AE7880" s="21"/>
      <c r="AF7880" s="21"/>
      <c r="AG7880" s="21"/>
      <c r="AH7880" s="21"/>
      <c r="AI7880" s="26"/>
      <c r="AJ7880" s="21"/>
      <c r="AK7880" s="21"/>
      <c r="AL7880" s="21"/>
      <c r="AM7880" s="21"/>
      <c r="AN7880" s="21"/>
      <c r="AO7880" s="21"/>
      <c r="AP7880" s="21"/>
      <c r="AQ7880" s="21"/>
      <c r="AR7880" s="21"/>
      <c r="AS7880" s="21"/>
      <c r="AT7880" s="2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</row>
    <row r="7881" spans="1:60" s="3" customFormat="1">
      <c r="A7881" s="20"/>
      <c r="B7881" s="20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21"/>
      <c r="AC7881" s="21"/>
      <c r="AD7881" s="21"/>
      <c r="AE7881" s="21"/>
      <c r="AF7881" s="21"/>
      <c r="AG7881" s="21"/>
      <c r="AH7881" s="21"/>
      <c r="AI7881" s="26"/>
      <c r="AJ7881" s="21"/>
      <c r="AK7881" s="21"/>
      <c r="AL7881" s="21"/>
      <c r="AM7881" s="21"/>
      <c r="AN7881" s="21"/>
      <c r="AO7881" s="21"/>
      <c r="AP7881" s="21"/>
      <c r="AQ7881" s="21"/>
      <c r="AR7881" s="21"/>
      <c r="AS7881" s="21"/>
      <c r="AT7881" s="2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</row>
    <row r="7882" spans="1:60" s="3" customFormat="1">
      <c r="A7882" s="20"/>
      <c r="B7882" s="20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21"/>
      <c r="AC7882" s="21"/>
      <c r="AD7882" s="21"/>
      <c r="AE7882" s="21"/>
      <c r="AF7882" s="21"/>
      <c r="AG7882" s="21"/>
      <c r="AH7882" s="21"/>
      <c r="AI7882" s="26"/>
      <c r="AJ7882" s="21"/>
      <c r="AK7882" s="21"/>
      <c r="AL7882" s="21"/>
      <c r="AM7882" s="21"/>
      <c r="AN7882" s="21"/>
      <c r="AO7882" s="21"/>
      <c r="AP7882" s="21"/>
      <c r="AQ7882" s="21"/>
      <c r="AR7882" s="21"/>
      <c r="AS7882" s="21"/>
      <c r="AT7882" s="2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</row>
    <row r="7883" spans="1:60" s="3" customFormat="1">
      <c r="A7883" s="20"/>
      <c r="B7883" s="20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21"/>
      <c r="AC7883" s="21"/>
      <c r="AD7883" s="21"/>
      <c r="AE7883" s="21"/>
      <c r="AF7883" s="21"/>
      <c r="AG7883" s="21"/>
      <c r="AH7883" s="21"/>
      <c r="AI7883" s="26"/>
      <c r="AJ7883" s="21"/>
      <c r="AK7883" s="21"/>
      <c r="AL7883" s="21"/>
      <c r="AM7883" s="21"/>
      <c r="AN7883" s="21"/>
      <c r="AO7883" s="21"/>
      <c r="AP7883" s="21"/>
      <c r="AQ7883" s="21"/>
      <c r="AR7883" s="21"/>
      <c r="AS7883" s="21"/>
      <c r="AT7883" s="2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</row>
    <row r="7884" spans="1:60" s="3" customFormat="1">
      <c r="A7884" s="20"/>
      <c r="B7884" s="20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21"/>
      <c r="AC7884" s="21"/>
      <c r="AD7884" s="21"/>
      <c r="AE7884" s="21"/>
      <c r="AF7884" s="21"/>
      <c r="AG7884" s="21"/>
      <c r="AH7884" s="21"/>
      <c r="AI7884" s="26"/>
      <c r="AJ7884" s="21"/>
      <c r="AK7884" s="21"/>
      <c r="AL7884" s="21"/>
      <c r="AM7884" s="21"/>
      <c r="AN7884" s="21"/>
      <c r="AO7884" s="21"/>
      <c r="AP7884" s="21"/>
      <c r="AQ7884" s="21"/>
      <c r="AR7884" s="21"/>
      <c r="AS7884" s="21"/>
      <c r="AT7884" s="2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</row>
    <row r="7885" spans="1:60" s="3" customFormat="1">
      <c r="A7885" s="20"/>
      <c r="B7885" s="20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21"/>
      <c r="AC7885" s="21"/>
      <c r="AD7885" s="21"/>
      <c r="AE7885" s="21"/>
      <c r="AF7885" s="21"/>
      <c r="AG7885" s="21"/>
      <c r="AH7885" s="21"/>
      <c r="AI7885" s="26"/>
      <c r="AJ7885" s="21"/>
      <c r="AK7885" s="21"/>
      <c r="AL7885" s="21"/>
      <c r="AM7885" s="21"/>
      <c r="AN7885" s="21"/>
      <c r="AO7885" s="21"/>
      <c r="AP7885" s="21"/>
      <c r="AQ7885" s="21"/>
      <c r="AR7885" s="21"/>
      <c r="AS7885" s="21"/>
      <c r="AT7885" s="2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</row>
    <row r="7886" spans="1:60" s="3" customFormat="1">
      <c r="A7886" s="20"/>
      <c r="B7886" s="20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21"/>
      <c r="AC7886" s="21"/>
      <c r="AD7886" s="21"/>
      <c r="AE7886" s="21"/>
      <c r="AF7886" s="21"/>
      <c r="AG7886" s="21"/>
      <c r="AH7886" s="21"/>
      <c r="AI7886" s="26"/>
      <c r="AJ7886" s="21"/>
      <c r="AK7886" s="21"/>
      <c r="AL7886" s="21"/>
      <c r="AM7886" s="21"/>
      <c r="AN7886" s="21"/>
      <c r="AO7886" s="21"/>
      <c r="AP7886" s="21"/>
      <c r="AQ7886" s="21"/>
      <c r="AR7886" s="21"/>
      <c r="AS7886" s="21"/>
      <c r="AT7886" s="2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</row>
    <row r="7887" spans="1:60" s="3" customFormat="1">
      <c r="A7887" s="20"/>
      <c r="B7887" s="20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21"/>
      <c r="AC7887" s="21"/>
      <c r="AD7887" s="21"/>
      <c r="AE7887" s="21"/>
      <c r="AF7887" s="21"/>
      <c r="AG7887" s="21"/>
      <c r="AH7887" s="21"/>
      <c r="AI7887" s="26"/>
      <c r="AJ7887" s="21"/>
      <c r="AK7887" s="21"/>
      <c r="AL7887" s="21"/>
      <c r="AM7887" s="21"/>
      <c r="AN7887" s="21"/>
      <c r="AO7887" s="21"/>
      <c r="AP7887" s="21"/>
      <c r="AQ7887" s="21"/>
      <c r="AR7887" s="21"/>
      <c r="AS7887" s="21"/>
      <c r="AT7887" s="2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</row>
    <row r="7888" spans="1:60" s="3" customFormat="1">
      <c r="A7888" s="20"/>
      <c r="B7888" s="20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21"/>
      <c r="AC7888" s="21"/>
      <c r="AD7888" s="21"/>
      <c r="AE7888" s="21"/>
      <c r="AF7888" s="21"/>
      <c r="AG7888" s="21"/>
      <c r="AH7888" s="21"/>
      <c r="AI7888" s="26"/>
      <c r="AJ7888" s="21"/>
      <c r="AK7888" s="21"/>
      <c r="AL7888" s="21"/>
      <c r="AM7888" s="21"/>
      <c r="AN7888" s="21"/>
      <c r="AO7888" s="21"/>
      <c r="AP7888" s="21"/>
      <c r="AQ7888" s="21"/>
      <c r="AR7888" s="21"/>
      <c r="AS7888" s="21"/>
      <c r="AT7888" s="2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</row>
    <row r="7889" spans="1:60" s="3" customFormat="1">
      <c r="A7889" s="20"/>
      <c r="B7889" s="20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21"/>
      <c r="AC7889" s="21"/>
      <c r="AD7889" s="21"/>
      <c r="AE7889" s="21"/>
      <c r="AF7889" s="21"/>
      <c r="AG7889" s="21"/>
      <c r="AH7889" s="21"/>
      <c r="AI7889" s="26"/>
      <c r="AJ7889" s="21"/>
      <c r="AK7889" s="21"/>
      <c r="AL7889" s="21"/>
      <c r="AM7889" s="21"/>
      <c r="AN7889" s="21"/>
      <c r="AO7889" s="21"/>
      <c r="AP7889" s="21"/>
      <c r="AQ7889" s="21"/>
      <c r="AR7889" s="21"/>
      <c r="AS7889" s="21"/>
      <c r="AT7889" s="2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</row>
    <row r="7890" spans="1:60" s="3" customFormat="1">
      <c r="A7890" s="20"/>
      <c r="B7890" s="20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21"/>
      <c r="AC7890" s="21"/>
      <c r="AD7890" s="21"/>
      <c r="AE7890" s="21"/>
      <c r="AF7890" s="21"/>
      <c r="AG7890" s="21"/>
      <c r="AH7890" s="21"/>
      <c r="AI7890" s="26"/>
      <c r="AJ7890" s="21"/>
      <c r="AK7890" s="21"/>
      <c r="AL7890" s="21"/>
      <c r="AM7890" s="21"/>
      <c r="AN7890" s="21"/>
      <c r="AO7890" s="21"/>
      <c r="AP7890" s="21"/>
      <c r="AQ7890" s="21"/>
      <c r="AR7890" s="21"/>
      <c r="AS7890" s="21"/>
      <c r="AT7890" s="2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</row>
    <row r="7891" spans="1:60" s="3" customFormat="1">
      <c r="A7891" s="20"/>
      <c r="B7891" s="20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21"/>
      <c r="AC7891" s="21"/>
      <c r="AD7891" s="21"/>
      <c r="AE7891" s="21"/>
      <c r="AF7891" s="21"/>
      <c r="AG7891" s="21"/>
      <c r="AH7891" s="21"/>
      <c r="AI7891" s="26"/>
      <c r="AJ7891" s="21"/>
      <c r="AK7891" s="21"/>
      <c r="AL7891" s="21"/>
      <c r="AM7891" s="21"/>
      <c r="AN7891" s="21"/>
      <c r="AO7891" s="21"/>
      <c r="AP7891" s="21"/>
      <c r="AQ7891" s="21"/>
      <c r="AR7891" s="21"/>
      <c r="AS7891" s="21"/>
      <c r="AT7891" s="2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</row>
    <row r="7892" spans="1:60" s="3" customFormat="1">
      <c r="A7892" s="20"/>
      <c r="B7892" s="20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21"/>
      <c r="AC7892" s="21"/>
      <c r="AD7892" s="21"/>
      <c r="AE7892" s="21"/>
      <c r="AF7892" s="21"/>
      <c r="AG7892" s="21"/>
      <c r="AH7892" s="21"/>
      <c r="AI7892" s="26"/>
      <c r="AJ7892" s="21"/>
      <c r="AK7892" s="21"/>
      <c r="AL7892" s="21"/>
      <c r="AM7892" s="21"/>
      <c r="AN7892" s="21"/>
      <c r="AO7892" s="21"/>
      <c r="AP7892" s="21"/>
      <c r="AQ7892" s="21"/>
      <c r="AR7892" s="21"/>
      <c r="AS7892" s="21"/>
      <c r="AT7892" s="2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</row>
    <row r="7893" spans="1:60" s="3" customFormat="1">
      <c r="A7893" s="20"/>
      <c r="B7893" s="20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21"/>
      <c r="AC7893" s="21"/>
      <c r="AD7893" s="21"/>
      <c r="AE7893" s="21"/>
      <c r="AF7893" s="21"/>
      <c r="AG7893" s="21"/>
      <c r="AH7893" s="21"/>
      <c r="AI7893" s="26"/>
      <c r="AJ7893" s="21"/>
      <c r="AK7893" s="21"/>
      <c r="AL7893" s="21"/>
      <c r="AM7893" s="21"/>
      <c r="AN7893" s="21"/>
      <c r="AO7893" s="21"/>
      <c r="AP7893" s="21"/>
      <c r="AQ7893" s="21"/>
      <c r="AR7893" s="21"/>
      <c r="AS7893" s="21"/>
      <c r="AT7893" s="2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</row>
    <row r="7894" spans="1:60" s="3" customFormat="1">
      <c r="A7894" s="20"/>
      <c r="B7894" s="20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21"/>
      <c r="AC7894" s="21"/>
      <c r="AD7894" s="21"/>
      <c r="AE7894" s="21"/>
      <c r="AF7894" s="21"/>
      <c r="AG7894" s="21"/>
      <c r="AH7894" s="21"/>
      <c r="AI7894" s="26"/>
      <c r="AJ7894" s="21"/>
      <c r="AK7894" s="21"/>
      <c r="AL7894" s="21"/>
      <c r="AM7894" s="21"/>
      <c r="AN7894" s="21"/>
      <c r="AO7894" s="21"/>
      <c r="AP7894" s="21"/>
      <c r="AQ7894" s="21"/>
      <c r="AR7894" s="21"/>
      <c r="AS7894" s="21"/>
      <c r="AT7894" s="2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</row>
    <row r="7895" spans="1:60" s="3" customFormat="1">
      <c r="A7895" s="20"/>
      <c r="B7895" s="20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21"/>
      <c r="AC7895" s="21"/>
      <c r="AD7895" s="21"/>
      <c r="AE7895" s="21"/>
      <c r="AF7895" s="21"/>
      <c r="AG7895" s="21"/>
      <c r="AH7895" s="21"/>
      <c r="AI7895" s="26"/>
      <c r="AJ7895" s="21"/>
      <c r="AK7895" s="21"/>
      <c r="AL7895" s="21"/>
      <c r="AM7895" s="21"/>
      <c r="AN7895" s="21"/>
      <c r="AO7895" s="21"/>
      <c r="AP7895" s="21"/>
      <c r="AQ7895" s="21"/>
      <c r="AR7895" s="21"/>
      <c r="AS7895" s="21"/>
      <c r="AT7895" s="2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</row>
    <row r="7896" spans="1:60" s="3" customFormat="1">
      <c r="A7896" s="20"/>
      <c r="B7896" s="20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21"/>
      <c r="AC7896" s="21"/>
      <c r="AD7896" s="21"/>
      <c r="AE7896" s="21"/>
      <c r="AF7896" s="21"/>
      <c r="AG7896" s="21"/>
      <c r="AH7896" s="21"/>
      <c r="AI7896" s="26"/>
      <c r="AJ7896" s="21"/>
      <c r="AK7896" s="21"/>
      <c r="AL7896" s="21"/>
      <c r="AM7896" s="21"/>
      <c r="AN7896" s="21"/>
      <c r="AO7896" s="21"/>
      <c r="AP7896" s="21"/>
      <c r="AQ7896" s="21"/>
      <c r="AR7896" s="21"/>
      <c r="AS7896" s="21"/>
      <c r="AT7896" s="2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</row>
    <row r="7897" spans="1:60" s="3" customFormat="1">
      <c r="A7897" s="20"/>
      <c r="B7897" s="20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21"/>
      <c r="AC7897" s="21"/>
      <c r="AD7897" s="21"/>
      <c r="AE7897" s="21"/>
      <c r="AF7897" s="21"/>
      <c r="AG7897" s="21"/>
      <c r="AH7897" s="21"/>
      <c r="AI7897" s="26"/>
      <c r="AJ7897" s="21"/>
      <c r="AK7897" s="21"/>
      <c r="AL7897" s="21"/>
      <c r="AM7897" s="21"/>
      <c r="AN7897" s="21"/>
      <c r="AO7897" s="21"/>
      <c r="AP7897" s="21"/>
      <c r="AQ7897" s="21"/>
      <c r="AR7897" s="21"/>
      <c r="AS7897" s="21"/>
      <c r="AT7897" s="2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</row>
    <row r="7898" spans="1:60" s="3" customFormat="1">
      <c r="A7898" s="20"/>
      <c r="B7898" s="20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21"/>
      <c r="AC7898" s="21"/>
      <c r="AD7898" s="21"/>
      <c r="AE7898" s="21"/>
      <c r="AF7898" s="21"/>
      <c r="AG7898" s="21"/>
      <c r="AH7898" s="21"/>
      <c r="AI7898" s="26"/>
      <c r="AJ7898" s="21"/>
      <c r="AK7898" s="21"/>
      <c r="AL7898" s="21"/>
      <c r="AM7898" s="21"/>
      <c r="AN7898" s="21"/>
      <c r="AO7898" s="21"/>
      <c r="AP7898" s="21"/>
      <c r="AQ7898" s="21"/>
      <c r="AR7898" s="21"/>
      <c r="AS7898" s="21"/>
      <c r="AT7898" s="2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</row>
    <row r="7899" spans="1:60" s="3" customFormat="1">
      <c r="A7899" s="20"/>
      <c r="B7899" s="20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21"/>
      <c r="AC7899" s="21"/>
      <c r="AD7899" s="21"/>
      <c r="AE7899" s="21"/>
      <c r="AF7899" s="21"/>
      <c r="AG7899" s="21"/>
      <c r="AH7899" s="21"/>
      <c r="AI7899" s="26"/>
      <c r="AJ7899" s="21"/>
      <c r="AK7899" s="21"/>
      <c r="AL7899" s="21"/>
      <c r="AM7899" s="21"/>
      <c r="AN7899" s="21"/>
      <c r="AO7899" s="21"/>
      <c r="AP7899" s="21"/>
      <c r="AQ7899" s="21"/>
      <c r="AR7899" s="21"/>
      <c r="AS7899" s="21"/>
      <c r="AT7899" s="2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</row>
    <row r="7900" spans="1:60" s="3" customFormat="1">
      <c r="A7900" s="20"/>
      <c r="B7900" s="20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21"/>
      <c r="AC7900" s="21"/>
      <c r="AD7900" s="21"/>
      <c r="AE7900" s="21"/>
      <c r="AF7900" s="21"/>
      <c r="AG7900" s="21"/>
      <c r="AH7900" s="21"/>
      <c r="AI7900" s="26"/>
      <c r="AJ7900" s="21"/>
      <c r="AK7900" s="21"/>
      <c r="AL7900" s="21"/>
      <c r="AM7900" s="21"/>
      <c r="AN7900" s="21"/>
      <c r="AO7900" s="21"/>
      <c r="AP7900" s="21"/>
      <c r="AQ7900" s="21"/>
      <c r="AR7900" s="21"/>
      <c r="AS7900" s="21"/>
      <c r="AT7900" s="2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</row>
    <row r="7901" spans="1:60" s="3" customFormat="1">
      <c r="A7901" s="20"/>
      <c r="B7901" s="20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21"/>
      <c r="AC7901" s="21"/>
      <c r="AD7901" s="21"/>
      <c r="AE7901" s="21"/>
      <c r="AF7901" s="21"/>
      <c r="AG7901" s="21"/>
      <c r="AH7901" s="21"/>
      <c r="AI7901" s="26"/>
      <c r="AJ7901" s="21"/>
      <c r="AK7901" s="21"/>
      <c r="AL7901" s="21"/>
      <c r="AM7901" s="21"/>
      <c r="AN7901" s="21"/>
      <c r="AO7901" s="21"/>
      <c r="AP7901" s="21"/>
      <c r="AQ7901" s="21"/>
      <c r="AR7901" s="21"/>
      <c r="AS7901" s="21"/>
      <c r="AT7901" s="2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</row>
    <row r="7902" spans="1:60" s="3" customFormat="1">
      <c r="A7902" s="20"/>
      <c r="B7902" s="20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21"/>
      <c r="AC7902" s="21"/>
      <c r="AD7902" s="21"/>
      <c r="AE7902" s="21"/>
      <c r="AF7902" s="21"/>
      <c r="AG7902" s="21"/>
      <c r="AH7902" s="21"/>
      <c r="AI7902" s="26"/>
      <c r="AJ7902" s="21"/>
      <c r="AK7902" s="21"/>
      <c r="AL7902" s="21"/>
      <c r="AM7902" s="21"/>
      <c r="AN7902" s="21"/>
      <c r="AO7902" s="21"/>
      <c r="AP7902" s="21"/>
      <c r="AQ7902" s="21"/>
      <c r="AR7902" s="21"/>
      <c r="AS7902" s="21"/>
      <c r="AT7902" s="2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</row>
    <row r="7903" spans="1:60" s="3" customFormat="1">
      <c r="A7903" s="20"/>
      <c r="B7903" s="20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21"/>
      <c r="AC7903" s="21"/>
      <c r="AD7903" s="21"/>
      <c r="AE7903" s="21"/>
      <c r="AF7903" s="21"/>
      <c r="AG7903" s="21"/>
      <c r="AH7903" s="21"/>
      <c r="AI7903" s="26"/>
      <c r="AJ7903" s="21"/>
      <c r="AK7903" s="21"/>
      <c r="AL7903" s="21"/>
      <c r="AM7903" s="21"/>
      <c r="AN7903" s="21"/>
      <c r="AO7903" s="21"/>
      <c r="AP7903" s="21"/>
      <c r="AQ7903" s="21"/>
      <c r="AR7903" s="21"/>
      <c r="AS7903" s="21"/>
      <c r="AT7903" s="2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</row>
    <row r="7904" spans="1:60" s="3" customFormat="1">
      <c r="A7904" s="20"/>
      <c r="B7904" s="20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21"/>
      <c r="AC7904" s="21"/>
      <c r="AD7904" s="21"/>
      <c r="AE7904" s="21"/>
      <c r="AF7904" s="21"/>
      <c r="AG7904" s="21"/>
      <c r="AH7904" s="21"/>
      <c r="AI7904" s="26"/>
      <c r="AJ7904" s="21"/>
      <c r="AK7904" s="21"/>
      <c r="AL7904" s="21"/>
      <c r="AM7904" s="21"/>
      <c r="AN7904" s="21"/>
      <c r="AO7904" s="21"/>
      <c r="AP7904" s="21"/>
      <c r="AQ7904" s="21"/>
      <c r="AR7904" s="21"/>
      <c r="AS7904" s="21"/>
      <c r="AT7904" s="2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</row>
    <row r="7905" spans="1:60" s="3" customFormat="1">
      <c r="A7905" s="20"/>
      <c r="B7905" s="20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21"/>
      <c r="AC7905" s="21"/>
      <c r="AD7905" s="21"/>
      <c r="AE7905" s="21"/>
      <c r="AF7905" s="21"/>
      <c r="AG7905" s="21"/>
      <c r="AH7905" s="21"/>
      <c r="AI7905" s="26"/>
      <c r="AJ7905" s="21"/>
      <c r="AK7905" s="21"/>
      <c r="AL7905" s="21"/>
      <c r="AM7905" s="21"/>
      <c r="AN7905" s="21"/>
      <c r="AO7905" s="21"/>
      <c r="AP7905" s="21"/>
      <c r="AQ7905" s="21"/>
      <c r="AR7905" s="21"/>
      <c r="AS7905" s="21"/>
      <c r="AT7905" s="2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</row>
    <row r="7906" spans="1:60" s="3" customFormat="1">
      <c r="A7906" s="20"/>
      <c r="B7906" s="20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21"/>
      <c r="AC7906" s="21"/>
      <c r="AD7906" s="21"/>
      <c r="AE7906" s="21"/>
      <c r="AF7906" s="21"/>
      <c r="AG7906" s="21"/>
      <c r="AH7906" s="21"/>
      <c r="AI7906" s="26"/>
      <c r="AJ7906" s="21"/>
      <c r="AK7906" s="21"/>
      <c r="AL7906" s="21"/>
      <c r="AM7906" s="21"/>
      <c r="AN7906" s="21"/>
      <c r="AO7906" s="21"/>
      <c r="AP7906" s="21"/>
      <c r="AQ7906" s="21"/>
      <c r="AR7906" s="21"/>
      <c r="AS7906" s="21"/>
      <c r="AT7906" s="2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</row>
    <row r="7907" spans="1:60" s="3" customFormat="1">
      <c r="A7907" s="20"/>
      <c r="B7907" s="20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21"/>
      <c r="AC7907" s="21"/>
      <c r="AD7907" s="21"/>
      <c r="AE7907" s="21"/>
      <c r="AF7907" s="21"/>
      <c r="AG7907" s="21"/>
      <c r="AH7907" s="21"/>
      <c r="AI7907" s="26"/>
      <c r="AJ7907" s="21"/>
      <c r="AK7907" s="21"/>
      <c r="AL7907" s="21"/>
      <c r="AM7907" s="21"/>
      <c r="AN7907" s="21"/>
      <c r="AO7907" s="21"/>
      <c r="AP7907" s="21"/>
      <c r="AQ7907" s="21"/>
      <c r="AR7907" s="21"/>
      <c r="AS7907" s="21"/>
      <c r="AT7907" s="2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</row>
    <row r="7908" spans="1:60" s="3" customFormat="1">
      <c r="A7908" s="20"/>
      <c r="B7908" s="20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21"/>
      <c r="AC7908" s="21"/>
      <c r="AD7908" s="21"/>
      <c r="AE7908" s="21"/>
      <c r="AF7908" s="21"/>
      <c r="AG7908" s="21"/>
      <c r="AH7908" s="21"/>
      <c r="AI7908" s="26"/>
      <c r="AJ7908" s="21"/>
      <c r="AK7908" s="21"/>
      <c r="AL7908" s="21"/>
      <c r="AM7908" s="21"/>
      <c r="AN7908" s="21"/>
      <c r="AO7908" s="21"/>
      <c r="AP7908" s="21"/>
      <c r="AQ7908" s="21"/>
      <c r="AR7908" s="21"/>
      <c r="AS7908" s="21"/>
      <c r="AT7908" s="2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</row>
    <row r="7909" spans="1:60" s="3" customFormat="1">
      <c r="A7909" s="20"/>
      <c r="B7909" s="20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21"/>
      <c r="AC7909" s="21"/>
      <c r="AD7909" s="21"/>
      <c r="AE7909" s="21"/>
      <c r="AF7909" s="21"/>
      <c r="AG7909" s="21"/>
      <c r="AH7909" s="21"/>
      <c r="AI7909" s="26"/>
      <c r="AJ7909" s="21"/>
      <c r="AK7909" s="21"/>
      <c r="AL7909" s="21"/>
      <c r="AM7909" s="21"/>
      <c r="AN7909" s="21"/>
      <c r="AO7909" s="21"/>
      <c r="AP7909" s="21"/>
      <c r="AQ7909" s="21"/>
      <c r="AR7909" s="21"/>
      <c r="AS7909" s="21"/>
      <c r="AT7909" s="2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</row>
    <row r="7910" spans="1:60" s="3" customFormat="1">
      <c r="A7910" s="20"/>
      <c r="B7910" s="20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21"/>
      <c r="AC7910" s="21"/>
      <c r="AD7910" s="21"/>
      <c r="AE7910" s="21"/>
      <c r="AF7910" s="21"/>
      <c r="AG7910" s="21"/>
      <c r="AH7910" s="21"/>
      <c r="AI7910" s="26"/>
      <c r="AJ7910" s="21"/>
      <c r="AK7910" s="21"/>
      <c r="AL7910" s="21"/>
      <c r="AM7910" s="21"/>
      <c r="AN7910" s="21"/>
      <c r="AO7910" s="21"/>
      <c r="AP7910" s="21"/>
      <c r="AQ7910" s="21"/>
      <c r="AR7910" s="21"/>
      <c r="AS7910" s="21"/>
      <c r="AT7910" s="2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</row>
    <row r="7911" spans="1:60" s="3" customFormat="1">
      <c r="A7911" s="20"/>
      <c r="B7911" s="20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21"/>
      <c r="AC7911" s="21"/>
      <c r="AD7911" s="21"/>
      <c r="AE7911" s="21"/>
      <c r="AF7911" s="21"/>
      <c r="AG7911" s="21"/>
      <c r="AH7911" s="21"/>
      <c r="AI7911" s="26"/>
      <c r="AJ7911" s="21"/>
      <c r="AK7911" s="21"/>
      <c r="AL7911" s="21"/>
      <c r="AM7911" s="21"/>
      <c r="AN7911" s="21"/>
      <c r="AO7911" s="21"/>
      <c r="AP7911" s="21"/>
      <c r="AQ7911" s="21"/>
      <c r="AR7911" s="21"/>
      <c r="AS7911" s="21"/>
      <c r="AT7911" s="2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</row>
    <row r="7912" spans="1:60" s="3" customFormat="1">
      <c r="A7912" s="20"/>
      <c r="B7912" s="20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21"/>
      <c r="AC7912" s="21"/>
      <c r="AD7912" s="21"/>
      <c r="AE7912" s="21"/>
      <c r="AF7912" s="21"/>
      <c r="AG7912" s="21"/>
      <c r="AH7912" s="21"/>
      <c r="AI7912" s="26"/>
      <c r="AJ7912" s="21"/>
      <c r="AK7912" s="21"/>
      <c r="AL7912" s="21"/>
      <c r="AM7912" s="21"/>
      <c r="AN7912" s="21"/>
      <c r="AO7912" s="21"/>
      <c r="AP7912" s="21"/>
      <c r="AQ7912" s="21"/>
      <c r="AR7912" s="21"/>
      <c r="AS7912" s="21"/>
      <c r="AT7912" s="2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</row>
    <row r="7913" spans="1:60" s="3" customFormat="1">
      <c r="A7913" s="20"/>
      <c r="B7913" s="20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21"/>
      <c r="AC7913" s="21"/>
      <c r="AD7913" s="21"/>
      <c r="AE7913" s="21"/>
      <c r="AF7913" s="21"/>
      <c r="AG7913" s="21"/>
      <c r="AH7913" s="21"/>
      <c r="AI7913" s="26"/>
      <c r="AJ7913" s="21"/>
      <c r="AK7913" s="21"/>
      <c r="AL7913" s="21"/>
      <c r="AM7913" s="21"/>
      <c r="AN7913" s="21"/>
      <c r="AO7913" s="21"/>
      <c r="AP7913" s="21"/>
      <c r="AQ7913" s="21"/>
      <c r="AR7913" s="21"/>
      <c r="AS7913" s="21"/>
      <c r="AT7913" s="2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</row>
    <row r="7914" spans="1:60" s="3" customFormat="1">
      <c r="A7914" s="20"/>
      <c r="B7914" s="20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21"/>
      <c r="AC7914" s="21"/>
      <c r="AD7914" s="21"/>
      <c r="AE7914" s="21"/>
      <c r="AF7914" s="21"/>
      <c r="AG7914" s="21"/>
      <c r="AH7914" s="21"/>
      <c r="AI7914" s="26"/>
      <c r="AJ7914" s="21"/>
      <c r="AK7914" s="21"/>
      <c r="AL7914" s="21"/>
      <c r="AM7914" s="21"/>
      <c r="AN7914" s="21"/>
      <c r="AO7914" s="21"/>
      <c r="AP7914" s="21"/>
      <c r="AQ7914" s="21"/>
      <c r="AR7914" s="21"/>
      <c r="AS7914" s="21"/>
      <c r="AT7914" s="2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</row>
    <row r="7915" spans="1:60" s="3" customFormat="1">
      <c r="A7915" s="20"/>
      <c r="B7915" s="20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21"/>
      <c r="AC7915" s="21"/>
      <c r="AD7915" s="21"/>
      <c r="AE7915" s="21"/>
      <c r="AF7915" s="21"/>
      <c r="AG7915" s="21"/>
      <c r="AH7915" s="21"/>
      <c r="AI7915" s="26"/>
      <c r="AJ7915" s="21"/>
      <c r="AK7915" s="21"/>
      <c r="AL7915" s="21"/>
      <c r="AM7915" s="21"/>
      <c r="AN7915" s="21"/>
      <c r="AO7915" s="21"/>
      <c r="AP7915" s="21"/>
      <c r="AQ7915" s="21"/>
      <c r="AR7915" s="21"/>
      <c r="AS7915" s="21"/>
      <c r="AT7915" s="2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</row>
    <row r="7916" spans="1:60" s="3" customFormat="1">
      <c r="A7916" s="20"/>
      <c r="B7916" s="20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21"/>
      <c r="AC7916" s="21"/>
      <c r="AD7916" s="21"/>
      <c r="AE7916" s="21"/>
      <c r="AF7916" s="21"/>
      <c r="AG7916" s="21"/>
      <c r="AH7916" s="21"/>
      <c r="AI7916" s="26"/>
      <c r="AJ7916" s="21"/>
      <c r="AK7916" s="21"/>
      <c r="AL7916" s="21"/>
      <c r="AM7916" s="21"/>
      <c r="AN7916" s="21"/>
      <c r="AO7916" s="21"/>
      <c r="AP7916" s="21"/>
      <c r="AQ7916" s="21"/>
      <c r="AR7916" s="21"/>
      <c r="AS7916" s="21"/>
      <c r="AT7916" s="2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</row>
    <row r="7917" spans="1:60" s="3" customFormat="1">
      <c r="A7917" s="20"/>
      <c r="B7917" s="20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21"/>
      <c r="AC7917" s="21"/>
      <c r="AD7917" s="21"/>
      <c r="AE7917" s="21"/>
      <c r="AF7917" s="21"/>
      <c r="AG7917" s="21"/>
      <c r="AH7917" s="21"/>
      <c r="AI7917" s="26"/>
      <c r="AJ7917" s="21"/>
      <c r="AK7917" s="21"/>
      <c r="AL7917" s="21"/>
      <c r="AM7917" s="21"/>
      <c r="AN7917" s="21"/>
      <c r="AO7917" s="21"/>
      <c r="AP7917" s="21"/>
      <c r="AQ7917" s="21"/>
      <c r="AR7917" s="21"/>
      <c r="AS7917" s="21"/>
      <c r="AT7917" s="2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</row>
    <row r="7918" spans="1:60" s="3" customFormat="1">
      <c r="A7918" s="20"/>
      <c r="B7918" s="20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21"/>
      <c r="AC7918" s="21"/>
      <c r="AD7918" s="21"/>
      <c r="AE7918" s="21"/>
      <c r="AF7918" s="21"/>
      <c r="AG7918" s="21"/>
      <c r="AH7918" s="21"/>
      <c r="AI7918" s="26"/>
      <c r="AJ7918" s="21"/>
      <c r="AK7918" s="21"/>
      <c r="AL7918" s="21"/>
      <c r="AM7918" s="21"/>
      <c r="AN7918" s="21"/>
      <c r="AO7918" s="21"/>
      <c r="AP7918" s="21"/>
      <c r="AQ7918" s="21"/>
      <c r="AR7918" s="21"/>
      <c r="AS7918" s="21"/>
      <c r="AT7918" s="2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</row>
    <row r="7919" spans="1:60" s="3" customFormat="1">
      <c r="A7919" s="20"/>
      <c r="B7919" s="20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21"/>
      <c r="AC7919" s="21"/>
      <c r="AD7919" s="21"/>
      <c r="AE7919" s="21"/>
      <c r="AF7919" s="21"/>
      <c r="AG7919" s="21"/>
      <c r="AH7919" s="21"/>
      <c r="AI7919" s="26"/>
      <c r="AJ7919" s="21"/>
      <c r="AK7919" s="21"/>
      <c r="AL7919" s="21"/>
      <c r="AM7919" s="21"/>
      <c r="AN7919" s="21"/>
      <c r="AO7919" s="21"/>
      <c r="AP7919" s="21"/>
      <c r="AQ7919" s="21"/>
      <c r="AR7919" s="21"/>
      <c r="AS7919" s="21"/>
      <c r="AT7919" s="2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</row>
    <row r="7920" spans="1:60" s="3" customFormat="1">
      <c r="A7920" s="20"/>
      <c r="B7920" s="20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21"/>
      <c r="AC7920" s="21"/>
      <c r="AD7920" s="21"/>
      <c r="AE7920" s="21"/>
      <c r="AF7920" s="21"/>
      <c r="AG7920" s="21"/>
      <c r="AH7920" s="21"/>
      <c r="AI7920" s="26"/>
      <c r="AJ7920" s="21"/>
      <c r="AK7920" s="21"/>
      <c r="AL7920" s="21"/>
      <c r="AM7920" s="21"/>
      <c r="AN7920" s="21"/>
      <c r="AO7920" s="21"/>
      <c r="AP7920" s="21"/>
      <c r="AQ7920" s="21"/>
      <c r="AR7920" s="21"/>
      <c r="AS7920" s="21"/>
      <c r="AT7920" s="2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</row>
    <row r="7921" spans="1:60" s="3" customFormat="1">
      <c r="A7921" s="20"/>
      <c r="B7921" s="20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21"/>
      <c r="AC7921" s="21"/>
      <c r="AD7921" s="21"/>
      <c r="AE7921" s="21"/>
      <c r="AF7921" s="21"/>
      <c r="AG7921" s="21"/>
      <c r="AH7921" s="21"/>
      <c r="AI7921" s="26"/>
      <c r="AJ7921" s="21"/>
      <c r="AK7921" s="21"/>
      <c r="AL7921" s="21"/>
      <c r="AM7921" s="21"/>
      <c r="AN7921" s="21"/>
      <c r="AO7921" s="21"/>
      <c r="AP7921" s="21"/>
      <c r="AQ7921" s="21"/>
      <c r="AR7921" s="21"/>
      <c r="AS7921" s="21"/>
      <c r="AT7921" s="2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</row>
    <row r="7922" spans="1:60" s="3" customFormat="1">
      <c r="A7922" s="20"/>
      <c r="B7922" s="20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21"/>
      <c r="AC7922" s="21"/>
      <c r="AD7922" s="21"/>
      <c r="AE7922" s="21"/>
      <c r="AF7922" s="21"/>
      <c r="AG7922" s="21"/>
      <c r="AH7922" s="21"/>
      <c r="AI7922" s="26"/>
      <c r="AJ7922" s="21"/>
      <c r="AK7922" s="21"/>
      <c r="AL7922" s="21"/>
      <c r="AM7922" s="21"/>
      <c r="AN7922" s="21"/>
      <c r="AO7922" s="21"/>
      <c r="AP7922" s="21"/>
      <c r="AQ7922" s="21"/>
      <c r="AR7922" s="21"/>
      <c r="AS7922" s="21"/>
      <c r="AT7922" s="2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</row>
    <row r="7923" spans="1:60" s="3" customFormat="1">
      <c r="A7923" s="20"/>
      <c r="B7923" s="20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21"/>
      <c r="AC7923" s="21"/>
      <c r="AD7923" s="21"/>
      <c r="AE7923" s="21"/>
      <c r="AF7923" s="21"/>
      <c r="AG7923" s="21"/>
      <c r="AH7923" s="21"/>
      <c r="AI7923" s="26"/>
      <c r="AJ7923" s="21"/>
      <c r="AK7923" s="21"/>
      <c r="AL7923" s="21"/>
      <c r="AM7923" s="21"/>
      <c r="AN7923" s="21"/>
      <c r="AO7923" s="21"/>
      <c r="AP7923" s="21"/>
      <c r="AQ7923" s="21"/>
      <c r="AR7923" s="21"/>
      <c r="AS7923" s="21"/>
      <c r="AT7923" s="2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</row>
    <row r="7924" spans="1:60" s="3" customFormat="1">
      <c r="A7924" s="20"/>
      <c r="B7924" s="20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21"/>
      <c r="AC7924" s="21"/>
      <c r="AD7924" s="21"/>
      <c r="AE7924" s="21"/>
      <c r="AF7924" s="21"/>
      <c r="AG7924" s="21"/>
      <c r="AH7924" s="21"/>
      <c r="AI7924" s="26"/>
      <c r="AJ7924" s="21"/>
      <c r="AK7924" s="21"/>
      <c r="AL7924" s="21"/>
      <c r="AM7924" s="21"/>
      <c r="AN7924" s="21"/>
      <c r="AO7924" s="21"/>
      <c r="AP7924" s="21"/>
      <c r="AQ7924" s="21"/>
      <c r="AR7924" s="21"/>
      <c r="AS7924" s="21"/>
      <c r="AT7924" s="2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</row>
    <row r="7925" spans="1:60" s="3" customFormat="1">
      <c r="A7925" s="20"/>
      <c r="B7925" s="20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21"/>
      <c r="AC7925" s="21"/>
      <c r="AD7925" s="21"/>
      <c r="AE7925" s="21"/>
      <c r="AF7925" s="21"/>
      <c r="AG7925" s="21"/>
      <c r="AH7925" s="21"/>
      <c r="AI7925" s="26"/>
      <c r="AJ7925" s="21"/>
      <c r="AK7925" s="21"/>
      <c r="AL7925" s="21"/>
      <c r="AM7925" s="21"/>
      <c r="AN7925" s="21"/>
      <c r="AO7925" s="21"/>
      <c r="AP7925" s="21"/>
      <c r="AQ7925" s="21"/>
      <c r="AR7925" s="21"/>
      <c r="AS7925" s="21"/>
      <c r="AT7925" s="2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</row>
    <row r="7926" spans="1:60" s="3" customFormat="1">
      <c r="A7926" s="20"/>
      <c r="B7926" s="20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21"/>
      <c r="AC7926" s="21"/>
      <c r="AD7926" s="21"/>
      <c r="AE7926" s="21"/>
      <c r="AF7926" s="21"/>
      <c r="AG7926" s="21"/>
      <c r="AH7926" s="21"/>
      <c r="AI7926" s="26"/>
      <c r="AJ7926" s="21"/>
      <c r="AK7926" s="21"/>
      <c r="AL7926" s="21"/>
      <c r="AM7926" s="21"/>
      <c r="AN7926" s="21"/>
      <c r="AO7926" s="21"/>
      <c r="AP7926" s="21"/>
      <c r="AQ7926" s="21"/>
      <c r="AR7926" s="21"/>
      <c r="AS7926" s="21"/>
      <c r="AT7926" s="2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</row>
    <row r="7927" spans="1:60" s="3" customFormat="1">
      <c r="A7927" s="20"/>
      <c r="B7927" s="20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21"/>
      <c r="AC7927" s="21"/>
      <c r="AD7927" s="21"/>
      <c r="AE7927" s="21"/>
      <c r="AF7927" s="21"/>
      <c r="AG7927" s="21"/>
      <c r="AH7927" s="21"/>
      <c r="AI7927" s="26"/>
      <c r="AJ7927" s="21"/>
      <c r="AK7927" s="21"/>
      <c r="AL7927" s="21"/>
      <c r="AM7927" s="21"/>
      <c r="AN7927" s="21"/>
      <c r="AO7927" s="21"/>
      <c r="AP7927" s="21"/>
      <c r="AQ7927" s="21"/>
      <c r="AR7927" s="21"/>
      <c r="AS7927" s="21"/>
      <c r="AT7927" s="2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</row>
    <row r="7928" spans="1:60" s="3" customFormat="1">
      <c r="A7928" s="20"/>
      <c r="B7928" s="20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21"/>
      <c r="AC7928" s="21"/>
      <c r="AD7928" s="21"/>
      <c r="AE7928" s="21"/>
      <c r="AF7928" s="21"/>
      <c r="AG7928" s="21"/>
      <c r="AH7928" s="21"/>
      <c r="AI7928" s="26"/>
      <c r="AJ7928" s="21"/>
      <c r="AK7928" s="21"/>
      <c r="AL7928" s="21"/>
      <c r="AM7928" s="21"/>
      <c r="AN7928" s="21"/>
      <c r="AO7928" s="21"/>
      <c r="AP7928" s="21"/>
      <c r="AQ7928" s="21"/>
      <c r="AR7928" s="21"/>
      <c r="AS7928" s="21"/>
      <c r="AT7928" s="2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</row>
    <row r="7929" spans="1:60" s="3" customFormat="1">
      <c r="A7929" s="20"/>
      <c r="B7929" s="20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21"/>
      <c r="AC7929" s="21"/>
      <c r="AD7929" s="21"/>
      <c r="AE7929" s="21"/>
      <c r="AF7929" s="21"/>
      <c r="AG7929" s="21"/>
      <c r="AH7929" s="21"/>
      <c r="AI7929" s="26"/>
      <c r="AJ7929" s="21"/>
      <c r="AK7929" s="21"/>
      <c r="AL7929" s="21"/>
      <c r="AM7929" s="21"/>
      <c r="AN7929" s="21"/>
      <c r="AO7929" s="21"/>
      <c r="AP7929" s="21"/>
      <c r="AQ7929" s="21"/>
      <c r="AR7929" s="21"/>
      <c r="AS7929" s="21"/>
      <c r="AT7929" s="2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</row>
    <row r="7930" spans="1:60" s="3" customFormat="1">
      <c r="A7930" s="20"/>
      <c r="B7930" s="20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21"/>
      <c r="AC7930" s="21"/>
      <c r="AD7930" s="21"/>
      <c r="AE7930" s="21"/>
      <c r="AF7930" s="21"/>
      <c r="AG7930" s="21"/>
      <c r="AH7930" s="21"/>
      <c r="AI7930" s="26"/>
      <c r="AJ7930" s="21"/>
      <c r="AK7930" s="21"/>
      <c r="AL7930" s="21"/>
      <c r="AM7930" s="21"/>
      <c r="AN7930" s="21"/>
      <c r="AO7930" s="21"/>
      <c r="AP7930" s="21"/>
      <c r="AQ7930" s="21"/>
      <c r="AR7930" s="21"/>
      <c r="AS7930" s="21"/>
      <c r="AT7930" s="2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</row>
    <row r="7931" spans="1:60" s="3" customFormat="1">
      <c r="A7931" s="20"/>
      <c r="B7931" s="20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21"/>
      <c r="AC7931" s="21"/>
      <c r="AD7931" s="21"/>
      <c r="AE7931" s="21"/>
      <c r="AF7931" s="21"/>
      <c r="AG7931" s="21"/>
      <c r="AH7931" s="21"/>
      <c r="AI7931" s="26"/>
      <c r="AJ7931" s="21"/>
      <c r="AK7931" s="21"/>
      <c r="AL7931" s="21"/>
      <c r="AM7931" s="21"/>
      <c r="AN7931" s="21"/>
      <c r="AO7931" s="21"/>
      <c r="AP7931" s="21"/>
      <c r="AQ7931" s="21"/>
      <c r="AR7931" s="21"/>
      <c r="AS7931" s="21"/>
      <c r="AT7931" s="2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</row>
    <row r="7932" spans="1:60" s="3" customFormat="1">
      <c r="A7932" s="20"/>
      <c r="B7932" s="20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21"/>
      <c r="AC7932" s="21"/>
      <c r="AD7932" s="21"/>
      <c r="AE7932" s="21"/>
      <c r="AF7932" s="21"/>
      <c r="AG7932" s="21"/>
      <c r="AH7932" s="21"/>
      <c r="AI7932" s="26"/>
      <c r="AJ7932" s="21"/>
      <c r="AK7932" s="21"/>
      <c r="AL7932" s="21"/>
      <c r="AM7932" s="21"/>
      <c r="AN7932" s="21"/>
      <c r="AO7932" s="21"/>
      <c r="AP7932" s="21"/>
      <c r="AQ7932" s="21"/>
      <c r="AR7932" s="21"/>
      <c r="AS7932" s="21"/>
      <c r="AT7932" s="2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</row>
    <row r="7933" spans="1:60" s="3" customFormat="1">
      <c r="A7933" s="20"/>
      <c r="B7933" s="20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21"/>
      <c r="AC7933" s="21"/>
      <c r="AD7933" s="21"/>
      <c r="AE7933" s="21"/>
      <c r="AF7933" s="21"/>
      <c r="AG7933" s="21"/>
      <c r="AH7933" s="21"/>
      <c r="AI7933" s="26"/>
      <c r="AJ7933" s="21"/>
      <c r="AK7933" s="21"/>
      <c r="AL7933" s="21"/>
      <c r="AM7933" s="21"/>
      <c r="AN7933" s="21"/>
      <c r="AO7933" s="21"/>
      <c r="AP7933" s="21"/>
      <c r="AQ7933" s="21"/>
      <c r="AR7933" s="21"/>
      <c r="AS7933" s="21"/>
      <c r="AT7933" s="2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</row>
    <row r="7934" spans="1:60" s="3" customFormat="1">
      <c r="A7934" s="20"/>
      <c r="B7934" s="20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21"/>
      <c r="AC7934" s="21"/>
      <c r="AD7934" s="21"/>
      <c r="AE7934" s="21"/>
      <c r="AF7934" s="21"/>
      <c r="AG7934" s="21"/>
      <c r="AH7934" s="21"/>
      <c r="AI7934" s="26"/>
      <c r="AJ7934" s="21"/>
      <c r="AK7934" s="21"/>
      <c r="AL7934" s="21"/>
      <c r="AM7934" s="21"/>
      <c r="AN7934" s="21"/>
      <c r="AO7934" s="21"/>
      <c r="AP7934" s="21"/>
      <c r="AQ7934" s="21"/>
      <c r="AR7934" s="21"/>
      <c r="AS7934" s="21"/>
      <c r="AT7934" s="2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</row>
    <row r="7935" spans="1:60" s="3" customFormat="1">
      <c r="A7935" s="20"/>
      <c r="B7935" s="20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21"/>
      <c r="AC7935" s="21"/>
      <c r="AD7935" s="21"/>
      <c r="AE7935" s="21"/>
      <c r="AF7935" s="21"/>
      <c r="AG7935" s="21"/>
      <c r="AH7935" s="21"/>
      <c r="AI7935" s="26"/>
      <c r="AJ7935" s="21"/>
      <c r="AK7935" s="21"/>
      <c r="AL7935" s="21"/>
      <c r="AM7935" s="21"/>
      <c r="AN7935" s="21"/>
      <c r="AO7935" s="21"/>
      <c r="AP7935" s="21"/>
      <c r="AQ7935" s="21"/>
      <c r="AR7935" s="21"/>
      <c r="AS7935" s="21"/>
      <c r="AT7935" s="2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</row>
    <row r="7936" spans="1:60" s="3" customFormat="1">
      <c r="A7936" s="20"/>
      <c r="B7936" s="20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21"/>
      <c r="AC7936" s="21"/>
      <c r="AD7936" s="21"/>
      <c r="AE7936" s="21"/>
      <c r="AF7936" s="21"/>
      <c r="AG7936" s="21"/>
      <c r="AH7936" s="21"/>
      <c r="AI7936" s="26"/>
      <c r="AJ7936" s="21"/>
      <c r="AK7936" s="21"/>
      <c r="AL7936" s="21"/>
      <c r="AM7936" s="21"/>
      <c r="AN7936" s="21"/>
      <c r="AO7936" s="21"/>
      <c r="AP7936" s="21"/>
      <c r="AQ7936" s="21"/>
      <c r="AR7936" s="21"/>
      <c r="AS7936" s="21"/>
      <c r="AT7936" s="2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</row>
    <row r="7937" spans="1:60" s="3" customFormat="1">
      <c r="A7937" s="20"/>
      <c r="B7937" s="20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21"/>
      <c r="AC7937" s="21"/>
      <c r="AD7937" s="21"/>
      <c r="AE7937" s="21"/>
      <c r="AF7937" s="21"/>
      <c r="AG7937" s="21"/>
      <c r="AH7937" s="21"/>
      <c r="AI7937" s="26"/>
      <c r="AJ7937" s="21"/>
      <c r="AK7937" s="21"/>
      <c r="AL7937" s="21"/>
      <c r="AM7937" s="21"/>
      <c r="AN7937" s="21"/>
      <c r="AO7937" s="21"/>
      <c r="AP7937" s="21"/>
      <c r="AQ7937" s="21"/>
      <c r="AR7937" s="21"/>
      <c r="AS7937" s="21"/>
      <c r="AT7937" s="2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</row>
    <row r="7938" spans="1:60" s="3" customFormat="1">
      <c r="A7938" s="20"/>
      <c r="B7938" s="20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21"/>
      <c r="AC7938" s="21"/>
      <c r="AD7938" s="21"/>
      <c r="AE7938" s="21"/>
      <c r="AF7938" s="21"/>
      <c r="AG7938" s="21"/>
      <c r="AH7938" s="21"/>
      <c r="AI7938" s="26"/>
      <c r="AJ7938" s="21"/>
      <c r="AK7938" s="21"/>
      <c r="AL7938" s="21"/>
      <c r="AM7938" s="21"/>
      <c r="AN7938" s="21"/>
      <c r="AO7938" s="21"/>
      <c r="AP7938" s="21"/>
      <c r="AQ7938" s="21"/>
      <c r="AR7938" s="21"/>
      <c r="AS7938" s="21"/>
      <c r="AT7938" s="2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</row>
    <row r="7939" spans="1:60" s="3" customFormat="1">
      <c r="A7939" s="20"/>
      <c r="B7939" s="20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21"/>
      <c r="AC7939" s="21"/>
      <c r="AD7939" s="21"/>
      <c r="AE7939" s="21"/>
      <c r="AF7939" s="21"/>
      <c r="AG7939" s="21"/>
      <c r="AH7939" s="21"/>
      <c r="AI7939" s="26"/>
      <c r="AJ7939" s="21"/>
      <c r="AK7939" s="21"/>
      <c r="AL7939" s="21"/>
      <c r="AM7939" s="21"/>
      <c r="AN7939" s="21"/>
      <c r="AO7939" s="21"/>
      <c r="AP7939" s="21"/>
      <c r="AQ7939" s="21"/>
      <c r="AR7939" s="21"/>
      <c r="AS7939" s="21"/>
      <c r="AT7939" s="2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</row>
    <row r="7940" spans="1:60" s="3" customFormat="1">
      <c r="A7940" s="20"/>
      <c r="B7940" s="20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21"/>
      <c r="AC7940" s="21"/>
      <c r="AD7940" s="21"/>
      <c r="AE7940" s="21"/>
      <c r="AF7940" s="21"/>
      <c r="AG7940" s="21"/>
      <c r="AH7940" s="21"/>
      <c r="AI7940" s="26"/>
      <c r="AJ7940" s="21"/>
      <c r="AK7940" s="21"/>
      <c r="AL7940" s="21"/>
      <c r="AM7940" s="21"/>
      <c r="AN7940" s="21"/>
      <c r="AO7940" s="21"/>
      <c r="AP7940" s="21"/>
      <c r="AQ7940" s="21"/>
      <c r="AR7940" s="21"/>
      <c r="AS7940" s="21"/>
      <c r="AT7940" s="2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</row>
    <row r="7941" spans="1:60" s="3" customFormat="1">
      <c r="A7941" s="20"/>
      <c r="B7941" s="20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21"/>
      <c r="AC7941" s="21"/>
      <c r="AD7941" s="21"/>
      <c r="AE7941" s="21"/>
      <c r="AF7941" s="21"/>
      <c r="AG7941" s="21"/>
      <c r="AH7941" s="21"/>
      <c r="AI7941" s="26"/>
      <c r="AJ7941" s="21"/>
      <c r="AK7941" s="21"/>
      <c r="AL7941" s="21"/>
      <c r="AM7941" s="21"/>
      <c r="AN7941" s="21"/>
      <c r="AO7941" s="21"/>
      <c r="AP7941" s="21"/>
      <c r="AQ7941" s="21"/>
      <c r="AR7941" s="21"/>
      <c r="AS7941" s="21"/>
      <c r="AT7941" s="2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</row>
    <row r="7942" spans="1:60" s="3" customFormat="1">
      <c r="A7942" s="20"/>
      <c r="B7942" s="20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21"/>
      <c r="AC7942" s="21"/>
      <c r="AD7942" s="21"/>
      <c r="AE7942" s="21"/>
      <c r="AF7942" s="21"/>
      <c r="AG7942" s="21"/>
      <c r="AH7942" s="21"/>
      <c r="AI7942" s="26"/>
      <c r="AJ7942" s="21"/>
      <c r="AK7942" s="21"/>
      <c r="AL7942" s="21"/>
      <c r="AM7942" s="21"/>
      <c r="AN7942" s="21"/>
      <c r="AO7942" s="21"/>
      <c r="AP7942" s="21"/>
      <c r="AQ7942" s="21"/>
      <c r="AR7942" s="21"/>
      <c r="AS7942" s="21"/>
      <c r="AT7942" s="2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</row>
    <row r="7943" spans="1:60" s="3" customFormat="1">
      <c r="A7943" s="20"/>
      <c r="B7943" s="20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21"/>
      <c r="AC7943" s="21"/>
      <c r="AD7943" s="21"/>
      <c r="AE7943" s="21"/>
      <c r="AF7943" s="21"/>
      <c r="AG7943" s="21"/>
      <c r="AH7943" s="21"/>
      <c r="AI7943" s="26"/>
      <c r="AJ7943" s="21"/>
      <c r="AK7943" s="21"/>
      <c r="AL7943" s="21"/>
      <c r="AM7943" s="21"/>
      <c r="AN7943" s="21"/>
      <c r="AO7943" s="21"/>
      <c r="AP7943" s="21"/>
      <c r="AQ7943" s="21"/>
      <c r="AR7943" s="21"/>
      <c r="AS7943" s="21"/>
      <c r="AT7943" s="2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</row>
    <row r="7944" spans="1:60" s="3" customFormat="1">
      <c r="A7944" s="20"/>
      <c r="B7944" s="20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21"/>
      <c r="AC7944" s="21"/>
      <c r="AD7944" s="21"/>
      <c r="AE7944" s="21"/>
      <c r="AF7944" s="21"/>
      <c r="AG7944" s="21"/>
      <c r="AH7944" s="21"/>
      <c r="AI7944" s="26"/>
      <c r="AJ7944" s="21"/>
      <c r="AK7944" s="21"/>
      <c r="AL7944" s="21"/>
      <c r="AM7944" s="21"/>
      <c r="AN7944" s="21"/>
      <c r="AO7944" s="21"/>
      <c r="AP7944" s="21"/>
      <c r="AQ7944" s="21"/>
      <c r="AR7944" s="21"/>
      <c r="AS7944" s="21"/>
      <c r="AT7944" s="2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</row>
    <row r="7945" spans="1:60" s="3" customFormat="1">
      <c r="A7945" s="20"/>
      <c r="B7945" s="20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21"/>
      <c r="AC7945" s="21"/>
      <c r="AD7945" s="21"/>
      <c r="AE7945" s="21"/>
      <c r="AF7945" s="21"/>
      <c r="AG7945" s="21"/>
      <c r="AH7945" s="21"/>
      <c r="AI7945" s="26"/>
      <c r="AJ7945" s="21"/>
      <c r="AK7945" s="21"/>
      <c r="AL7945" s="21"/>
      <c r="AM7945" s="21"/>
      <c r="AN7945" s="21"/>
      <c r="AO7945" s="21"/>
      <c r="AP7945" s="21"/>
      <c r="AQ7945" s="21"/>
      <c r="AR7945" s="21"/>
      <c r="AS7945" s="21"/>
      <c r="AT7945" s="2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</row>
    <row r="7946" spans="1:60" s="3" customFormat="1">
      <c r="A7946" s="20"/>
      <c r="B7946" s="20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21"/>
      <c r="AC7946" s="21"/>
      <c r="AD7946" s="21"/>
      <c r="AE7946" s="21"/>
      <c r="AF7946" s="21"/>
      <c r="AG7946" s="21"/>
      <c r="AH7946" s="21"/>
      <c r="AI7946" s="26"/>
      <c r="AJ7946" s="21"/>
      <c r="AK7946" s="21"/>
      <c r="AL7946" s="21"/>
      <c r="AM7946" s="21"/>
      <c r="AN7946" s="21"/>
      <c r="AO7946" s="21"/>
      <c r="AP7946" s="21"/>
      <c r="AQ7946" s="21"/>
      <c r="AR7946" s="21"/>
      <c r="AS7946" s="21"/>
      <c r="AT7946" s="2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</row>
    <row r="7947" spans="1:60" s="3" customFormat="1">
      <c r="A7947" s="20"/>
      <c r="B7947" s="20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21"/>
      <c r="AC7947" s="21"/>
      <c r="AD7947" s="21"/>
      <c r="AE7947" s="21"/>
      <c r="AF7947" s="21"/>
      <c r="AG7947" s="21"/>
      <c r="AH7947" s="21"/>
      <c r="AI7947" s="26"/>
      <c r="AJ7947" s="21"/>
      <c r="AK7947" s="21"/>
      <c r="AL7947" s="21"/>
      <c r="AM7947" s="21"/>
      <c r="AN7947" s="21"/>
      <c r="AO7947" s="21"/>
      <c r="AP7947" s="21"/>
      <c r="AQ7947" s="21"/>
      <c r="AR7947" s="21"/>
      <c r="AS7947" s="21"/>
      <c r="AT7947" s="2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</row>
    <row r="7948" spans="1:60" s="3" customFormat="1">
      <c r="A7948" s="20"/>
      <c r="B7948" s="20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21"/>
      <c r="AC7948" s="21"/>
      <c r="AD7948" s="21"/>
      <c r="AE7948" s="21"/>
      <c r="AF7948" s="21"/>
      <c r="AG7948" s="21"/>
      <c r="AH7948" s="21"/>
      <c r="AI7948" s="26"/>
      <c r="AJ7948" s="21"/>
      <c r="AK7948" s="21"/>
      <c r="AL7948" s="21"/>
      <c r="AM7948" s="21"/>
      <c r="AN7948" s="21"/>
      <c r="AO7948" s="21"/>
      <c r="AP7948" s="21"/>
      <c r="AQ7948" s="21"/>
      <c r="AR7948" s="21"/>
      <c r="AS7948" s="21"/>
      <c r="AT7948" s="2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</row>
    <row r="7949" spans="1:60" s="3" customFormat="1">
      <c r="A7949" s="20"/>
      <c r="B7949" s="20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21"/>
      <c r="AC7949" s="21"/>
      <c r="AD7949" s="21"/>
      <c r="AE7949" s="21"/>
      <c r="AF7949" s="21"/>
      <c r="AG7949" s="21"/>
      <c r="AH7949" s="21"/>
      <c r="AI7949" s="26"/>
      <c r="AJ7949" s="21"/>
      <c r="AK7949" s="21"/>
      <c r="AL7949" s="21"/>
      <c r="AM7949" s="21"/>
      <c r="AN7949" s="21"/>
      <c r="AO7949" s="21"/>
      <c r="AP7949" s="21"/>
      <c r="AQ7949" s="21"/>
      <c r="AR7949" s="21"/>
      <c r="AS7949" s="21"/>
      <c r="AT7949" s="2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</row>
    <row r="7950" spans="1:60" s="3" customFormat="1">
      <c r="A7950" s="20"/>
      <c r="B7950" s="20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21"/>
      <c r="AC7950" s="21"/>
      <c r="AD7950" s="21"/>
      <c r="AE7950" s="21"/>
      <c r="AF7950" s="21"/>
      <c r="AG7950" s="21"/>
      <c r="AH7950" s="21"/>
      <c r="AI7950" s="26"/>
      <c r="AJ7950" s="21"/>
      <c r="AK7950" s="21"/>
      <c r="AL7950" s="21"/>
      <c r="AM7950" s="21"/>
      <c r="AN7950" s="21"/>
      <c r="AO7950" s="21"/>
      <c r="AP7950" s="21"/>
      <c r="AQ7950" s="21"/>
      <c r="AR7950" s="21"/>
      <c r="AS7950" s="21"/>
      <c r="AT7950" s="2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</row>
    <row r="7951" spans="1:60" s="3" customFormat="1">
      <c r="A7951" s="20"/>
      <c r="B7951" s="20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21"/>
      <c r="AC7951" s="21"/>
      <c r="AD7951" s="21"/>
      <c r="AE7951" s="21"/>
      <c r="AF7951" s="21"/>
      <c r="AG7951" s="21"/>
      <c r="AH7951" s="21"/>
      <c r="AI7951" s="26"/>
      <c r="AJ7951" s="21"/>
      <c r="AK7951" s="21"/>
      <c r="AL7951" s="21"/>
      <c r="AM7951" s="21"/>
      <c r="AN7951" s="21"/>
      <c r="AO7951" s="21"/>
      <c r="AP7951" s="21"/>
      <c r="AQ7951" s="21"/>
      <c r="AR7951" s="21"/>
      <c r="AS7951" s="21"/>
      <c r="AT7951" s="2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</row>
    <row r="7952" spans="1:60" s="3" customFormat="1">
      <c r="A7952" s="20"/>
      <c r="B7952" s="20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21"/>
      <c r="AC7952" s="21"/>
      <c r="AD7952" s="21"/>
      <c r="AE7952" s="21"/>
      <c r="AF7952" s="21"/>
      <c r="AG7952" s="21"/>
      <c r="AH7952" s="21"/>
      <c r="AI7952" s="26"/>
      <c r="AJ7952" s="21"/>
      <c r="AK7952" s="21"/>
      <c r="AL7952" s="21"/>
      <c r="AM7952" s="21"/>
      <c r="AN7952" s="21"/>
      <c r="AO7952" s="21"/>
      <c r="AP7952" s="21"/>
      <c r="AQ7952" s="21"/>
      <c r="AR7952" s="21"/>
      <c r="AS7952" s="21"/>
      <c r="AT7952" s="2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</row>
    <row r="7953" spans="1:60" s="3" customFormat="1">
      <c r="A7953" s="20"/>
      <c r="B7953" s="20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21"/>
      <c r="AC7953" s="21"/>
      <c r="AD7953" s="21"/>
      <c r="AE7953" s="21"/>
      <c r="AF7953" s="21"/>
      <c r="AG7953" s="21"/>
      <c r="AH7953" s="21"/>
      <c r="AI7953" s="26"/>
      <c r="AJ7953" s="21"/>
      <c r="AK7953" s="21"/>
      <c r="AL7953" s="21"/>
      <c r="AM7953" s="21"/>
      <c r="AN7953" s="21"/>
      <c r="AO7953" s="21"/>
      <c r="AP7953" s="21"/>
      <c r="AQ7953" s="21"/>
      <c r="AR7953" s="21"/>
      <c r="AS7953" s="21"/>
      <c r="AT7953" s="2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</row>
    <row r="7954" spans="1:60" s="3" customFormat="1">
      <c r="A7954" s="20"/>
      <c r="B7954" s="20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21"/>
      <c r="AC7954" s="21"/>
      <c r="AD7954" s="21"/>
      <c r="AE7954" s="21"/>
      <c r="AF7954" s="21"/>
      <c r="AG7954" s="21"/>
      <c r="AH7954" s="21"/>
      <c r="AI7954" s="26"/>
      <c r="AJ7954" s="21"/>
      <c r="AK7954" s="21"/>
      <c r="AL7954" s="21"/>
      <c r="AM7954" s="21"/>
      <c r="AN7954" s="21"/>
      <c r="AO7954" s="21"/>
      <c r="AP7954" s="21"/>
      <c r="AQ7954" s="21"/>
      <c r="AR7954" s="21"/>
      <c r="AS7954" s="21"/>
      <c r="AT7954" s="2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</row>
    <row r="7955" spans="1:60" s="3" customFormat="1">
      <c r="A7955" s="20"/>
      <c r="B7955" s="20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21"/>
      <c r="AC7955" s="21"/>
      <c r="AD7955" s="21"/>
      <c r="AE7955" s="21"/>
      <c r="AF7955" s="21"/>
      <c r="AG7955" s="21"/>
      <c r="AH7955" s="21"/>
      <c r="AI7955" s="26"/>
      <c r="AJ7955" s="21"/>
      <c r="AK7955" s="21"/>
      <c r="AL7955" s="21"/>
      <c r="AM7955" s="21"/>
      <c r="AN7955" s="21"/>
      <c r="AO7955" s="21"/>
      <c r="AP7955" s="21"/>
      <c r="AQ7955" s="21"/>
      <c r="AR7955" s="21"/>
      <c r="AS7955" s="21"/>
      <c r="AT7955" s="2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</row>
    <row r="7956" spans="1:60" s="3" customFormat="1">
      <c r="A7956" s="20"/>
      <c r="B7956" s="20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21"/>
      <c r="AC7956" s="21"/>
      <c r="AD7956" s="21"/>
      <c r="AE7956" s="21"/>
      <c r="AF7956" s="21"/>
      <c r="AG7956" s="21"/>
      <c r="AH7956" s="21"/>
      <c r="AI7956" s="26"/>
      <c r="AJ7956" s="21"/>
      <c r="AK7956" s="21"/>
      <c r="AL7956" s="21"/>
      <c r="AM7956" s="21"/>
      <c r="AN7956" s="21"/>
      <c r="AO7956" s="21"/>
      <c r="AP7956" s="21"/>
      <c r="AQ7956" s="21"/>
      <c r="AR7956" s="21"/>
      <c r="AS7956" s="21"/>
      <c r="AT7956" s="2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</row>
    <row r="7957" spans="1:60" s="3" customFormat="1">
      <c r="A7957" s="20"/>
      <c r="B7957" s="20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21"/>
      <c r="AC7957" s="21"/>
      <c r="AD7957" s="21"/>
      <c r="AE7957" s="21"/>
      <c r="AF7957" s="21"/>
      <c r="AG7957" s="21"/>
      <c r="AH7957" s="21"/>
      <c r="AI7957" s="26"/>
      <c r="AJ7957" s="21"/>
      <c r="AK7957" s="21"/>
      <c r="AL7957" s="21"/>
      <c r="AM7957" s="21"/>
      <c r="AN7957" s="21"/>
      <c r="AO7957" s="21"/>
      <c r="AP7957" s="21"/>
      <c r="AQ7957" s="21"/>
      <c r="AR7957" s="21"/>
      <c r="AS7957" s="21"/>
      <c r="AT7957" s="2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</row>
    <row r="7958" spans="1:60" s="3" customFormat="1">
      <c r="A7958" s="20"/>
      <c r="B7958" s="20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21"/>
      <c r="AC7958" s="21"/>
      <c r="AD7958" s="21"/>
      <c r="AE7958" s="21"/>
      <c r="AF7958" s="21"/>
      <c r="AG7958" s="21"/>
      <c r="AH7958" s="21"/>
      <c r="AI7958" s="26"/>
      <c r="AJ7958" s="21"/>
      <c r="AK7958" s="21"/>
      <c r="AL7958" s="21"/>
      <c r="AM7958" s="21"/>
      <c r="AN7958" s="21"/>
      <c r="AO7958" s="21"/>
      <c r="AP7958" s="21"/>
      <c r="AQ7958" s="21"/>
      <c r="AR7958" s="21"/>
      <c r="AS7958" s="21"/>
      <c r="AT7958" s="2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</row>
    <row r="7959" spans="1:60" s="3" customFormat="1">
      <c r="A7959" s="20"/>
      <c r="B7959" s="20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21"/>
      <c r="AC7959" s="21"/>
      <c r="AD7959" s="21"/>
      <c r="AE7959" s="21"/>
      <c r="AF7959" s="21"/>
      <c r="AG7959" s="21"/>
      <c r="AH7959" s="21"/>
      <c r="AI7959" s="26"/>
      <c r="AJ7959" s="21"/>
      <c r="AK7959" s="21"/>
      <c r="AL7959" s="21"/>
      <c r="AM7959" s="21"/>
      <c r="AN7959" s="21"/>
      <c r="AO7959" s="21"/>
      <c r="AP7959" s="21"/>
      <c r="AQ7959" s="21"/>
      <c r="AR7959" s="21"/>
      <c r="AS7959" s="21"/>
      <c r="AT7959" s="2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</row>
    <row r="7960" spans="1:60" s="3" customFormat="1">
      <c r="A7960" s="20"/>
      <c r="B7960" s="20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21"/>
      <c r="AC7960" s="21"/>
      <c r="AD7960" s="21"/>
      <c r="AE7960" s="21"/>
      <c r="AF7960" s="21"/>
      <c r="AG7960" s="21"/>
      <c r="AH7960" s="21"/>
      <c r="AI7960" s="26"/>
      <c r="AJ7960" s="21"/>
      <c r="AK7960" s="21"/>
      <c r="AL7960" s="21"/>
      <c r="AM7960" s="21"/>
      <c r="AN7960" s="21"/>
      <c r="AO7960" s="21"/>
      <c r="AP7960" s="21"/>
      <c r="AQ7960" s="21"/>
      <c r="AR7960" s="21"/>
      <c r="AS7960" s="21"/>
      <c r="AT7960" s="2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</row>
    <row r="7961" spans="1:60" s="3" customFormat="1">
      <c r="A7961" s="20"/>
      <c r="B7961" s="20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21"/>
      <c r="AC7961" s="21"/>
      <c r="AD7961" s="21"/>
      <c r="AE7961" s="21"/>
      <c r="AF7961" s="21"/>
      <c r="AG7961" s="21"/>
      <c r="AH7961" s="21"/>
      <c r="AI7961" s="26"/>
      <c r="AJ7961" s="21"/>
      <c r="AK7961" s="21"/>
      <c r="AL7961" s="21"/>
      <c r="AM7961" s="21"/>
      <c r="AN7961" s="21"/>
      <c r="AO7961" s="21"/>
      <c r="AP7961" s="21"/>
      <c r="AQ7961" s="21"/>
      <c r="AR7961" s="21"/>
      <c r="AS7961" s="21"/>
      <c r="AT7961" s="2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</row>
    <row r="7962" spans="1:60" s="3" customFormat="1">
      <c r="A7962" s="20"/>
      <c r="B7962" s="20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21"/>
      <c r="AC7962" s="21"/>
      <c r="AD7962" s="21"/>
      <c r="AE7962" s="21"/>
      <c r="AF7962" s="21"/>
      <c r="AG7962" s="21"/>
      <c r="AH7962" s="21"/>
      <c r="AI7962" s="26"/>
      <c r="AJ7962" s="21"/>
      <c r="AK7962" s="21"/>
      <c r="AL7962" s="21"/>
      <c r="AM7962" s="21"/>
      <c r="AN7962" s="21"/>
      <c r="AO7962" s="21"/>
      <c r="AP7962" s="21"/>
      <c r="AQ7962" s="21"/>
      <c r="AR7962" s="21"/>
      <c r="AS7962" s="21"/>
      <c r="AT7962" s="2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</row>
    <row r="7963" spans="1:60" s="3" customFormat="1">
      <c r="A7963" s="20"/>
      <c r="B7963" s="20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21"/>
      <c r="AC7963" s="21"/>
      <c r="AD7963" s="21"/>
      <c r="AE7963" s="21"/>
      <c r="AF7963" s="21"/>
      <c r="AG7963" s="21"/>
      <c r="AH7963" s="21"/>
      <c r="AI7963" s="26"/>
      <c r="AJ7963" s="21"/>
      <c r="AK7963" s="21"/>
      <c r="AL7963" s="21"/>
      <c r="AM7963" s="21"/>
      <c r="AN7963" s="21"/>
      <c r="AO7963" s="21"/>
      <c r="AP7963" s="21"/>
      <c r="AQ7963" s="21"/>
      <c r="AR7963" s="21"/>
      <c r="AS7963" s="21"/>
      <c r="AT7963" s="2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</row>
    <row r="7964" spans="1:60" s="3" customFormat="1">
      <c r="A7964" s="20"/>
      <c r="B7964" s="20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21"/>
      <c r="AC7964" s="21"/>
      <c r="AD7964" s="21"/>
      <c r="AE7964" s="21"/>
      <c r="AF7964" s="21"/>
      <c r="AG7964" s="21"/>
      <c r="AH7964" s="21"/>
      <c r="AI7964" s="26"/>
      <c r="AJ7964" s="21"/>
      <c r="AK7964" s="21"/>
      <c r="AL7964" s="21"/>
      <c r="AM7964" s="21"/>
      <c r="AN7964" s="21"/>
      <c r="AO7964" s="21"/>
      <c r="AP7964" s="21"/>
      <c r="AQ7964" s="21"/>
      <c r="AR7964" s="21"/>
      <c r="AS7964" s="21"/>
      <c r="AT7964" s="2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</row>
    <row r="7965" spans="1:60" s="3" customFormat="1">
      <c r="A7965" s="20"/>
      <c r="B7965" s="20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21"/>
      <c r="AC7965" s="21"/>
      <c r="AD7965" s="21"/>
      <c r="AE7965" s="21"/>
      <c r="AF7965" s="21"/>
      <c r="AG7965" s="21"/>
      <c r="AH7965" s="21"/>
      <c r="AI7965" s="26"/>
      <c r="AJ7965" s="21"/>
      <c r="AK7965" s="21"/>
      <c r="AL7965" s="21"/>
      <c r="AM7965" s="21"/>
      <c r="AN7965" s="21"/>
      <c r="AO7965" s="21"/>
      <c r="AP7965" s="21"/>
      <c r="AQ7965" s="21"/>
      <c r="AR7965" s="21"/>
      <c r="AS7965" s="21"/>
      <c r="AT7965" s="2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</row>
    <row r="7966" spans="1:60" s="3" customFormat="1">
      <c r="A7966" s="20"/>
      <c r="B7966" s="20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21"/>
      <c r="AC7966" s="21"/>
      <c r="AD7966" s="21"/>
      <c r="AE7966" s="21"/>
      <c r="AF7966" s="21"/>
      <c r="AG7966" s="21"/>
      <c r="AH7966" s="21"/>
      <c r="AI7966" s="26"/>
      <c r="AJ7966" s="21"/>
      <c r="AK7966" s="21"/>
      <c r="AL7966" s="21"/>
      <c r="AM7966" s="21"/>
      <c r="AN7966" s="21"/>
      <c r="AO7966" s="21"/>
      <c r="AP7966" s="21"/>
      <c r="AQ7966" s="21"/>
      <c r="AR7966" s="21"/>
      <c r="AS7966" s="21"/>
      <c r="AT7966" s="2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</row>
    <row r="7967" spans="1:60" s="3" customFormat="1">
      <c r="A7967" s="20"/>
      <c r="B7967" s="20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21"/>
      <c r="AC7967" s="21"/>
      <c r="AD7967" s="21"/>
      <c r="AE7967" s="21"/>
      <c r="AF7967" s="21"/>
      <c r="AG7967" s="21"/>
      <c r="AH7967" s="21"/>
      <c r="AI7967" s="26"/>
      <c r="AJ7967" s="21"/>
      <c r="AK7967" s="21"/>
      <c r="AL7967" s="21"/>
      <c r="AM7967" s="21"/>
      <c r="AN7967" s="21"/>
      <c r="AO7967" s="21"/>
      <c r="AP7967" s="21"/>
      <c r="AQ7967" s="21"/>
      <c r="AR7967" s="21"/>
      <c r="AS7967" s="21"/>
      <c r="AT7967" s="2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</row>
    <row r="7968" spans="1:60" s="3" customFormat="1">
      <c r="A7968" s="20"/>
      <c r="B7968" s="20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21"/>
      <c r="AC7968" s="21"/>
      <c r="AD7968" s="21"/>
      <c r="AE7968" s="21"/>
      <c r="AF7968" s="21"/>
      <c r="AG7968" s="21"/>
      <c r="AH7968" s="21"/>
      <c r="AI7968" s="26"/>
      <c r="AJ7968" s="21"/>
      <c r="AK7968" s="21"/>
      <c r="AL7968" s="21"/>
      <c r="AM7968" s="21"/>
      <c r="AN7968" s="21"/>
      <c r="AO7968" s="21"/>
      <c r="AP7968" s="21"/>
      <c r="AQ7968" s="21"/>
      <c r="AR7968" s="21"/>
      <c r="AS7968" s="21"/>
      <c r="AT7968" s="2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</row>
    <row r="7969" spans="1:60" s="3" customFormat="1">
      <c r="A7969" s="20"/>
      <c r="B7969" s="20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21"/>
      <c r="AC7969" s="21"/>
      <c r="AD7969" s="21"/>
      <c r="AE7969" s="21"/>
      <c r="AF7969" s="21"/>
      <c r="AG7969" s="21"/>
      <c r="AH7969" s="21"/>
      <c r="AI7969" s="26"/>
      <c r="AJ7969" s="21"/>
      <c r="AK7969" s="21"/>
      <c r="AL7969" s="21"/>
      <c r="AM7969" s="21"/>
      <c r="AN7969" s="21"/>
      <c r="AO7969" s="21"/>
      <c r="AP7969" s="21"/>
      <c r="AQ7969" s="21"/>
      <c r="AR7969" s="21"/>
      <c r="AS7969" s="21"/>
      <c r="AT7969" s="2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</row>
    <row r="7970" spans="1:60" s="3" customFormat="1">
      <c r="A7970" s="20"/>
      <c r="B7970" s="20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21"/>
      <c r="AC7970" s="21"/>
      <c r="AD7970" s="21"/>
      <c r="AE7970" s="21"/>
      <c r="AF7970" s="21"/>
      <c r="AG7970" s="21"/>
      <c r="AH7970" s="21"/>
      <c r="AI7970" s="26"/>
      <c r="AJ7970" s="21"/>
      <c r="AK7970" s="21"/>
      <c r="AL7970" s="21"/>
      <c r="AM7970" s="21"/>
      <c r="AN7970" s="21"/>
      <c r="AO7970" s="21"/>
      <c r="AP7970" s="21"/>
      <c r="AQ7970" s="21"/>
      <c r="AR7970" s="21"/>
      <c r="AS7970" s="21"/>
      <c r="AT7970" s="2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</row>
    <row r="7971" spans="1:60" s="3" customFormat="1">
      <c r="A7971" s="20"/>
      <c r="B7971" s="20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21"/>
      <c r="AC7971" s="21"/>
      <c r="AD7971" s="21"/>
      <c r="AE7971" s="21"/>
      <c r="AF7971" s="21"/>
      <c r="AG7971" s="21"/>
      <c r="AH7971" s="21"/>
      <c r="AI7971" s="26"/>
      <c r="AJ7971" s="21"/>
      <c r="AK7971" s="21"/>
      <c r="AL7971" s="21"/>
      <c r="AM7971" s="21"/>
      <c r="AN7971" s="21"/>
      <c r="AO7971" s="21"/>
      <c r="AP7971" s="21"/>
      <c r="AQ7971" s="21"/>
      <c r="AR7971" s="21"/>
      <c r="AS7971" s="21"/>
      <c r="AT7971" s="2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</row>
    <row r="7972" spans="1:60" s="3" customFormat="1">
      <c r="A7972" s="20"/>
      <c r="B7972" s="20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21"/>
      <c r="AC7972" s="21"/>
      <c r="AD7972" s="21"/>
      <c r="AE7972" s="21"/>
      <c r="AF7972" s="21"/>
      <c r="AG7972" s="21"/>
      <c r="AH7972" s="21"/>
      <c r="AI7972" s="26"/>
      <c r="AJ7972" s="21"/>
      <c r="AK7972" s="21"/>
      <c r="AL7972" s="21"/>
      <c r="AM7972" s="21"/>
      <c r="AN7972" s="21"/>
      <c r="AO7972" s="21"/>
      <c r="AP7972" s="21"/>
      <c r="AQ7972" s="21"/>
      <c r="AR7972" s="21"/>
      <c r="AS7972" s="21"/>
      <c r="AT7972" s="2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</row>
    <row r="7973" spans="1:60" s="3" customFormat="1">
      <c r="A7973" s="20"/>
      <c r="B7973" s="20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21"/>
      <c r="AC7973" s="21"/>
      <c r="AD7973" s="21"/>
      <c r="AE7973" s="21"/>
      <c r="AF7973" s="21"/>
      <c r="AG7973" s="21"/>
      <c r="AH7973" s="21"/>
      <c r="AI7973" s="26"/>
      <c r="AJ7973" s="21"/>
      <c r="AK7973" s="21"/>
      <c r="AL7973" s="21"/>
      <c r="AM7973" s="21"/>
      <c r="AN7973" s="21"/>
      <c r="AO7973" s="21"/>
      <c r="AP7973" s="21"/>
      <c r="AQ7973" s="21"/>
      <c r="AR7973" s="21"/>
      <c r="AS7973" s="21"/>
      <c r="AT7973" s="2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</row>
    <row r="7974" spans="1:60" s="3" customFormat="1">
      <c r="A7974" s="20"/>
      <c r="B7974" s="20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21"/>
      <c r="AC7974" s="21"/>
      <c r="AD7974" s="21"/>
      <c r="AE7974" s="21"/>
      <c r="AF7974" s="21"/>
      <c r="AG7974" s="21"/>
      <c r="AH7974" s="21"/>
      <c r="AI7974" s="26"/>
      <c r="AJ7974" s="21"/>
      <c r="AK7974" s="21"/>
      <c r="AL7974" s="21"/>
      <c r="AM7974" s="21"/>
      <c r="AN7974" s="21"/>
      <c r="AO7974" s="21"/>
      <c r="AP7974" s="21"/>
      <c r="AQ7974" s="21"/>
      <c r="AR7974" s="21"/>
      <c r="AS7974" s="21"/>
      <c r="AT7974" s="2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</row>
    <row r="7975" spans="1:60" s="3" customFormat="1">
      <c r="A7975" s="20"/>
      <c r="B7975" s="20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21"/>
      <c r="AC7975" s="21"/>
      <c r="AD7975" s="21"/>
      <c r="AE7975" s="21"/>
      <c r="AF7975" s="21"/>
      <c r="AG7975" s="21"/>
      <c r="AH7975" s="21"/>
      <c r="AI7975" s="26"/>
      <c r="AJ7975" s="21"/>
      <c r="AK7975" s="21"/>
      <c r="AL7975" s="21"/>
      <c r="AM7975" s="21"/>
      <c r="AN7975" s="21"/>
      <c r="AO7975" s="21"/>
      <c r="AP7975" s="21"/>
      <c r="AQ7975" s="21"/>
      <c r="AR7975" s="21"/>
      <c r="AS7975" s="21"/>
      <c r="AT7975" s="2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/>
      <c r="BH7975" s="1"/>
    </row>
    <row r="7976" spans="1:60" s="3" customFormat="1">
      <c r="A7976" s="20"/>
      <c r="B7976" s="20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21"/>
      <c r="AC7976" s="21"/>
      <c r="AD7976" s="21"/>
      <c r="AE7976" s="21"/>
      <c r="AF7976" s="21"/>
      <c r="AG7976" s="21"/>
      <c r="AH7976" s="21"/>
      <c r="AI7976" s="26"/>
      <c r="AJ7976" s="21"/>
      <c r="AK7976" s="21"/>
      <c r="AL7976" s="21"/>
      <c r="AM7976" s="21"/>
      <c r="AN7976" s="21"/>
      <c r="AO7976" s="21"/>
      <c r="AP7976" s="21"/>
      <c r="AQ7976" s="21"/>
      <c r="AR7976" s="21"/>
      <c r="AS7976" s="21"/>
      <c r="AT7976" s="2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</row>
    <row r="7977" spans="1:60" s="3" customFormat="1">
      <c r="A7977" s="20"/>
      <c r="B7977" s="20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21"/>
      <c r="AC7977" s="21"/>
      <c r="AD7977" s="21"/>
      <c r="AE7977" s="21"/>
      <c r="AF7977" s="21"/>
      <c r="AG7977" s="21"/>
      <c r="AH7977" s="21"/>
      <c r="AI7977" s="26"/>
      <c r="AJ7977" s="21"/>
      <c r="AK7977" s="21"/>
      <c r="AL7977" s="21"/>
      <c r="AM7977" s="21"/>
      <c r="AN7977" s="21"/>
      <c r="AO7977" s="21"/>
      <c r="AP7977" s="21"/>
      <c r="AQ7977" s="21"/>
      <c r="AR7977" s="21"/>
      <c r="AS7977" s="21"/>
      <c r="AT7977" s="2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</row>
    <row r="7978" spans="1:60" s="3" customFormat="1">
      <c r="A7978" s="20"/>
      <c r="B7978" s="20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21"/>
      <c r="AC7978" s="21"/>
      <c r="AD7978" s="21"/>
      <c r="AE7978" s="21"/>
      <c r="AF7978" s="21"/>
      <c r="AG7978" s="21"/>
      <c r="AH7978" s="21"/>
      <c r="AI7978" s="26"/>
      <c r="AJ7978" s="21"/>
      <c r="AK7978" s="21"/>
      <c r="AL7978" s="21"/>
      <c r="AM7978" s="21"/>
      <c r="AN7978" s="21"/>
      <c r="AO7978" s="21"/>
      <c r="AP7978" s="21"/>
      <c r="AQ7978" s="21"/>
      <c r="AR7978" s="21"/>
      <c r="AS7978" s="21"/>
      <c r="AT7978" s="2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</row>
    <row r="7979" spans="1:60" s="3" customFormat="1">
      <c r="A7979" s="20"/>
      <c r="B7979" s="20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21"/>
      <c r="AC7979" s="21"/>
      <c r="AD7979" s="21"/>
      <c r="AE7979" s="21"/>
      <c r="AF7979" s="21"/>
      <c r="AG7979" s="21"/>
      <c r="AH7979" s="21"/>
      <c r="AI7979" s="26"/>
      <c r="AJ7979" s="21"/>
      <c r="AK7979" s="21"/>
      <c r="AL7979" s="21"/>
      <c r="AM7979" s="21"/>
      <c r="AN7979" s="21"/>
      <c r="AO7979" s="21"/>
      <c r="AP7979" s="21"/>
      <c r="AQ7979" s="21"/>
      <c r="AR7979" s="21"/>
      <c r="AS7979" s="21"/>
      <c r="AT7979" s="2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</row>
    <row r="7980" spans="1:60" s="3" customFormat="1">
      <c r="A7980" s="20"/>
      <c r="B7980" s="20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21"/>
      <c r="AC7980" s="21"/>
      <c r="AD7980" s="21"/>
      <c r="AE7980" s="21"/>
      <c r="AF7980" s="21"/>
      <c r="AG7980" s="21"/>
      <c r="AH7980" s="21"/>
      <c r="AI7980" s="26"/>
      <c r="AJ7980" s="21"/>
      <c r="AK7980" s="21"/>
      <c r="AL7980" s="21"/>
      <c r="AM7980" s="21"/>
      <c r="AN7980" s="21"/>
      <c r="AO7980" s="21"/>
      <c r="AP7980" s="21"/>
      <c r="AQ7980" s="21"/>
      <c r="AR7980" s="21"/>
      <c r="AS7980" s="21"/>
      <c r="AT7980" s="2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</row>
    <row r="7981" spans="1:60" s="3" customFormat="1">
      <c r="A7981" s="20"/>
      <c r="B7981" s="20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21"/>
      <c r="AC7981" s="21"/>
      <c r="AD7981" s="21"/>
      <c r="AE7981" s="21"/>
      <c r="AF7981" s="21"/>
      <c r="AG7981" s="21"/>
      <c r="AH7981" s="21"/>
      <c r="AI7981" s="26"/>
      <c r="AJ7981" s="21"/>
      <c r="AK7981" s="21"/>
      <c r="AL7981" s="21"/>
      <c r="AM7981" s="21"/>
      <c r="AN7981" s="21"/>
      <c r="AO7981" s="21"/>
      <c r="AP7981" s="21"/>
      <c r="AQ7981" s="21"/>
      <c r="AR7981" s="21"/>
      <c r="AS7981" s="21"/>
      <c r="AT7981" s="2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</row>
    <row r="7982" spans="1:60" s="3" customFormat="1">
      <c r="A7982" s="20"/>
      <c r="B7982" s="20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21"/>
      <c r="AC7982" s="21"/>
      <c r="AD7982" s="21"/>
      <c r="AE7982" s="21"/>
      <c r="AF7982" s="21"/>
      <c r="AG7982" s="21"/>
      <c r="AH7982" s="21"/>
      <c r="AI7982" s="26"/>
      <c r="AJ7982" s="21"/>
      <c r="AK7982" s="21"/>
      <c r="AL7982" s="21"/>
      <c r="AM7982" s="21"/>
      <c r="AN7982" s="21"/>
      <c r="AO7982" s="21"/>
      <c r="AP7982" s="21"/>
      <c r="AQ7982" s="21"/>
      <c r="AR7982" s="21"/>
      <c r="AS7982" s="21"/>
      <c r="AT7982" s="2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</row>
    <row r="7983" spans="1:60" s="3" customFormat="1">
      <c r="A7983" s="20"/>
      <c r="B7983" s="20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21"/>
      <c r="AC7983" s="21"/>
      <c r="AD7983" s="21"/>
      <c r="AE7983" s="21"/>
      <c r="AF7983" s="21"/>
      <c r="AG7983" s="21"/>
      <c r="AH7983" s="21"/>
      <c r="AI7983" s="26"/>
      <c r="AJ7983" s="21"/>
      <c r="AK7983" s="21"/>
      <c r="AL7983" s="21"/>
      <c r="AM7983" s="21"/>
      <c r="AN7983" s="21"/>
      <c r="AO7983" s="21"/>
      <c r="AP7983" s="21"/>
      <c r="AQ7983" s="21"/>
      <c r="AR7983" s="21"/>
      <c r="AS7983" s="21"/>
      <c r="AT7983" s="2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</row>
    <row r="7984" spans="1:60" s="3" customFormat="1">
      <c r="A7984" s="20"/>
      <c r="B7984" s="20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21"/>
      <c r="AC7984" s="21"/>
      <c r="AD7984" s="21"/>
      <c r="AE7984" s="21"/>
      <c r="AF7984" s="21"/>
      <c r="AG7984" s="21"/>
      <c r="AH7984" s="21"/>
      <c r="AI7984" s="26"/>
      <c r="AJ7984" s="21"/>
      <c r="AK7984" s="21"/>
      <c r="AL7984" s="21"/>
      <c r="AM7984" s="21"/>
      <c r="AN7984" s="21"/>
      <c r="AO7984" s="21"/>
      <c r="AP7984" s="21"/>
      <c r="AQ7984" s="21"/>
      <c r="AR7984" s="21"/>
      <c r="AS7984" s="21"/>
      <c r="AT7984" s="2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</row>
    <row r="7985" spans="1:60" s="3" customFormat="1">
      <c r="A7985" s="20"/>
      <c r="B7985" s="20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21"/>
      <c r="AC7985" s="21"/>
      <c r="AD7985" s="21"/>
      <c r="AE7985" s="21"/>
      <c r="AF7985" s="21"/>
      <c r="AG7985" s="21"/>
      <c r="AH7985" s="21"/>
      <c r="AI7985" s="26"/>
      <c r="AJ7985" s="21"/>
      <c r="AK7985" s="21"/>
      <c r="AL7985" s="21"/>
      <c r="AM7985" s="21"/>
      <c r="AN7985" s="21"/>
      <c r="AO7985" s="21"/>
      <c r="AP7985" s="21"/>
      <c r="AQ7985" s="21"/>
      <c r="AR7985" s="21"/>
      <c r="AS7985" s="21"/>
      <c r="AT7985" s="2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</row>
    <row r="7986" spans="1:60" s="3" customFormat="1">
      <c r="A7986" s="20"/>
      <c r="B7986" s="20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21"/>
      <c r="AC7986" s="21"/>
      <c r="AD7986" s="21"/>
      <c r="AE7986" s="21"/>
      <c r="AF7986" s="21"/>
      <c r="AG7986" s="21"/>
      <c r="AH7986" s="21"/>
      <c r="AI7986" s="26"/>
      <c r="AJ7986" s="21"/>
      <c r="AK7986" s="21"/>
      <c r="AL7986" s="21"/>
      <c r="AM7986" s="21"/>
      <c r="AN7986" s="21"/>
      <c r="AO7986" s="21"/>
      <c r="AP7986" s="21"/>
      <c r="AQ7986" s="21"/>
      <c r="AR7986" s="21"/>
      <c r="AS7986" s="21"/>
      <c r="AT7986" s="2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</row>
    <row r="7987" spans="1:60" s="3" customFormat="1">
      <c r="A7987" s="20"/>
      <c r="B7987" s="20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21"/>
      <c r="AC7987" s="21"/>
      <c r="AD7987" s="21"/>
      <c r="AE7987" s="21"/>
      <c r="AF7987" s="21"/>
      <c r="AG7987" s="21"/>
      <c r="AH7987" s="21"/>
      <c r="AI7987" s="26"/>
      <c r="AJ7987" s="21"/>
      <c r="AK7987" s="21"/>
      <c r="AL7987" s="21"/>
      <c r="AM7987" s="21"/>
      <c r="AN7987" s="21"/>
      <c r="AO7987" s="21"/>
      <c r="AP7987" s="21"/>
      <c r="AQ7987" s="21"/>
      <c r="AR7987" s="21"/>
      <c r="AS7987" s="21"/>
      <c r="AT7987" s="2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</row>
    <row r="7988" spans="1:60" s="3" customFormat="1">
      <c r="A7988" s="20"/>
      <c r="B7988" s="20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21"/>
      <c r="AC7988" s="21"/>
      <c r="AD7988" s="21"/>
      <c r="AE7988" s="21"/>
      <c r="AF7988" s="21"/>
      <c r="AG7988" s="21"/>
      <c r="AH7988" s="21"/>
      <c r="AI7988" s="26"/>
      <c r="AJ7988" s="21"/>
      <c r="AK7988" s="21"/>
      <c r="AL7988" s="21"/>
      <c r="AM7988" s="21"/>
      <c r="AN7988" s="21"/>
      <c r="AO7988" s="21"/>
      <c r="AP7988" s="21"/>
      <c r="AQ7988" s="21"/>
      <c r="AR7988" s="21"/>
      <c r="AS7988" s="21"/>
      <c r="AT7988" s="2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</row>
    <row r="7989" spans="1:60" s="3" customFormat="1">
      <c r="A7989" s="20"/>
      <c r="B7989" s="20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21"/>
      <c r="AC7989" s="21"/>
      <c r="AD7989" s="21"/>
      <c r="AE7989" s="21"/>
      <c r="AF7989" s="21"/>
      <c r="AG7989" s="21"/>
      <c r="AH7989" s="21"/>
      <c r="AI7989" s="26"/>
      <c r="AJ7989" s="21"/>
      <c r="AK7989" s="21"/>
      <c r="AL7989" s="21"/>
      <c r="AM7989" s="21"/>
      <c r="AN7989" s="21"/>
      <c r="AO7989" s="21"/>
      <c r="AP7989" s="21"/>
      <c r="AQ7989" s="21"/>
      <c r="AR7989" s="21"/>
      <c r="AS7989" s="21"/>
      <c r="AT7989" s="2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</row>
    <row r="7990" spans="1:60" s="3" customFormat="1">
      <c r="A7990" s="20"/>
      <c r="B7990" s="20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21"/>
      <c r="AC7990" s="21"/>
      <c r="AD7990" s="21"/>
      <c r="AE7990" s="21"/>
      <c r="AF7990" s="21"/>
      <c r="AG7990" s="21"/>
      <c r="AH7990" s="21"/>
      <c r="AI7990" s="26"/>
      <c r="AJ7990" s="21"/>
      <c r="AK7990" s="21"/>
      <c r="AL7990" s="21"/>
      <c r="AM7990" s="21"/>
      <c r="AN7990" s="21"/>
      <c r="AO7990" s="21"/>
      <c r="AP7990" s="21"/>
      <c r="AQ7990" s="21"/>
      <c r="AR7990" s="21"/>
      <c r="AS7990" s="21"/>
      <c r="AT7990" s="2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</row>
    <row r="7991" spans="1:60" s="3" customFormat="1">
      <c r="A7991" s="20"/>
      <c r="B7991" s="20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21"/>
      <c r="AC7991" s="21"/>
      <c r="AD7991" s="21"/>
      <c r="AE7991" s="21"/>
      <c r="AF7991" s="21"/>
      <c r="AG7991" s="21"/>
      <c r="AH7991" s="21"/>
      <c r="AI7991" s="26"/>
      <c r="AJ7991" s="21"/>
      <c r="AK7991" s="21"/>
      <c r="AL7991" s="21"/>
      <c r="AM7991" s="21"/>
      <c r="AN7991" s="21"/>
      <c r="AO7991" s="21"/>
      <c r="AP7991" s="21"/>
      <c r="AQ7991" s="21"/>
      <c r="AR7991" s="21"/>
      <c r="AS7991" s="21"/>
      <c r="AT7991" s="2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</row>
    <row r="7992" spans="1:60" s="3" customFormat="1">
      <c r="A7992" s="20"/>
      <c r="B7992" s="20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21"/>
      <c r="AC7992" s="21"/>
      <c r="AD7992" s="21"/>
      <c r="AE7992" s="21"/>
      <c r="AF7992" s="21"/>
      <c r="AG7992" s="21"/>
      <c r="AH7992" s="21"/>
      <c r="AI7992" s="26"/>
      <c r="AJ7992" s="21"/>
      <c r="AK7992" s="21"/>
      <c r="AL7992" s="21"/>
      <c r="AM7992" s="21"/>
      <c r="AN7992" s="21"/>
      <c r="AO7992" s="21"/>
      <c r="AP7992" s="21"/>
      <c r="AQ7992" s="21"/>
      <c r="AR7992" s="21"/>
      <c r="AS7992" s="21"/>
      <c r="AT7992" s="2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</row>
    <row r="7993" spans="1:60" s="3" customFormat="1">
      <c r="A7993" s="20"/>
      <c r="B7993" s="20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21"/>
      <c r="AC7993" s="21"/>
      <c r="AD7993" s="21"/>
      <c r="AE7993" s="21"/>
      <c r="AF7993" s="21"/>
      <c r="AG7993" s="21"/>
      <c r="AH7993" s="21"/>
      <c r="AI7993" s="26"/>
      <c r="AJ7993" s="21"/>
      <c r="AK7993" s="21"/>
      <c r="AL7993" s="21"/>
      <c r="AM7993" s="21"/>
      <c r="AN7993" s="21"/>
      <c r="AO7993" s="21"/>
      <c r="AP7993" s="21"/>
      <c r="AQ7993" s="21"/>
      <c r="AR7993" s="21"/>
      <c r="AS7993" s="21"/>
      <c r="AT7993" s="2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</row>
    <row r="7994" spans="1:60" s="3" customFormat="1">
      <c r="A7994" s="20"/>
      <c r="B7994" s="20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21"/>
      <c r="AC7994" s="21"/>
      <c r="AD7994" s="21"/>
      <c r="AE7994" s="21"/>
      <c r="AF7994" s="21"/>
      <c r="AG7994" s="21"/>
      <c r="AH7994" s="21"/>
      <c r="AI7994" s="26"/>
      <c r="AJ7994" s="21"/>
      <c r="AK7994" s="21"/>
      <c r="AL7994" s="21"/>
      <c r="AM7994" s="21"/>
      <c r="AN7994" s="21"/>
      <c r="AO7994" s="21"/>
      <c r="AP7994" s="21"/>
      <c r="AQ7994" s="21"/>
      <c r="AR7994" s="21"/>
      <c r="AS7994" s="21"/>
      <c r="AT7994" s="2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</row>
    <row r="7995" spans="1:60" s="3" customFormat="1">
      <c r="A7995" s="20"/>
      <c r="B7995" s="20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21"/>
      <c r="AC7995" s="21"/>
      <c r="AD7995" s="21"/>
      <c r="AE7995" s="21"/>
      <c r="AF7995" s="21"/>
      <c r="AG7995" s="21"/>
      <c r="AH7995" s="21"/>
      <c r="AI7995" s="26"/>
      <c r="AJ7995" s="21"/>
      <c r="AK7995" s="21"/>
      <c r="AL7995" s="21"/>
      <c r="AM7995" s="21"/>
      <c r="AN7995" s="21"/>
      <c r="AO7995" s="21"/>
      <c r="AP7995" s="21"/>
      <c r="AQ7995" s="21"/>
      <c r="AR7995" s="21"/>
      <c r="AS7995" s="21"/>
      <c r="AT7995" s="2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</row>
    <row r="7996" spans="1:60" s="3" customFormat="1">
      <c r="A7996" s="20"/>
      <c r="B7996" s="20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21"/>
      <c r="AC7996" s="21"/>
      <c r="AD7996" s="21"/>
      <c r="AE7996" s="21"/>
      <c r="AF7996" s="21"/>
      <c r="AG7996" s="21"/>
      <c r="AH7996" s="21"/>
      <c r="AI7996" s="26"/>
      <c r="AJ7996" s="21"/>
      <c r="AK7996" s="21"/>
      <c r="AL7996" s="21"/>
      <c r="AM7996" s="21"/>
      <c r="AN7996" s="21"/>
      <c r="AO7996" s="21"/>
      <c r="AP7996" s="21"/>
      <c r="AQ7996" s="21"/>
      <c r="AR7996" s="21"/>
      <c r="AS7996" s="21"/>
      <c r="AT7996" s="2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</row>
    <row r="7997" spans="1:60" s="3" customFormat="1">
      <c r="A7997" s="20"/>
      <c r="B7997" s="20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21"/>
      <c r="AC7997" s="21"/>
      <c r="AD7997" s="21"/>
      <c r="AE7997" s="21"/>
      <c r="AF7997" s="21"/>
      <c r="AG7997" s="21"/>
      <c r="AH7997" s="21"/>
      <c r="AI7997" s="26"/>
      <c r="AJ7997" s="21"/>
      <c r="AK7997" s="21"/>
      <c r="AL7997" s="21"/>
      <c r="AM7997" s="21"/>
      <c r="AN7997" s="21"/>
      <c r="AO7997" s="21"/>
      <c r="AP7997" s="21"/>
      <c r="AQ7997" s="21"/>
      <c r="AR7997" s="21"/>
      <c r="AS7997" s="21"/>
      <c r="AT7997" s="2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</row>
    <row r="7998" spans="1:60" s="3" customFormat="1">
      <c r="A7998" s="20"/>
      <c r="B7998" s="20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21"/>
      <c r="AC7998" s="21"/>
      <c r="AD7998" s="21"/>
      <c r="AE7998" s="21"/>
      <c r="AF7998" s="21"/>
      <c r="AG7998" s="21"/>
      <c r="AH7998" s="21"/>
      <c r="AI7998" s="26"/>
      <c r="AJ7998" s="21"/>
      <c r="AK7998" s="21"/>
      <c r="AL7998" s="21"/>
      <c r="AM7998" s="21"/>
      <c r="AN7998" s="21"/>
      <c r="AO7998" s="21"/>
      <c r="AP7998" s="21"/>
      <c r="AQ7998" s="21"/>
      <c r="AR7998" s="21"/>
      <c r="AS7998" s="21"/>
      <c r="AT7998" s="2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</row>
    <row r="7999" spans="1:60" s="3" customFormat="1">
      <c r="A7999" s="20"/>
      <c r="B7999" s="20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21"/>
      <c r="AC7999" s="21"/>
      <c r="AD7999" s="21"/>
      <c r="AE7999" s="21"/>
      <c r="AF7999" s="21"/>
      <c r="AG7999" s="21"/>
      <c r="AH7999" s="21"/>
      <c r="AI7999" s="26"/>
      <c r="AJ7999" s="21"/>
      <c r="AK7999" s="21"/>
      <c r="AL7999" s="21"/>
      <c r="AM7999" s="21"/>
      <c r="AN7999" s="21"/>
      <c r="AO7999" s="21"/>
      <c r="AP7999" s="21"/>
      <c r="AQ7999" s="21"/>
      <c r="AR7999" s="21"/>
      <c r="AS7999" s="21"/>
      <c r="AT7999" s="2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</row>
    <row r="8000" spans="1:60" s="3" customFormat="1">
      <c r="A8000" s="20"/>
      <c r="B8000" s="20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21"/>
      <c r="AC8000" s="21"/>
      <c r="AD8000" s="21"/>
      <c r="AE8000" s="21"/>
      <c r="AF8000" s="21"/>
      <c r="AG8000" s="21"/>
      <c r="AH8000" s="21"/>
      <c r="AI8000" s="26"/>
      <c r="AJ8000" s="21"/>
      <c r="AK8000" s="21"/>
      <c r="AL8000" s="21"/>
      <c r="AM8000" s="21"/>
      <c r="AN8000" s="21"/>
      <c r="AO8000" s="21"/>
      <c r="AP8000" s="21"/>
      <c r="AQ8000" s="21"/>
      <c r="AR8000" s="21"/>
      <c r="AS8000" s="21"/>
      <c r="AT8000" s="2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</row>
    <row r="8001" spans="1:60" s="3" customFormat="1">
      <c r="A8001" s="20"/>
      <c r="B8001" s="20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21"/>
      <c r="AC8001" s="21"/>
      <c r="AD8001" s="21"/>
      <c r="AE8001" s="21"/>
      <c r="AF8001" s="21"/>
      <c r="AG8001" s="21"/>
      <c r="AH8001" s="21"/>
      <c r="AI8001" s="26"/>
      <c r="AJ8001" s="21"/>
      <c r="AK8001" s="21"/>
      <c r="AL8001" s="21"/>
      <c r="AM8001" s="21"/>
      <c r="AN8001" s="21"/>
      <c r="AO8001" s="21"/>
      <c r="AP8001" s="21"/>
      <c r="AQ8001" s="21"/>
      <c r="AR8001" s="21"/>
      <c r="AS8001" s="21"/>
      <c r="AT8001" s="2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</row>
    <row r="8002" spans="1:60" s="3" customFormat="1">
      <c r="A8002" s="20"/>
      <c r="B8002" s="20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21"/>
      <c r="AC8002" s="21"/>
      <c r="AD8002" s="21"/>
      <c r="AE8002" s="21"/>
      <c r="AF8002" s="21"/>
      <c r="AG8002" s="21"/>
      <c r="AH8002" s="21"/>
      <c r="AI8002" s="26"/>
      <c r="AJ8002" s="21"/>
      <c r="AK8002" s="21"/>
      <c r="AL8002" s="21"/>
      <c r="AM8002" s="21"/>
      <c r="AN8002" s="21"/>
      <c r="AO8002" s="21"/>
      <c r="AP8002" s="21"/>
      <c r="AQ8002" s="21"/>
      <c r="AR8002" s="21"/>
      <c r="AS8002" s="21"/>
      <c r="AT8002" s="2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</row>
    <row r="8003" spans="1:60" s="3" customFormat="1">
      <c r="A8003" s="20"/>
      <c r="B8003" s="20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21"/>
      <c r="AC8003" s="21"/>
      <c r="AD8003" s="21"/>
      <c r="AE8003" s="21"/>
      <c r="AF8003" s="21"/>
      <c r="AG8003" s="21"/>
      <c r="AH8003" s="21"/>
      <c r="AI8003" s="26"/>
      <c r="AJ8003" s="21"/>
      <c r="AK8003" s="21"/>
      <c r="AL8003" s="21"/>
      <c r="AM8003" s="21"/>
      <c r="AN8003" s="21"/>
      <c r="AO8003" s="21"/>
      <c r="AP8003" s="21"/>
      <c r="AQ8003" s="21"/>
      <c r="AR8003" s="21"/>
      <c r="AS8003" s="21"/>
      <c r="AT8003" s="2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</row>
    <row r="8004" spans="1:60" s="3" customFormat="1">
      <c r="A8004" s="20"/>
      <c r="B8004" s="20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21"/>
      <c r="AC8004" s="21"/>
      <c r="AD8004" s="21"/>
      <c r="AE8004" s="21"/>
      <c r="AF8004" s="21"/>
      <c r="AG8004" s="21"/>
      <c r="AH8004" s="21"/>
      <c r="AI8004" s="26"/>
      <c r="AJ8004" s="21"/>
      <c r="AK8004" s="21"/>
      <c r="AL8004" s="21"/>
      <c r="AM8004" s="21"/>
      <c r="AN8004" s="21"/>
      <c r="AO8004" s="21"/>
      <c r="AP8004" s="21"/>
      <c r="AQ8004" s="21"/>
      <c r="AR8004" s="21"/>
      <c r="AS8004" s="21"/>
      <c r="AT8004" s="2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</row>
    <row r="8005" spans="1:60" s="3" customFormat="1">
      <c r="A8005" s="20"/>
      <c r="B8005" s="20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21"/>
      <c r="AC8005" s="21"/>
      <c r="AD8005" s="21"/>
      <c r="AE8005" s="21"/>
      <c r="AF8005" s="21"/>
      <c r="AG8005" s="21"/>
      <c r="AH8005" s="21"/>
      <c r="AI8005" s="26"/>
      <c r="AJ8005" s="21"/>
      <c r="AK8005" s="21"/>
      <c r="AL8005" s="21"/>
      <c r="AM8005" s="21"/>
      <c r="AN8005" s="21"/>
      <c r="AO8005" s="21"/>
      <c r="AP8005" s="21"/>
      <c r="AQ8005" s="21"/>
      <c r="AR8005" s="21"/>
      <c r="AS8005" s="21"/>
      <c r="AT8005" s="2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</row>
    <row r="8006" spans="1:60" s="3" customFormat="1">
      <c r="A8006" s="20"/>
      <c r="B8006" s="20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21"/>
      <c r="AC8006" s="21"/>
      <c r="AD8006" s="21"/>
      <c r="AE8006" s="21"/>
      <c r="AF8006" s="21"/>
      <c r="AG8006" s="21"/>
      <c r="AH8006" s="21"/>
      <c r="AI8006" s="26"/>
      <c r="AJ8006" s="21"/>
      <c r="AK8006" s="21"/>
      <c r="AL8006" s="21"/>
      <c r="AM8006" s="21"/>
      <c r="AN8006" s="21"/>
      <c r="AO8006" s="21"/>
      <c r="AP8006" s="21"/>
      <c r="AQ8006" s="21"/>
      <c r="AR8006" s="21"/>
      <c r="AS8006" s="21"/>
      <c r="AT8006" s="2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</row>
    <row r="8007" spans="1:60" s="3" customFormat="1">
      <c r="A8007" s="20"/>
      <c r="B8007" s="20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21"/>
      <c r="AC8007" s="21"/>
      <c r="AD8007" s="21"/>
      <c r="AE8007" s="21"/>
      <c r="AF8007" s="21"/>
      <c r="AG8007" s="21"/>
      <c r="AH8007" s="21"/>
      <c r="AI8007" s="26"/>
      <c r="AJ8007" s="21"/>
      <c r="AK8007" s="21"/>
      <c r="AL8007" s="21"/>
      <c r="AM8007" s="21"/>
      <c r="AN8007" s="21"/>
      <c r="AO8007" s="21"/>
      <c r="AP8007" s="21"/>
      <c r="AQ8007" s="21"/>
      <c r="AR8007" s="21"/>
      <c r="AS8007" s="21"/>
      <c r="AT8007" s="2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</row>
    <row r="8008" spans="1:60" s="3" customFormat="1">
      <c r="A8008" s="20"/>
      <c r="B8008" s="20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21"/>
      <c r="AC8008" s="21"/>
      <c r="AD8008" s="21"/>
      <c r="AE8008" s="21"/>
      <c r="AF8008" s="21"/>
      <c r="AG8008" s="21"/>
      <c r="AH8008" s="21"/>
      <c r="AI8008" s="26"/>
      <c r="AJ8008" s="21"/>
      <c r="AK8008" s="21"/>
      <c r="AL8008" s="21"/>
      <c r="AM8008" s="21"/>
      <c r="AN8008" s="21"/>
      <c r="AO8008" s="21"/>
      <c r="AP8008" s="21"/>
      <c r="AQ8008" s="21"/>
      <c r="AR8008" s="21"/>
      <c r="AS8008" s="21"/>
      <c r="AT8008" s="2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</row>
    <row r="8009" spans="1:60" s="3" customFormat="1">
      <c r="A8009" s="20"/>
      <c r="B8009" s="20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21"/>
      <c r="AC8009" s="21"/>
      <c r="AD8009" s="21"/>
      <c r="AE8009" s="21"/>
      <c r="AF8009" s="21"/>
      <c r="AG8009" s="21"/>
      <c r="AH8009" s="21"/>
      <c r="AI8009" s="26"/>
      <c r="AJ8009" s="21"/>
      <c r="AK8009" s="21"/>
      <c r="AL8009" s="21"/>
      <c r="AM8009" s="21"/>
      <c r="AN8009" s="21"/>
      <c r="AO8009" s="21"/>
      <c r="AP8009" s="21"/>
      <c r="AQ8009" s="21"/>
      <c r="AR8009" s="21"/>
      <c r="AS8009" s="21"/>
      <c r="AT8009" s="2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</row>
    <row r="8010" spans="1:60" s="3" customFormat="1">
      <c r="A8010" s="20"/>
      <c r="B8010" s="20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21"/>
      <c r="AC8010" s="21"/>
      <c r="AD8010" s="21"/>
      <c r="AE8010" s="21"/>
      <c r="AF8010" s="21"/>
      <c r="AG8010" s="21"/>
      <c r="AH8010" s="21"/>
      <c r="AI8010" s="26"/>
      <c r="AJ8010" s="21"/>
      <c r="AK8010" s="21"/>
      <c r="AL8010" s="21"/>
      <c r="AM8010" s="21"/>
      <c r="AN8010" s="21"/>
      <c r="AO8010" s="21"/>
      <c r="AP8010" s="21"/>
      <c r="AQ8010" s="21"/>
      <c r="AR8010" s="21"/>
      <c r="AS8010" s="21"/>
      <c r="AT8010" s="2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</row>
    <row r="8011" spans="1:60" s="3" customFormat="1">
      <c r="A8011" s="20"/>
      <c r="B8011" s="20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21"/>
      <c r="AC8011" s="21"/>
      <c r="AD8011" s="21"/>
      <c r="AE8011" s="21"/>
      <c r="AF8011" s="21"/>
      <c r="AG8011" s="21"/>
      <c r="AH8011" s="21"/>
      <c r="AI8011" s="26"/>
      <c r="AJ8011" s="21"/>
      <c r="AK8011" s="21"/>
      <c r="AL8011" s="21"/>
      <c r="AM8011" s="21"/>
      <c r="AN8011" s="21"/>
      <c r="AO8011" s="21"/>
      <c r="AP8011" s="21"/>
      <c r="AQ8011" s="21"/>
      <c r="AR8011" s="21"/>
      <c r="AS8011" s="21"/>
      <c r="AT8011" s="2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</row>
    <row r="8012" spans="1:60" s="3" customFormat="1">
      <c r="A8012" s="20"/>
      <c r="B8012" s="20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21"/>
      <c r="AC8012" s="21"/>
      <c r="AD8012" s="21"/>
      <c r="AE8012" s="21"/>
      <c r="AF8012" s="21"/>
      <c r="AG8012" s="21"/>
      <c r="AH8012" s="21"/>
      <c r="AI8012" s="26"/>
      <c r="AJ8012" s="21"/>
      <c r="AK8012" s="21"/>
      <c r="AL8012" s="21"/>
      <c r="AM8012" s="21"/>
      <c r="AN8012" s="21"/>
      <c r="AO8012" s="21"/>
      <c r="AP8012" s="21"/>
      <c r="AQ8012" s="21"/>
      <c r="AR8012" s="21"/>
      <c r="AS8012" s="21"/>
      <c r="AT8012" s="2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</row>
    <row r="8013" spans="1:60" s="3" customFormat="1">
      <c r="A8013" s="20"/>
      <c r="B8013" s="20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21"/>
      <c r="AC8013" s="21"/>
      <c r="AD8013" s="21"/>
      <c r="AE8013" s="21"/>
      <c r="AF8013" s="21"/>
      <c r="AG8013" s="21"/>
      <c r="AH8013" s="21"/>
      <c r="AI8013" s="26"/>
      <c r="AJ8013" s="21"/>
      <c r="AK8013" s="21"/>
      <c r="AL8013" s="21"/>
      <c r="AM8013" s="21"/>
      <c r="AN8013" s="21"/>
      <c r="AO8013" s="21"/>
      <c r="AP8013" s="21"/>
      <c r="AQ8013" s="21"/>
      <c r="AR8013" s="21"/>
      <c r="AS8013" s="21"/>
      <c r="AT8013" s="2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</row>
    <row r="8014" spans="1:60" s="3" customFormat="1">
      <c r="A8014" s="20"/>
      <c r="B8014" s="20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21"/>
      <c r="AC8014" s="21"/>
      <c r="AD8014" s="21"/>
      <c r="AE8014" s="21"/>
      <c r="AF8014" s="21"/>
      <c r="AG8014" s="21"/>
      <c r="AH8014" s="21"/>
      <c r="AI8014" s="26"/>
      <c r="AJ8014" s="21"/>
      <c r="AK8014" s="21"/>
      <c r="AL8014" s="21"/>
      <c r="AM8014" s="21"/>
      <c r="AN8014" s="21"/>
      <c r="AO8014" s="21"/>
      <c r="AP8014" s="21"/>
      <c r="AQ8014" s="21"/>
      <c r="AR8014" s="21"/>
      <c r="AS8014" s="21"/>
      <c r="AT8014" s="2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</row>
    <row r="8015" spans="1:60" s="3" customFormat="1">
      <c r="A8015" s="20"/>
      <c r="B8015" s="20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21"/>
      <c r="AC8015" s="21"/>
      <c r="AD8015" s="21"/>
      <c r="AE8015" s="21"/>
      <c r="AF8015" s="21"/>
      <c r="AG8015" s="21"/>
      <c r="AH8015" s="21"/>
      <c r="AI8015" s="26"/>
      <c r="AJ8015" s="21"/>
      <c r="AK8015" s="21"/>
      <c r="AL8015" s="21"/>
      <c r="AM8015" s="21"/>
      <c r="AN8015" s="21"/>
      <c r="AO8015" s="21"/>
      <c r="AP8015" s="21"/>
      <c r="AQ8015" s="21"/>
      <c r="AR8015" s="21"/>
      <c r="AS8015" s="21"/>
      <c r="AT8015" s="2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</row>
    <row r="8016" spans="1:60" s="3" customFormat="1">
      <c r="A8016" s="20"/>
      <c r="B8016" s="20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21"/>
      <c r="AC8016" s="21"/>
      <c r="AD8016" s="21"/>
      <c r="AE8016" s="21"/>
      <c r="AF8016" s="21"/>
      <c r="AG8016" s="21"/>
      <c r="AH8016" s="21"/>
      <c r="AI8016" s="26"/>
      <c r="AJ8016" s="21"/>
      <c r="AK8016" s="21"/>
      <c r="AL8016" s="21"/>
      <c r="AM8016" s="21"/>
      <c r="AN8016" s="21"/>
      <c r="AO8016" s="21"/>
      <c r="AP8016" s="21"/>
      <c r="AQ8016" s="21"/>
      <c r="AR8016" s="21"/>
      <c r="AS8016" s="21"/>
      <c r="AT8016" s="2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</row>
    <row r="8017" spans="1:60" s="3" customFormat="1">
      <c r="A8017" s="20"/>
      <c r="B8017" s="20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21"/>
      <c r="AC8017" s="21"/>
      <c r="AD8017" s="21"/>
      <c r="AE8017" s="21"/>
      <c r="AF8017" s="21"/>
      <c r="AG8017" s="21"/>
      <c r="AH8017" s="21"/>
      <c r="AI8017" s="26"/>
      <c r="AJ8017" s="21"/>
      <c r="AK8017" s="21"/>
      <c r="AL8017" s="21"/>
      <c r="AM8017" s="21"/>
      <c r="AN8017" s="21"/>
      <c r="AO8017" s="21"/>
      <c r="AP8017" s="21"/>
      <c r="AQ8017" s="21"/>
      <c r="AR8017" s="21"/>
      <c r="AS8017" s="21"/>
      <c r="AT8017" s="2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</row>
    <row r="8018" spans="1:60" s="3" customFormat="1">
      <c r="A8018" s="20"/>
      <c r="B8018" s="20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21"/>
      <c r="AC8018" s="21"/>
      <c r="AD8018" s="21"/>
      <c r="AE8018" s="21"/>
      <c r="AF8018" s="21"/>
      <c r="AG8018" s="21"/>
      <c r="AH8018" s="21"/>
      <c r="AI8018" s="26"/>
      <c r="AJ8018" s="21"/>
      <c r="AK8018" s="21"/>
      <c r="AL8018" s="21"/>
      <c r="AM8018" s="21"/>
      <c r="AN8018" s="21"/>
      <c r="AO8018" s="21"/>
      <c r="AP8018" s="21"/>
      <c r="AQ8018" s="21"/>
      <c r="AR8018" s="21"/>
      <c r="AS8018" s="21"/>
      <c r="AT8018" s="2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</row>
    <row r="8019" spans="1:60" s="3" customFormat="1">
      <c r="A8019" s="20"/>
      <c r="B8019" s="20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21"/>
      <c r="AC8019" s="21"/>
      <c r="AD8019" s="21"/>
      <c r="AE8019" s="21"/>
      <c r="AF8019" s="21"/>
      <c r="AG8019" s="21"/>
      <c r="AH8019" s="21"/>
      <c r="AI8019" s="26"/>
      <c r="AJ8019" s="21"/>
      <c r="AK8019" s="21"/>
      <c r="AL8019" s="21"/>
      <c r="AM8019" s="21"/>
      <c r="AN8019" s="21"/>
      <c r="AO8019" s="21"/>
      <c r="AP8019" s="21"/>
      <c r="AQ8019" s="21"/>
      <c r="AR8019" s="21"/>
      <c r="AS8019" s="21"/>
      <c r="AT8019" s="2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</row>
    <row r="8020" spans="1:60" s="3" customFormat="1">
      <c r="A8020" s="20"/>
      <c r="B8020" s="20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21"/>
      <c r="AC8020" s="21"/>
      <c r="AD8020" s="21"/>
      <c r="AE8020" s="21"/>
      <c r="AF8020" s="21"/>
      <c r="AG8020" s="21"/>
      <c r="AH8020" s="21"/>
      <c r="AI8020" s="26"/>
      <c r="AJ8020" s="21"/>
      <c r="AK8020" s="21"/>
      <c r="AL8020" s="21"/>
      <c r="AM8020" s="21"/>
      <c r="AN8020" s="21"/>
      <c r="AO8020" s="21"/>
      <c r="AP8020" s="21"/>
      <c r="AQ8020" s="21"/>
      <c r="AR8020" s="21"/>
      <c r="AS8020" s="21"/>
      <c r="AT8020" s="2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</row>
    <row r="8021" spans="1:60" s="3" customFormat="1">
      <c r="A8021" s="20"/>
      <c r="B8021" s="20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21"/>
      <c r="AC8021" s="21"/>
      <c r="AD8021" s="21"/>
      <c r="AE8021" s="21"/>
      <c r="AF8021" s="21"/>
      <c r="AG8021" s="21"/>
      <c r="AH8021" s="21"/>
      <c r="AI8021" s="26"/>
      <c r="AJ8021" s="21"/>
      <c r="AK8021" s="21"/>
      <c r="AL8021" s="21"/>
      <c r="AM8021" s="21"/>
      <c r="AN8021" s="21"/>
      <c r="AO8021" s="21"/>
      <c r="AP8021" s="21"/>
      <c r="AQ8021" s="21"/>
      <c r="AR8021" s="21"/>
      <c r="AS8021" s="21"/>
      <c r="AT8021" s="2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</row>
    <row r="8022" spans="1:60" s="3" customFormat="1">
      <c r="A8022" s="20"/>
      <c r="B8022" s="20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21"/>
      <c r="AC8022" s="21"/>
      <c r="AD8022" s="21"/>
      <c r="AE8022" s="21"/>
      <c r="AF8022" s="21"/>
      <c r="AG8022" s="21"/>
      <c r="AH8022" s="21"/>
      <c r="AI8022" s="26"/>
      <c r="AJ8022" s="21"/>
      <c r="AK8022" s="21"/>
      <c r="AL8022" s="21"/>
      <c r="AM8022" s="21"/>
      <c r="AN8022" s="21"/>
      <c r="AO8022" s="21"/>
      <c r="AP8022" s="21"/>
      <c r="AQ8022" s="21"/>
      <c r="AR8022" s="21"/>
      <c r="AS8022" s="21"/>
      <c r="AT8022" s="2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</row>
    <row r="8023" spans="1:60" s="3" customFormat="1">
      <c r="A8023" s="20"/>
      <c r="B8023" s="20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21"/>
      <c r="AC8023" s="21"/>
      <c r="AD8023" s="21"/>
      <c r="AE8023" s="21"/>
      <c r="AF8023" s="21"/>
      <c r="AG8023" s="21"/>
      <c r="AH8023" s="21"/>
      <c r="AI8023" s="26"/>
      <c r="AJ8023" s="21"/>
      <c r="AK8023" s="21"/>
      <c r="AL8023" s="21"/>
      <c r="AM8023" s="21"/>
      <c r="AN8023" s="21"/>
      <c r="AO8023" s="21"/>
      <c r="AP8023" s="21"/>
      <c r="AQ8023" s="21"/>
      <c r="AR8023" s="21"/>
      <c r="AS8023" s="21"/>
      <c r="AT8023" s="2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</row>
    <row r="8024" spans="1:60" s="3" customFormat="1">
      <c r="A8024" s="20"/>
      <c r="B8024" s="20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21"/>
      <c r="AC8024" s="21"/>
      <c r="AD8024" s="21"/>
      <c r="AE8024" s="21"/>
      <c r="AF8024" s="21"/>
      <c r="AG8024" s="21"/>
      <c r="AH8024" s="21"/>
      <c r="AI8024" s="26"/>
      <c r="AJ8024" s="21"/>
      <c r="AK8024" s="21"/>
      <c r="AL8024" s="21"/>
      <c r="AM8024" s="21"/>
      <c r="AN8024" s="21"/>
      <c r="AO8024" s="21"/>
      <c r="AP8024" s="21"/>
      <c r="AQ8024" s="21"/>
      <c r="AR8024" s="21"/>
      <c r="AS8024" s="21"/>
      <c r="AT8024" s="2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 s="1"/>
      <c r="BG8024" s="1"/>
      <c r="BH8024" s="1"/>
    </row>
    <row r="8025" spans="1:60" s="3" customFormat="1">
      <c r="A8025" s="20"/>
      <c r="B8025" s="20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21"/>
      <c r="AC8025" s="21"/>
      <c r="AD8025" s="21"/>
      <c r="AE8025" s="21"/>
      <c r="AF8025" s="21"/>
      <c r="AG8025" s="21"/>
      <c r="AH8025" s="21"/>
      <c r="AI8025" s="26"/>
      <c r="AJ8025" s="21"/>
      <c r="AK8025" s="21"/>
      <c r="AL8025" s="21"/>
      <c r="AM8025" s="21"/>
      <c r="AN8025" s="21"/>
      <c r="AO8025" s="21"/>
      <c r="AP8025" s="21"/>
      <c r="AQ8025" s="21"/>
      <c r="AR8025" s="21"/>
      <c r="AS8025" s="21"/>
      <c r="AT8025" s="2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</row>
    <row r="8026" spans="1:60" s="3" customFormat="1">
      <c r="A8026" s="20"/>
      <c r="B8026" s="20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21"/>
      <c r="AC8026" s="21"/>
      <c r="AD8026" s="21"/>
      <c r="AE8026" s="21"/>
      <c r="AF8026" s="21"/>
      <c r="AG8026" s="21"/>
      <c r="AH8026" s="21"/>
      <c r="AI8026" s="26"/>
      <c r="AJ8026" s="21"/>
      <c r="AK8026" s="21"/>
      <c r="AL8026" s="21"/>
      <c r="AM8026" s="21"/>
      <c r="AN8026" s="21"/>
      <c r="AO8026" s="21"/>
      <c r="AP8026" s="21"/>
      <c r="AQ8026" s="21"/>
      <c r="AR8026" s="21"/>
      <c r="AS8026" s="21"/>
      <c r="AT8026" s="2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</row>
    <row r="8027" spans="1:60" s="3" customFormat="1">
      <c r="A8027" s="20"/>
      <c r="B8027" s="20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21"/>
      <c r="AC8027" s="21"/>
      <c r="AD8027" s="21"/>
      <c r="AE8027" s="21"/>
      <c r="AF8027" s="21"/>
      <c r="AG8027" s="21"/>
      <c r="AH8027" s="21"/>
      <c r="AI8027" s="26"/>
      <c r="AJ8027" s="21"/>
      <c r="AK8027" s="21"/>
      <c r="AL8027" s="21"/>
      <c r="AM8027" s="21"/>
      <c r="AN8027" s="21"/>
      <c r="AO8027" s="21"/>
      <c r="AP8027" s="21"/>
      <c r="AQ8027" s="21"/>
      <c r="AR8027" s="21"/>
      <c r="AS8027" s="21"/>
      <c r="AT8027" s="2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</row>
    <row r="8028" spans="1:60" s="3" customFormat="1">
      <c r="A8028" s="20"/>
      <c r="B8028" s="20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21"/>
      <c r="AC8028" s="21"/>
      <c r="AD8028" s="21"/>
      <c r="AE8028" s="21"/>
      <c r="AF8028" s="21"/>
      <c r="AG8028" s="21"/>
      <c r="AH8028" s="21"/>
      <c r="AI8028" s="26"/>
      <c r="AJ8028" s="21"/>
      <c r="AK8028" s="21"/>
      <c r="AL8028" s="21"/>
      <c r="AM8028" s="21"/>
      <c r="AN8028" s="21"/>
      <c r="AO8028" s="21"/>
      <c r="AP8028" s="21"/>
      <c r="AQ8028" s="21"/>
      <c r="AR8028" s="21"/>
      <c r="AS8028" s="21"/>
      <c r="AT8028" s="2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</row>
    <row r="8029" spans="1:60" s="3" customFormat="1">
      <c r="A8029" s="20"/>
      <c r="B8029" s="20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21"/>
      <c r="AC8029" s="21"/>
      <c r="AD8029" s="21"/>
      <c r="AE8029" s="21"/>
      <c r="AF8029" s="21"/>
      <c r="AG8029" s="21"/>
      <c r="AH8029" s="21"/>
      <c r="AI8029" s="26"/>
      <c r="AJ8029" s="21"/>
      <c r="AK8029" s="21"/>
      <c r="AL8029" s="21"/>
      <c r="AM8029" s="21"/>
      <c r="AN8029" s="21"/>
      <c r="AO8029" s="21"/>
      <c r="AP8029" s="21"/>
      <c r="AQ8029" s="21"/>
      <c r="AR8029" s="21"/>
      <c r="AS8029" s="21"/>
      <c r="AT8029" s="2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</row>
    <row r="8030" spans="1:60" s="3" customFormat="1">
      <c r="A8030" s="20"/>
      <c r="B8030" s="20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21"/>
      <c r="AC8030" s="21"/>
      <c r="AD8030" s="21"/>
      <c r="AE8030" s="21"/>
      <c r="AF8030" s="21"/>
      <c r="AG8030" s="21"/>
      <c r="AH8030" s="21"/>
      <c r="AI8030" s="26"/>
      <c r="AJ8030" s="21"/>
      <c r="AK8030" s="21"/>
      <c r="AL8030" s="21"/>
      <c r="AM8030" s="21"/>
      <c r="AN8030" s="21"/>
      <c r="AO8030" s="21"/>
      <c r="AP8030" s="21"/>
      <c r="AQ8030" s="21"/>
      <c r="AR8030" s="21"/>
      <c r="AS8030" s="21"/>
      <c r="AT8030" s="2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</row>
    <row r="8031" spans="1:60" s="3" customFormat="1">
      <c r="A8031" s="20"/>
      <c r="B8031" s="20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21"/>
      <c r="AC8031" s="21"/>
      <c r="AD8031" s="21"/>
      <c r="AE8031" s="21"/>
      <c r="AF8031" s="21"/>
      <c r="AG8031" s="21"/>
      <c r="AH8031" s="21"/>
      <c r="AI8031" s="26"/>
      <c r="AJ8031" s="21"/>
      <c r="AK8031" s="21"/>
      <c r="AL8031" s="21"/>
      <c r="AM8031" s="21"/>
      <c r="AN8031" s="21"/>
      <c r="AO8031" s="21"/>
      <c r="AP8031" s="21"/>
      <c r="AQ8031" s="21"/>
      <c r="AR8031" s="21"/>
      <c r="AS8031" s="21"/>
      <c r="AT8031" s="2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</row>
    <row r="8032" spans="1:60" s="3" customFormat="1">
      <c r="A8032" s="20"/>
      <c r="B8032" s="20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21"/>
      <c r="AC8032" s="21"/>
      <c r="AD8032" s="21"/>
      <c r="AE8032" s="21"/>
      <c r="AF8032" s="21"/>
      <c r="AG8032" s="21"/>
      <c r="AH8032" s="21"/>
      <c r="AI8032" s="26"/>
      <c r="AJ8032" s="21"/>
      <c r="AK8032" s="21"/>
      <c r="AL8032" s="21"/>
      <c r="AM8032" s="21"/>
      <c r="AN8032" s="21"/>
      <c r="AO8032" s="21"/>
      <c r="AP8032" s="21"/>
      <c r="AQ8032" s="21"/>
      <c r="AR8032" s="21"/>
      <c r="AS8032" s="21"/>
      <c r="AT8032" s="2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</row>
    <row r="8033" spans="1:60" s="3" customFormat="1">
      <c r="A8033" s="20"/>
      <c r="B8033" s="20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21"/>
      <c r="AC8033" s="21"/>
      <c r="AD8033" s="21"/>
      <c r="AE8033" s="21"/>
      <c r="AF8033" s="21"/>
      <c r="AG8033" s="21"/>
      <c r="AH8033" s="21"/>
      <c r="AI8033" s="26"/>
      <c r="AJ8033" s="21"/>
      <c r="AK8033" s="21"/>
      <c r="AL8033" s="21"/>
      <c r="AM8033" s="21"/>
      <c r="AN8033" s="21"/>
      <c r="AO8033" s="21"/>
      <c r="AP8033" s="21"/>
      <c r="AQ8033" s="21"/>
      <c r="AR8033" s="21"/>
      <c r="AS8033" s="21"/>
      <c r="AT8033" s="2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</row>
    <row r="8034" spans="1:60" s="3" customFormat="1">
      <c r="A8034" s="20"/>
      <c r="B8034" s="20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21"/>
      <c r="AC8034" s="21"/>
      <c r="AD8034" s="21"/>
      <c r="AE8034" s="21"/>
      <c r="AF8034" s="21"/>
      <c r="AG8034" s="21"/>
      <c r="AH8034" s="21"/>
      <c r="AI8034" s="26"/>
      <c r="AJ8034" s="21"/>
      <c r="AK8034" s="21"/>
      <c r="AL8034" s="21"/>
      <c r="AM8034" s="21"/>
      <c r="AN8034" s="21"/>
      <c r="AO8034" s="21"/>
      <c r="AP8034" s="21"/>
      <c r="AQ8034" s="21"/>
      <c r="AR8034" s="21"/>
      <c r="AS8034" s="21"/>
      <c r="AT8034" s="2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</row>
    <row r="8035" spans="1:60" s="3" customFormat="1">
      <c r="A8035" s="20"/>
      <c r="B8035" s="20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21"/>
      <c r="AC8035" s="21"/>
      <c r="AD8035" s="21"/>
      <c r="AE8035" s="21"/>
      <c r="AF8035" s="21"/>
      <c r="AG8035" s="21"/>
      <c r="AH8035" s="21"/>
      <c r="AI8035" s="26"/>
      <c r="AJ8035" s="21"/>
      <c r="AK8035" s="21"/>
      <c r="AL8035" s="21"/>
      <c r="AM8035" s="21"/>
      <c r="AN8035" s="21"/>
      <c r="AO8035" s="21"/>
      <c r="AP8035" s="21"/>
      <c r="AQ8035" s="21"/>
      <c r="AR8035" s="21"/>
      <c r="AS8035" s="21"/>
      <c r="AT8035" s="2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</row>
    <row r="8036" spans="1:60" s="3" customFormat="1">
      <c r="A8036" s="20"/>
      <c r="B8036" s="20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21"/>
      <c r="AC8036" s="21"/>
      <c r="AD8036" s="21"/>
      <c r="AE8036" s="21"/>
      <c r="AF8036" s="21"/>
      <c r="AG8036" s="21"/>
      <c r="AH8036" s="21"/>
      <c r="AI8036" s="26"/>
      <c r="AJ8036" s="21"/>
      <c r="AK8036" s="21"/>
      <c r="AL8036" s="21"/>
      <c r="AM8036" s="21"/>
      <c r="AN8036" s="21"/>
      <c r="AO8036" s="21"/>
      <c r="AP8036" s="21"/>
      <c r="AQ8036" s="21"/>
      <c r="AR8036" s="21"/>
      <c r="AS8036" s="21"/>
      <c r="AT8036" s="2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</row>
    <row r="8037" spans="1:60" s="3" customFormat="1">
      <c r="A8037" s="20"/>
      <c r="B8037" s="20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21"/>
      <c r="AC8037" s="21"/>
      <c r="AD8037" s="21"/>
      <c r="AE8037" s="21"/>
      <c r="AF8037" s="21"/>
      <c r="AG8037" s="21"/>
      <c r="AH8037" s="21"/>
      <c r="AI8037" s="26"/>
      <c r="AJ8037" s="21"/>
      <c r="AK8037" s="21"/>
      <c r="AL8037" s="21"/>
      <c r="AM8037" s="21"/>
      <c r="AN8037" s="21"/>
      <c r="AO8037" s="21"/>
      <c r="AP8037" s="21"/>
      <c r="AQ8037" s="21"/>
      <c r="AR8037" s="21"/>
      <c r="AS8037" s="21"/>
      <c r="AT8037" s="2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</row>
    <row r="8038" spans="1:60" s="3" customFormat="1">
      <c r="A8038" s="20"/>
      <c r="B8038" s="20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21"/>
      <c r="AC8038" s="21"/>
      <c r="AD8038" s="21"/>
      <c r="AE8038" s="21"/>
      <c r="AF8038" s="21"/>
      <c r="AG8038" s="21"/>
      <c r="AH8038" s="21"/>
      <c r="AI8038" s="26"/>
      <c r="AJ8038" s="21"/>
      <c r="AK8038" s="21"/>
      <c r="AL8038" s="21"/>
      <c r="AM8038" s="21"/>
      <c r="AN8038" s="21"/>
      <c r="AO8038" s="21"/>
      <c r="AP8038" s="21"/>
      <c r="AQ8038" s="21"/>
      <c r="AR8038" s="21"/>
      <c r="AS8038" s="21"/>
      <c r="AT8038" s="2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</row>
    <row r="8039" spans="1:60" s="3" customFormat="1">
      <c r="A8039" s="20"/>
      <c r="B8039" s="20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21"/>
      <c r="AC8039" s="21"/>
      <c r="AD8039" s="21"/>
      <c r="AE8039" s="21"/>
      <c r="AF8039" s="21"/>
      <c r="AG8039" s="21"/>
      <c r="AH8039" s="21"/>
      <c r="AI8039" s="26"/>
      <c r="AJ8039" s="21"/>
      <c r="AK8039" s="21"/>
      <c r="AL8039" s="21"/>
      <c r="AM8039" s="21"/>
      <c r="AN8039" s="21"/>
      <c r="AO8039" s="21"/>
      <c r="AP8039" s="21"/>
      <c r="AQ8039" s="21"/>
      <c r="AR8039" s="21"/>
      <c r="AS8039" s="21"/>
      <c r="AT8039" s="2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</row>
    <row r="8040" spans="1:60" s="3" customFormat="1">
      <c r="A8040" s="20"/>
      <c r="B8040" s="20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21"/>
      <c r="AC8040" s="21"/>
      <c r="AD8040" s="21"/>
      <c r="AE8040" s="21"/>
      <c r="AF8040" s="21"/>
      <c r="AG8040" s="21"/>
      <c r="AH8040" s="21"/>
      <c r="AI8040" s="26"/>
      <c r="AJ8040" s="21"/>
      <c r="AK8040" s="21"/>
      <c r="AL8040" s="21"/>
      <c r="AM8040" s="21"/>
      <c r="AN8040" s="21"/>
      <c r="AO8040" s="21"/>
      <c r="AP8040" s="21"/>
      <c r="AQ8040" s="21"/>
      <c r="AR8040" s="21"/>
      <c r="AS8040" s="21"/>
      <c r="AT8040" s="2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</row>
    <row r="8041" spans="1:60" s="3" customFormat="1">
      <c r="A8041" s="20"/>
      <c r="B8041" s="20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21"/>
      <c r="AC8041" s="21"/>
      <c r="AD8041" s="21"/>
      <c r="AE8041" s="21"/>
      <c r="AF8041" s="21"/>
      <c r="AG8041" s="21"/>
      <c r="AH8041" s="21"/>
      <c r="AI8041" s="26"/>
      <c r="AJ8041" s="21"/>
      <c r="AK8041" s="21"/>
      <c r="AL8041" s="21"/>
      <c r="AM8041" s="21"/>
      <c r="AN8041" s="21"/>
      <c r="AO8041" s="21"/>
      <c r="AP8041" s="21"/>
      <c r="AQ8041" s="21"/>
      <c r="AR8041" s="21"/>
      <c r="AS8041" s="21"/>
      <c r="AT8041" s="2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</row>
    <row r="8042" spans="1:60" s="3" customFormat="1">
      <c r="A8042" s="20"/>
      <c r="B8042" s="20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21"/>
      <c r="AC8042" s="21"/>
      <c r="AD8042" s="21"/>
      <c r="AE8042" s="21"/>
      <c r="AF8042" s="21"/>
      <c r="AG8042" s="21"/>
      <c r="AH8042" s="21"/>
      <c r="AI8042" s="26"/>
      <c r="AJ8042" s="21"/>
      <c r="AK8042" s="21"/>
      <c r="AL8042" s="21"/>
      <c r="AM8042" s="21"/>
      <c r="AN8042" s="21"/>
      <c r="AO8042" s="21"/>
      <c r="AP8042" s="21"/>
      <c r="AQ8042" s="21"/>
      <c r="AR8042" s="21"/>
      <c r="AS8042" s="21"/>
      <c r="AT8042" s="2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</row>
    <row r="8043" spans="1:60" s="3" customFormat="1">
      <c r="A8043" s="20"/>
      <c r="B8043" s="20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21"/>
      <c r="AC8043" s="21"/>
      <c r="AD8043" s="21"/>
      <c r="AE8043" s="21"/>
      <c r="AF8043" s="21"/>
      <c r="AG8043" s="21"/>
      <c r="AH8043" s="21"/>
      <c r="AI8043" s="26"/>
      <c r="AJ8043" s="21"/>
      <c r="AK8043" s="21"/>
      <c r="AL8043" s="21"/>
      <c r="AM8043" s="21"/>
      <c r="AN8043" s="21"/>
      <c r="AO8043" s="21"/>
      <c r="AP8043" s="21"/>
      <c r="AQ8043" s="21"/>
      <c r="AR8043" s="21"/>
      <c r="AS8043" s="21"/>
      <c r="AT8043" s="2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</row>
    <row r="8044" spans="1:60" s="3" customFormat="1">
      <c r="A8044" s="20"/>
      <c r="B8044" s="20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21"/>
      <c r="AC8044" s="21"/>
      <c r="AD8044" s="21"/>
      <c r="AE8044" s="21"/>
      <c r="AF8044" s="21"/>
      <c r="AG8044" s="21"/>
      <c r="AH8044" s="21"/>
      <c r="AI8044" s="26"/>
      <c r="AJ8044" s="21"/>
      <c r="AK8044" s="21"/>
      <c r="AL8044" s="21"/>
      <c r="AM8044" s="21"/>
      <c r="AN8044" s="21"/>
      <c r="AO8044" s="21"/>
      <c r="AP8044" s="21"/>
      <c r="AQ8044" s="21"/>
      <c r="AR8044" s="21"/>
      <c r="AS8044" s="21"/>
      <c r="AT8044" s="2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</row>
    <row r="8045" spans="1:60" s="3" customFormat="1">
      <c r="A8045" s="20"/>
      <c r="B8045" s="20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21"/>
      <c r="AC8045" s="21"/>
      <c r="AD8045" s="21"/>
      <c r="AE8045" s="21"/>
      <c r="AF8045" s="21"/>
      <c r="AG8045" s="21"/>
      <c r="AH8045" s="21"/>
      <c r="AI8045" s="26"/>
      <c r="AJ8045" s="21"/>
      <c r="AK8045" s="21"/>
      <c r="AL8045" s="21"/>
      <c r="AM8045" s="21"/>
      <c r="AN8045" s="21"/>
      <c r="AO8045" s="21"/>
      <c r="AP8045" s="21"/>
      <c r="AQ8045" s="21"/>
      <c r="AR8045" s="21"/>
      <c r="AS8045" s="21"/>
      <c r="AT8045" s="2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</row>
    <row r="8046" spans="1:60" s="3" customFormat="1">
      <c r="A8046" s="20"/>
      <c r="B8046" s="20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21"/>
      <c r="AC8046" s="21"/>
      <c r="AD8046" s="21"/>
      <c r="AE8046" s="21"/>
      <c r="AF8046" s="21"/>
      <c r="AG8046" s="21"/>
      <c r="AH8046" s="21"/>
      <c r="AI8046" s="26"/>
      <c r="AJ8046" s="21"/>
      <c r="AK8046" s="21"/>
      <c r="AL8046" s="21"/>
      <c r="AM8046" s="21"/>
      <c r="AN8046" s="21"/>
      <c r="AO8046" s="21"/>
      <c r="AP8046" s="21"/>
      <c r="AQ8046" s="21"/>
      <c r="AR8046" s="21"/>
      <c r="AS8046" s="21"/>
      <c r="AT8046" s="2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</row>
    <row r="8047" spans="1:60" s="3" customFormat="1">
      <c r="A8047" s="20"/>
      <c r="B8047" s="20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21"/>
      <c r="AC8047" s="21"/>
      <c r="AD8047" s="21"/>
      <c r="AE8047" s="21"/>
      <c r="AF8047" s="21"/>
      <c r="AG8047" s="21"/>
      <c r="AH8047" s="21"/>
      <c r="AI8047" s="26"/>
      <c r="AJ8047" s="21"/>
      <c r="AK8047" s="21"/>
      <c r="AL8047" s="21"/>
      <c r="AM8047" s="21"/>
      <c r="AN8047" s="21"/>
      <c r="AO8047" s="21"/>
      <c r="AP8047" s="21"/>
      <c r="AQ8047" s="21"/>
      <c r="AR8047" s="21"/>
      <c r="AS8047" s="21"/>
      <c r="AT8047" s="2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</row>
    <row r="8048" spans="1:60" s="3" customFormat="1">
      <c r="A8048" s="20"/>
      <c r="B8048" s="20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21"/>
      <c r="AC8048" s="21"/>
      <c r="AD8048" s="21"/>
      <c r="AE8048" s="21"/>
      <c r="AF8048" s="21"/>
      <c r="AG8048" s="21"/>
      <c r="AH8048" s="21"/>
      <c r="AI8048" s="26"/>
      <c r="AJ8048" s="21"/>
      <c r="AK8048" s="21"/>
      <c r="AL8048" s="21"/>
      <c r="AM8048" s="21"/>
      <c r="AN8048" s="21"/>
      <c r="AO8048" s="21"/>
      <c r="AP8048" s="21"/>
      <c r="AQ8048" s="21"/>
      <c r="AR8048" s="21"/>
      <c r="AS8048" s="21"/>
      <c r="AT8048" s="2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</row>
    <row r="8049" spans="1:60" s="3" customFormat="1">
      <c r="A8049" s="20"/>
      <c r="B8049" s="20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21"/>
      <c r="AC8049" s="21"/>
      <c r="AD8049" s="21"/>
      <c r="AE8049" s="21"/>
      <c r="AF8049" s="21"/>
      <c r="AG8049" s="21"/>
      <c r="AH8049" s="21"/>
      <c r="AI8049" s="26"/>
      <c r="AJ8049" s="21"/>
      <c r="AK8049" s="21"/>
      <c r="AL8049" s="21"/>
      <c r="AM8049" s="21"/>
      <c r="AN8049" s="21"/>
      <c r="AO8049" s="21"/>
      <c r="AP8049" s="21"/>
      <c r="AQ8049" s="21"/>
      <c r="AR8049" s="21"/>
      <c r="AS8049" s="21"/>
      <c r="AT8049" s="2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</row>
    <row r="8050" spans="1:60" s="3" customFormat="1">
      <c r="A8050" s="20"/>
      <c r="B8050" s="20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21"/>
      <c r="AC8050" s="21"/>
      <c r="AD8050" s="21"/>
      <c r="AE8050" s="21"/>
      <c r="AF8050" s="21"/>
      <c r="AG8050" s="21"/>
      <c r="AH8050" s="21"/>
      <c r="AI8050" s="26"/>
      <c r="AJ8050" s="21"/>
      <c r="AK8050" s="21"/>
      <c r="AL8050" s="21"/>
      <c r="AM8050" s="21"/>
      <c r="AN8050" s="21"/>
      <c r="AO8050" s="21"/>
      <c r="AP8050" s="21"/>
      <c r="AQ8050" s="21"/>
      <c r="AR8050" s="21"/>
      <c r="AS8050" s="21"/>
      <c r="AT8050" s="2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</row>
    <row r="8051" spans="1:60" s="3" customFormat="1">
      <c r="A8051" s="20"/>
      <c r="B8051" s="20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21"/>
      <c r="AC8051" s="21"/>
      <c r="AD8051" s="21"/>
      <c r="AE8051" s="21"/>
      <c r="AF8051" s="21"/>
      <c r="AG8051" s="21"/>
      <c r="AH8051" s="21"/>
      <c r="AI8051" s="26"/>
      <c r="AJ8051" s="21"/>
      <c r="AK8051" s="21"/>
      <c r="AL8051" s="21"/>
      <c r="AM8051" s="21"/>
      <c r="AN8051" s="21"/>
      <c r="AO8051" s="21"/>
      <c r="AP8051" s="21"/>
      <c r="AQ8051" s="21"/>
      <c r="AR8051" s="21"/>
      <c r="AS8051" s="21"/>
      <c r="AT8051" s="2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</row>
    <row r="8052" spans="1:60" s="3" customFormat="1">
      <c r="A8052" s="20"/>
      <c r="B8052" s="20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21"/>
      <c r="AC8052" s="21"/>
      <c r="AD8052" s="21"/>
      <c r="AE8052" s="21"/>
      <c r="AF8052" s="21"/>
      <c r="AG8052" s="21"/>
      <c r="AH8052" s="21"/>
      <c r="AI8052" s="26"/>
      <c r="AJ8052" s="21"/>
      <c r="AK8052" s="21"/>
      <c r="AL8052" s="21"/>
      <c r="AM8052" s="21"/>
      <c r="AN8052" s="21"/>
      <c r="AO8052" s="21"/>
      <c r="AP8052" s="21"/>
      <c r="AQ8052" s="21"/>
      <c r="AR8052" s="21"/>
      <c r="AS8052" s="21"/>
      <c r="AT8052" s="2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</row>
    <row r="8053" spans="1:60" s="3" customFormat="1">
      <c r="A8053" s="20"/>
      <c r="B8053" s="20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21"/>
      <c r="AC8053" s="21"/>
      <c r="AD8053" s="21"/>
      <c r="AE8053" s="21"/>
      <c r="AF8053" s="21"/>
      <c r="AG8053" s="21"/>
      <c r="AH8053" s="21"/>
      <c r="AI8053" s="26"/>
      <c r="AJ8053" s="21"/>
      <c r="AK8053" s="21"/>
      <c r="AL8053" s="21"/>
      <c r="AM8053" s="21"/>
      <c r="AN8053" s="21"/>
      <c r="AO8053" s="21"/>
      <c r="AP8053" s="21"/>
      <c r="AQ8053" s="21"/>
      <c r="AR8053" s="21"/>
      <c r="AS8053" s="21"/>
      <c r="AT8053" s="2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</row>
    <row r="8054" spans="1:60" s="3" customFormat="1">
      <c r="A8054" s="20"/>
      <c r="B8054" s="20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21"/>
      <c r="AC8054" s="21"/>
      <c r="AD8054" s="21"/>
      <c r="AE8054" s="21"/>
      <c r="AF8054" s="21"/>
      <c r="AG8054" s="21"/>
      <c r="AH8054" s="21"/>
      <c r="AI8054" s="26"/>
      <c r="AJ8054" s="21"/>
      <c r="AK8054" s="21"/>
      <c r="AL8054" s="21"/>
      <c r="AM8054" s="21"/>
      <c r="AN8054" s="21"/>
      <c r="AO8054" s="21"/>
      <c r="AP8054" s="21"/>
      <c r="AQ8054" s="21"/>
      <c r="AR8054" s="21"/>
      <c r="AS8054" s="21"/>
      <c r="AT8054" s="2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</row>
    <row r="8055" spans="1:60" s="3" customFormat="1">
      <c r="A8055" s="20"/>
      <c r="B8055" s="20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21"/>
      <c r="AC8055" s="21"/>
      <c r="AD8055" s="21"/>
      <c r="AE8055" s="21"/>
      <c r="AF8055" s="21"/>
      <c r="AG8055" s="21"/>
      <c r="AH8055" s="21"/>
      <c r="AI8055" s="26"/>
      <c r="AJ8055" s="21"/>
      <c r="AK8055" s="21"/>
      <c r="AL8055" s="21"/>
      <c r="AM8055" s="21"/>
      <c r="AN8055" s="21"/>
      <c r="AO8055" s="21"/>
      <c r="AP8055" s="21"/>
      <c r="AQ8055" s="21"/>
      <c r="AR8055" s="21"/>
      <c r="AS8055" s="21"/>
      <c r="AT8055" s="2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</row>
    <row r="8056" spans="1:60" s="3" customFormat="1">
      <c r="A8056" s="20"/>
      <c r="B8056" s="20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21"/>
      <c r="AC8056" s="21"/>
      <c r="AD8056" s="21"/>
      <c r="AE8056" s="21"/>
      <c r="AF8056" s="21"/>
      <c r="AG8056" s="21"/>
      <c r="AH8056" s="21"/>
      <c r="AI8056" s="26"/>
      <c r="AJ8056" s="21"/>
      <c r="AK8056" s="21"/>
      <c r="AL8056" s="21"/>
      <c r="AM8056" s="21"/>
      <c r="AN8056" s="21"/>
      <c r="AO8056" s="21"/>
      <c r="AP8056" s="21"/>
      <c r="AQ8056" s="21"/>
      <c r="AR8056" s="21"/>
      <c r="AS8056" s="21"/>
      <c r="AT8056" s="2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/>
      <c r="BH8056" s="1"/>
    </row>
    <row r="8057" spans="1:60" s="3" customFormat="1">
      <c r="A8057" s="20"/>
      <c r="B8057" s="20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21"/>
      <c r="AC8057" s="21"/>
      <c r="AD8057" s="21"/>
      <c r="AE8057" s="21"/>
      <c r="AF8057" s="21"/>
      <c r="AG8057" s="21"/>
      <c r="AH8057" s="21"/>
      <c r="AI8057" s="26"/>
      <c r="AJ8057" s="21"/>
      <c r="AK8057" s="21"/>
      <c r="AL8057" s="21"/>
      <c r="AM8057" s="21"/>
      <c r="AN8057" s="21"/>
      <c r="AO8057" s="21"/>
      <c r="AP8057" s="21"/>
      <c r="AQ8057" s="21"/>
      <c r="AR8057" s="21"/>
      <c r="AS8057" s="21"/>
      <c r="AT8057" s="2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</row>
    <row r="8058" spans="1:60" s="3" customFormat="1">
      <c r="A8058" s="20"/>
      <c r="B8058" s="20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21"/>
      <c r="AC8058" s="21"/>
      <c r="AD8058" s="21"/>
      <c r="AE8058" s="21"/>
      <c r="AF8058" s="21"/>
      <c r="AG8058" s="21"/>
      <c r="AH8058" s="21"/>
      <c r="AI8058" s="26"/>
      <c r="AJ8058" s="21"/>
      <c r="AK8058" s="21"/>
      <c r="AL8058" s="21"/>
      <c r="AM8058" s="21"/>
      <c r="AN8058" s="21"/>
      <c r="AO8058" s="21"/>
      <c r="AP8058" s="21"/>
      <c r="AQ8058" s="21"/>
      <c r="AR8058" s="21"/>
      <c r="AS8058" s="21"/>
      <c r="AT8058" s="2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</row>
    <row r="8059" spans="1:60" s="3" customFormat="1">
      <c r="A8059" s="20"/>
      <c r="B8059" s="20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21"/>
      <c r="AC8059" s="21"/>
      <c r="AD8059" s="21"/>
      <c r="AE8059" s="21"/>
      <c r="AF8059" s="21"/>
      <c r="AG8059" s="21"/>
      <c r="AH8059" s="21"/>
      <c r="AI8059" s="26"/>
      <c r="AJ8059" s="21"/>
      <c r="AK8059" s="21"/>
      <c r="AL8059" s="21"/>
      <c r="AM8059" s="21"/>
      <c r="AN8059" s="21"/>
      <c r="AO8059" s="21"/>
      <c r="AP8059" s="21"/>
      <c r="AQ8059" s="21"/>
      <c r="AR8059" s="21"/>
      <c r="AS8059" s="21"/>
      <c r="AT8059" s="2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</row>
    <row r="8060" spans="1:60" s="3" customFormat="1">
      <c r="A8060" s="20"/>
      <c r="B8060" s="20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21"/>
      <c r="AC8060" s="21"/>
      <c r="AD8060" s="21"/>
      <c r="AE8060" s="21"/>
      <c r="AF8060" s="21"/>
      <c r="AG8060" s="21"/>
      <c r="AH8060" s="21"/>
      <c r="AI8060" s="26"/>
      <c r="AJ8060" s="21"/>
      <c r="AK8060" s="21"/>
      <c r="AL8060" s="21"/>
      <c r="AM8060" s="21"/>
      <c r="AN8060" s="21"/>
      <c r="AO8060" s="21"/>
      <c r="AP8060" s="21"/>
      <c r="AQ8060" s="21"/>
      <c r="AR8060" s="21"/>
      <c r="AS8060" s="21"/>
      <c r="AT8060" s="2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</row>
    <row r="8061" spans="1:60" s="3" customFormat="1">
      <c r="A8061" s="20"/>
      <c r="B8061" s="20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21"/>
      <c r="AC8061" s="21"/>
      <c r="AD8061" s="21"/>
      <c r="AE8061" s="21"/>
      <c r="AF8061" s="21"/>
      <c r="AG8061" s="21"/>
      <c r="AH8061" s="21"/>
      <c r="AI8061" s="26"/>
      <c r="AJ8061" s="21"/>
      <c r="AK8061" s="21"/>
      <c r="AL8061" s="21"/>
      <c r="AM8061" s="21"/>
      <c r="AN8061" s="21"/>
      <c r="AO8061" s="21"/>
      <c r="AP8061" s="21"/>
      <c r="AQ8061" s="21"/>
      <c r="AR8061" s="21"/>
      <c r="AS8061" s="21"/>
      <c r="AT8061" s="2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</row>
    <row r="8062" spans="1:60" s="3" customFormat="1">
      <c r="A8062" s="20"/>
      <c r="B8062" s="20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21"/>
      <c r="AC8062" s="21"/>
      <c r="AD8062" s="21"/>
      <c r="AE8062" s="21"/>
      <c r="AF8062" s="21"/>
      <c r="AG8062" s="21"/>
      <c r="AH8062" s="21"/>
      <c r="AI8062" s="26"/>
      <c r="AJ8062" s="21"/>
      <c r="AK8062" s="21"/>
      <c r="AL8062" s="21"/>
      <c r="AM8062" s="21"/>
      <c r="AN8062" s="21"/>
      <c r="AO8062" s="21"/>
      <c r="AP8062" s="21"/>
      <c r="AQ8062" s="21"/>
      <c r="AR8062" s="21"/>
      <c r="AS8062" s="21"/>
      <c r="AT8062" s="2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</row>
    <row r="8063" spans="1:60" s="3" customFormat="1">
      <c r="A8063" s="20"/>
      <c r="B8063" s="20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21"/>
      <c r="AC8063" s="21"/>
      <c r="AD8063" s="21"/>
      <c r="AE8063" s="21"/>
      <c r="AF8063" s="21"/>
      <c r="AG8063" s="21"/>
      <c r="AH8063" s="21"/>
      <c r="AI8063" s="26"/>
      <c r="AJ8063" s="21"/>
      <c r="AK8063" s="21"/>
      <c r="AL8063" s="21"/>
      <c r="AM8063" s="21"/>
      <c r="AN8063" s="21"/>
      <c r="AO8063" s="21"/>
      <c r="AP8063" s="21"/>
      <c r="AQ8063" s="21"/>
      <c r="AR8063" s="21"/>
      <c r="AS8063" s="21"/>
      <c r="AT8063" s="2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</row>
    <row r="8064" spans="1:60" s="3" customFormat="1">
      <c r="A8064" s="20"/>
      <c r="B8064" s="20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21"/>
      <c r="AC8064" s="21"/>
      <c r="AD8064" s="21"/>
      <c r="AE8064" s="21"/>
      <c r="AF8064" s="21"/>
      <c r="AG8064" s="21"/>
      <c r="AH8064" s="21"/>
      <c r="AI8064" s="26"/>
      <c r="AJ8064" s="21"/>
      <c r="AK8064" s="21"/>
      <c r="AL8064" s="21"/>
      <c r="AM8064" s="21"/>
      <c r="AN8064" s="21"/>
      <c r="AO8064" s="21"/>
      <c r="AP8064" s="21"/>
      <c r="AQ8064" s="21"/>
      <c r="AR8064" s="21"/>
      <c r="AS8064" s="21"/>
      <c r="AT8064" s="2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</row>
    <row r="8065" spans="1:60" s="3" customFormat="1">
      <c r="A8065" s="20"/>
      <c r="B8065" s="20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21"/>
      <c r="AC8065" s="21"/>
      <c r="AD8065" s="21"/>
      <c r="AE8065" s="21"/>
      <c r="AF8065" s="21"/>
      <c r="AG8065" s="21"/>
      <c r="AH8065" s="21"/>
      <c r="AI8065" s="26"/>
      <c r="AJ8065" s="21"/>
      <c r="AK8065" s="21"/>
      <c r="AL8065" s="21"/>
      <c r="AM8065" s="21"/>
      <c r="AN8065" s="21"/>
      <c r="AO8065" s="21"/>
      <c r="AP8065" s="21"/>
      <c r="AQ8065" s="21"/>
      <c r="AR8065" s="21"/>
      <c r="AS8065" s="21"/>
      <c r="AT8065" s="2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</row>
    <row r="8066" spans="1:60" s="3" customFormat="1">
      <c r="A8066" s="20"/>
      <c r="B8066" s="20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21"/>
      <c r="AC8066" s="21"/>
      <c r="AD8066" s="21"/>
      <c r="AE8066" s="21"/>
      <c r="AF8066" s="21"/>
      <c r="AG8066" s="21"/>
      <c r="AH8066" s="21"/>
      <c r="AI8066" s="26"/>
      <c r="AJ8066" s="21"/>
      <c r="AK8066" s="21"/>
      <c r="AL8066" s="21"/>
      <c r="AM8066" s="21"/>
      <c r="AN8066" s="21"/>
      <c r="AO8066" s="21"/>
      <c r="AP8066" s="21"/>
      <c r="AQ8066" s="21"/>
      <c r="AR8066" s="21"/>
      <c r="AS8066" s="21"/>
      <c r="AT8066" s="2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</row>
    <row r="8067" spans="1:60" s="3" customFormat="1">
      <c r="A8067" s="20"/>
      <c r="B8067" s="20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21"/>
      <c r="AC8067" s="21"/>
      <c r="AD8067" s="21"/>
      <c r="AE8067" s="21"/>
      <c r="AF8067" s="21"/>
      <c r="AG8067" s="21"/>
      <c r="AH8067" s="21"/>
      <c r="AI8067" s="26"/>
      <c r="AJ8067" s="21"/>
      <c r="AK8067" s="21"/>
      <c r="AL8067" s="21"/>
      <c r="AM8067" s="21"/>
      <c r="AN8067" s="21"/>
      <c r="AO8067" s="21"/>
      <c r="AP8067" s="21"/>
      <c r="AQ8067" s="21"/>
      <c r="AR8067" s="21"/>
      <c r="AS8067" s="21"/>
      <c r="AT8067" s="2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</row>
    <row r="8068" spans="1:60" s="3" customFormat="1">
      <c r="A8068" s="20"/>
      <c r="B8068" s="20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21"/>
      <c r="AC8068" s="21"/>
      <c r="AD8068" s="21"/>
      <c r="AE8068" s="21"/>
      <c r="AF8068" s="21"/>
      <c r="AG8068" s="21"/>
      <c r="AH8068" s="21"/>
      <c r="AI8068" s="26"/>
      <c r="AJ8068" s="21"/>
      <c r="AK8068" s="21"/>
      <c r="AL8068" s="21"/>
      <c r="AM8068" s="21"/>
      <c r="AN8068" s="21"/>
      <c r="AO8068" s="21"/>
      <c r="AP8068" s="21"/>
      <c r="AQ8068" s="21"/>
      <c r="AR8068" s="21"/>
      <c r="AS8068" s="21"/>
      <c r="AT8068" s="2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</row>
    <row r="8069" spans="1:60" s="3" customFormat="1">
      <c r="A8069" s="20"/>
      <c r="B8069" s="20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21"/>
      <c r="AC8069" s="21"/>
      <c r="AD8069" s="21"/>
      <c r="AE8069" s="21"/>
      <c r="AF8069" s="21"/>
      <c r="AG8069" s="21"/>
      <c r="AH8069" s="21"/>
      <c r="AI8069" s="26"/>
      <c r="AJ8069" s="21"/>
      <c r="AK8069" s="21"/>
      <c r="AL8069" s="21"/>
      <c r="AM8069" s="21"/>
      <c r="AN8069" s="21"/>
      <c r="AO8069" s="21"/>
      <c r="AP8069" s="21"/>
      <c r="AQ8069" s="21"/>
      <c r="AR8069" s="21"/>
      <c r="AS8069" s="21"/>
      <c r="AT8069" s="2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</row>
    <row r="8070" spans="1:60" s="3" customFormat="1">
      <c r="A8070" s="20"/>
      <c r="B8070" s="20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21"/>
      <c r="AC8070" s="21"/>
      <c r="AD8070" s="21"/>
      <c r="AE8070" s="21"/>
      <c r="AF8070" s="21"/>
      <c r="AG8070" s="21"/>
      <c r="AH8070" s="21"/>
      <c r="AI8070" s="26"/>
      <c r="AJ8070" s="21"/>
      <c r="AK8070" s="21"/>
      <c r="AL8070" s="21"/>
      <c r="AM8070" s="21"/>
      <c r="AN8070" s="21"/>
      <c r="AO8070" s="21"/>
      <c r="AP8070" s="21"/>
      <c r="AQ8070" s="21"/>
      <c r="AR8070" s="21"/>
      <c r="AS8070" s="21"/>
      <c r="AT8070" s="2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</row>
    <row r="8071" spans="1:60" s="3" customFormat="1">
      <c r="A8071" s="20"/>
      <c r="B8071" s="20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21"/>
      <c r="AC8071" s="21"/>
      <c r="AD8071" s="21"/>
      <c r="AE8071" s="21"/>
      <c r="AF8071" s="21"/>
      <c r="AG8071" s="21"/>
      <c r="AH8071" s="21"/>
      <c r="AI8071" s="26"/>
      <c r="AJ8071" s="21"/>
      <c r="AK8071" s="21"/>
      <c r="AL8071" s="21"/>
      <c r="AM8071" s="21"/>
      <c r="AN8071" s="21"/>
      <c r="AO8071" s="21"/>
      <c r="AP8071" s="21"/>
      <c r="AQ8071" s="21"/>
      <c r="AR8071" s="21"/>
      <c r="AS8071" s="21"/>
      <c r="AT8071" s="2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</row>
    <row r="8072" spans="1:60" s="3" customFormat="1">
      <c r="A8072" s="20"/>
      <c r="B8072" s="20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21"/>
      <c r="AC8072" s="21"/>
      <c r="AD8072" s="21"/>
      <c r="AE8072" s="21"/>
      <c r="AF8072" s="21"/>
      <c r="AG8072" s="21"/>
      <c r="AH8072" s="21"/>
      <c r="AI8072" s="26"/>
      <c r="AJ8072" s="21"/>
      <c r="AK8072" s="21"/>
      <c r="AL8072" s="21"/>
      <c r="AM8072" s="21"/>
      <c r="AN8072" s="21"/>
      <c r="AO8072" s="21"/>
      <c r="AP8072" s="21"/>
      <c r="AQ8072" s="21"/>
      <c r="AR8072" s="21"/>
      <c r="AS8072" s="21"/>
      <c r="AT8072" s="2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</row>
    <row r="8073" spans="1:60" s="3" customFormat="1">
      <c r="A8073" s="20"/>
      <c r="B8073" s="20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21"/>
      <c r="AC8073" s="21"/>
      <c r="AD8073" s="21"/>
      <c r="AE8073" s="21"/>
      <c r="AF8073" s="21"/>
      <c r="AG8073" s="21"/>
      <c r="AH8073" s="21"/>
      <c r="AI8073" s="26"/>
      <c r="AJ8073" s="21"/>
      <c r="AK8073" s="21"/>
      <c r="AL8073" s="21"/>
      <c r="AM8073" s="21"/>
      <c r="AN8073" s="21"/>
      <c r="AO8073" s="21"/>
      <c r="AP8073" s="21"/>
      <c r="AQ8073" s="21"/>
      <c r="AR8073" s="21"/>
      <c r="AS8073" s="21"/>
      <c r="AT8073" s="2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</row>
    <row r="8074" spans="1:60" s="3" customFormat="1">
      <c r="A8074" s="20"/>
      <c r="B8074" s="20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21"/>
      <c r="AC8074" s="21"/>
      <c r="AD8074" s="21"/>
      <c r="AE8074" s="21"/>
      <c r="AF8074" s="21"/>
      <c r="AG8074" s="21"/>
      <c r="AH8074" s="21"/>
      <c r="AI8074" s="26"/>
      <c r="AJ8074" s="21"/>
      <c r="AK8074" s="21"/>
      <c r="AL8074" s="21"/>
      <c r="AM8074" s="21"/>
      <c r="AN8074" s="21"/>
      <c r="AO8074" s="21"/>
      <c r="AP8074" s="21"/>
      <c r="AQ8074" s="21"/>
      <c r="AR8074" s="21"/>
      <c r="AS8074" s="21"/>
      <c r="AT8074" s="2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</row>
    <row r="8075" spans="1:60" s="3" customFormat="1">
      <c r="A8075" s="20"/>
      <c r="B8075" s="20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21"/>
      <c r="AC8075" s="21"/>
      <c r="AD8075" s="21"/>
      <c r="AE8075" s="21"/>
      <c r="AF8075" s="21"/>
      <c r="AG8075" s="21"/>
      <c r="AH8075" s="21"/>
      <c r="AI8075" s="26"/>
      <c r="AJ8075" s="21"/>
      <c r="AK8075" s="21"/>
      <c r="AL8075" s="21"/>
      <c r="AM8075" s="21"/>
      <c r="AN8075" s="21"/>
      <c r="AO8075" s="21"/>
      <c r="AP8075" s="21"/>
      <c r="AQ8075" s="21"/>
      <c r="AR8075" s="21"/>
      <c r="AS8075" s="21"/>
      <c r="AT8075" s="2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</row>
    <row r="8076" spans="1:60" s="3" customFormat="1">
      <c r="A8076" s="20"/>
      <c r="B8076" s="20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21"/>
      <c r="AC8076" s="21"/>
      <c r="AD8076" s="21"/>
      <c r="AE8076" s="21"/>
      <c r="AF8076" s="21"/>
      <c r="AG8076" s="21"/>
      <c r="AH8076" s="21"/>
      <c r="AI8076" s="26"/>
      <c r="AJ8076" s="21"/>
      <c r="AK8076" s="21"/>
      <c r="AL8076" s="21"/>
      <c r="AM8076" s="21"/>
      <c r="AN8076" s="21"/>
      <c r="AO8076" s="21"/>
      <c r="AP8076" s="21"/>
      <c r="AQ8076" s="21"/>
      <c r="AR8076" s="21"/>
      <c r="AS8076" s="21"/>
      <c r="AT8076" s="2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</row>
    <row r="8077" spans="1:60" s="3" customFormat="1">
      <c r="A8077" s="20"/>
      <c r="B8077" s="20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21"/>
      <c r="AC8077" s="21"/>
      <c r="AD8077" s="21"/>
      <c r="AE8077" s="21"/>
      <c r="AF8077" s="21"/>
      <c r="AG8077" s="21"/>
      <c r="AH8077" s="21"/>
      <c r="AI8077" s="26"/>
      <c r="AJ8077" s="21"/>
      <c r="AK8077" s="21"/>
      <c r="AL8077" s="21"/>
      <c r="AM8077" s="21"/>
      <c r="AN8077" s="21"/>
      <c r="AO8077" s="21"/>
      <c r="AP8077" s="21"/>
      <c r="AQ8077" s="21"/>
      <c r="AR8077" s="21"/>
      <c r="AS8077" s="21"/>
      <c r="AT8077" s="2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</row>
    <row r="8078" spans="1:60" s="3" customFormat="1">
      <c r="A8078" s="20"/>
      <c r="B8078" s="20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21"/>
      <c r="AC8078" s="21"/>
      <c r="AD8078" s="21"/>
      <c r="AE8078" s="21"/>
      <c r="AF8078" s="21"/>
      <c r="AG8078" s="21"/>
      <c r="AH8078" s="21"/>
      <c r="AI8078" s="26"/>
      <c r="AJ8078" s="21"/>
      <c r="AK8078" s="21"/>
      <c r="AL8078" s="21"/>
      <c r="AM8078" s="21"/>
      <c r="AN8078" s="21"/>
      <c r="AO8078" s="21"/>
      <c r="AP8078" s="21"/>
      <c r="AQ8078" s="21"/>
      <c r="AR8078" s="21"/>
      <c r="AS8078" s="21"/>
      <c r="AT8078" s="2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</row>
    <row r="8079" spans="1:60" s="3" customFormat="1">
      <c r="A8079" s="20"/>
      <c r="B8079" s="20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21"/>
      <c r="AC8079" s="21"/>
      <c r="AD8079" s="21"/>
      <c r="AE8079" s="21"/>
      <c r="AF8079" s="21"/>
      <c r="AG8079" s="21"/>
      <c r="AH8079" s="21"/>
      <c r="AI8079" s="26"/>
      <c r="AJ8079" s="21"/>
      <c r="AK8079" s="21"/>
      <c r="AL8079" s="21"/>
      <c r="AM8079" s="21"/>
      <c r="AN8079" s="21"/>
      <c r="AO8079" s="21"/>
      <c r="AP8079" s="21"/>
      <c r="AQ8079" s="21"/>
      <c r="AR8079" s="21"/>
      <c r="AS8079" s="21"/>
      <c r="AT8079" s="2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</row>
    <row r="8080" spans="1:60" s="3" customFormat="1">
      <c r="A8080" s="20"/>
      <c r="B8080" s="20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21"/>
      <c r="AC8080" s="21"/>
      <c r="AD8080" s="21"/>
      <c r="AE8080" s="21"/>
      <c r="AF8080" s="21"/>
      <c r="AG8080" s="21"/>
      <c r="AH8080" s="21"/>
      <c r="AI8080" s="26"/>
      <c r="AJ8080" s="21"/>
      <c r="AK8080" s="21"/>
      <c r="AL8080" s="21"/>
      <c r="AM8080" s="21"/>
      <c r="AN8080" s="21"/>
      <c r="AO8080" s="21"/>
      <c r="AP8080" s="21"/>
      <c r="AQ8080" s="21"/>
      <c r="AR8080" s="21"/>
      <c r="AS8080" s="21"/>
      <c r="AT8080" s="2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</row>
    <row r="8081" spans="1:60" s="3" customFormat="1">
      <c r="A8081" s="20"/>
      <c r="B8081" s="20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21"/>
      <c r="AC8081" s="21"/>
      <c r="AD8081" s="21"/>
      <c r="AE8081" s="21"/>
      <c r="AF8081" s="21"/>
      <c r="AG8081" s="21"/>
      <c r="AH8081" s="21"/>
      <c r="AI8081" s="26"/>
      <c r="AJ8081" s="21"/>
      <c r="AK8081" s="21"/>
      <c r="AL8081" s="21"/>
      <c r="AM8081" s="21"/>
      <c r="AN8081" s="21"/>
      <c r="AO8081" s="21"/>
      <c r="AP8081" s="21"/>
      <c r="AQ8081" s="21"/>
      <c r="AR8081" s="21"/>
      <c r="AS8081" s="21"/>
      <c r="AT8081" s="2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</row>
    <row r="8082" spans="1:60" s="3" customFormat="1">
      <c r="A8082" s="20"/>
      <c r="B8082" s="20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21"/>
      <c r="AC8082" s="21"/>
      <c r="AD8082" s="21"/>
      <c r="AE8082" s="21"/>
      <c r="AF8082" s="21"/>
      <c r="AG8082" s="21"/>
      <c r="AH8082" s="21"/>
      <c r="AI8082" s="26"/>
      <c r="AJ8082" s="21"/>
      <c r="AK8082" s="21"/>
      <c r="AL8082" s="21"/>
      <c r="AM8082" s="21"/>
      <c r="AN8082" s="21"/>
      <c r="AO8082" s="21"/>
      <c r="AP8082" s="21"/>
      <c r="AQ8082" s="21"/>
      <c r="AR8082" s="21"/>
      <c r="AS8082" s="21"/>
      <c r="AT8082" s="2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</row>
    <row r="8083" spans="1:60" s="3" customFormat="1">
      <c r="A8083" s="20"/>
      <c r="B8083" s="20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21"/>
      <c r="AC8083" s="21"/>
      <c r="AD8083" s="21"/>
      <c r="AE8083" s="21"/>
      <c r="AF8083" s="21"/>
      <c r="AG8083" s="21"/>
      <c r="AH8083" s="21"/>
      <c r="AI8083" s="26"/>
      <c r="AJ8083" s="21"/>
      <c r="AK8083" s="21"/>
      <c r="AL8083" s="21"/>
      <c r="AM8083" s="21"/>
      <c r="AN8083" s="21"/>
      <c r="AO8083" s="21"/>
      <c r="AP8083" s="21"/>
      <c r="AQ8083" s="21"/>
      <c r="AR8083" s="21"/>
      <c r="AS8083" s="21"/>
      <c r="AT8083" s="2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</row>
    <row r="8084" spans="1:60" s="3" customFormat="1">
      <c r="A8084" s="20"/>
      <c r="B8084" s="20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21"/>
      <c r="AC8084" s="21"/>
      <c r="AD8084" s="21"/>
      <c r="AE8084" s="21"/>
      <c r="AF8084" s="21"/>
      <c r="AG8084" s="21"/>
      <c r="AH8084" s="21"/>
      <c r="AI8084" s="26"/>
      <c r="AJ8084" s="21"/>
      <c r="AK8084" s="21"/>
      <c r="AL8084" s="21"/>
      <c r="AM8084" s="21"/>
      <c r="AN8084" s="21"/>
      <c r="AO8084" s="21"/>
      <c r="AP8084" s="21"/>
      <c r="AQ8084" s="21"/>
      <c r="AR8084" s="21"/>
      <c r="AS8084" s="21"/>
      <c r="AT8084" s="2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</row>
    <row r="8085" spans="1:60" s="3" customFormat="1">
      <c r="A8085" s="20"/>
      <c r="B8085" s="20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21"/>
      <c r="AC8085" s="21"/>
      <c r="AD8085" s="21"/>
      <c r="AE8085" s="21"/>
      <c r="AF8085" s="21"/>
      <c r="AG8085" s="21"/>
      <c r="AH8085" s="21"/>
      <c r="AI8085" s="26"/>
      <c r="AJ8085" s="21"/>
      <c r="AK8085" s="21"/>
      <c r="AL8085" s="21"/>
      <c r="AM8085" s="21"/>
      <c r="AN8085" s="21"/>
      <c r="AO8085" s="21"/>
      <c r="AP8085" s="21"/>
      <c r="AQ8085" s="21"/>
      <c r="AR8085" s="21"/>
      <c r="AS8085" s="21"/>
      <c r="AT8085" s="2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</row>
    <row r="8086" spans="1:60" s="3" customFormat="1">
      <c r="A8086" s="20"/>
      <c r="B8086" s="20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21"/>
      <c r="AC8086" s="21"/>
      <c r="AD8086" s="21"/>
      <c r="AE8086" s="21"/>
      <c r="AF8086" s="21"/>
      <c r="AG8086" s="21"/>
      <c r="AH8086" s="21"/>
      <c r="AI8086" s="26"/>
      <c r="AJ8086" s="21"/>
      <c r="AK8086" s="21"/>
      <c r="AL8086" s="21"/>
      <c r="AM8086" s="21"/>
      <c r="AN8086" s="21"/>
      <c r="AO8086" s="21"/>
      <c r="AP8086" s="21"/>
      <c r="AQ8086" s="21"/>
      <c r="AR8086" s="21"/>
      <c r="AS8086" s="21"/>
      <c r="AT8086" s="2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 s="1"/>
      <c r="BG8086" s="1"/>
      <c r="BH8086" s="1"/>
    </row>
    <row r="8087" spans="1:60" s="3" customFormat="1">
      <c r="A8087" s="20"/>
      <c r="B8087" s="20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21"/>
      <c r="AC8087" s="21"/>
      <c r="AD8087" s="21"/>
      <c r="AE8087" s="21"/>
      <c r="AF8087" s="21"/>
      <c r="AG8087" s="21"/>
      <c r="AH8087" s="21"/>
      <c r="AI8087" s="26"/>
      <c r="AJ8087" s="21"/>
      <c r="AK8087" s="21"/>
      <c r="AL8087" s="21"/>
      <c r="AM8087" s="21"/>
      <c r="AN8087" s="21"/>
      <c r="AO8087" s="21"/>
      <c r="AP8087" s="21"/>
      <c r="AQ8087" s="21"/>
      <c r="AR8087" s="21"/>
      <c r="AS8087" s="21"/>
      <c r="AT8087" s="2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 s="1"/>
      <c r="BG8087" s="1"/>
      <c r="BH8087" s="1"/>
    </row>
    <row r="8088" spans="1:60" s="3" customFormat="1">
      <c r="A8088" s="20"/>
      <c r="B8088" s="20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21"/>
      <c r="AC8088" s="21"/>
      <c r="AD8088" s="21"/>
      <c r="AE8088" s="21"/>
      <c r="AF8088" s="21"/>
      <c r="AG8088" s="21"/>
      <c r="AH8088" s="21"/>
      <c r="AI8088" s="26"/>
      <c r="AJ8088" s="21"/>
      <c r="AK8088" s="21"/>
      <c r="AL8088" s="21"/>
      <c r="AM8088" s="21"/>
      <c r="AN8088" s="21"/>
      <c r="AO8088" s="21"/>
      <c r="AP8088" s="21"/>
      <c r="AQ8088" s="21"/>
      <c r="AR8088" s="21"/>
      <c r="AS8088" s="21"/>
      <c r="AT8088" s="2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 s="1"/>
      <c r="BG8088" s="1"/>
      <c r="BH8088" s="1"/>
    </row>
    <row r="8089" spans="1:60" s="3" customFormat="1">
      <c r="A8089" s="20"/>
      <c r="B8089" s="20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21"/>
      <c r="AC8089" s="21"/>
      <c r="AD8089" s="21"/>
      <c r="AE8089" s="21"/>
      <c r="AF8089" s="21"/>
      <c r="AG8089" s="21"/>
      <c r="AH8089" s="21"/>
      <c r="AI8089" s="26"/>
      <c r="AJ8089" s="21"/>
      <c r="AK8089" s="21"/>
      <c r="AL8089" s="21"/>
      <c r="AM8089" s="21"/>
      <c r="AN8089" s="21"/>
      <c r="AO8089" s="21"/>
      <c r="AP8089" s="21"/>
      <c r="AQ8089" s="21"/>
      <c r="AR8089" s="21"/>
      <c r="AS8089" s="21"/>
      <c r="AT8089" s="2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/>
      <c r="BH8089" s="1"/>
    </row>
    <row r="8090" spans="1:60" s="3" customFormat="1">
      <c r="A8090" s="20"/>
      <c r="B8090" s="20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21"/>
      <c r="AC8090" s="21"/>
      <c r="AD8090" s="21"/>
      <c r="AE8090" s="21"/>
      <c r="AF8090" s="21"/>
      <c r="AG8090" s="21"/>
      <c r="AH8090" s="21"/>
      <c r="AI8090" s="26"/>
      <c r="AJ8090" s="21"/>
      <c r="AK8090" s="21"/>
      <c r="AL8090" s="21"/>
      <c r="AM8090" s="21"/>
      <c r="AN8090" s="21"/>
      <c r="AO8090" s="21"/>
      <c r="AP8090" s="21"/>
      <c r="AQ8090" s="21"/>
      <c r="AR8090" s="21"/>
      <c r="AS8090" s="21"/>
      <c r="AT8090" s="2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</row>
    <row r="8091" spans="1:60" s="3" customFormat="1">
      <c r="A8091" s="20"/>
      <c r="B8091" s="20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21"/>
      <c r="AC8091" s="21"/>
      <c r="AD8091" s="21"/>
      <c r="AE8091" s="21"/>
      <c r="AF8091" s="21"/>
      <c r="AG8091" s="21"/>
      <c r="AH8091" s="21"/>
      <c r="AI8091" s="26"/>
      <c r="AJ8091" s="21"/>
      <c r="AK8091" s="21"/>
      <c r="AL8091" s="21"/>
      <c r="AM8091" s="21"/>
      <c r="AN8091" s="21"/>
      <c r="AO8091" s="21"/>
      <c r="AP8091" s="21"/>
      <c r="AQ8091" s="21"/>
      <c r="AR8091" s="21"/>
      <c r="AS8091" s="21"/>
      <c r="AT8091" s="2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/>
      <c r="BH8091" s="1"/>
    </row>
    <row r="8092" spans="1:60" s="3" customFormat="1">
      <c r="A8092" s="20"/>
      <c r="B8092" s="20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21"/>
      <c r="AC8092" s="21"/>
      <c r="AD8092" s="21"/>
      <c r="AE8092" s="21"/>
      <c r="AF8092" s="21"/>
      <c r="AG8092" s="21"/>
      <c r="AH8092" s="21"/>
      <c r="AI8092" s="26"/>
      <c r="AJ8092" s="21"/>
      <c r="AK8092" s="21"/>
      <c r="AL8092" s="21"/>
      <c r="AM8092" s="21"/>
      <c r="AN8092" s="21"/>
      <c r="AO8092" s="21"/>
      <c r="AP8092" s="21"/>
      <c r="AQ8092" s="21"/>
      <c r="AR8092" s="21"/>
      <c r="AS8092" s="21"/>
      <c r="AT8092" s="2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</row>
    <row r="8093" spans="1:60" s="3" customFormat="1">
      <c r="A8093" s="20"/>
      <c r="B8093" s="20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21"/>
      <c r="AC8093" s="21"/>
      <c r="AD8093" s="21"/>
      <c r="AE8093" s="21"/>
      <c r="AF8093" s="21"/>
      <c r="AG8093" s="21"/>
      <c r="AH8093" s="21"/>
      <c r="AI8093" s="26"/>
      <c r="AJ8093" s="21"/>
      <c r="AK8093" s="21"/>
      <c r="AL8093" s="21"/>
      <c r="AM8093" s="21"/>
      <c r="AN8093" s="21"/>
      <c r="AO8093" s="21"/>
      <c r="AP8093" s="21"/>
      <c r="AQ8093" s="21"/>
      <c r="AR8093" s="21"/>
      <c r="AS8093" s="21"/>
      <c r="AT8093" s="2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</row>
    <row r="8094" spans="1:60" s="3" customFormat="1">
      <c r="A8094" s="20"/>
      <c r="B8094" s="20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21"/>
      <c r="AC8094" s="21"/>
      <c r="AD8094" s="21"/>
      <c r="AE8094" s="21"/>
      <c r="AF8094" s="21"/>
      <c r="AG8094" s="21"/>
      <c r="AH8094" s="21"/>
      <c r="AI8094" s="26"/>
      <c r="AJ8094" s="21"/>
      <c r="AK8094" s="21"/>
      <c r="AL8094" s="21"/>
      <c r="AM8094" s="21"/>
      <c r="AN8094" s="21"/>
      <c r="AO8094" s="21"/>
      <c r="AP8094" s="21"/>
      <c r="AQ8094" s="21"/>
      <c r="AR8094" s="21"/>
      <c r="AS8094" s="21"/>
      <c r="AT8094" s="2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</row>
    <row r="8095" spans="1:60" s="3" customFormat="1">
      <c r="A8095" s="20"/>
      <c r="B8095" s="20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21"/>
      <c r="AC8095" s="21"/>
      <c r="AD8095" s="21"/>
      <c r="AE8095" s="21"/>
      <c r="AF8095" s="21"/>
      <c r="AG8095" s="21"/>
      <c r="AH8095" s="21"/>
      <c r="AI8095" s="26"/>
      <c r="AJ8095" s="21"/>
      <c r="AK8095" s="21"/>
      <c r="AL8095" s="21"/>
      <c r="AM8095" s="21"/>
      <c r="AN8095" s="21"/>
      <c r="AO8095" s="21"/>
      <c r="AP8095" s="21"/>
      <c r="AQ8095" s="21"/>
      <c r="AR8095" s="21"/>
      <c r="AS8095" s="21"/>
      <c r="AT8095" s="2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</row>
    <row r="8096" spans="1:60" s="3" customFormat="1">
      <c r="A8096" s="20"/>
      <c r="B8096" s="20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21"/>
      <c r="AC8096" s="21"/>
      <c r="AD8096" s="21"/>
      <c r="AE8096" s="21"/>
      <c r="AF8096" s="21"/>
      <c r="AG8096" s="21"/>
      <c r="AH8096" s="21"/>
      <c r="AI8096" s="26"/>
      <c r="AJ8096" s="21"/>
      <c r="AK8096" s="21"/>
      <c r="AL8096" s="21"/>
      <c r="AM8096" s="21"/>
      <c r="AN8096" s="21"/>
      <c r="AO8096" s="21"/>
      <c r="AP8096" s="21"/>
      <c r="AQ8096" s="21"/>
      <c r="AR8096" s="21"/>
      <c r="AS8096" s="21"/>
      <c r="AT8096" s="2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</row>
    <row r="8097" spans="1:60" s="3" customFormat="1">
      <c r="A8097" s="20"/>
      <c r="B8097" s="20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21"/>
      <c r="AC8097" s="21"/>
      <c r="AD8097" s="21"/>
      <c r="AE8097" s="21"/>
      <c r="AF8097" s="21"/>
      <c r="AG8097" s="21"/>
      <c r="AH8097" s="21"/>
      <c r="AI8097" s="26"/>
      <c r="AJ8097" s="21"/>
      <c r="AK8097" s="21"/>
      <c r="AL8097" s="21"/>
      <c r="AM8097" s="21"/>
      <c r="AN8097" s="21"/>
      <c r="AO8097" s="21"/>
      <c r="AP8097" s="21"/>
      <c r="AQ8097" s="21"/>
      <c r="AR8097" s="21"/>
      <c r="AS8097" s="21"/>
      <c r="AT8097" s="2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</row>
    <row r="8098" spans="1:60" s="3" customFormat="1">
      <c r="A8098" s="20"/>
      <c r="B8098" s="20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21"/>
      <c r="AC8098" s="21"/>
      <c r="AD8098" s="21"/>
      <c r="AE8098" s="21"/>
      <c r="AF8098" s="21"/>
      <c r="AG8098" s="21"/>
      <c r="AH8098" s="21"/>
      <c r="AI8098" s="26"/>
      <c r="AJ8098" s="21"/>
      <c r="AK8098" s="21"/>
      <c r="AL8098" s="21"/>
      <c r="AM8098" s="21"/>
      <c r="AN8098" s="21"/>
      <c r="AO8098" s="21"/>
      <c r="AP8098" s="21"/>
      <c r="AQ8098" s="21"/>
      <c r="AR8098" s="21"/>
      <c r="AS8098" s="21"/>
      <c r="AT8098" s="2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</row>
    <row r="8099" spans="1:60" s="3" customFormat="1">
      <c r="A8099" s="20"/>
      <c r="B8099" s="20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21"/>
      <c r="AC8099" s="21"/>
      <c r="AD8099" s="21"/>
      <c r="AE8099" s="21"/>
      <c r="AF8099" s="21"/>
      <c r="AG8099" s="21"/>
      <c r="AH8099" s="21"/>
      <c r="AI8099" s="26"/>
      <c r="AJ8099" s="21"/>
      <c r="AK8099" s="21"/>
      <c r="AL8099" s="21"/>
      <c r="AM8099" s="21"/>
      <c r="AN8099" s="21"/>
      <c r="AO8099" s="21"/>
      <c r="AP8099" s="21"/>
      <c r="AQ8099" s="21"/>
      <c r="AR8099" s="21"/>
      <c r="AS8099" s="21"/>
      <c r="AT8099" s="2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</row>
    <row r="8100" spans="1:60" s="3" customFormat="1">
      <c r="A8100" s="20"/>
      <c r="B8100" s="20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21"/>
      <c r="AC8100" s="21"/>
      <c r="AD8100" s="21"/>
      <c r="AE8100" s="21"/>
      <c r="AF8100" s="21"/>
      <c r="AG8100" s="21"/>
      <c r="AH8100" s="21"/>
      <c r="AI8100" s="26"/>
      <c r="AJ8100" s="21"/>
      <c r="AK8100" s="21"/>
      <c r="AL8100" s="21"/>
      <c r="AM8100" s="21"/>
      <c r="AN8100" s="21"/>
      <c r="AO8100" s="21"/>
      <c r="AP8100" s="21"/>
      <c r="AQ8100" s="21"/>
      <c r="AR8100" s="21"/>
      <c r="AS8100" s="21"/>
      <c r="AT8100" s="2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</row>
    <row r="8101" spans="1:60" s="3" customFormat="1">
      <c r="A8101" s="20"/>
      <c r="B8101" s="20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21"/>
      <c r="AC8101" s="21"/>
      <c r="AD8101" s="21"/>
      <c r="AE8101" s="21"/>
      <c r="AF8101" s="21"/>
      <c r="AG8101" s="21"/>
      <c r="AH8101" s="21"/>
      <c r="AI8101" s="26"/>
      <c r="AJ8101" s="21"/>
      <c r="AK8101" s="21"/>
      <c r="AL8101" s="21"/>
      <c r="AM8101" s="21"/>
      <c r="AN8101" s="21"/>
      <c r="AO8101" s="21"/>
      <c r="AP8101" s="21"/>
      <c r="AQ8101" s="21"/>
      <c r="AR8101" s="21"/>
      <c r="AS8101" s="21"/>
      <c r="AT8101" s="2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</row>
    <row r="8102" spans="1:60" s="3" customFormat="1">
      <c r="A8102" s="20"/>
      <c r="B8102" s="20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21"/>
      <c r="AC8102" s="21"/>
      <c r="AD8102" s="21"/>
      <c r="AE8102" s="21"/>
      <c r="AF8102" s="21"/>
      <c r="AG8102" s="21"/>
      <c r="AH8102" s="21"/>
      <c r="AI8102" s="26"/>
      <c r="AJ8102" s="21"/>
      <c r="AK8102" s="21"/>
      <c r="AL8102" s="21"/>
      <c r="AM8102" s="21"/>
      <c r="AN8102" s="21"/>
      <c r="AO8102" s="21"/>
      <c r="AP8102" s="21"/>
      <c r="AQ8102" s="21"/>
      <c r="AR8102" s="21"/>
      <c r="AS8102" s="21"/>
      <c r="AT8102" s="2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/>
      <c r="BH8102" s="1"/>
    </row>
    <row r="8103" spans="1:60" s="3" customFormat="1">
      <c r="A8103" s="20"/>
      <c r="B8103" s="20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21"/>
      <c r="AC8103" s="21"/>
      <c r="AD8103" s="21"/>
      <c r="AE8103" s="21"/>
      <c r="AF8103" s="21"/>
      <c r="AG8103" s="21"/>
      <c r="AH8103" s="21"/>
      <c r="AI8103" s="26"/>
      <c r="AJ8103" s="21"/>
      <c r="AK8103" s="21"/>
      <c r="AL8103" s="21"/>
      <c r="AM8103" s="21"/>
      <c r="AN8103" s="21"/>
      <c r="AO8103" s="21"/>
      <c r="AP8103" s="21"/>
      <c r="AQ8103" s="21"/>
      <c r="AR8103" s="21"/>
      <c r="AS8103" s="21"/>
      <c r="AT8103" s="2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</row>
    <row r="8104" spans="1:60" s="3" customFormat="1">
      <c r="A8104" s="20"/>
      <c r="B8104" s="20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21"/>
      <c r="AC8104" s="21"/>
      <c r="AD8104" s="21"/>
      <c r="AE8104" s="21"/>
      <c r="AF8104" s="21"/>
      <c r="AG8104" s="21"/>
      <c r="AH8104" s="21"/>
      <c r="AI8104" s="26"/>
      <c r="AJ8104" s="21"/>
      <c r="AK8104" s="21"/>
      <c r="AL8104" s="21"/>
      <c r="AM8104" s="21"/>
      <c r="AN8104" s="21"/>
      <c r="AO8104" s="21"/>
      <c r="AP8104" s="21"/>
      <c r="AQ8104" s="21"/>
      <c r="AR8104" s="21"/>
      <c r="AS8104" s="21"/>
      <c r="AT8104" s="2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</row>
    <row r="8105" spans="1:60" s="3" customFormat="1">
      <c r="A8105" s="20"/>
      <c r="B8105" s="20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21"/>
      <c r="AC8105" s="21"/>
      <c r="AD8105" s="21"/>
      <c r="AE8105" s="21"/>
      <c r="AF8105" s="21"/>
      <c r="AG8105" s="21"/>
      <c r="AH8105" s="21"/>
      <c r="AI8105" s="26"/>
      <c r="AJ8105" s="21"/>
      <c r="AK8105" s="21"/>
      <c r="AL8105" s="21"/>
      <c r="AM8105" s="21"/>
      <c r="AN8105" s="21"/>
      <c r="AO8105" s="21"/>
      <c r="AP8105" s="21"/>
      <c r="AQ8105" s="21"/>
      <c r="AR8105" s="21"/>
      <c r="AS8105" s="21"/>
      <c r="AT8105" s="2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</row>
    <row r="8106" spans="1:60" s="3" customFormat="1">
      <c r="A8106" s="20"/>
      <c r="B8106" s="20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21"/>
      <c r="AC8106" s="21"/>
      <c r="AD8106" s="21"/>
      <c r="AE8106" s="21"/>
      <c r="AF8106" s="21"/>
      <c r="AG8106" s="21"/>
      <c r="AH8106" s="21"/>
      <c r="AI8106" s="26"/>
      <c r="AJ8106" s="21"/>
      <c r="AK8106" s="21"/>
      <c r="AL8106" s="21"/>
      <c r="AM8106" s="21"/>
      <c r="AN8106" s="21"/>
      <c r="AO8106" s="21"/>
      <c r="AP8106" s="21"/>
      <c r="AQ8106" s="21"/>
      <c r="AR8106" s="21"/>
      <c r="AS8106" s="21"/>
      <c r="AT8106" s="2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</row>
    <row r="8107" spans="1:60" s="3" customFormat="1">
      <c r="A8107" s="20"/>
      <c r="B8107" s="20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21"/>
      <c r="AC8107" s="21"/>
      <c r="AD8107" s="21"/>
      <c r="AE8107" s="21"/>
      <c r="AF8107" s="21"/>
      <c r="AG8107" s="21"/>
      <c r="AH8107" s="21"/>
      <c r="AI8107" s="26"/>
      <c r="AJ8107" s="21"/>
      <c r="AK8107" s="21"/>
      <c r="AL8107" s="21"/>
      <c r="AM8107" s="21"/>
      <c r="AN8107" s="21"/>
      <c r="AO8107" s="21"/>
      <c r="AP8107" s="21"/>
      <c r="AQ8107" s="21"/>
      <c r="AR8107" s="21"/>
      <c r="AS8107" s="21"/>
      <c r="AT8107" s="2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</row>
    <row r="8108" spans="1:60" s="3" customFormat="1">
      <c r="A8108" s="20"/>
      <c r="B8108" s="20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21"/>
      <c r="AC8108" s="21"/>
      <c r="AD8108" s="21"/>
      <c r="AE8108" s="21"/>
      <c r="AF8108" s="21"/>
      <c r="AG8108" s="21"/>
      <c r="AH8108" s="21"/>
      <c r="AI8108" s="26"/>
      <c r="AJ8108" s="21"/>
      <c r="AK8108" s="21"/>
      <c r="AL8108" s="21"/>
      <c r="AM8108" s="21"/>
      <c r="AN8108" s="21"/>
      <c r="AO8108" s="21"/>
      <c r="AP8108" s="21"/>
      <c r="AQ8108" s="21"/>
      <c r="AR8108" s="21"/>
      <c r="AS8108" s="21"/>
      <c r="AT8108" s="2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</row>
    <row r="8109" spans="1:60" s="3" customFormat="1">
      <c r="A8109" s="20"/>
      <c r="B8109" s="20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21"/>
      <c r="AC8109" s="21"/>
      <c r="AD8109" s="21"/>
      <c r="AE8109" s="21"/>
      <c r="AF8109" s="21"/>
      <c r="AG8109" s="21"/>
      <c r="AH8109" s="21"/>
      <c r="AI8109" s="26"/>
      <c r="AJ8109" s="21"/>
      <c r="AK8109" s="21"/>
      <c r="AL8109" s="21"/>
      <c r="AM8109" s="21"/>
      <c r="AN8109" s="21"/>
      <c r="AO8109" s="21"/>
      <c r="AP8109" s="21"/>
      <c r="AQ8109" s="21"/>
      <c r="AR8109" s="21"/>
      <c r="AS8109" s="21"/>
      <c r="AT8109" s="2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</row>
    <row r="8110" spans="1:60" s="3" customFormat="1">
      <c r="A8110" s="20"/>
      <c r="B8110" s="20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21"/>
      <c r="AC8110" s="21"/>
      <c r="AD8110" s="21"/>
      <c r="AE8110" s="21"/>
      <c r="AF8110" s="21"/>
      <c r="AG8110" s="21"/>
      <c r="AH8110" s="21"/>
      <c r="AI8110" s="26"/>
      <c r="AJ8110" s="21"/>
      <c r="AK8110" s="21"/>
      <c r="AL8110" s="21"/>
      <c r="AM8110" s="21"/>
      <c r="AN8110" s="21"/>
      <c r="AO8110" s="21"/>
      <c r="AP8110" s="21"/>
      <c r="AQ8110" s="21"/>
      <c r="AR8110" s="21"/>
      <c r="AS8110" s="21"/>
      <c r="AT8110" s="2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</row>
    <row r="8111" spans="1:60" s="3" customFormat="1">
      <c r="A8111" s="20"/>
      <c r="B8111" s="20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21"/>
      <c r="AC8111" s="21"/>
      <c r="AD8111" s="21"/>
      <c r="AE8111" s="21"/>
      <c r="AF8111" s="21"/>
      <c r="AG8111" s="21"/>
      <c r="AH8111" s="21"/>
      <c r="AI8111" s="26"/>
      <c r="AJ8111" s="21"/>
      <c r="AK8111" s="21"/>
      <c r="AL8111" s="21"/>
      <c r="AM8111" s="21"/>
      <c r="AN8111" s="21"/>
      <c r="AO8111" s="21"/>
      <c r="AP8111" s="21"/>
      <c r="AQ8111" s="21"/>
      <c r="AR8111" s="21"/>
      <c r="AS8111" s="21"/>
      <c r="AT8111" s="2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/>
      <c r="BH8111" s="1"/>
    </row>
    <row r="8112" spans="1:60" s="3" customFormat="1">
      <c r="A8112" s="20"/>
      <c r="B8112" s="20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21"/>
      <c r="AC8112" s="21"/>
      <c r="AD8112" s="21"/>
      <c r="AE8112" s="21"/>
      <c r="AF8112" s="21"/>
      <c r="AG8112" s="21"/>
      <c r="AH8112" s="21"/>
      <c r="AI8112" s="26"/>
      <c r="AJ8112" s="21"/>
      <c r="AK8112" s="21"/>
      <c r="AL8112" s="21"/>
      <c r="AM8112" s="21"/>
      <c r="AN8112" s="21"/>
      <c r="AO8112" s="21"/>
      <c r="AP8112" s="21"/>
      <c r="AQ8112" s="21"/>
      <c r="AR8112" s="21"/>
      <c r="AS8112" s="21"/>
      <c r="AT8112" s="2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</row>
    <row r="8113" spans="1:60" s="3" customFormat="1">
      <c r="A8113" s="20"/>
      <c r="B8113" s="20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21"/>
      <c r="AC8113" s="21"/>
      <c r="AD8113" s="21"/>
      <c r="AE8113" s="21"/>
      <c r="AF8113" s="21"/>
      <c r="AG8113" s="21"/>
      <c r="AH8113" s="21"/>
      <c r="AI8113" s="26"/>
      <c r="AJ8113" s="21"/>
      <c r="AK8113" s="21"/>
      <c r="AL8113" s="21"/>
      <c r="AM8113" s="21"/>
      <c r="AN8113" s="21"/>
      <c r="AO8113" s="21"/>
      <c r="AP8113" s="21"/>
      <c r="AQ8113" s="21"/>
      <c r="AR8113" s="21"/>
      <c r="AS8113" s="21"/>
      <c r="AT8113" s="2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</row>
    <row r="8114" spans="1:60" s="3" customFormat="1">
      <c r="A8114" s="20"/>
      <c r="B8114" s="20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21"/>
      <c r="AC8114" s="21"/>
      <c r="AD8114" s="21"/>
      <c r="AE8114" s="21"/>
      <c r="AF8114" s="21"/>
      <c r="AG8114" s="21"/>
      <c r="AH8114" s="21"/>
      <c r="AI8114" s="26"/>
      <c r="AJ8114" s="21"/>
      <c r="AK8114" s="21"/>
      <c r="AL8114" s="21"/>
      <c r="AM8114" s="21"/>
      <c r="AN8114" s="21"/>
      <c r="AO8114" s="21"/>
      <c r="AP8114" s="21"/>
      <c r="AQ8114" s="21"/>
      <c r="AR8114" s="21"/>
      <c r="AS8114" s="21"/>
      <c r="AT8114" s="2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</row>
    <row r="8115" spans="1:60" s="3" customFormat="1">
      <c r="A8115" s="20"/>
      <c r="B8115" s="20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21"/>
      <c r="AC8115" s="21"/>
      <c r="AD8115" s="21"/>
      <c r="AE8115" s="21"/>
      <c r="AF8115" s="21"/>
      <c r="AG8115" s="21"/>
      <c r="AH8115" s="21"/>
      <c r="AI8115" s="26"/>
      <c r="AJ8115" s="21"/>
      <c r="AK8115" s="21"/>
      <c r="AL8115" s="21"/>
      <c r="AM8115" s="21"/>
      <c r="AN8115" s="21"/>
      <c r="AO8115" s="21"/>
      <c r="AP8115" s="21"/>
      <c r="AQ8115" s="21"/>
      <c r="AR8115" s="21"/>
      <c r="AS8115" s="21"/>
      <c r="AT8115" s="2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</row>
    <row r="8116" spans="1:60" s="3" customFormat="1">
      <c r="A8116" s="20"/>
      <c r="B8116" s="20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21"/>
      <c r="AC8116" s="21"/>
      <c r="AD8116" s="21"/>
      <c r="AE8116" s="21"/>
      <c r="AF8116" s="21"/>
      <c r="AG8116" s="21"/>
      <c r="AH8116" s="21"/>
      <c r="AI8116" s="26"/>
      <c r="AJ8116" s="21"/>
      <c r="AK8116" s="21"/>
      <c r="AL8116" s="21"/>
      <c r="AM8116" s="21"/>
      <c r="AN8116" s="21"/>
      <c r="AO8116" s="21"/>
      <c r="AP8116" s="21"/>
      <c r="AQ8116" s="21"/>
      <c r="AR8116" s="21"/>
      <c r="AS8116" s="21"/>
      <c r="AT8116" s="2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</row>
    <row r="8117" spans="1:60" s="3" customFormat="1">
      <c r="A8117" s="20"/>
      <c r="B8117" s="20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21"/>
      <c r="AC8117" s="21"/>
      <c r="AD8117" s="21"/>
      <c r="AE8117" s="21"/>
      <c r="AF8117" s="21"/>
      <c r="AG8117" s="21"/>
      <c r="AH8117" s="21"/>
      <c r="AI8117" s="26"/>
      <c r="AJ8117" s="21"/>
      <c r="AK8117" s="21"/>
      <c r="AL8117" s="21"/>
      <c r="AM8117" s="21"/>
      <c r="AN8117" s="21"/>
      <c r="AO8117" s="21"/>
      <c r="AP8117" s="21"/>
      <c r="AQ8117" s="21"/>
      <c r="AR8117" s="21"/>
      <c r="AS8117" s="21"/>
      <c r="AT8117" s="2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</row>
    <row r="8118" spans="1:60" s="3" customFormat="1">
      <c r="A8118" s="20"/>
      <c r="B8118" s="20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21"/>
      <c r="AC8118" s="21"/>
      <c r="AD8118" s="21"/>
      <c r="AE8118" s="21"/>
      <c r="AF8118" s="21"/>
      <c r="AG8118" s="21"/>
      <c r="AH8118" s="21"/>
      <c r="AI8118" s="26"/>
      <c r="AJ8118" s="21"/>
      <c r="AK8118" s="21"/>
      <c r="AL8118" s="21"/>
      <c r="AM8118" s="21"/>
      <c r="AN8118" s="21"/>
      <c r="AO8118" s="21"/>
      <c r="AP8118" s="21"/>
      <c r="AQ8118" s="21"/>
      <c r="AR8118" s="21"/>
      <c r="AS8118" s="21"/>
      <c r="AT8118" s="2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</row>
    <row r="8119" spans="1:60" s="3" customFormat="1">
      <c r="A8119" s="20"/>
      <c r="B8119" s="20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21"/>
      <c r="AC8119" s="21"/>
      <c r="AD8119" s="21"/>
      <c r="AE8119" s="21"/>
      <c r="AF8119" s="21"/>
      <c r="AG8119" s="21"/>
      <c r="AH8119" s="21"/>
      <c r="AI8119" s="26"/>
      <c r="AJ8119" s="21"/>
      <c r="AK8119" s="21"/>
      <c r="AL8119" s="21"/>
      <c r="AM8119" s="21"/>
      <c r="AN8119" s="21"/>
      <c r="AO8119" s="21"/>
      <c r="AP8119" s="21"/>
      <c r="AQ8119" s="21"/>
      <c r="AR8119" s="21"/>
      <c r="AS8119" s="21"/>
      <c r="AT8119" s="2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</row>
    <row r="8120" spans="1:60" s="3" customFormat="1">
      <c r="A8120" s="20"/>
      <c r="B8120" s="20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21"/>
      <c r="AC8120" s="21"/>
      <c r="AD8120" s="21"/>
      <c r="AE8120" s="21"/>
      <c r="AF8120" s="21"/>
      <c r="AG8120" s="21"/>
      <c r="AH8120" s="21"/>
      <c r="AI8120" s="26"/>
      <c r="AJ8120" s="21"/>
      <c r="AK8120" s="21"/>
      <c r="AL8120" s="21"/>
      <c r="AM8120" s="21"/>
      <c r="AN8120" s="21"/>
      <c r="AO8120" s="21"/>
      <c r="AP8120" s="21"/>
      <c r="AQ8120" s="21"/>
      <c r="AR8120" s="21"/>
      <c r="AS8120" s="21"/>
      <c r="AT8120" s="2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</row>
    <row r="8121" spans="1:60" s="3" customFormat="1">
      <c r="A8121" s="20"/>
      <c r="B8121" s="20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21"/>
      <c r="AC8121" s="21"/>
      <c r="AD8121" s="21"/>
      <c r="AE8121" s="21"/>
      <c r="AF8121" s="21"/>
      <c r="AG8121" s="21"/>
      <c r="AH8121" s="21"/>
      <c r="AI8121" s="26"/>
      <c r="AJ8121" s="21"/>
      <c r="AK8121" s="21"/>
      <c r="AL8121" s="21"/>
      <c r="AM8121" s="21"/>
      <c r="AN8121" s="21"/>
      <c r="AO8121" s="21"/>
      <c r="AP8121" s="21"/>
      <c r="AQ8121" s="21"/>
      <c r="AR8121" s="21"/>
      <c r="AS8121" s="21"/>
      <c r="AT8121" s="2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</row>
    <row r="8122" spans="1:60" s="3" customFormat="1">
      <c r="A8122" s="20"/>
      <c r="B8122" s="20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21"/>
      <c r="AC8122" s="21"/>
      <c r="AD8122" s="21"/>
      <c r="AE8122" s="21"/>
      <c r="AF8122" s="21"/>
      <c r="AG8122" s="21"/>
      <c r="AH8122" s="21"/>
      <c r="AI8122" s="26"/>
      <c r="AJ8122" s="21"/>
      <c r="AK8122" s="21"/>
      <c r="AL8122" s="21"/>
      <c r="AM8122" s="21"/>
      <c r="AN8122" s="21"/>
      <c r="AO8122" s="21"/>
      <c r="AP8122" s="21"/>
      <c r="AQ8122" s="21"/>
      <c r="AR8122" s="21"/>
      <c r="AS8122" s="21"/>
      <c r="AT8122" s="2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</row>
    <row r="8123" spans="1:60" s="3" customFormat="1">
      <c r="A8123" s="20"/>
      <c r="B8123" s="20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21"/>
      <c r="AC8123" s="21"/>
      <c r="AD8123" s="21"/>
      <c r="AE8123" s="21"/>
      <c r="AF8123" s="21"/>
      <c r="AG8123" s="21"/>
      <c r="AH8123" s="21"/>
      <c r="AI8123" s="26"/>
      <c r="AJ8123" s="21"/>
      <c r="AK8123" s="21"/>
      <c r="AL8123" s="21"/>
      <c r="AM8123" s="21"/>
      <c r="AN8123" s="21"/>
      <c r="AO8123" s="21"/>
      <c r="AP8123" s="21"/>
      <c r="AQ8123" s="21"/>
      <c r="AR8123" s="21"/>
      <c r="AS8123" s="21"/>
      <c r="AT8123" s="2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</row>
    <row r="8124" spans="1:60" s="3" customFormat="1">
      <c r="A8124" s="20"/>
      <c r="B8124" s="20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21"/>
      <c r="AC8124" s="21"/>
      <c r="AD8124" s="21"/>
      <c r="AE8124" s="21"/>
      <c r="AF8124" s="21"/>
      <c r="AG8124" s="21"/>
      <c r="AH8124" s="21"/>
      <c r="AI8124" s="26"/>
      <c r="AJ8124" s="21"/>
      <c r="AK8124" s="21"/>
      <c r="AL8124" s="21"/>
      <c r="AM8124" s="21"/>
      <c r="AN8124" s="21"/>
      <c r="AO8124" s="21"/>
      <c r="AP8124" s="21"/>
      <c r="AQ8124" s="21"/>
      <c r="AR8124" s="21"/>
      <c r="AS8124" s="21"/>
      <c r="AT8124" s="2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</row>
    <row r="8125" spans="1:60" s="3" customFormat="1">
      <c r="A8125" s="20"/>
      <c r="B8125" s="20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21"/>
      <c r="AC8125" s="21"/>
      <c r="AD8125" s="21"/>
      <c r="AE8125" s="21"/>
      <c r="AF8125" s="21"/>
      <c r="AG8125" s="21"/>
      <c r="AH8125" s="21"/>
      <c r="AI8125" s="26"/>
      <c r="AJ8125" s="21"/>
      <c r="AK8125" s="21"/>
      <c r="AL8125" s="21"/>
      <c r="AM8125" s="21"/>
      <c r="AN8125" s="21"/>
      <c r="AO8125" s="21"/>
      <c r="AP8125" s="21"/>
      <c r="AQ8125" s="21"/>
      <c r="AR8125" s="21"/>
      <c r="AS8125" s="21"/>
      <c r="AT8125" s="2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</row>
    <row r="8126" spans="1:60" s="3" customFormat="1">
      <c r="A8126" s="20"/>
      <c r="B8126" s="20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21"/>
      <c r="AC8126" s="21"/>
      <c r="AD8126" s="21"/>
      <c r="AE8126" s="21"/>
      <c r="AF8126" s="21"/>
      <c r="AG8126" s="21"/>
      <c r="AH8126" s="21"/>
      <c r="AI8126" s="26"/>
      <c r="AJ8126" s="21"/>
      <c r="AK8126" s="21"/>
      <c r="AL8126" s="21"/>
      <c r="AM8126" s="21"/>
      <c r="AN8126" s="21"/>
      <c r="AO8126" s="21"/>
      <c r="AP8126" s="21"/>
      <c r="AQ8126" s="21"/>
      <c r="AR8126" s="21"/>
      <c r="AS8126" s="21"/>
      <c r="AT8126" s="2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</row>
    <row r="8127" spans="1:60" s="3" customFormat="1">
      <c r="A8127" s="20"/>
      <c r="B8127" s="20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21"/>
      <c r="AC8127" s="21"/>
      <c r="AD8127" s="21"/>
      <c r="AE8127" s="21"/>
      <c r="AF8127" s="21"/>
      <c r="AG8127" s="21"/>
      <c r="AH8127" s="21"/>
      <c r="AI8127" s="26"/>
      <c r="AJ8127" s="21"/>
      <c r="AK8127" s="21"/>
      <c r="AL8127" s="21"/>
      <c r="AM8127" s="21"/>
      <c r="AN8127" s="21"/>
      <c r="AO8127" s="21"/>
      <c r="AP8127" s="21"/>
      <c r="AQ8127" s="21"/>
      <c r="AR8127" s="21"/>
      <c r="AS8127" s="21"/>
      <c r="AT8127" s="2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</row>
    <row r="8128" spans="1:60" s="3" customFormat="1">
      <c r="A8128" s="20"/>
      <c r="B8128" s="20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21"/>
      <c r="AC8128" s="21"/>
      <c r="AD8128" s="21"/>
      <c r="AE8128" s="21"/>
      <c r="AF8128" s="21"/>
      <c r="AG8128" s="21"/>
      <c r="AH8128" s="21"/>
      <c r="AI8128" s="26"/>
      <c r="AJ8128" s="21"/>
      <c r="AK8128" s="21"/>
      <c r="AL8128" s="21"/>
      <c r="AM8128" s="21"/>
      <c r="AN8128" s="21"/>
      <c r="AO8128" s="21"/>
      <c r="AP8128" s="21"/>
      <c r="AQ8128" s="21"/>
      <c r="AR8128" s="21"/>
      <c r="AS8128" s="21"/>
      <c r="AT8128" s="2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</row>
    <row r="8129" spans="1:60" s="3" customFormat="1">
      <c r="A8129" s="20"/>
      <c r="B8129" s="20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21"/>
      <c r="AC8129" s="21"/>
      <c r="AD8129" s="21"/>
      <c r="AE8129" s="21"/>
      <c r="AF8129" s="21"/>
      <c r="AG8129" s="21"/>
      <c r="AH8129" s="21"/>
      <c r="AI8129" s="26"/>
      <c r="AJ8129" s="21"/>
      <c r="AK8129" s="21"/>
      <c r="AL8129" s="21"/>
      <c r="AM8129" s="21"/>
      <c r="AN8129" s="21"/>
      <c r="AO8129" s="21"/>
      <c r="AP8129" s="21"/>
      <c r="AQ8129" s="21"/>
      <c r="AR8129" s="21"/>
      <c r="AS8129" s="21"/>
      <c r="AT8129" s="2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</row>
    <row r="8130" spans="1:60" s="3" customFormat="1">
      <c r="A8130" s="20"/>
      <c r="B8130" s="20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21"/>
      <c r="AC8130" s="21"/>
      <c r="AD8130" s="21"/>
      <c r="AE8130" s="21"/>
      <c r="AF8130" s="21"/>
      <c r="AG8130" s="21"/>
      <c r="AH8130" s="21"/>
      <c r="AI8130" s="26"/>
      <c r="AJ8130" s="21"/>
      <c r="AK8130" s="21"/>
      <c r="AL8130" s="21"/>
      <c r="AM8130" s="21"/>
      <c r="AN8130" s="21"/>
      <c r="AO8130" s="21"/>
      <c r="AP8130" s="21"/>
      <c r="AQ8130" s="21"/>
      <c r="AR8130" s="21"/>
      <c r="AS8130" s="21"/>
      <c r="AT8130" s="2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</row>
    <row r="8131" spans="1:60" s="3" customFormat="1">
      <c r="A8131" s="20"/>
      <c r="B8131" s="20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21"/>
      <c r="AC8131" s="21"/>
      <c r="AD8131" s="21"/>
      <c r="AE8131" s="21"/>
      <c r="AF8131" s="21"/>
      <c r="AG8131" s="21"/>
      <c r="AH8131" s="21"/>
      <c r="AI8131" s="26"/>
      <c r="AJ8131" s="21"/>
      <c r="AK8131" s="21"/>
      <c r="AL8131" s="21"/>
      <c r="AM8131" s="21"/>
      <c r="AN8131" s="21"/>
      <c r="AO8131" s="21"/>
      <c r="AP8131" s="21"/>
      <c r="AQ8131" s="21"/>
      <c r="AR8131" s="21"/>
      <c r="AS8131" s="21"/>
      <c r="AT8131" s="2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</row>
    <row r="8132" spans="1:60" s="3" customFormat="1">
      <c r="A8132" s="20"/>
      <c r="B8132" s="20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21"/>
      <c r="AC8132" s="21"/>
      <c r="AD8132" s="21"/>
      <c r="AE8132" s="21"/>
      <c r="AF8132" s="21"/>
      <c r="AG8132" s="21"/>
      <c r="AH8132" s="21"/>
      <c r="AI8132" s="26"/>
      <c r="AJ8132" s="21"/>
      <c r="AK8132" s="21"/>
      <c r="AL8132" s="21"/>
      <c r="AM8132" s="21"/>
      <c r="AN8132" s="21"/>
      <c r="AO8132" s="21"/>
      <c r="AP8132" s="21"/>
      <c r="AQ8132" s="21"/>
      <c r="AR8132" s="21"/>
      <c r="AS8132" s="21"/>
      <c r="AT8132" s="2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</row>
    <row r="8133" spans="1:60" s="3" customFormat="1">
      <c r="A8133" s="20"/>
      <c r="B8133" s="20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21"/>
      <c r="AC8133" s="21"/>
      <c r="AD8133" s="21"/>
      <c r="AE8133" s="21"/>
      <c r="AF8133" s="21"/>
      <c r="AG8133" s="21"/>
      <c r="AH8133" s="21"/>
      <c r="AI8133" s="26"/>
      <c r="AJ8133" s="21"/>
      <c r="AK8133" s="21"/>
      <c r="AL8133" s="21"/>
      <c r="AM8133" s="21"/>
      <c r="AN8133" s="21"/>
      <c r="AO8133" s="21"/>
      <c r="AP8133" s="21"/>
      <c r="AQ8133" s="21"/>
      <c r="AR8133" s="21"/>
      <c r="AS8133" s="21"/>
      <c r="AT8133" s="2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</row>
    <row r="8134" spans="1:60" s="3" customFormat="1">
      <c r="A8134" s="20"/>
      <c r="B8134" s="20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21"/>
      <c r="AC8134" s="21"/>
      <c r="AD8134" s="21"/>
      <c r="AE8134" s="21"/>
      <c r="AF8134" s="21"/>
      <c r="AG8134" s="21"/>
      <c r="AH8134" s="21"/>
      <c r="AI8134" s="26"/>
      <c r="AJ8134" s="21"/>
      <c r="AK8134" s="21"/>
      <c r="AL8134" s="21"/>
      <c r="AM8134" s="21"/>
      <c r="AN8134" s="21"/>
      <c r="AO8134" s="21"/>
      <c r="AP8134" s="21"/>
      <c r="AQ8134" s="21"/>
      <c r="AR8134" s="21"/>
      <c r="AS8134" s="21"/>
      <c r="AT8134" s="2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</row>
    <row r="8135" spans="1:60" s="3" customFormat="1">
      <c r="A8135" s="20"/>
      <c r="B8135" s="20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21"/>
      <c r="AC8135" s="21"/>
      <c r="AD8135" s="21"/>
      <c r="AE8135" s="21"/>
      <c r="AF8135" s="21"/>
      <c r="AG8135" s="21"/>
      <c r="AH8135" s="21"/>
      <c r="AI8135" s="26"/>
      <c r="AJ8135" s="21"/>
      <c r="AK8135" s="21"/>
      <c r="AL8135" s="21"/>
      <c r="AM8135" s="21"/>
      <c r="AN8135" s="21"/>
      <c r="AO8135" s="21"/>
      <c r="AP8135" s="21"/>
      <c r="AQ8135" s="21"/>
      <c r="AR8135" s="21"/>
      <c r="AS8135" s="21"/>
      <c r="AT8135" s="2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</row>
    <row r="8136" spans="1:60" s="3" customFormat="1">
      <c r="A8136" s="20"/>
      <c r="B8136" s="20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21"/>
      <c r="AC8136" s="21"/>
      <c r="AD8136" s="21"/>
      <c r="AE8136" s="21"/>
      <c r="AF8136" s="21"/>
      <c r="AG8136" s="21"/>
      <c r="AH8136" s="21"/>
      <c r="AI8136" s="26"/>
      <c r="AJ8136" s="21"/>
      <c r="AK8136" s="21"/>
      <c r="AL8136" s="21"/>
      <c r="AM8136" s="21"/>
      <c r="AN8136" s="21"/>
      <c r="AO8136" s="21"/>
      <c r="AP8136" s="21"/>
      <c r="AQ8136" s="21"/>
      <c r="AR8136" s="21"/>
      <c r="AS8136" s="21"/>
      <c r="AT8136" s="2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</row>
    <row r="8137" spans="1:60" s="3" customFormat="1">
      <c r="A8137" s="20"/>
      <c r="B8137" s="20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21"/>
      <c r="AC8137" s="21"/>
      <c r="AD8137" s="21"/>
      <c r="AE8137" s="21"/>
      <c r="AF8137" s="21"/>
      <c r="AG8137" s="21"/>
      <c r="AH8137" s="21"/>
      <c r="AI8137" s="26"/>
      <c r="AJ8137" s="21"/>
      <c r="AK8137" s="21"/>
      <c r="AL8137" s="21"/>
      <c r="AM8137" s="21"/>
      <c r="AN8137" s="21"/>
      <c r="AO8137" s="21"/>
      <c r="AP8137" s="21"/>
      <c r="AQ8137" s="21"/>
      <c r="AR8137" s="21"/>
      <c r="AS8137" s="21"/>
      <c r="AT8137" s="2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</row>
    <row r="8138" spans="1:60" s="3" customFormat="1">
      <c r="A8138" s="20"/>
      <c r="B8138" s="20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21"/>
      <c r="AC8138" s="21"/>
      <c r="AD8138" s="21"/>
      <c r="AE8138" s="21"/>
      <c r="AF8138" s="21"/>
      <c r="AG8138" s="21"/>
      <c r="AH8138" s="21"/>
      <c r="AI8138" s="26"/>
      <c r="AJ8138" s="21"/>
      <c r="AK8138" s="21"/>
      <c r="AL8138" s="21"/>
      <c r="AM8138" s="21"/>
      <c r="AN8138" s="21"/>
      <c r="AO8138" s="21"/>
      <c r="AP8138" s="21"/>
      <c r="AQ8138" s="21"/>
      <c r="AR8138" s="21"/>
      <c r="AS8138" s="21"/>
      <c r="AT8138" s="2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/>
      <c r="BH8138" s="1"/>
    </row>
    <row r="8139" spans="1:60" s="3" customFormat="1">
      <c r="A8139" s="20"/>
      <c r="B8139" s="20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21"/>
      <c r="AC8139" s="21"/>
      <c r="AD8139" s="21"/>
      <c r="AE8139" s="21"/>
      <c r="AF8139" s="21"/>
      <c r="AG8139" s="21"/>
      <c r="AH8139" s="21"/>
      <c r="AI8139" s="26"/>
      <c r="AJ8139" s="21"/>
      <c r="AK8139" s="21"/>
      <c r="AL8139" s="21"/>
      <c r="AM8139" s="21"/>
      <c r="AN8139" s="21"/>
      <c r="AO8139" s="21"/>
      <c r="AP8139" s="21"/>
      <c r="AQ8139" s="21"/>
      <c r="AR8139" s="21"/>
      <c r="AS8139" s="21"/>
      <c r="AT8139" s="2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</row>
    <row r="8140" spans="1:60" s="3" customFormat="1">
      <c r="A8140" s="20"/>
      <c r="B8140" s="20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21"/>
      <c r="AC8140" s="21"/>
      <c r="AD8140" s="21"/>
      <c r="AE8140" s="21"/>
      <c r="AF8140" s="21"/>
      <c r="AG8140" s="21"/>
      <c r="AH8140" s="21"/>
      <c r="AI8140" s="26"/>
      <c r="AJ8140" s="21"/>
      <c r="AK8140" s="21"/>
      <c r="AL8140" s="21"/>
      <c r="AM8140" s="21"/>
      <c r="AN8140" s="21"/>
      <c r="AO8140" s="21"/>
      <c r="AP8140" s="21"/>
      <c r="AQ8140" s="21"/>
      <c r="AR8140" s="21"/>
      <c r="AS8140" s="21"/>
      <c r="AT8140" s="2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</row>
    <row r="8141" spans="1:60" s="3" customFormat="1">
      <c r="A8141" s="20"/>
      <c r="B8141" s="20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21"/>
      <c r="AC8141" s="21"/>
      <c r="AD8141" s="21"/>
      <c r="AE8141" s="21"/>
      <c r="AF8141" s="21"/>
      <c r="AG8141" s="21"/>
      <c r="AH8141" s="21"/>
      <c r="AI8141" s="26"/>
      <c r="AJ8141" s="21"/>
      <c r="AK8141" s="21"/>
      <c r="AL8141" s="21"/>
      <c r="AM8141" s="21"/>
      <c r="AN8141" s="21"/>
      <c r="AO8141" s="21"/>
      <c r="AP8141" s="21"/>
      <c r="AQ8141" s="21"/>
      <c r="AR8141" s="21"/>
      <c r="AS8141" s="21"/>
      <c r="AT8141" s="2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</row>
    <row r="8142" spans="1:60" s="3" customFormat="1">
      <c r="A8142" s="20"/>
      <c r="B8142" s="20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21"/>
      <c r="AC8142" s="21"/>
      <c r="AD8142" s="21"/>
      <c r="AE8142" s="21"/>
      <c r="AF8142" s="21"/>
      <c r="AG8142" s="21"/>
      <c r="AH8142" s="21"/>
      <c r="AI8142" s="26"/>
      <c r="AJ8142" s="21"/>
      <c r="AK8142" s="21"/>
      <c r="AL8142" s="21"/>
      <c r="AM8142" s="21"/>
      <c r="AN8142" s="21"/>
      <c r="AO8142" s="21"/>
      <c r="AP8142" s="21"/>
      <c r="AQ8142" s="21"/>
      <c r="AR8142" s="21"/>
      <c r="AS8142" s="21"/>
      <c r="AT8142" s="2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</row>
    <row r="8143" spans="1:60" s="3" customFormat="1">
      <c r="A8143" s="20"/>
      <c r="B8143" s="20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21"/>
      <c r="AC8143" s="21"/>
      <c r="AD8143" s="21"/>
      <c r="AE8143" s="21"/>
      <c r="AF8143" s="21"/>
      <c r="AG8143" s="21"/>
      <c r="AH8143" s="21"/>
      <c r="AI8143" s="26"/>
      <c r="AJ8143" s="21"/>
      <c r="AK8143" s="21"/>
      <c r="AL8143" s="21"/>
      <c r="AM8143" s="21"/>
      <c r="AN8143" s="21"/>
      <c r="AO8143" s="21"/>
      <c r="AP8143" s="21"/>
      <c r="AQ8143" s="21"/>
      <c r="AR8143" s="21"/>
      <c r="AS8143" s="21"/>
      <c r="AT8143" s="2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</row>
    <row r="8144" spans="1:60" s="3" customFormat="1">
      <c r="A8144" s="20"/>
      <c r="B8144" s="20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21"/>
      <c r="AC8144" s="21"/>
      <c r="AD8144" s="21"/>
      <c r="AE8144" s="21"/>
      <c r="AF8144" s="21"/>
      <c r="AG8144" s="21"/>
      <c r="AH8144" s="21"/>
      <c r="AI8144" s="26"/>
      <c r="AJ8144" s="21"/>
      <c r="AK8144" s="21"/>
      <c r="AL8144" s="21"/>
      <c r="AM8144" s="21"/>
      <c r="AN8144" s="21"/>
      <c r="AO8144" s="21"/>
      <c r="AP8144" s="21"/>
      <c r="AQ8144" s="21"/>
      <c r="AR8144" s="21"/>
      <c r="AS8144" s="21"/>
      <c r="AT8144" s="2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</row>
    <row r="8145" spans="1:60" s="3" customFormat="1">
      <c r="A8145" s="20"/>
      <c r="B8145" s="20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21"/>
      <c r="AC8145" s="21"/>
      <c r="AD8145" s="21"/>
      <c r="AE8145" s="21"/>
      <c r="AF8145" s="21"/>
      <c r="AG8145" s="21"/>
      <c r="AH8145" s="21"/>
      <c r="AI8145" s="26"/>
      <c r="AJ8145" s="21"/>
      <c r="AK8145" s="21"/>
      <c r="AL8145" s="21"/>
      <c r="AM8145" s="21"/>
      <c r="AN8145" s="21"/>
      <c r="AO8145" s="21"/>
      <c r="AP8145" s="21"/>
      <c r="AQ8145" s="21"/>
      <c r="AR8145" s="21"/>
      <c r="AS8145" s="21"/>
      <c r="AT8145" s="2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</row>
    <row r="8146" spans="1:60" s="3" customFormat="1">
      <c r="A8146" s="20"/>
      <c r="B8146" s="20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21"/>
      <c r="AC8146" s="21"/>
      <c r="AD8146" s="21"/>
      <c r="AE8146" s="21"/>
      <c r="AF8146" s="21"/>
      <c r="AG8146" s="21"/>
      <c r="AH8146" s="21"/>
      <c r="AI8146" s="26"/>
      <c r="AJ8146" s="21"/>
      <c r="AK8146" s="21"/>
      <c r="AL8146" s="21"/>
      <c r="AM8146" s="21"/>
      <c r="AN8146" s="21"/>
      <c r="AO8146" s="21"/>
      <c r="AP8146" s="21"/>
      <c r="AQ8146" s="21"/>
      <c r="AR8146" s="21"/>
      <c r="AS8146" s="21"/>
      <c r="AT8146" s="2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</row>
    <row r="8147" spans="1:60" s="3" customFormat="1">
      <c r="A8147" s="20"/>
      <c r="B8147" s="20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21"/>
      <c r="AC8147" s="21"/>
      <c r="AD8147" s="21"/>
      <c r="AE8147" s="21"/>
      <c r="AF8147" s="21"/>
      <c r="AG8147" s="21"/>
      <c r="AH8147" s="21"/>
      <c r="AI8147" s="26"/>
      <c r="AJ8147" s="21"/>
      <c r="AK8147" s="21"/>
      <c r="AL8147" s="21"/>
      <c r="AM8147" s="21"/>
      <c r="AN8147" s="21"/>
      <c r="AO8147" s="21"/>
      <c r="AP8147" s="21"/>
      <c r="AQ8147" s="21"/>
      <c r="AR8147" s="21"/>
      <c r="AS8147" s="21"/>
      <c r="AT8147" s="2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</row>
    <row r="8148" spans="1:60" s="3" customFormat="1">
      <c r="A8148" s="20"/>
      <c r="B8148" s="20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21"/>
      <c r="AC8148" s="21"/>
      <c r="AD8148" s="21"/>
      <c r="AE8148" s="21"/>
      <c r="AF8148" s="21"/>
      <c r="AG8148" s="21"/>
      <c r="AH8148" s="21"/>
      <c r="AI8148" s="26"/>
      <c r="AJ8148" s="21"/>
      <c r="AK8148" s="21"/>
      <c r="AL8148" s="21"/>
      <c r="AM8148" s="21"/>
      <c r="AN8148" s="21"/>
      <c r="AO8148" s="21"/>
      <c r="AP8148" s="21"/>
      <c r="AQ8148" s="21"/>
      <c r="AR8148" s="21"/>
      <c r="AS8148" s="21"/>
      <c r="AT8148" s="2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</row>
    <row r="8149" spans="1:60" s="3" customFormat="1">
      <c r="A8149" s="20"/>
      <c r="B8149" s="20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21"/>
      <c r="AC8149" s="21"/>
      <c r="AD8149" s="21"/>
      <c r="AE8149" s="21"/>
      <c r="AF8149" s="21"/>
      <c r="AG8149" s="21"/>
      <c r="AH8149" s="21"/>
      <c r="AI8149" s="26"/>
      <c r="AJ8149" s="21"/>
      <c r="AK8149" s="21"/>
      <c r="AL8149" s="21"/>
      <c r="AM8149" s="21"/>
      <c r="AN8149" s="21"/>
      <c r="AO8149" s="21"/>
      <c r="AP8149" s="21"/>
      <c r="AQ8149" s="21"/>
      <c r="AR8149" s="21"/>
      <c r="AS8149" s="21"/>
      <c r="AT8149" s="2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</row>
    <row r="8150" spans="1:60" s="3" customFormat="1">
      <c r="A8150" s="20"/>
      <c r="B8150" s="20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21"/>
      <c r="AC8150" s="21"/>
      <c r="AD8150" s="21"/>
      <c r="AE8150" s="21"/>
      <c r="AF8150" s="21"/>
      <c r="AG8150" s="21"/>
      <c r="AH8150" s="21"/>
      <c r="AI8150" s="26"/>
      <c r="AJ8150" s="21"/>
      <c r="AK8150" s="21"/>
      <c r="AL8150" s="21"/>
      <c r="AM8150" s="21"/>
      <c r="AN8150" s="21"/>
      <c r="AO8150" s="21"/>
      <c r="AP8150" s="21"/>
      <c r="AQ8150" s="21"/>
      <c r="AR8150" s="21"/>
      <c r="AS8150" s="21"/>
      <c r="AT8150" s="2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</row>
    <row r="8151" spans="1:60" s="3" customFormat="1">
      <c r="A8151" s="20"/>
      <c r="B8151" s="20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21"/>
      <c r="AC8151" s="21"/>
      <c r="AD8151" s="21"/>
      <c r="AE8151" s="21"/>
      <c r="AF8151" s="21"/>
      <c r="AG8151" s="21"/>
      <c r="AH8151" s="21"/>
      <c r="AI8151" s="26"/>
      <c r="AJ8151" s="21"/>
      <c r="AK8151" s="21"/>
      <c r="AL8151" s="21"/>
      <c r="AM8151" s="21"/>
      <c r="AN8151" s="21"/>
      <c r="AO8151" s="21"/>
      <c r="AP8151" s="21"/>
      <c r="AQ8151" s="21"/>
      <c r="AR8151" s="21"/>
      <c r="AS8151" s="21"/>
      <c r="AT8151" s="2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</row>
    <row r="8152" spans="1:60" s="3" customFormat="1">
      <c r="A8152" s="20"/>
      <c r="B8152" s="20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21"/>
      <c r="AC8152" s="21"/>
      <c r="AD8152" s="21"/>
      <c r="AE8152" s="21"/>
      <c r="AF8152" s="21"/>
      <c r="AG8152" s="21"/>
      <c r="AH8152" s="21"/>
      <c r="AI8152" s="26"/>
      <c r="AJ8152" s="21"/>
      <c r="AK8152" s="21"/>
      <c r="AL8152" s="21"/>
      <c r="AM8152" s="21"/>
      <c r="AN8152" s="21"/>
      <c r="AO8152" s="21"/>
      <c r="AP8152" s="21"/>
      <c r="AQ8152" s="21"/>
      <c r="AR8152" s="21"/>
      <c r="AS8152" s="21"/>
      <c r="AT8152" s="2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</row>
    <row r="8153" spans="1:60" s="3" customFormat="1">
      <c r="A8153" s="20"/>
      <c r="B8153" s="20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21"/>
      <c r="AC8153" s="21"/>
      <c r="AD8153" s="21"/>
      <c r="AE8153" s="21"/>
      <c r="AF8153" s="21"/>
      <c r="AG8153" s="21"/>
      <c r="AH8153" s="21"/>
      <c r="AI8153" s="26"/>
      <c r="AJ8153" s="21"/>
      <c r="AK8153" s="21"/>
      <c r="AL8153" s="21"/>
      <c r="AM8153" s="21"/>
      <c r="AN8153" s="21"/>
      <c r="AO8153" s="21"/>
      <c r="AP8153" s="21"/>
      <c r="AQ8153" s="21"/>
      <c r="AR8153" s="21"/>
      <c r="AS8153" s="21"/>
      <c r="AT8153" s="2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</row>
    <row r="8154" spans="1:60" s="3" customFormat="1">
      <c r="A8154" s="20"/>
      <c r="B8154" s="20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21"/>
      <c r="AC8154" s="21"/>
      <c r="AD8154" s="21"/>
      <c r="AE8154" s="21"/>
      <c r="AF8154" s="21"/>
      <c r="AG8154" s="21"/>
      <c r="AH8154" s="21"/>
      <c r="AI8154" s="26"/>
      <c r="AJ8154" s="21"/>
      <c r="AK8154" s="21"/>
      <c r="AL8154" s="21"/>
      <c r="AM8154" s="21"/>
      <c r="AN8154" s="21"/>
      <c r="AO8154" s="21"/>
      <c r="AP8154" s="21"/>
      <c r="AQ8154" s="21"/>
      <c r="AR8154" s="21"/>
      <c r="AS8154" s="21"/>
      <c r="AT8154" s="2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</row>
    <row r="8155" spans="1:60" s="3" customFormat="1">
      <c r="A8155" s="20"/>
      <c r="B8155" s="20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21"/>
      <c r="AC8155" s="21"/>
      <c r="AD8155" s="21"/>
      <c r="AE8155" s="21"/>
      <c r="AF8155" s="21"/>
      <c r="AG8155" s="21"/>
      <c r="AH8155" s="21"/>
      <c r="AI8155" s="26"/>
      <c r="AJ8155" s="21"/>
      <c r="AK8155" s="21"/>
      <c r="AL8155" s="21"/>
      <c r="AM8155" s="21"/>
      <c r="AN8155" s="21"/>
      <c r="AO8155" s="21"/>
      <c r="AP8155" s="21"/>
      <c r="AQ8155" s="21"/>
      <c r="AR8155" s="21"/>
      <c r="AS8155" s="21"/>
      <c r="AT8155" s="2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</row>
    <row r="8156" spans="1:60" s="3" customFormat="1">
      <c r="A8156" s="20"/>
      <c r="B8156" s="20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21"/>
      <c r="AC8156" s="21"/>
      <c r="AD8156" s="21"/>
      <c r="AE8156" s="21"/>
      <c r="AF8156" s="21"/>
      <c r="AG8156" s="21"/>
      <c r="AH8156" s="21"/>
      <c r="AI8156" s="26"/>
      <c r="AJ8156" s="21"/>
      <c r="AK8156" s="21"/>
      <c r="AL8156" s="21"/>
      <c r="AM8156" s="21"/>
      <c r="AN8156" s="21"/>
      <c r="AO8156" s="21"/>
      <c r="AP8156" s="21"/>
      <c r="AQ8156" s="21"/>
      <c r="AR8156" s="21"/>
      <c r="AS8156" s="21"/>
      <c r="AT8156" s="2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</row>
    <row r="8157" spans="1:60" s="3" customFormat="1">
      <c r="A8157" s="20"/>
      <c r="B8157" s="20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21"/>
      <c r="AC8157" s="21"/>
      <c r="AD8157" s="21"/>
      <c r="AE8157" s="21"/>
      <c r="AF8157" s="21"/>
      <c r="AG8157" s="21"/>
      <c r="AH8157" s="21"/>
      <c r="AI8157" s="26"/>
      <c r="AJ8157" s="21"/>
      <c r="AK8157" s="21"/>
      <c r="AL8157" s="21"/>
      <c r="AM8157" s="21"/>
      <c r="AN8157" s="21"/>
      <c r="AO8157" s="21"/>
      <c r="AP8157" s="21"/>
      <c r="AQ8157" s="21"/>
      <c r="AR8157" s="21"/>
      <c r="AS8157" s="21"/>
      <c r="AT8157" s="2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</row>
    <row r="8158" spans="1:60" s="3" customFormat="1">
      <c r="A8158" s="20"/>
      <c r="B8158" s="20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21"/>
      <c r="AC8158" s="21"/>
      <c r="AD8158" s="21"/>
      <c r="AE8158" s="21"/>
      <c r="AF8158" s="21"/>
      <c r="AG8158" s="21"/>
      <c r="AH8158" s="21"/>
      <c r="AI8158" s="26"/>
      <c r="AJ8158" s="21"/>
      <c r="AK8158" s="21"/>
      <c r="AL8158" s="21"/>
      <c r="AM8158" s="21"/>
      <c r="AN8158" s="21"/>
      <c r="AO8158" s="21"/>
      <c r="AP8158" s="21"/>
      <c r="AQ8158" s="21"/>
      <c r="AR8158" s="21"/>
      <c r="AS8158" s="21"/>
      <c r="AT8158" s="2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</row>
    <row r="8159" spans="1:60" s="3" customFormat="1">
      <c r="A8159" s="20"/>
      <c r="B8159" s="20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21"/>
      <c r="AC8159" s="21"/>
      <c r="AD8159" s="21"/>
      <c r="AE8159" s="21"/>
      <c r="AF8159" s="21"/>
      <c r="AG8159" s="21"/>
      <c r="AH8159" s="21"/>
      <c r="AI8159" s="26"/>
      <c r="AJ8159" s="21"/>
      <c r="AK8159" s="21"/>
      <c r="AL8159" s="21"/>
      <c r="AM8159" s="21"/>
      <c r="AN8159" s="21"/>
      <c r="AO8159" s="21"/>
      <c r="AP8159" s="21"/>
      <c r="AQ8159" s="21"/>
      <c r="AR8159" s="21"/>
      <c r="AS8159" s="21"/>
      <c r="AT8159" s="2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</row>
    <row r="8160" spans="1:60" s="3" customFormat="1">
      <c r="A8160" s="20"/>
      <c r="B8160" s="20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21"/>
      <c r="AC8160" s="21"/>
      <c r="AD8160" s="21"/>
      <c r="AE8160" s="21"/>
      <c r="AF8160" s="21"/>
      <c r="AG8160" s="21"/>
      <c r="AH8160" s="21"/>
      <c r="AI8160" s="26"/>
      <c r="AJ8160" s="21"/>
      <c r="AK8160" s="21"/>
      <c r="AL8160" s="21"/>
      <c r="AM8160" s="21"/>
      <c r="AN8160" s="21"/>
      <c r="AO8160" s="21"/>
      <c r="AP8160" s="21"/>
      <c r="AQ8160" s="21"/>
      <c r="AR8160" s="21"/>
      <c r="AS8160" s="21"/>
      <c r="AT8160" s="2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</row>
    <row r="8161" spans="1:60" s="3" customFormat="1">
      <c r="A8161" s="20"/>
      <c r="B8161" s="20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21"/>
      <c r="AC8161" s="21"/>
      <c r="AD8161" s="21"/>
      <c r="AE8161" s="21"/>
      <c r="AF8161" s="21"/>
      <c r="AG8161" s="21"/>
      <c r="AH8161" s="21"/>
      <c r="AI8161" s="26"/>
      <c r="AJ8161" s="21"/>
      <c r="AK8161" s="21"/>
      <c r="AL8161" s="21"/>
      <c r="AM8161" s="21"/>
      <c r="AN8161" s="21"/>
      <c r="AO8161" s="21"/>
      <c r="AP8161" s="21"/>
      <c r="AQ8161" s="21"/>
      <c r="AR8161" s="21"/>
      <c r="AS8161" s="21"/>
      <c r="AT8161" s="2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</row>
    <row r="8162" spans="1:60" s="3" customFormat="1">
      <c r="A8162" s="20"/>
      <c r="B8162" s="20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21"/>
      <c r="AC8162" s="21"/>
      <c r="AD8162" s="21"/>
      <c r="AE8162" s="21"/>
      <c r="AF8162" s="21"/>
      <c r="AG8162" s="21"/>
      <c r="AH8162" s="21"/>
      <c r="AI8162" s="26"/>
      <c r="AJ8162" s="21"/>
      <c r="AK8162" s="21"/>
      <c r="AL8162" s="21"/>
      <c r="AM8162" s="21"/>
      <c r="AN8162" s="21"/>
      <c r="AO8162" s="21"/>
      <c r="AP8162" s="21"/>
      <c r="AQ8162" s="21"/>
      <c r="AR8162" s="21"/>
      <c r="AS8162" s="21"/>
      <c r="AT8162" s="2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</row>
    <row r="8163" spans="1:60" s="3" customFormat="1">
      <c r="A8163" s="20"/>
      <c r="B8163" s="20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21"/>
      <c r="AC8163" s="21"/>
      <c r="AD8163" s="21"/>
      <c r="AE8163" s="21"/>
      <c r="AF8163" s="21"/>
      <c r="AG8163" s="21"/>
      <c r="AH8163" s="21"/>
      <c r="AI8163" s="26"/>
      <c r="AJ8163" s="21"/>
      <c r="AK8163" s="21"/>
      <c r="AL8163" s="21"/>
      <c r="AM8163" s="21"/>
      <c r="AN8163" s="21"/>
      <c r="AO8163" s="21"/>
      <c r="AP8163" s="21"/>
      <c r="AQ8163" s="21"/>
      <c r="AR8163" s="21"/>
      <c r="AS8163" s="21"/>
      <c r="AT8163" s="2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</row>
    <row r="8164" spans="1:60" s="3" customFormat="1">
      <c r="A8164" s="20"/>
      <c r="B8164" s="20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21"/>
      <c r="AC8164" s="21"/>
      <c r="AD8164" s="21"/>
      <c r="AE8164" s="21"/>
      <c r="AF8164" s="21"/>
      <c r="AG8164" s="21"/>
      <c r="AH8164" s="21"/>
      <c r="AI8164" s="26"/>
      <c r="AJ8164" s="21"/>
      <c r="AK8164" s="21"/>
      <c r="AL8164" s="21"/>
      <c r="AM8164" s="21"/>
      <c r="AN8164" s="21"/>
      <c r="AO8164" s="21"/>
      <c r="AP8164" s="21"/>
      <c r="AQ8164" s="21"/>
      <c r="AR8164" s="21"/>
      <c r="AS8164" s="21"/>
      <c r="AT8164" s="2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</row>
    <row r="8165" spans="1:60" s="3" customFormat="1">
      <c r="A8165" s="20"/>
      <c r="B8165" s="20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21"/>
      <c r="AC8165" s="21"/>
      <c r="AD8165" s="21"/>
      <c r="AE8165" s="21"/>
      <c r="AF8165" s="21"/>
      <c r="AG8165" s="21"/>
      <c r="AH8165" s="21"/>
      <c r="AI8165" s="26"/>
      <c r="AJ8165" s="21"/>
      <c r="AK8165" s="21"/>
      <c r="AL8165" s="21"/>
      <c r="AM8165" s="21"/>
      <c r="AN8165" s="21"/>
      <c r="AO8165" s="21"/>
      <c r="AP8165" s="21"/>
      <c r="AQ8165" s="21"/>
      <c r="AR8165" s="21"/>
      <c r="AS8165" s="21"/>
      <c r="AT8165" s="2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</row>
    <row r="8166" spans="1:60" s="3" customFormat="1">
      <c r="A8166" s="20"/>
      <c r="B8166" s="20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21"/>
      <c r="AC8166" s="21"/>
      <c r="AD8166" s="21"/>
      <c r="AE8166" s="21"/>
      <c r="AF8166" s="21"/>
      <c r="AG8166" s="21"/>
      <c r="AH8166" s="21"/>
      <c r="AI8166" s="26"/>
      <c r="AJ8166" s="21"/>
      <c r="AK8166" s="21"/>
      <c r="AL8166" s="21"/>
      <c r="AM8166" s="21"/>
      <c r="AN8166" s="21"/>
      <c r="AO8166" s="21"/>
      <c r="AP8166" s="21"/>
      <c r="AQ8166" s="21"/>
      <c r="AR8166" s="21"/>
      <c r="AS8166" s="21"/>
      <c r="AT8166" s="2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</row>
    <row r="8167" spans="1:60" s="3" customFormat="1">
      <c r="A8167" s="20"/>
      <c r="B8167" s="20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21"/>
      <c r="AC8167" s="21"/>
      <c r="AD8167" s="21"/>
      <c r="AE8167" s="21"/>
      <c r="AF8167" s="21"/>
      <c r="AG8167" s="21"/>
      <c r="AH8167" s="21"/>
      <c r="AI8167" s="26"/>
      <c r="AJ8167" s="21"/>
      <c r="AK8167" s="21"/>
      <c r="AL8167" s="21"/>
      <c r="AM8167" s="21"/>
      <c r="AN8167" s="21"/>
      <c r="AO8167" s="21"/>
      <c r="AP8167" s="21"/>
      <c r="AQ8167" s="21"/>
      <c r="AR8167" s="21"/>
      <c r="AS8167" s="21"/>
      <c r="AT8167" s="2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</row>
    <row r="8168" spans="1:60" s="3" customFormat="1">
      <c r="A8168" s="20"/>
      <c r="B8168" s="20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21"/>
      <c r="AC8168" s="21"/>
      <c r="AD8168" s="21"/>
      <c r="AE8168" s="21"/>
      <c r="AF8168" s="21"/>
      <c r="AG8168" s="21"/>
      <c r="AH8168" s="21"/>
      <c r="AI8168" s="26"/>
      <c r="AJ8168" s="21"/>
      <c r="AK8168" s="21"/>
      <c r="AL8168" s="21"/>
      <c r="AM8168" s="21"/>
      <c r="AN8168" s="21"/>
      <c r="AO8168" s="21"/>
      <c r="AP8168" s="21"/>
      <c r="AQ8168" s="21"/>
      <c r="AR8168" s="21"/>
      <c r="AS8168" s="21"/>
      <c r="AT8168" s="2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</row>
    <row r="8169" spans="1:60" s="3" customFormat="1">
      <c r="A8169" s="20"/>
      <c r="B8169" s="20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21"/>
      <c r="AC8169" s="21"/>
      <c r="AD8169" s="21"/>
      <c r="AE8169" s="21"/>
      <c r="AF8169" s="21"/>
      <c r="AG8169" s="21"/>
      <c r="AH8169" s="21"/>
      <c r="AI8169" s="26"/>
      <c r="AJ8169" s="21"/>
      <c r="AK8169" s="21"/>
      <c r="AL8169" s="21"/>
      <c r="AM8169" s="21"/>
      <c r="AN8169" s="21"/>
      <c r="AO8169" s="21"/>
      <c r="AP8169" s="21"/>
      <c r="AQ8169" s="21"/>
      <c r="AR8169" s="21"/>
      <c r="AS8169" s="21"/>
      <c r="AT8169" s="2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</row>
    <row r="8170" spans="1:60" s="3" customFormat="1">
      <c r="A8170" s="20"/>
      <c r="B8170" s="20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21"/>
      <c r="AC8170" s="21"/>
      <c r="AD8170" s="21"/>
      <c r="AE8170" s="21"/>
      <c r="AF8170" s="21"/>
      <c r="AG8170" s="21"/>
      <c r="AH8170" s="21"/>
      <c r="AI8170" s="26"/>
      <c r="AJ8170" s="21"/>
      <c r="AK8170" s="21"/>
      <c r="AL8170" s="21"/>
      <c r="AM8170" s="21"/>
      <c r="AN8170" s="21"/>
      <c r="AO8170" s="21"/>
      <c r="AP8170" s="21"/>
      <c r="AQ8170" s="21"/>
      <c r="AR8170" s="21"/>
      <c r="AS8170" s="21"/>
      <c r="AT8170" s="2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</row>
    <row r="8171" spans="1:60" s="3" customFormat="1">
      <c r="A8171" s="20"/>
      <c r="B8171" s="20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21"/>
      <c r="AC8171" s="21"/>
      <c r="AD8171" s="21"/>
      <c r="AE8171" s="21"/>
      <c r="AF8171" s="21"/>
      <c r="AG8171" s="21"/>
      <c r="AH8171" s="21"/>
      <c r="AI8171" s="26"/>
      <c r="AJ8171" s="21"/>
      <c r="AK8171" s="21"/>
      <c r="AL8171" s="21"/>
      <c r="AM8171" s="21"/>
      <c r="AN8171" s="21"/>
      <c r="AO8171" s="21"/>
      <c r="AP8171" s="21"/>
      <c r="AQ8171" s="21"/>
      <c r="AR8171" s="21"/>
      <c r="AS8171" s="21"/>
      <c r="AT8171" s="2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</row>
    <row r="8172" spans="1:60" s="3" customFormat="1">
      <c r="A8172" s="20"/>
      <c r="B8172" s="20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21"/>
      <c r="AC8172" s="21"/>
      <c r="AD8172" s="21"/>
      <c r="AE8172" s="21"/>
      <c r="AF8172" s="21"/>
      <c r="AG8172" s="21"/>
      <c r="AH8172" s="21"/>
      <c r="AI8172" s="26"/>
      <c r="AJ8172" s="21"/>
      <c r="AK8172" s="21"/>
      <c r="AL8172" s="21"/>
      <c r="AM8172" s="21"/>
      <c r="AN8172" s="21"/>
      <c r="AO8172" s="21"/>
      <c r="AP8172" s="21"/>
      <c r="AQ8172" s="21"/>
      <c r="AR8172" s="21"/>
      <c r="AS8172" s="21"/>
      <c r="AT8172" s="2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</row>
    <row r="8173" spans="1:60" s="3" customFormat="1">
      <c r="A8173" s="20"/>
      <c r="B8173" s="20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21"/>
      <c r="AC8173" s="21"/>
      <c r="AD8173" s="21"/>
      <c r="AE8173" s="21"/>
      <c r="AF8173" s="21"/>
      <c r="AG8173" s="21"/>
      <c r="AH8173" s="21"/>
      <c r="AI8173" s="26"/>
      <c r="AJ8173" s="21"/>
      <c r="AK8173" s="21"/>
      <c r="AL8173" s="21"/>
      <c r="AM8173" s="21"/>
      <c r="AN8173" s="21"/>
      <c r="AO8173" s="21"/>
      <c r="AP8173" s="21"/>
      <c r="AQ8173" s="21"/>
      <c r="AR8173" s="21"/>
      <c r="AS8173" s="21"/>
      <c r="AT8173" s="2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</row>
    <row r="8174" spans="1:60" s="3" customFormat="1">
      <c r="A8174" s="20"/>
      <c r="B8174" s="20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21"/>
      <c r="AC8174" s="21"/>
      <c r="AD8174" s="21"/>
      <c r="AE8174" s="21"/>
      <c r="AF8174" s="21"/>
      <c r="AG8174" s="21"/>
      <c r="AH8174" s="21"/>
      <c r="AI8174" s="26"/>
      <c r="AJ8174" s="21"/>
      <c r="AK8174" s="21"/>
      <c r="AL8174" s="21"/>
      <c r="AM8174" s="21"/>
      <c r="AN8174" s="21"/>
      <c r="AO8174" s="21"/>
      <c r="AP8174" s="21"/>
      <c r="AQ8174" s="21"/>
      <c r="AR8174" s="21"/>
      <c r="AS8174" s="21"/>
      <c r="AT8174" s="2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</row>
    <row r="8175" spans="1:60" s="3" customFormat="1">
      <c r="A8175" s="20"/>
      <c r="B8175" s="20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21"/>
      <c r="AC8175" s="21"/>
      <c r="AD8175" s="21"/>
      <c r="AE8175" s="21"/>
      <c r="AF8175" s="21"/>
      <c r="AG8175" s="21"/>
      <c r="AH8175" s="21"/>
      <c r="AI8175" s="26"/>
      <c r="AJ8175" s="21"/>
      <c r="AK8175" s="21"/>
      <c r="AL8175" s="21"/>
      <c r="AM8175" s="21"/>
      <c r="AN8175" s="21"/>
      <c r="AO8175" s="21"/>
      <c r="AP8175" s="21"/>
      <c r="AQ8175" s="21"/>
      <c r="AR8175" s="21"/>
      <c r="AS8175" s="21"/>
      <c r="AT8175" s="2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</row>
    <row r="8176" spans="1:60" s="3" customFormat="1">
      <c r="A8176" s="20"/>
      <c r="B8176" s="20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21"/>
      <c r="AC8176" s="21"/>
      <c r="AD8176" s="21"/>
      <c r="AE8176" s="21"/>
      <c r="AF8176" s="21"/>
      <c r="AG8176" s="21"/>
      <c r="AH8176" s="21"/>
      <c r="AI8176" s="26"/>
      <c r="AJ8176" s="21"/>
      <c r="AK8176" s="21"/>
      <c r="AL8176" s="21"/>
      <c r="AM8176" s="21"/>
      <c r="AN8176" s="21"/>
      <c r="AO8176" s="21"/>
      <c r="AP8176" s="21"/>
      <c r="AQ8176" s="21"/>
      <c r="AR8176" s="21"/>
      <c r="AS8176" s="21"/>
      <c r="AT8176" s="2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</row>
    <row r="8177" spans="1:60" s="3" customFormat="1">
      <c r="A8177" s="20"/>
      <c r="B8177" s="20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21"/>
      <c r="AC8177" s="21"/>
      <c r="AD8177" s="21"/>
      <c r="AE8177" s="21"/>
      <c r="AF8177" s="21"/>
      <c r="AG8177" s="21"/>
      <c r="AH8177" s="21"/>
      <c r="AI8177" s="26"/>
      <c r="AJ8177" s="21"/>
      <c r="AK8177" s="21"/>
      <c r="AL8177" s="21"/>
      <c r="AM8177" s="21"/>
      <c r="AN8177" s="21"/>
      <c r="AO8177" s="21"/>
      <c r="AP8177" s="21"/>
      <c r="AQ8177" s="21"/>
      <c r="AR8177" s="21"/>
      <c r="AS8177" s="21"/>
      <c r="AT8177" s="2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</row>
    <row r="8178" spans="1:60" s="3" customFormat="1">
      <c r="A8178" s="20"/>
      <c r="B8178" s="20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21"/>
      <c r="AC8178" s="21"/>
      <c r="AD8178" s="21"/>
      <c r="AE8178" s="21"/>
      <c r="AF8178" s="21"/>
      <c r="AG8178" s="21"/>
      <c r="AH8178" s="21"/>
      <c r="AI8178" s="26"/>
      <c r="AJ8178" s="21"/>
      <c r="AK8178" s="21"/>
      <c r="AL8178" s="21"/>
      <c r="AM8178" s="21"/>
      <c r="AN8178" s="21"/>
      <c r="AO8178" s="21"/>
      <c r="AP8178" s="21"/>
      <c r="AQ8178" s="21"/>
      <c r="AR8178" s="21"/>
      <c r="AS8178" s="21"/>
      <c r="AT8178" s="2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</row>
    <row r="8179" spans="1:60" s="3" customFormat="1">
      <c r="A8179" s="20"/>
      <c r="B8179" s="20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21"/>
      <c r="AC8179" s="21"/>
      <c r="AD8179" s="21"/>
      <c r="AE8179" s="21"/>
      <c r="AF8179" s="21"/>
      <c r="AG8179" s="21"/>
      <c r="AH8179" s="21"/>
      <c r="AI8179" s="26"/>
      <c r="AJ8179" s="21"/>
      <c r="AK8179" s="21"/>
      <c r="AL8179" s="21"/>
      <c r="AM8179" s="21"/>
      <c r="AN8179" s="21"/>
      <c r="AO8179" s="21"/>
      <c r="AP8179" s="21"/>
      <c r="AQ8179" s="21"/>
      <c r="AR8179" s="21"/>
      <c r="AS8179" s="21"/>
      <c r="AT8179" s="2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</row>
    <row r="8180" spans="1:60" s="3" customFormat="1">
      <c r="A8180" s="20"/>
      <c r="B8180" s="20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21"/>
      <c r="AC8180" s="21"/>
      <c r="AD8180" s="21"/>
      <c r="AE8180" s="21"/>
      <c r="AF8180" s="21"/>
      <c r="AG8180" s="21"/>
      <c r="AH8180" s="21"/>
      <c r="AI8180" s="26"/>
      <c r="AJ8180" s="21"/>
      <c r="AK8180" s="21"/>
      <c r="AL8180" s="21"/>
      <c r="AM8180" s="21"/>
      <c r="AN8180" s="21"/>
      <c r="AO8180" s="21"/>
      <c r="AP8180" s="21"/>
      <c r="AQ8180" s="21"/>
      <c r="AR8180" s="21"/>
      <c r="AS8180" s="21"/>
      <c r="AT8180" s="2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</row>
    <row r="8181" spans="1:60" s="3" customFormat="1">
      <c r="A8181" s="20"/>
      <c r="B8181" s="20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21"/>
      <c r="AC8181" s="21"/>
      <c r="AD8181" s="21"/>
      <c r="AE8181" s="21"/>
      <c r="AF8181" s="21"/>
      <c r="AG8181" s="21"/>
      <c r="AH8181" s="21"/>
      <c r="AI8181" s="26"/>
      <c r="AJ8181" s="21"/>
      <c r="AK8181" s="21"/>
      <c r="AL8181" s="21"/>
      <c r="AM8181" s="21"/>
      <c r="AN8181" s="21"/>
      <c r="AO8181" s="21"/>
      <c r="AP8181" s="21"/>
      <c r="AQ8181" s="21"/>
      <c r="AR8181" s="21"/>
      <c r="AS8181" s="21"/>
      <c r="AT8181" s="2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</row>
    <row r="8182" spans="1:60" s="3" customFormat="1">
      <c r="A8182" s="20"/>
      <c r="B8182" s="20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21"/>
      <c r="AC8182" s="21"/>
      <c r="AD8182" s="21"/>
      <c r="AE8182" s="21"/>
      <c r="AF8182" s="21"/>
      <c r="AG8182" s="21"/>
      <c r="AH8182" s="21"/>
      <c r="AI8182" s="26"/>
      <c r="AJ8182" s="21"/>
      <c r="AK8182" s="21"/>
      <c r="AL8182" s="21"/>
      <c r="AM8182" s="21"/>
      <c r="AN8182" s="21"/>
      <c r="AO8182" s="21"/>
      <c r="AP8182" s="21"/>
      <c r="AQ8182" s="21"/>
      <c r="AR8182" s="21"/>
      <c r="AS8182" s="21"/>
      <c r="AT8182" s="2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</row>
    <row r="8183" spans="1:60" s="3" customFormat="1">
      <c r="A8183" s="20"/>
      <c r="B8183" s="20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21"/>
      <c r="AC8183" s="21"/>
      <c r="AD8183" s="21"/>
      <c r="AE8183" s="21"/>
      <c r="AF8183" s="21"/>
      <c r="AG8183" s="21"/>
      <c r="AH8183" s="21"/>
      <c r="AI8183" s="26"/>
      <c r="AJ8183" s="21"/>
      <c r="AK8183" s="21"/>
      <c r="AL8183" s="21"/>
      <c r="AM8183" s="21"/>
      <c r="AN8183" s="21"/>
      <c r="AO8183" s="21"/>
      <c r="AP8183" s="21"/>
      <c r="AQ8183" s="21"/>
      <c r="AR8183" s="21"/>
      <c r="AS8183" s="21"/>
      <c r="AT8183" s="2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 s="1"/>
      <c r="BG8183" s="1"/>
      <c r="BH8183" s="1"/>
    </row>
    <row r="8184" spans="1:60" s="3" customFormat="1">
      <c r="A8184" s="20"/>
      <c r="B8184" s="20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21"/>
      <c r="AC8184" s="21"/>
      <c r="AD8184" s="21"/>
      <c r="AE8184" s="21"/>
      <c r="AF8184" s="21"/>
      <c r="AG8184" s="21"/>
      <c r="AH8184" s="21"/>
      <c r="AI8184" s="26"/>
      <c r="AJ8184" s="21"/>
      <c r="AK8184" s="21"/>
      <c r="AL8184" s="21"/>
      <c r="AM8184" s="21"/>
      <c r="AN8184" s="21"/>
      <c r="AO8184" s="21"/>
      <c r="AP8184" s="21"/>
      <c r="AQ8184" s="21"/>
      <c r="AR8184" s="21"/>
      <c r="AS8184" s="21"/>
      <c r="AT8184" s="2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</row>
    <row r="8185" spans="1:60" s="3" customFormat="1">
      <c r="A8185" s="20"/>
      <c r="B8185" s="20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21"/>
      <c r="AC8185" s="21"/>
      <c r="AD8185" s="21"/>
      <c r="AE8185" s="21"/>
      <c r="AF8185" s="21"/>
      <c r="AG8185" s="21"/>
      <c r="AH8185" s="21"/>
      <c r="AI8185" s="26"/>
      <c r="AJ8185" s="21"/>
      <c r="AK8185" s="21"/>
      <c r="AL8185" s="21"/>
      <c r="AM8185" s="21"/>
      <c r="AN8185" s="21"/>
      <c r="AO8185" s="21"/>
      <c r="AP8185" s="21"/>
      <c r="AQ8185" s="21"/>
      <c r="AR8185" s="21"/>
      <c r="AS8185" s="21"/>
      <c r="AT8185" s="2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</row>
    <row r="8186" spans="1:60" s="3" customFormat="1">
      <c r="A8186" s="20"/>
      <c r="B8186" s="20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21"/>
      <c r="AC8186" s="21"/>
      <c r="AD8186" s="21"/>
      <c r="AE8186" s="21"/>
      <c r="AF8186" s="21"/>
      <c r="AG8186" s="21"/>
      <c r="AH8186" s="21"/>
      <c r="AI8186" s="26"/>
      <c r="AJ8186" s="21"/>
      <c r="AK8186" s="21"/>
      <c r="AL8186" s="21"/>
      <c r="AM8186" s="21"/>
      <c r="AN8186" s="21"/>
      <c r="AO8186" s="21"/>
      <c r="AP8186" s="21"/>
      <c r="AQ8186" s="21"/>
      <c r="AR8186" s="21"/>
      <c r="AS8186" s="21"/>
      <c r="AT8186" s="2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</row>
    <row r="8187" spans="1:60" s="3" customFormat="1">
      <c r="A8187" s="20"/>
      <c r="B8187" s="20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21"/>
      <c r="AC8187" s="21"/>
      <c r="AD8187" s="21"/>
      <c r="AE8187" s="21"/>
      <c r="AF8187" s="21"/>
      <c r="AG8187" s="21"/>
      <c r="AH8187" s="21"/>
      <c r="AI8187" s="26"/>
      <c r="AJ8187" s="21"/>
      <c r="AK8187" s="21"/>
      <c r="AL8187" s="21"/>
      <c r="AM8187" s="21"/>
      <c r="AN8187" s="21"/>
      <c r="AO8187" s="21"/>
      <c r="AP8187" s="21"/>
      <c r="AQ8187" s="21"/>
      <c r="AR8187" s="21"/>
      <c r="AS8187" s="21"/>
      <c r="AT8187" s="2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</row>
    <row r="8188" spans="1:60" s="3" customFormat="1">
      <c r="A8188" s="20"/>
      <c r="B8188" s="20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21"/>
      <c r="AC8188" s="21"/>
      <c r="AD8188" s="21"/>
      <c r="AE8188" s="21"/>
      <c r="AF8188" s="21"/>
      <c r="AG8188" s="21"/>
      <c r="AH8188" s="21"/>
      <c r="AI8188" s="26"/>
      <c r="AJ8188" s="21"/>
      <c r="AK8188" s="21"/>
      <c r="AL8188" s="21"/>
      <c r="AM8188" s="21"/>
      <c r="AN8188" s="21"/>
      <c r="AO8188" s="21"/>
      <c r="AP8188" s="21"/>
      <c r="AQ8188" s="21"/>
      <c r="AR8188" s="21"/>
      <c r="AS8188" s="21"/>
      <c r="AT8188" s="2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</row>
    <row r="8189" spans="1:60" s="3" customFormat="1">
      <c r="A8189" s="20"/>
      <c r="B8189" s="20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21"/>
      <c r="AC8189" s="21"/>
      <c r="AD8189" s="21"/>
      <c r="AE8189" s="21"/>
      <c r="AF8189" s="21"/>
      <c r="AG8189" s="21"/>
      <c r="AH8189" s="21"/>
      <c r="AI8189" s="26"/>
      <c r="AJ8189" s="21"/>
      <c r="AK8189" s="21"/>
      <c r="AL8189" s="21"/>
      <c r="AM8189" s="21"/>
      <c r="AN8189" s="21"/>
      <c r="AO8189" s="21"/>
      <c r="AP8189" s="21"/>
      <c r="AQ8189" s="21"/>
      <c r="AR8189" s="21"/>
      <c r="AS8189" s="21"/>
      <c r="AT8189" s="2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</row>
    <row r="8190" spans="1:60" s="3" customFormat="1">
      <c r="A8190" s="20"/>
      <c r="B8190" s="20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21"/>
      <c r="AC8190" s="21"/>
      <c r="AD8190" s="21"/>
      <c r="AE8190" s="21"/>
      <c r="AF8190" s="21"/>
      <c r="AG8190" s="21"/>
      <c r="AH8190" s="21"/>
      <c r="AI8190" s="26"/>
      <c r="AJ8190" s="21"/>
      <c r="AK8190" s="21"/>
      <c r="AL8190" s="21"/>
      <c r="AM8190" s="21"/>
      <c r="AN8190" s="21"/>
      <c r="AO8190" s="21"/>
      <c r="AP8190" s="21"/>
      <c r="AQ8190" s="21"/>
      <c r="AR8190" s="21"/>
      <c r="AS8190" s="21"/>
      <c r="AT8190" s="2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</row>
    <row r="8191" spans="1:60" s="3" customFormat="1">
      <c r="A8191" s="20"/>
      <c r="B8191" s="20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21"/>
      <c r="AC8191" s="21"/>
      <c r="AD8191" s="21"/>
      <c r="AE8191" s="21"/>
      <c r="AF8191" s="21"/>
      <c r="AG8191" s="21"/>
      <c r="AH8191" s="21"/>
      <c r="AI8191" s="26"/>
      <c r="AJ8191" s="21"/>
      <c r="AK8191" s="21"/>
      <c r="AL8191" s="21"/>
      <c r="AM8191" s="21"/>
      <c r="AN8191" s="21"/>
      <c r="AO8191" s="21"/>
      <c r="AP8191" s="21"/>
      <c r="AQ8191" s="21"/>
      <c r="AR8191" s="21"/>
      <c r="AS8191" s="21"/>
      <c r="AT8191" s="2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</row>
    <row r="8192" spans="1:60" s="3" customFormat="1">
      <c r="A8192" s="20"/>
      <c r="B8192" s="20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21"/>
      <c r="AC8192" s="21"/>
      <c r="AD8192" s="21"/>
      <c r="AE8192" s="21"/>
      <c r="AF8192" s="21"/>
      <c r="AG8192" s="21"/>
      <c r="AH8192" s="21"/>
      <c r="AI8192" s="26"/>
      <c r="AJ8192" s="21"/>
      <c r="AK8192" s="21"/>
      <c r="AL8192" s="21"/>
      <c r="AM8192" s="21"/>
      <c r="AN8192" s="21"/>
      <c r="AO8192" s="21"/>
      <c r="AP8192" s="21"/>
      <c r="AQ8192" s="21"/>
      <c r="AR8192" s="21"/>
      <c r="AS8192" s="21"/>
      <c r="AT8192" s="2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</row>
    <row r="8193" spans="1:60" s="3" customFormat="1">
      <c r="A8193" s="20"/>
      <c r="B8193" s="20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21"/>
      <c r="AC8193" s="21"/>
      <c r="AD8193" s="21"/>
      <c r="AE8193" s="21"/>
      <c r="AF8193" s="21"/>
      <c r="AG8193" s="21"/>
      <c r="AH8193" s="21"/>
      <c r="AI8193" s="26"/>
      <c r="AJ8193" s="21"/>
      <c r="AK8193" s="21"/>
      <c r="AL8193" s="21"/>
      <c r="AM8193" s="21"/>
      <c r="AN8193" s="21"/>
      <c r="AO8193" s="21"/>
      <c r="AP8193" s="21"/>
      <c r="AQ8193" s="21"/>
      <c r="AR8193" s="21"/>
      <c r="AS8193" s="21"/>
      <c r="AT8193" s="2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</row>
    <row r="8194" spans="1:60" s="3" customFormat="1">
      <c r="A8194" s="20"/>
      <c r="B8194" s="20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21"/>
      <c r="AC8194" s="21"/>
      <c r="AD8194" s="21"/>
      <c r="AE8194" s="21"/>
      <c r="AF8194" s="21"/>
      <c r="AG8194" s="21"/>
      <c r="AH8194" s="21"/>
      <c r="AI8194" s="26"/>
      <c r="AJ8194" s="21"/>
      <c r="AK8194" s="21"/>
      <c r="AL8194" s="21"/>
      <c r="AM8194" s="21"/>
      <c r="AN8194" s="21"/>
      <c r="AO8194" s="21"/>
      <c r="AP8194" s="21"/>
      <c r="AQ8194" s="21"/>
      <c r="AR8194" s="21"/>
      <c r="AS8194" s="21"/>
      <c r="AT8194" s="2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</row>
    <row r="8195" spans="1:60" s="3" customFormat="1">
      <c r="A8195" s="20"/>
      <c r="B8195" s="20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21"/>
      <c r="AC8195" s="21"/>
      <c r="AD8195" s="21"/>
      <c r="AE8195" s="21"/>
      <c r="AF8195" s="21"/>
      <c r="AG8195" s="21"/>
      <c r="AH8195" s="21"/>
      <c r="AI8195" s="26"/>
      <c r="AJ8195" s="21"/>
      <c r="AK8195" s="21"/>
      <c r="AL8195" s="21"/>
      <c r="AM8195" s="21"/>
      <c r="AN8195" s="21"/>
      <c r="AO8195" s="21"/>
      <c r="AP8195" s="21"/>
      <c r="AQ8195" s="21"/>
      <c r="AR8195" s="21"/>
      <c r="AS8195" s="21"/>
      <c r="AT8195" s="2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</row>
    <row r="8196" spans="1:60" s="3" customFormat="1">
      <c r="A8196" s="20"/>
      <c r="B8196" s="20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21"/>
      <c r="AC8196" s="21"/>
      <c r="AD8196" s="21"/>
      <c r="AE8196" s="21"/>
      <c r="AF8196" s="21"/>
      <c r="AG8196" s="21"/>
      <c r="AH8196" s="21"/>
      <c r="AI8196" s="26"/>
      <c r="AJ8196" s="21"/>
      <c r="AK8196" s="21"/>
      <c r="AL8196" s="21"/>
      <c r="AM8196" s="21"/>
      <c r="AN8196" s="21"/>
      <c r="AO8196" s="21"/>
      <c r="AP8196" s="21"/>
      <c r="AQ8196" s="21"/>
      <c r="AR8196" s="21"/>
      <c r="AS8196" s="21"/>
      <c r="AT8196" s="2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</row>
    <row r="8197" spans="1:60" s="3" customFormat="1">
      <c r="A8197" s="20"/>
      <c r="B8197" s="20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21"/>
      <c r="AC8197" s="21"/>
      <c r="AD8197" s="21"/>
      <c r="AE8197" s="21"/>
      <c r="AF8197" s="21"/>
      <c r="AG8197" s="21"/>
      <c r="AH8197" s="21"/>
      <c r="AI8197" s="26"/>
      <c r="AJ8197" s="21"/>
      <c r="AK8197" s="21"/>
      <c r="AL8197" s="21"/>
      <c r="AM8197" s="21"/>
      <c r="AN8197" s="21"/>
      <c r="AO8197" s="21"/>
      <c r="AP8197" s="21"/>
      <c r="AQ8197" s="21"/>
      <c r="AR8197" s="21"/>
      <c r="AS8197" s="21"/>
      <c r="AT8197" s="2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</row>
    <row r="8198" spans="1:60" s="3" customFormat="1">
      <c r="A8198" s="20"/>
      <c r="B8198" s="20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21"/>
      <c r="AC8198" s="21"/>
      <c r="AD8198" s="21"/>
      <c r="AE8198" s="21"/>
      <c r="AF8198" s="21"/>
      <c r="AG8198" s="21"/>
      <c r="AH8198" s="21"/>
      <c r="AI8198" s="26"/>
      <c r="AJ8198" s="21"/>
      <c r="AK8198" s="21"/>
      <c r="AL8198" s="21"/>
      <c r="AM8198" s="21"/>
      <c r="AN8198" s="21"/>
      <c r="AO8198" s="21"/>
      <c r="AP8198" s="21"/>
      <c r="AQ8198" s="21"/>
      <c r="AR8198" s="21"/>
      <c r="AS8198" s="21"/>
      <c r="AT8198" s="2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 s="1"/>
      <c r="BG8198" s="1"/>
      <c r="BH8198" s="1"/>
    </row>
    <row r="8199" spans="1:60" s="3" customFormat="1">
      <c r="A8199" s="20"/>
      <c r="B8199" s="20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21"/>
      <c r="AC8199" s="21"/>
      <c r="AD8199" s="21"/>
      <c r="AE8199" s="21"/>
      <c r="AF8199" s="21"/>
      <c r="AG8199" s="21"/>
      <c r="AH8199" s="21"/>
      <c r="AI8199" s="26"/>
      <c r="AJ8199" s="21"/>
      <c r="AK8199" s="21"/>
      <c r="AL8199" s="21"/>
      <c r="AM8199" s="21"/>
      <c r="AN8199" s="21"/>
      <c r="AO8199" s="21"/>
      <c r="AP8199" s="21"/>
      <c r="AQ8199" s="21"/>
      <c r="AR8199" s="21"/>
      <c r="AS8199" s="21"/>
      <c r="AT8199" s="2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 s="1"/>
      <c r="BG8199" s="1"/>
      <c r="BH8199" s="1"/>
    </row>
    <row r="8200" spans="1:60" s="3" customFormat="1">
      <c r="A8200" s="20"/>
      <c r="B8200" s="20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21"/>
      <c r="AC8200" s="21"/>
      <c r="AD8200" s="21"/>
      <c r="AE8200" s="21"/>
      <c r="AF8200" s="21"/>
      <c r="AG8200" s="21"/>
      <c r="AH8200" s="21"/>
      <c r="AI8200" s="26"/>
      <c r="AJ8200" s="21"/>
      <c r="AK8200" s="21"/>
      <c r="AL8200" s="21"/>
      <c r="AM8200" s="21"/>
      <c r="AN8200" s="21"/>
      <c r="AO8200" s="21"/>
      <c r="AP8200" s="21"/>
      <c r="AQ8200" s="21"/>
      <c r="AR8200" s="21"/>
      <c r="AS8200" s="21"/>
      <c r="AT8200" s="2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</row>
    <row r="8201" spans="1:60" s="3" customFormat="1">
      <c r="A8201" s="20"/>
      <c r="B8201" s="20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21"/>
      <c r="AC8201" s="21"/>
      <c r="AD8201" s="21"/>
      <c r="AE8201" s="21"/>
      <c r="AF8201" s="21"/>
      <c r="AG8201" s="21"/>
      <c r="AH8201" s="21"/>
      <c r="AI8201" s="26"/>
      <c r="AJ8201" s="21"/>
      <c r="AK8201" s="21"/>
      <c r="AL8201" s="21"/>
      <c r="AM8201" s="21"/>
      <c r="AN8201" s="21"/>
      <c r="AO8201" s="21"/>
      <c r="AP8201" s="21"/>
      <c r="AQ8201" s="21"/>
      <c r="AR8201" s="21"/>
      <c r="AS8201" s="21"/>
      <c r="AT8201" s="2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</row>
    <row r="8202" spans="1:60" s="3" customFormat="1">
      <c r="A8202" s="20"/>
      <c r="B8202" s="20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21"/>
      <c r="AC8202" s="21"/>
      <c r="AD8202" s="21"/>
      <c r="AE8202" s="21"/>
      <c r="AF8202" s="21"/>
      <c r="AG8202" s="21"/>
      <c r="AH8202" s="21"/>
      <c r="AI8202" s="26"/>
      <c r="AJ8202" s="21"/>
      <c r="AK8202" s="21"/>
      <c r="AL8202" s="21"/>
      <c r="AM8202" s="21"/>
      <c r="AN8202" s="21"/>
      <c r="AO8202" s="21"/>
      <c r="AP8202" s="21"/>
      <c r="AQ8202" s="21"/>
      <c r="AR8202" s="21"/>
      <c r="AS8202" s="21"/>
      <c r="AT8202" s="2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</row>
    <row r="8203" spans="1:60" s="3" customFormat="1">
      <c r="A8203" s="20"/>
      <c r="B8203" s="20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21"/>
      <c r="AC8203" s="21"/>
      <c r="AD8203" s="21"/>
      <c r="AE8203" s="21"/>
      <c r="AF8203" s="21"/>
      <c r="AG8203" s="21"/>
      <c r="AH8203" s="21"/>
      <c r="AI8203" s="26"/>
      <c r="AJ8203" s="21"/>
      <c r="AK8203" s="21"/>
      <c r="AL8203" s="21"/>
      <c r="AM8203" s="21"/>
      <c r="AN8203" s="21"/>
      <c r="AO8203" s="21"/>
      <c r="AP8203" s="21"/>
      <c r="AQ8203" s="21"/>
      <c r="AR8203" s="21"/>
      <c r="AS8203" s="21"/>
      <c r="AT8203" s="2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</row>
    <row r="8204" spans="1:60" s="3" customFormat="1">
      <c r="A8204" s="20"/>
      <c r="B8204" s="20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21"/>
      <c r="AC8204" s="21"/>
      <c r="AD8204" s="21"/>
      <c r="AE8204" s="21"/>
      <c r="AF8204" s="21"/>
      <c r="AG8204" s="21"/>
      <c r="AH8204" s="21"/>
      <c r="AI8204" s="26"/>
      <c r="AJ8204" s="21"/>
      <c r="AK8204" s="21"/>
      <c r="AL8204" s="21"/>
      <c r="AM8204" s="21"/>
      <c r="AN8204" s="21"/>
      <c r="AO8204" s="21"/>
      <c r="AP8204" s="21"/>
      <c r="AQ8204" s="21"/>
      <c r="AR8204" s="21"/>
      <c r="AS8204" s="21"/>
      <c r="AT8204" s="2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</row>
    <row r="8205" spans="1:60" s="3" customFormat="1">
      <c r="A8205" s="20"/>
      <c r="B8205" s="20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21"/>
      <c r="AC8205" s="21"/>
      <c r="AD8205" s="21"/>
      <c r="AE8205" s="21"/>
      <c r="AF8205" s="21"/>
      <c r="AG8205" s="21"/>
      <c r="AH8205" s="21"/>
      <c r="AI8205" s="26"/>
      <c r="AJ8205" s="21"/>
      <c r="AK8205" s="21"/>
      <c r="AL8205" s="21"/>
      <c r="AM8205" s="21"/>
      <c r="AN8205" s="21"/>
      <c r="AO8205" s="21"/>
      <c r="AP8205" s="21"/>
      <c r="AQ8205" s="21"/>
      <c r="AR8205" s="21"/>
      <c r="AS8205" s="21"/>
      <c r="AT8205" s="2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</row>
    <row r="8206" spans="1:60" s="3" customFormat="1">
      <c r="A8206" s="20"/>
      <c r="B8206" s="20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21"/>
      <c r="AC8206" s="21"/>
      <c r="AD8206" s="21"/>
      <c r="AE8206" s="21"/>
      <c r="AF8206" s="21"/>
      <c r="AG8206" s="21"/>
      <c r="AH8206" s="21"/>
      <c r="AI8206" s="26"/>
      <c r="AJ8206" s="21"/>
      <c r="AK8206" s="21"/>
      <c r="AL8206" s="21"/>
      <c r="AM8206" s="21"/>
      <c r="AN8206" s="21"/>
      <c r="AO8206" s="21"/>
      <c r="AP8206" s="21"/>
      <c r="AQ8206" s="21"/>
      <c r="AR8206" s="21"/>
      <c r="AS8206" s="21"/>
      <c r="AT8206" s="2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</row>
    <row r="8207" spans="1:60" s="3" customFormat="1">
      <c r="A8207" s="20"/>
      <c r="B8207" s="20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21"/>
      <c r="AC8207" s="21"/>
      <c r="AD8207" s="21"/>
      <c r="AE8207" s="21"/>
      <c r="AF8207" s="21"/>
      <c r="AG8207" s="21"/>
      <c r="AH8207" s="21"/>
      <c r="AI8207" s="26"/>
      <c r="AJ8207" s="21"/>
      <c r="AK8207" s="21"/>
      <c r="AL8207" s="21"/>
      <c r="AM8207" s="21"/>
      <c r="AN8207" s="21"/>
      <c r="AO8207" s="21"/>
      <c r="AP8207" s="21"/>
      <c r="AQ8207" s="21"/>
      <c r="AR8207" s="21"/>
      <c r="AS8207" s="21"/>
      <c r="AT8207" s="2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</row>
    <row r="8208" spans="1:60" s="3" customFormat="1">
      <c r="A8208" s="20"/>
      <c r="B8208" s="20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21"/>
      <c r="AC8208" s="21"/>
      <c r="AD8208" s="21"/>
      <c r="AE8208" s="21"/>
      <c r="AF8208" s="21"/>
      <c r="AG8208" s="21"/>
      <c r="AH8208" s="21"/>
      <c r="AI8208" s="26"/>
      <c r="AJ8208" s="21"/>
      <c r="AK8208" s="21"/>
      <c r="AL8208" s="21"/>
      <c r="AM8208" s="21"/>
      <c r="AN8208" s="21"/>
      <c r="AO8208" s="21"/>
      <c r="AP8208" s="21"/>
      <c r="AQ8208" s="21"/>
      <c r="AR8208" s="21"/>
      <c r="AS8208" s="21"/>
      <c r="AT8208" s="2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</row>
    <row r="8209" spans="1:60" s="3" customFormat="1">
      <c r="A8209" s="20"/>
      <c r="B8209" s="20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21"/>
      <c r="AC8209" s="21"/>
      <c r="AD8209" s="21"/>
      <c r="AE8209" s="21"/>
      <c r="AF8209" s="21"/>
      <c r="AG8209" s="21"/>
      <c r="AH8209" s="21"/>
      <c r="AI8209" s="26"/>
      <c r="AJ8209" s="21"/>
      <c r="AK8209" s="21"/>
      <c r="AL8209" s="21"/>
      <c r="AM8209" s="21"/>
      <c r="AN8209" s="21"/>
      <c r="AO8209" s="21"/>
      <c r="AP8209" s="21"/>
      <c r="AQ8209" s="21"/>
      <c r="AR8209" s="21"/>
      <c r="AS8209" s="21"/>
      <c r="AT8209" s="2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</row>
    <row r="8210" spans="1:60" s="3" customFormat="1">
      <c r="A8210" s="20"/>
      <c r="B8210" s="20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21"/>
      <c r="AC8210" s="21"/>
      <c r="AD8210" s="21"/>
      <c r="AE8210" s="21"/>
      <c r="AF8210" s="21"/>
      <c r="AG8210" s="21"/>
      <c r="AH8210" s="21"/>
      <c r="AI8210" s="26"/>
      <c r="AJ8210" s="21"/>
      <c r="AK8210" s="21"/>
      <c r="AL8210" s="21"/>
      <c r="AM8210" s="21"/>
      <c r="AN8210" s="21"/>
      <c r="AO8210" s="21"/>
      <c r="AP8210" s="21"/>
      <c r="AQ8210" s="21"/>
      <c r="AR8210" s="21"/>
      <c r="AS8210" s="21"/>
      <c r="AT8210" s="2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</row>
    <row r="8211" spans="1:60" s="3" customFormat="1">
      <c r="A8211" s="20"/>
      <c r="B8211" s="20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21"/>
      <c r="AC8211" s="21"/>
      <c r="AD8211" s="21"/>
      <c r="AE8211" s="21"/>
      <c r="AF8211" s="21"/>
      <c r="AG8211" s="21"/>
      <c r="AH8211" s="21"/>
      <c r="AI8211" s="26"/>
      <c r="AJ8211" s="21"/>
      <c r="AK8211" s="21"/>
      <c r="AL8211" s="21"/>
      <c r="AM8211" s="21"/>
      <c r="AN8211" s="21"/>
      <c r="AO8211" s="21"/>
      <c r="AP8211" s="21"/>
      <c r="AQ8211" s="21"/>
      <c r="AR8211" s="21"/>
      <c r="AS8211" s="21"/>
      <c r="AT8211" s="2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</row>
    <row r="8212" spans="1:60" s="3" customFormat="1">
      <c r="A8212" s="20"/>
      <c r="B8212" s="20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21"/>
      <c r="AC8212" s="21"/>
      <c r="AD8212" s="21"/>
      <c r="AE8212" s="21"/>
      <c r="AF8212" s="21"/>
      <c r="AG8212" s="21"/>
      <c r="AH8212" s="21"/>
      <c r="AI8212" s="26"/>
      <c r="AJ8212" s="21"/>
      <c r="AK8212" s="21"/>
      <c r="AL8212" s="21"/>
      <c r="AM8212" s="21"/>
      <c r="AN8212" s="21"/>
      <c r="AO8212" s="21"/>
      <c r="AP8212" s="21"/>
      <c r="AQ8212" s="21"/>
      <c r="AR8212" s="21"/>
      <c r="AS8212" s="21"/>
      <c r="AT8212" s="2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</row>
    <row r="8213" spans="1:60" s="3" customFormat="1">
      <c r="A8213" s="20"/>
      <c r="B8213" s="20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21"/>
      <c r="AC8213" s="21"/>
      <c r="AD8213" s="21"/>
      <c r="AE8213" s="21"/>
      <c r="AF8213" s="21"/>
      <c r="AG8213" s="21"/>
      <c r="AH8213" s="21"/>
      <c r="AI8213" s="26"/>
      <c r="AJ8213" s="21"/>
      <c r="AK8213" s="21"/>
      <c r="AL8213" s="21"/>
      <c r="AM8213" s="21"/>
      <c r="AN8213" s="21"/>
      <c r="AO8213" s="21"/>
      <c r="AP8213" s="21"/>
      <c r="AQ8213" s="21"/>
      <c r="AR8213" s="21"/>
      <c r="AS8213" s="21"/>
      <c r="AT8213" s="2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</row>
    <row r="8214" spans="1:60" s="3" customFormat="1">
      <c r="A8214" s="20"/>
      <c r="B8214" s="20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21"/>
      <c r="AC8214" s="21"/>
      <c r="AD8214" s="21"/>
      <c r="AE8214" s="21"/>
      <c r="AF8214" s="21"/>
      <c r="AG8214" s="21"/>
      <c r="AH8214" s="21"/>
      <c r="AI8214" s="26"/>
      <c r="AJ8214" s="21"/>
      <c r="AK8214" s="21"/>
      <c r="AL8214" s="21"/>
      <c r="AM8214" s="21"/>
      <c r="AN8214" s="21"/>
      <c r="AO8214" s="21"/>
      <c r="AP8214" s="21"/>
      <c r="AQ8214" s="21"/>
      <c r="AR8214" s="21"/>
      <c r="AS8214" s="21"/>
      <c r="AT8214" s="2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</row>
    <row r="8215" spans="1:60" s="3" customFormat="1">
      <c r="A8215" s="20"/>
      <c r="B8215" s="20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21"/>
      <c r="AC8215" s="21"/>
      <c r="AD8215" s="21"/>
      <c r="AE8215" s="21"/>
      <c r="AF8215" s="21"/>
      <c r="AG8215" s="21"/>
      <c r="AH8215" s="21"/>
      <c r="AI8215" s="26"/>
      <c r="AJ8215" s="21"/>
      <c r="AK8215" s="21"/>
      <c r="AL8215" s="21"/>
      <c r="AM8215" s="21"/>
      <c r="AN8215" s="21"/>
      <c r="AO8215" s="21"/>
      <c r="AP8215" s="21"/>
      <c r="AQ8215" s="21"/>
      <c r="AR8215" s="21"/>
      <c r="AS8215" s="21"/>
      <c r="AT8215" s="2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</row>
    <row r="8216" spans="1:60" s="3" customFormat="1">
      <c r="A8216" s="20"/>
      <c r="B8216" s="20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21"/>
      <c r="AC8216" s="21"/>
      <c r="AD8216" s="21"/>
      <c r="AE8216" s="21"/>
      <c r="AF8216" s="21"/>
      <c r="AG8216" s="21"/>
      <c r="AH8216" s="21"/>
      <c r="AI8216" s="26"/>
      <c r="AJ8216" s="21"/>
      <c r="AK8216" s="21"/>
      <c r="AL8216" s="21"/>
      <c r="AM8216" s="21"/>
      <c r="AN8216" s="21"/>
      <c r="AO8216" s="21"/>
      <c r="AP8216" s="21"/>
      <c r="AQ8216" s="21"/>
      <c r="AR8216" s="21"/>
      <c r="AS8216" s="21"/>
      <c r="AT8216" s="2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</row>
    <row r="8217" spans="1:60" s="3" customFormat="1">
      <c r="A8217" s="20"/>
      <c r="B8217" s="20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21"/>
      <c r="AC8217" s="21"/>
      <c r="AD8217" s="21"/>
      <c r="AE8217" s="21"/>
      <c r="AF8217" s="21"/>
      <c r="AG8217" s="21"/>
      <c r="AH8217" s="21"/>
      <c r="AI8217" s="26"/>
      <c r="AJ8217" s="21"/>
      <c r="AK8217" s="21"/>
      <c r="AL8217" s="21"/>
      <c r="AM8217" s="21"/>
      <c r="AN8217" s="21"/>
      <c r="AO8217" s="21"/>
      <c r="AP8217" s="21"/>
      <c r="AQ8217" s="21"/>
      <c r="AR8217" s="21"/>
      <c r="AS8217" s="21"/>
      <c r="AT8217" s="2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</row>
    <row r="8218" spans="1:60" s="3" customFormat="1">
      <c r="A8218" s="20"/>
      <c r="B8218" s="20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21"/>
      <c r="AC8218" s="21"/>
      <c r="AD8218" s="21"/>
      <c r="AE8218" s="21"/>
      <c r="AF8218" s="21"/>
      <c r="AG8218" s="21"/>
      <c r="AH8218" s="21"/>
      <c r="AI8218" s="26"/>
      <c r="AJ8218" s="21"/>
      <c r="AK8218" s="21"/>
      <c r="AL8218" s="21"/>
      <c r="AM8218" s="21"/>
      <c r="AN8218" s="21"/>
      <c r="AO8218" s="21"/>
      <c r="AP8218" s="21"/>
      <c r="AQ8218" s="21"/>
      <c r="AR8218" s="21"/>
      <c r="AS8218" s="21"/>
      <c r="AT8218" s="2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</row>
    <row r="8219" spans="1:60" s="3" customFormat="1">
      <c r="A8219" s="20"/>
      <c r="B8219" s="20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21"/>
      <c r="AC8219" s="21"/>
      <c r="AD8219" s="21"/>
      <c r="AE8219" s="21"/>
      <c r="AF8219" s="21"/>
      <c r="AG8219" s="21"/>
      <c r="AH8219" s="21"/>
      <c r="AI8219" s="26"/>
      <c r="AJ8219" s="21"/>
      <c r="AK8219" s="21"/>
      <c r="AL8219" s="21"/>
      <c r="AM8219" s="21"/>
      <c r="AN8219" s="21"/>
      <c r="AO8219" s="21"/>
      <c r="AP8219" s="21"/>
      <c r="AQ8219" s="21"/>
      <c r="AR8219" s="21"/>
      <c r="AS8219" s="21"/>
      <c r="AT8219" s="2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</row>
    <row r="8220" spans="1:60" s="3" customFormat="1">
      <c r="A8220" s="20"/>
      <c r="B8220" s="20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21"/>
      <c r="AC8220" s="21"/>
      <c r="AD8220" s="21"/>
      <c r="AE8220" s="21"/>
      <c r="AF8220" s="21"/>
      <c r="AG8220" s="21"/>
      <c r="AH8220" s="21"/>
      <c r="AI8220" s="26"/>
      <c r="AJ8220" s="21"/>
      <c r="AK8220" s="21"/>
      <c r="AL8220" s="21"/>
      <c r="AM8220" s="21"/>
      <c r="AN8220" s="21"/>
      <c r="AO8220" s="21"/>
      <c r="AP8220" s="21"/>
      <c r="AQ8220" s="21"/>
      <c r="AR8220" s="21"/>
      <c r="AS8220" s="21"/>
      <c r="AT8220" s="2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</row>
    <row r="8221" spans="1:60" s="3" customFormat="1">
      <c r="A8221" s="20"/>
      <c r="B8221" s="20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21"/>
      <c r="AC8221" s="21"/>
      <c r="AD8221" s="21"/>
      <c r="AE8221" s="21"/>
      <c r="AF8221" s="21"/>
      <c r="AG8221" s="21"/>
      <c r="AH8221" s="21"/>
      <c r="AI8221" s="26"/>
      <c r="AJ8221" s="21"/>
      <c r="AK8221" s="21"/>
      <c r="AL8221" s="21"/>
      <c r="AM8221" s="21"/>
      <c r="AN8221" s="21"/>
      <c r="AO8221" s="21"/>
      <c r="AP8221" s="21"/>
      <c r="AQ8221" s="21"/>
      <c r="AR8221" s="21"/>
      <c r="AS8221" s="21"/>
      <c r="AT8221" s="2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</row>
    <row r="8222" spans="1:60" s="3" customFormat="1">
      <c r="A8222" s="20"/>
      <c r="B8222" s="20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21"/>
      <c r="AC8222" s="21"/>
      <c r="AD8222" s="21"/>
      <c r="AE8222" s="21"/>
      <c r="AF8222" s="21"/>
      <c r="AG8222" s="21"/>
      <c r="AH8222" s="21"/>
      <c r="AI8222" s="26"/>
      <c r="AJ8222" s="21"/>
      <c r="AK8222" s="21"/>
      <c r="AL8222" s="21"/>
      <c r="AM8222" s="21"/>
      <c r="AN8222" s="21"/>
      <c r="AO8222" s="21"/>
      <c r="AP8222" s="21"/>
      <c r="AQ8222" s="21"/>
      <c r="AR8222" s="21"/>
      <c r="AS8222" s="21"/>
      <c r="AT8222" s="2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</row>
    <row r="8223" spans="1:60" s="3" customFormat="1">
      <c r="A8223" s="20"/>
      <c r="B8223" s="20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21"/>
      <c r="AC8223" s="21"/>
      <c r="AD8223" s="21"/>
      <c r="AE8223" s="21"/>
      <c r="AF8223" s="21"/>
      <c r="AG8223" s="21"/>
      <c r="AH8223" s="21"/>
      <c r="AI8223" s="26"/>
      <c r="AJ8223" s="21"/>
      <c r="AK8223" s="21"/>
      <c r="AL8223" s="21"/>
      <c r="AM8223" s="21"/>
      <c r="AN8223" s="21"/>
      <c r="AO8223" s="21"/>
      <c r="AP8223" s="21"/>
      <c r="AQ8223" s="21"/>
      <c r="AR8223" s="21"/>
      <c r="AS8223" s="21"/>
      <c r="AT8223" s="2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</row>
    <row r="8224" spans="1:60" s="3" customFormat="1">
      <c r="A8224" s="20"/>
      <c r="B8224" s="20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21"/>
      <c r="AC8224" s="21"/>
      <c r="AD8224" s="21"/>
      <c r="AE8224" s="21"/>
      <c r="AF8224" s="21"/>
      <c r="AG8224" s="21"/>
      <c r="AH8224" s="21"/>
      <c r="AI8224" s="26"/>
      <c r="AJ8224" s="21"/>
      <c r="AK8224" s="21"/>
      <c r="AL8224" s="21"/>
      <c r="AM8224" s="21"/>
      <c r="AN8224" s="21"/>
      <c r="AO8224" s="21"/>
      <c r="AP8224" s="21"/>
      <c r="AQ8224" s="21"/>
      <c r="AR8224" s="21"/>
      <c r="AS8224" s="21"/>
      <c r="AT8224" s="2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</row>
    <row r="8225" spans="1:60" s="3" customFormat="1">
      <c r="A8225" s="20"/>
      <c r="B8225" s="20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21"/>
      <c r="AC8225" s="21"/>
      <c r="AD8225" s="21"/>
      <c r="AE8225" s="21"/>
      <c r="AF8225" s="21"/>
      <c r="AG8225" s="21"/>
      <c r="AH8225" s="21"/>
      <c r="AI8225" s="26"/>
      <c r="AJ8225" s="21"/>
      <c r="AK8225" s="21"/>
      <c r="AL8225" s="21"/>
      <c r="AM8225" s="21"/>
      <c r="AN8225" s="21"/>
      <c r="AO8225" s="21"/>
      <c r="AP8225" s="21"/>
      <c r="AQ8225" s="21"/>
      <c r="AR8225" s="21"/>
      <c r="AS8225" s="21"/>
      <c r="AT8225" s="2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</row>
    <row r="8226" spans="1:60" s="3" customFormat="1">
      <c r="A8226" s="20"/>
      <c r="B8226" s="20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21"/>
      <c r="AC8226" s="21"/>
      <c r="AD8226" s="21"/>
      <c r="AE8226" s="21"/>
      <c r="AF8226" s="21"/>
      <c r="AG8226" s="21"/>
      <c r="AH8226" s="21"/>
      <c r="AI8226" s="26"/>
      <c r="AJ8226" s="21"/>
      <c r="AK8226" s="21"/>
      <c r="AL8226" s="21"/>
      <c r="AM8226" s="21"/>
      <c r="AN8226" s="21"/>
      <c r="AO8226" s="21"/>
      <c r="AP8226" s="21"/>
      <c r="AQ8226" s="21"/>
      <c r="AR8226" s="21"/>
      <c r="AS8226" s="21"/>
      <c r="AT8226" s="2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</row>
    <row r="8227" spans="1:60" s="3" customFormat="1">
      <c r="A8227" s="20"/>
      <c r="B8227" s="20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21"/>
      <c r="AC8227" s="21"/>
      <c r="AD8227" s="21"/>
      <c r="AE8227" s="21"/>
      <c r="AF8227" s="21"/>
      <c r="AG8227" s="21"/>
      <c r="AH8227" s="21"/>
      <c r="AI8227" s="26"/>
      <c r="AJ8227" s="21"/>
      <c r="AK8227" s="21"/>
      <c r="AL8227" s="21"/>
      <c r="AM8227" s="21"/>
      <c r="AN8227" s="21"/>
      <c r="AO8227" s="21"/>
      <c r="AP8227" s="21"/>
      <c r="AQ8227" s="21"/>
      <c r="AR8227" s="21"/>
      <c r="AS8227" s="21"/>
      <c r="AT8227" s="2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</row>
    <row r="8228" spans="1:60" s="3" customFormat="1">
      <c r="A8228" s="20"/>
      <c r="B8228" s="20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21"/>
      <c r="AC8228" s="21"/>
      <c r="AD8228" s="21"/>
      <c r="AE8228" s="21"/>
      <c r="AF8228" s="21"/>
      <c r="AG8228" s="21"/>
      <c r="AH8228" s="21"/>
      <c r="AI8228" s="26"/>
      <c r="AJ8228" s="21"/>
      <c r="AK8228" s="21"/>
      <c r="AL8228" s="21"/>
      <c r="AM8228" s="21"/>
      <c r="AN8228" s="21"/>
      <c r="AO8228" s="21"/>
      <c r="AP8228" s="21"/>
      <c r="AQ8228" s="21"/>
      <c r="AR8228" s="21"/>
      <c r="AS8228" s="21"/>
      <c r="AT8228" s="2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</row>
    <row r="8229" spans="1:60" s="3" customFormat="1">
      <c r="A8229" s="20"/>
      <c r="B8229" s="20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21"/>
      <c r="AC8229" s="21"/>
      <c r="AD8229" s="21"/>
      <c r="AE8229" s="21"/>
      <c r="AF8229" s="21"/>
      <c r="AG8229" s="21"/>
      <c r="AH8229" s="21"/>
      <c r="AI8229" s="26"/>
      <c r="AJ8229" s="21"/>
      <c r="AK8229" s="21"/>
      <c r="AL8229" s="21"/>
      <c r="AM8229" s="21"/>
      <c r="AN8229" s="21"/>
      <c r="AO8229" s="21"/>
      <c r="AP8229" s="21"/>
      <c r="AQ8229" s="21"/>
      <c r="AR8229" s="21"/>
      <c r="AS8229" s="21"/>
      <c r="AT8229" s="2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</row>
    <row r="8230" spans="1:60" s="3" customFormat="1">
      <c r="A8230" s="20"/>
      <c r="B8230" s="20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21"/>
      <c r="AC8230" s="21"/>
      <c r="AD8230" s="21"/>
      <c r="AE8230" s="21"/>
      <c r="AF8230" s="21"/>
      <c r="AG8230" s="21"/>
      <c r="AH8230" s="21"/>
      <c r="AI8230" s="26"/>
      <c r="AJ8230" s="21"/>
      <c r="AK8230" s="21"/>
      <c r="AL8230" s="21"/>
      <c r="AM8230" s="21"/>
      <c r="AN8230" s="21"/>
      <c r="AO8230" s="21"/>
      <c r="AP8230" s="21"/>
      <c r="AQ8230" s="21"/>
      <c r="AR8230" s="21"/>
      <c r="AS8230" s="21"/>
      <c r="AT8230" s="2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</row>
    <row r="8231" spans="1:60" s="3" customFormat="1">
      <c r="A8231" s="20"/>
      <c r="B8231" s="20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21"/>
      <c r="AC8231" s="21"/>
      <c r="AD8231" s="21"/>
      <c r="AE8231" s="21"/>
      <c r="AF8231" s="21"/>
      <c r="AG8231" s="21"/>
      <c r="AH8231" s="21"/>
      <c r="AI8231" s="26"/>
      <c r="AJ8231" s="21"/>
      <c r="AK8231" s="21"/>
      <c r="AL8231" s="21"/>
      <c r="AM8231" s="21"/>
      <c r="AN8231" s="21"/>
      <c r="AO8231" s="21"/>
      <c r="AP8231" s="21"/>
      <c r="AQ8231" s="21"/>
      <c r="AR8231" s="21"/>
      <c r="AS8231" s="21"/>
      <c r="AT8231" s="2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</row>
    <row r="8232" spans="1:60" s="3" customFormat="1">
      <c r="A8232" s="20"/>
      <c r="B8232" s="20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21"/>
      <c r="AC8232" s="21"/>
      <c r="AD8232" s="21"/>
      <c r="AE8232" s="21"/>
      <c r="AF8232" s="21"/>
      <c r="AG8232" s="21"/>
      <c r="AH8232" s="21"/>
      <c r="AI8232" s="26"/>
      <c r="AJ8232" s="21"/>
      <c r="AK8232" s="21"/>
      <c r="AL8232" s="21"/>
      <c r="AM8232" s="21"/>
      <c r="AN8232" s="21"/>
      <c r="AO8232" s="21"/>
      <c r="AP8232" s="21"/>
      <c r="AQ8232" s="21"/>
      <c r="AR8232" s="21"/>
      <c r="AS8232" s="21"/>
      <c r="AT8232" s="2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</row>
    <row r="8233" spans="1:60" s="3" customFormat="1">
      <c r="A8233" s="20"/>
      <c r="B8233" s="20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21"/>
      <c r="AC8233" s="21"/>
      <c r="AD8233" s="21"/>
      <c r="AE8233" s="21"/>
      <c r="AF8233" s="21"/>
      <c r="AG8233" s="21"/>
      <c r="AH8233" s="21"/>
      <c r="AI8233" s="26"/>
      <c r="AJ8233" s="21"/>
      <c r="AK8233" s="21"/>
      <c r="AL8233" s="21"/>
      <c r="AM8233" s="21"/>
      <c r="AN8233" s="21"/>
      <c r="AO8233" s="21"/>
      <c r="AP8233" s="21"/>
      <c r="AQ8233" s="21"/>
      <c r="AR8233" s="21"/>
      <c r="AS8233" s="21"/>
      <c r="AT8233" s="2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</row>
    <row r="8234" spans="1:60" s="3" customFormat="1">
      <c r="A8234" s="20"/>
      <c r="B8234" s="20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21"/>
      <c r="AC8234" s="21"/>
      <c r="AD8234" s="21"/>
      <c r="AE8234" s="21"/>
      <c r="AF8234" s="21"/>
      <c r="AG8234" s="21"/>
      <c r="AH8234" s="21"/>
      <c r="AI8234" s="26"/>
      <c r="AJ8234" s="21"/>
      <c r="AK8234" s="21"/>
      <c r="AL8234" s="21"/>
      <c r="AM8234" s="21"/>
      <c r="AN8234" s="21"/>
      <c r="AO8234" s="21"/>
      <c r="AP8234" s="21"/>
      <c r="AQ8234" s="21"/>
      <c r="AR8234" s="21"/>
      <c r="AS8234" s="21"/>
      <c r="AT8234" s="2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</row>
    <row r="8235" spans="1:60" s="3" customFormat="1">
      <c r="A8235" s="20"/>
      <c r="B8235" s="20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21"/>
      <c r="AC8235" s="21"/>
      <c r="AD8235" s="21"/>
      <c r="AE8235" s="21"/>
      <c r="AF8235" s="21"/>
      <c r="AG8235" s="21"/>
      <c r="AH8235" s="21"/>
      <c r="AI8235" s="26"/>
      <c r="AJ8235" s="21"/>
      <c r="AK8235" s="21"/>
      <c r="AL8235" s="21"/>
      <c r="AM8235" s="21"/>
      <c r="AN8235" s="21"/>
      <c r="AO8235" s="21"/>
      <c r="AP8235" s="21"/>
      <c r="AQ8235" s="21"/>
      <c r="AR8235" s="21"/>
      <c r="AS8235" s="21"/>
      <c r="AT8235" s="2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</row>
    <row r="8236" spans="1:60" s="3" customFormat="1">
      <c r="A8236" s="20"/>
      <c r="B8236" s="20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21"/>
      <c r="AC8236" s="21"/>
      <c r="AD8236" s="21"/>
      <c r="AE8236" s="21"/>
      <c r="AF8236" s="21"/>
      <c r="AG8236" s="21"/>
      <c r="AH8236" s="21"/>
      <c r="AI8236" s="26"/>
      <c r="AJ8236" s="21"/>
      <c r="AK8236" s="21"/>
      <c r="AL8236" s="21"/>
      <c r="AM8236" s="21"/>
      <c r="AN8236" s="21"/>
      <c r="AO8236" s="21"/>
      <c r="AP8236" s="21"/>
      <c r="AQ8236" s="21"/>
      <c r="AR8236" s="21"/>
      <c r="AS8236" s="21"/>
      <c r="AT8236" s="2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</row>
    <row r="8237" spans="1:60" s="3" customFormat="1">
      <c r="A8237" s="20"/>
      <c r="B8237" s="20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21"/>
      <c r="AC8237" s="21"/>
      <c r="AD8237" s="21"/>
      <c r="AE8237" s="21"/>
      <c r="AF8237" s="21"/>
      <c r="AG8237" s="21"/>
      <c r="AH8237" s="21"/>
      <c r="AI8237" s="26"/>
      <c r="AJ8237" s="21"/>
      <c r="AK8237" s="21"/>
      <c r="AL8237" s="21"/>
      <c r="AM8237" s="21"/>
      <c r="AN8237" s="21"/>
      <c r="AO8237" s="21"/>
      <c r="AP8237" s="21"/>
      <c r="AQ8237" s="21"/>
      <c r="AR8237" s="21"/>
      <c r="AS8237" s="21"/>
      <c r="AT8237" s="2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</row>
    <row r="8238" spans="1:60" s="3" customFormat="1">
      <c r="A8238" s="20"/>
      <c r="B8238" s="20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21"/>
      <c r="AC8238" s="21"/>
      <c r="AD8238" s="21"/>
      <c r="AE8238" s="21"/>
      <c r="AF8238" s="21"/>
      <c r="AG8238" s="21"/>
      <c r="AH8238" s="21"/>
      <c r="AI8238" s="26"/>
      <c r="AJ8238" s="21"/>
      <c r="AK8238" s="21"/>
      <c r="AL8238" s="21"/>
      <c r="AM8238" s="21"/>
      <c r="AN8238" s="21"/>
      <c r="AO8238" s="21"/>
      <c r="AP8238" s="21"/>
      <c r="AQ8238" s="21"/>
      <c r="AR8238" s="21"/>
      <c r="AS8238" s="21"/>
      <c r="AT8238" s="2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</row>
    <row r="8239" spans="1:60" s="3" customFormat="1">
      <c r="A8239" s="20"/>
      <c r="B8239" s="20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21"/>
      <c r="AC8239" s="21"/>
      <c r="AD8239" s="21"/>
      <c r="AE8239" s="21"/>
      <c r="AF8239" s="21"/>
      <c r="AG8239" s="21"/>
      <c r="AH8239" s="21"/>
      <c r="AI8239" s="26"/>
      <c r="AJ8239" s="21"/>
      <c r="AK8239" s="21"/>
      <c r="AL8239" s="21"/>
      <c r="AM8239" s="21"/>
      <c r="AN8239" s="21"/>
      <c r="AO8239" s="21"/>
      <c r="AP8239" s="21"/>
      <c r="AQ8239" s="21"/>
      <c r="AR8239" s="21"/>
      <c r="AS8239" s="21"/>
      <c r="AT8239" s="2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</row>
    <row r="8240" spans="1:60" s="3" customFormat="1">
      <c r="A8240" s="20"/>
      <c r="B8240" s="20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21"/>
      <c r="AC8240" s="21"/>
      <c r="AD8240" s="21"/>
      <c r="AE8240" s="21"/>
      <c r="AF8240" s="21"/>
      <c r="AG8240" s="21"/>
      <c r="AH8240" s="21"/>
      <c r="AI8240" s="26"/>
      <c r="AJ8240" s="21"/>
      <c r="AK8240" s="21"/>
      <c r="AL8240" s="21"/>
      <c r="AM8240" s="21"/>
      <c r="AN8240" s="21"/>
      <c r="AO8240" s="21"/>
      <c r="AP8240" s="21"/>
      <c r="AQ8240" s="21"/>
      <c r="AR8240" s="21"/>
      <c r="AS8240" s="21"/>
      <c r="AT8240" s="2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</row>
    <row r="8241" spans="1:60" s="3" customFormat="1">
      <c r="A8241" s="20"/>
      <c r="B8241" s="20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21"/>
      <c r="AC8241" s="21"/>
      <c r="AD8241" s="21"/>
      <c r="AE8241" s="21"/>
      <c r="AF8241" s="21"/>
      <c r="AG8241" s="21"/>
      <c r="AH8241" s="21"/>
      <c r="AI8241" s="26"/>
      <c r="AJ8241" s="21"/>
      <c r="AK8241" s="21"/>
      <c r="AL8241" s="21"/>
      <c r="AM8241" s="21"/>
      <c r="AN8241" s="21"/>
      <c r="AO8241" s="21"/>
      <c r="AP8241" s="21"/>
      <c r="AQ8241" s="21"/>
      <c r="AR8241" s="21"/>
      <c r="AS8241" s="21"/>
      <c r="AT8241" s="2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</row>
    <row r="8242" spans="1:60" s="3" customFormat="1">
      <c r="A8242" s="20"/>
      <c r="B8242" s="20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21"/>
      <c r="AC8242" s="21"/>
      <c r="AD8242" s="21"/>
      <c r="AE8242" s="21"/>
      <c r="AF8242" s="21"/>
      <c r="AG8242" s="21"/>
      <c r="AH8242" s="21"/>
      <c r="AI8242" s="26"/>
      <c r="AJ8242" s="21"/>
      <c r="AK8242" s="21"/>
      <c r="AL8242" s="21"/>
      <c r="AM8242" s="21"/>
      <c r="AN8242" s="21"/>
      <c r="AO8242" s="21"/>
      <c r="AP8242" s="21"/>
      <c r="AQ8242" s="21"/>
      <c r="AR8242" s="21"/>
      <c r="AS8242" s="21"/>
      <c r="AT8242" s="2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</row>
    <row r="8243" spans="1:60" s="3" customFormat="1">
      <c r="A8243" s="20"/>
      <c r="B8243" s="20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21"/>
      <c r="AC8243" s="21"/>
      <c r="AD8243" s="21"/>
      <c r="AE8243" s="21"/>
      <c r="AF8243" s="21"/>
      <c r="AG8243" s="21"/>
      <c r="AH8243" s="21"/>
      <c r="AI8243" s="26"/>
      <c r="AJ8243" s="21"/>
      <c r="AK8243" s="21"/>
      <c r="AL8243" s="21"/>
      <c r="AM8243" s="21"/>
      <c r="AN8243" s="21"/>
      <c r="AO8243" s="21"/>
      <c r="AP8243" s="21"/>
      <c r="AQ8243" s="21"/>
      <c r="AR8243" s="21"/>
      <c r="AS8243" s="21"/>
      <c r="AT8243" s="2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</row>
    <row r="8244" spans="1:60" s="3" customFormat="1">
      <c r="A8244" s="20"/>
      <c r="B8244" s="20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21"/>
      <c r="AC8244" s="21"/>
      <c r="AD8244" s="21"/>
      <c r="AE8244" s="21"/>
      <c r="AF8244" s="21"/>
      <c r="AG8244" s="21"/>
      <c r="AH8244" s="21"/>
      <c r="AI8244" s="26"/>
      <c r="AJ8244" s="21"/>
      <c r="AK8244" s="21"/>
      <c r="AL8244" s="21"/>
      <c r="AM8244" s="21"/>
      <c r="AN8244" s="21"/>
      <c r="AO8244" s="21"/>
      <c r="AP8244" s="21"/>
      <c r="AQ8244" s="21"/>
      <c r="AR8244" s="21"/>
      <c r="AS8244" s="21"/>
      <c r="AT8244" s="2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</row>
    <row r="8245" spans="1:60" s="3" customFormat="1">
      <c r="A8245" s="20"/>
      <c r="B8245" s="20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21"/>
      <c r="AC8245" s="21"/>
      <c r="AD8245" s="21"/>
      <c r="AE8245" s="21"/>
      <c r="AF8245" s="21"/>
      <c r="AG8245" s="21"/>
      <c r="AH8245" s="21"/>
      <c r="AI8245" s="26"/>
      <c r="AJ8245" s="21"/>
      <c r="AK8245" s="21"/>
      <c r="AL8245" s="21"/>
      <c r="AM8245" s="21"/>
      <c r="AN8245" s="21"/>
      <c r="AO8245" s="21"/>
      <c r="AP8245" s="21"/>
      <c r="AQ8245" s="21"/>
      <c r="AR8245" s="21"/>
      <c r="AS8245" s="21"/>
      <c r="AT8245" s="2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</row>
    <row r="8246" spans="1:60" s="3" customFormat="1">
      <c r="A8246" s="20"/>
      <c r="B8246" s="20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21"/>
      <c r="AC8246" s="21"/>
      <c r="AD8246" s="21"/>
      <c r="AE8246" s="21"/>
      <c r="AF8246" s="21"/>
      <c r="AG8246" s="21"/>
      <c r="AH8246" s="21"/>
      <c r="AI8246" s="26"/>
      <c r="AJ8246" s="21"/>
      <c r="AK8246" s="21"/>
      <c r="AL8246" s="21"/>
      <c r="AM8246" s="21"/>
      <c r="AN8246" s="21"/>
      <c r="AO8246" s="21"/>
      <c r="AP8246" s="21"/>
      <c r="AQ8246" s="21"/>
      <c r="AR8246" s="21"/>
      <c r="AS8246" s="21"/>
      <c r="AT8246" s="2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</row>
    <row r="8247" spans="1:60" s="3" customFormat="1">
      <c r="A8247" s="20"/>
      <c r="B8247" s="20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21"/>
      <c r="AC8247" s="21"/>
      <c r="AD8247" s="21"/>
      <c r="AE8247" s="21"/>
      <c r="AF8247" s="21"/>
      <c r="AG8247" s="21"/>
      <c r="AH8247" s="21"/>
      <c r="AI8247" s="26"/>
      <c r="AJ8247" s="21"/>
      <c r="AK8247" s="21"/>
      <c r="AL8247" s="21"/>
      <c r="AM8247" s="21"/>
      <c r="AN8247" s="21"/>
      <c r="AO8247" s="21"/>
      <c r="AP8247" s="21"/>
      <c r="AQ8247" s="21"/>
      <c r="AR8247" s="21"/>
      <c r="AS8247" s="21"/>
      <c r="AT8247" s="2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</row>
    <row r="8248" spans="1:60" s="3" customFormat="1">
      <c r="A8248" s="20"/>
      <c r="B8248" s="20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21"/>
      <c r="AC8248" s="21"/>
      <c r="AD8248" s="21"/>
      <c r="AE8248" s="21"/>
      <c r="AF8248" s="21"/>
      <c r="AG8248" s="21"/>
      <c r="AH8248" s="21"/>
      <c r="AI8248" s="26"/>
      <c r="AJ8248" s="21"/>
      <c r="AK8248" s="21"/>
      <c r="AL8248" s="21"/>
      <c r="AM8248" s="21"/>
      <c r="AN8248" s="21"/>
      <c r="AO8248" s="21"/>
      <c r="AP8248" s="21"/>
      <c r="AQ8248" s="21"/>
      <c r="AR8248" s="21"/>
      <c r="AS8248" s="21"/>
      <c r="AT8248" s="2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</row>
    <row r="8249" spans="1:60" s="3" customFormat="1">
      <c r="A8249" s="20"/>
      <c r="B8249" s="20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21"/>
      <c r="AC8249" s="21"/>
      <c r="AD8249" s="21"/>
      <c r="AE8249" s="21"/>
      <c r="AF8249" s="21"/>
      <c r="AG8249" s="21"/>
      <c r="AH8249" s="21"/>
      <c r="AI8249" s="26"/>
      <c r="AJ8249" s="21"/>
      <c r="AK8249" s="21"/>
      <c r="AL8249" s="21"/>
      <c r="AM8249" s="21"/>
      <c r="AN8249" s="21"/>
      <c r="AO8249" s="21"/>
      <c r="AP8249" s="21"/>
      <c r="AQ8249" s="21"/>
      <c r="AR8249" s="21"/>
      <c r="AS8249" s="21"/>
      <c r="AT8249" s="2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</row>
    <row r="8250" spans="1:60" s="3" customFormat="1">
      <c r="A8250" s="20"/>
      <c r="B8250" s="20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21"/>
      <c r="AC8250" s="21"/>
      <c r="AD8250" s="21"/>
      <c r="AE8250" s="21"/>
      <c r="AF8250" s="21"/>
      <c r="AG8250" s="21"/>
      <c r="AH8250" s="21"/>
      <c r="AI8250" s="26"/>
      <c r="AJ8250" s="21"/>
      <c r="AK8250" s="21"/>
      <c r="AL8250" s="21"/>
      <c r="AM8250" s="21"/>
      <c r="AN8250" s="21"/>
      <c r="AO8250" s="21"/>
      <c r="AP8250" s="21"/>
      <c r="AQ8250" s="21"/>
      <c r="AR8250" s="21"/>
      <c r="AS8250" s="21"/>
      <c r="AT8250" s="2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</row>
    <row r="8251" spans="1:60" s="3" customFormat="1">
      <c r="A8251" s="20"/>
      <c r="B8251" s="20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21"/>
      <c r="AC8251" s="21"/>
      <c r="AD8251" s="21"/>
      <c r="AE8251" s="21"/>
      <c r="AF8251" s="21"/>
      <c r="AG8251" s="21"/>
      <c r="AH8251" s="21"/>
      <c r="AI8251" s="26"/>
      <c r="AJ8251" s="21"/>
      <c r="AK8251" s="21"/>
      <c r="AL8251" s="21"/>
      <c r="AM8251" s="21"/>
      <c r="AN8251" s="21"/>
      <c r="AO8251" s="21"/>
      <c r="AP8251" s="21"/>
      <c r="AQ8251" s="21"/>
      <c r="AR8251" s="21"/>
      <c r="AS8251" s="21"/>
      <c r="AT8251" s="2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</row>
    <row r="8252" spans="1:60" s="3" customFormat="1">
      <c r="A8252" s="20"/>
      <c r="B8252" s="20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21"/>
      <c r="AC8252" s="21"/>
      <c r="AD8252" s="21"/>
      <c r="AE8252" s="21"/>
      <c r="AF8252" s="21"/>
      <c r="AG8252" s="21"/>
      <c r="AH8252" s="21"/>
      <c r="AI8252" s="26"/>
      <c r="AJ8252" s="21"/>
      <c r="AK8252" s="21"/>
      <c r="AL8252" s="21"/>
      <c r="AM8252" s="21"/>
      <c r="AN8252" s="21"/>
      <c r="AO8252" s="21"/>
      <c r="AP8252" s="21"/>
      <c r="AQ8252" s="21"/>
      <c r="AR8252" s="21"/>
      <c r="AS8252" s="21"/>
      <c r="AT8252" s="2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</row>
    <row r="8253" spans="1:60" s="3" customFormat="1">
      <c r="A8253" s="20"/>
      <c r="B8253" s="20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21"/>
      <c r="AC8253" s="21"/>
      <c r="AD8253" s="21"/>
      <c r="AE8253" s="21"/>
      <c r="AF8253" s="21"/>
      <c r="AG8253" s="21"/>
      <c r="AH8253" s="21"/>
      <c r="AI8253" s="26"/>
      <c r="AJ8253" s="21"/>
      <c r="AK8253" s="21"/>
      <c r="AL8253" s="21"/>
      <c r="AM8253" s="21"/>
      <c r="AN8253" s="21"/>
      <c r="AO8253" s="21"/>
      <c r="AP8253" s="21"/>
      <c r="AQ8253" s="21"/>
      <c r="AR8253" s="21"/>
      <c r="AS8253" s="21"/>
      <c r="AT8253" s="2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</row>
    <row r="8254" spans="1:60" s="3" customFormat="1">
      <c r="A8254" s="20"/>
      <c r="B8254" s="20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21"/>
      <c r="AC8254" s="21"/>
      <c r="AD8254" s="21"/>
      <c r="AE8254" s="21"/>
      <c r="AF8254" s="21"/>
      <c r="AG8254" s="21"/>
      <c r="AH8254" s="21"/>
      <c r="AI8254" s="26"/>
      <c r="AJ8254" s="21"/>
      <c r="AK8254" s="21"/>
      <c r="AL8254" s="21"/>
      <c r="AM8254" s="21"/>
      <c r="AN8254" s="21"/>
      <c r="AO8254" s="21"/>
      <c r="AP8254" s="21"/>
      <c r="AQ8254" s="21"/>
      <c r="AR8254" s="21"/>
      <c r="AS8254" s="21"/>
      <c r="AT8254" s="2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</row>
    <row r="8255" spans="1:60" s="3" customFormat="1">
      <c r="A8255" s="20"/>
      <c r="B8255" s="20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21"/>
      <c r="AC8255" s="21"/>
      <c r="AD8255" s="21"/>
      <c r="AE8255" s="21"/>
      <c r="AF8255" s="21"/>
      <c r="AG8255" s="21"/>
      <c r="AH8255" s="21"/>
      <c r="AI8255" s="26"/>
      <c r="AJ8255" s="21"/>
      <c r="AK8255" s="21"/>
      <c r="AL8255" s="21"/>
      <c r="AM8255" s="21"/>
      <c r="AN8255" s="21"/>
      <c r="AO8255" s="21"/>
      <c r="AP8255" s="21"/>
      <c r="AQ8255" s="21"/>
      <c r="AR8255" s="21"/>
      <c r="AS8255" s="21"/>
      <c r="AT8255" s="2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</row>
    <row r="8256" spans="1:60" s="3" customFormat="1">
      <c r="A8256" s="20"/>
      <c r="B8256" s="20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21"/>
      <c r="AC8256" s="21"/>
      <c r="AD8256" s="21"/>
      <c r="AE8256" s="21"/>
      <c r="AF8256" s="21"/>
      <c r="AG8256" s="21"/>
      <c r="AH8256" s="21"/>
      <c r="AI8256" s="26"/>
      <c r="AJ8256" s="21"/>
      <c r="AK8256" s="21"/>
      <c r="AL8256" s="21"/>
      <c r="AM8256" s="21"/>
      <c r="AN8256" s="21"/>
      <c r="AO8256" s="21"/>
      <c r="AP8256" s="21"/>
      <c r="AQ8256" s="21"/>
      <c r="AR8256" s="21"/>
      <c r="AS8256" s="21"/>
      <c r="AT8256" s="2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</row>
    <row r="8257" spans="1:60" s="3" customFormat="1">
      <c r="A8257" s="20"/>
      <c r="B8257" s="20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21"/>
      <c r="AC8257" s="21"/>
      <c r="AD8257" s="21"/>
      <c r="AE8257" s="21"/>
      <c r="AF8257" s="21"/>
      <c r="AG8257" s="21"/>
      <c r="AH8257" s="21"/>
      <c r="AI8257" s="26"/>
      <c r="AJ8257" s="21"/>
      <c r="AK8257" s="21"/>
      <c r="AL8257" s="21"/>
      <c r="AM8257" s="21"/>
      <c r="AN8257" s="21"/>
      <c r="AO8257" s="21"/>
      <c r="AP8257" s="21"/>
      <c r="AQ8257" s="21"/>
      <c r="AR8257" s="21"/>
      <c r="AS8257" s="21"/>
      <c r="AT8257" s="2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</row>
    <row r="8258" spans="1:60" s="3" customFormat="1">
      <c r="A8258" s="20"/>
      <c r="B8258" s="20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21"/>
      <c r="AC8258" s="21"/>
      <c r="AD8258" s="21"/>
      <c r="AE8258" s="21"/>
      <c r="AF8258" s="21"/>
      <c r="AG8258" s="21"/>
      <c r="AH8258" s="21"/>
      <c r="AI8258" s="26"/>
      <c r="AJ8258" s="21"/>
      <c r="AK8258" s="21"/>
      <c r="AL8258" s="21"/>
      <c r="AM8258" s="21"/>
      <c r="AN8258" s="21"/>
      <c r="AO8258" s="21"/>
      <c r="AP8258" s="21"/>
      <c r="AQ8258" s="21"/>
      <c r="AR8258" s="21"/>
      <c r="AS8258" s="21"/>
      <c r="AT8258" s="2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</row>
    <row r="8259" spans="1:60" s="3" customFormat="1">
      <c r="A8259" s="20"/>
      <c r="B8259" s="20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21"/>
      <c r="AC8259" s="21"/>
      <c r="AD8259" s="21"/>
      <c r="AE8259" s="21"/>
      <c r="AF8259" s="21"/>
      <c r="AG8259" s="21"/>
      <c r="AH8259" s="21"/>
      <c r="AI8259" s="26"/>
      <c r="AJ8259" s="21"/>
      <c r="AK8259" s="21"/>
      <c r="AL8259" s="21"/>
      <c r="AM8259" s="21"/>
      <c r="AN8259" s="21"/>
      <c r="AO8259" s="21"/>
      <c r="AP8259" s="21"/>
      <c r="AQ8259" s="21"/>
      <c r="AR8259" s="21"/>
      <c r="AS8259" s="21"/>
      <c r="AT8259" s="2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</row>
    <row r="8260" spans="1:60" s="3" customFormat="1">
      <c r="A8260" s="20"/>
      <c r="B8260" s="20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21"/>
      <c r="AC8260" s="21"/>
      <c r="AD8260" s="21"/>
      <c r="AE8260" s="21"/>
      <c r="AF8260" s="21"/>
      <c r="AG8260" s="21"/>
      <c r="AH8260" s="21"/>
      <c r="AI8260" s="26"/>
      <c r="AJ8260" s="21"/>
      <c r="AK8260" s="21"/>
      <c r="AL8260" s="21"/>
      <c r="AM8260" s="21"/>
      <c r="AN8260" s="21"/>
      <c r="AO8260" s="21"/>
      <c r="AP8260" s="21"/>
      <c r="AQ8260" s="21"/>
      <c r="AR8260" s="21"/>
      <c r="AS8260" s="21"/>
      <c r="AT8260" s="2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</row>
    <row r="8261" spans="1:60" s="3" customFormat="1">
      <c r="A8261" s="20"/>
      <c r="B8261" s="20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21"/>
      <c r="AC8261" s="21"/>
      <c r="AD8261" s="21"/>
      <c r="AE8261" s="21"/>
      <c r="AF8261" s="21"/>
      <c r="AG8261" s="21"/>
      <c r="AH8261" s="21"/>
      <c r="AI8261" s="26"/>
      <c r="AJ8261" s="21"/>
      <c r="AK8261" s="21"/>
      <c r="AL8261" s="21"/>
      <c r="AM8261" s="21"/>
      <c r="AN8261" s="21"/>
      <c r="AO8261" s="21"/>
      <c r="AP8261" s="21"/>
      <c r="AQ8261" s="21"/>
      <c r="AR8261" s="21"/>
      <c r="AS8261" s="21"/>
      <c r="AT8261" s="2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</row>
    <row r="8262" spans="1:60" s="3" customFormat="1">
      <c r="A8262" s="20"/>
      <c r="B8262" s="20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21"/>
      <c r="AC8262" s="21"/>
      <c r="AD8262" s="21"/>
      <c r="AE8262" s="21"/>
      <c r="AF8262" s="21"/>
      <c r="AG8262" s="21"/>
      <c r="AH8262" s="21"/>
      <c r="AI8262" s="26"/>
      <c r="AJ8262" s="21"/>
      <c r="AK8262" s="21"/>
      <c r="AL8262" s="21"/>
      <c r="AM8262" s="21"/>
      <c r="AN8262" s="21"/>
      <c r="AO8262" s="21"/>
      <c r="AP8262" s="21"/>
      <c r="AQ8262" s="21"/>
      <c r="AR8262" s="21"/>
      <c r="AS8262" s="21"/>
      <c r="AT8262" s="2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</row>
    <row r="8263" spans="1:60" s="3" customFormat="1">
      <c r="A8263" s="20"/>
      <c r="B8263" s="20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21"/>
      <c r="AC8263" s="21"/>
      <c r="AD8263" s="21"/>
      <c r="AE8263" s="21"/>
      <c r="AF8263" s="21"/>
      <c r="AG8263" s="21"/>
      <c r="AH8263" s="21"/>
      <c r="AI8263" s="26"/>
      <c r="AJ8263" s="21"/>
      <c r="AK8263" s="21"/>
      <c r="AL8263" s="21"/>
      <c r="AM8263" s="21"/>
      <c r="AN8263" s="21"/>
      <c r="AO8263" s="21"/>
      <c r="AP8263" s="21"/>
      <c r="AQ8263" s="21"/>
      <c r="AR8263" s="21"/>
      <c r="AS8263" s="21"/>
      <c r="AT8263" s="2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</row>
    <row r="8264" spans="1:60" s="3" customFormat="1">
      <c r="A8264" s="20"/>
      <c r="B8264" s="20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21"/>
      <c r="AC8264" s="21"/>
      <c r="AD8264" s="21"/>
      <c r="AE8264" s="21"/>
      <c r="AF8264" s="21"/>
      <c r="AG8264" s="21"/>
      <c r="AH8264" s="21"/>
      <c r="AI8264" s="26"/>
      <c r="AJ8264" s="21"/>
      <c r="AK8264" s="21"/>
      <c r="AL8264" s="21"/>
      <c r="AM8264" s="21"/>
      <c r="AN8264" s="21"/>
      <c r="AO8264" s="21"/>
      <c r="AP8264" s="21"/>
      <c r="AQ8264" s="21"/>
      <c r="AR8264" s="21"/>
      <c r="AS8264" s="21"/>
      <c r="AT8264" s="2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</row>
    <row r="8265" spans="1:60" s="3" customFormat="1">
      <c r="A8265" s="20"/>
      <c r="B8265" s="20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21"/>
      <c r="AC8265" s="21"/>
      <c r="AD8265" s="21"/>
      <c r="AE8265" s="21"/>
      <c r="AF8265" s="21"/>
      <c r="AG8265" s="21"/>
      <c r="AH8265" s="21"/>
      <c r="AI8265" s="26"/>
      <c r="AJ8265" s="21"/>
      <c r="AK8265" s="21"/>
      <c r="AL8265" s="21"/>
      <c r="AM8265" s="21"/>
      <c r="AN8265" s="21"/>
      <c r="AO8265" s="21"/>
      <c r="AP8265" s="21"/>
      <c r="AQ8265" s="21"/>
      <c r="AR8265" s="21"/>
      <c r="AS8265" s="21"/>
      <c r="AT8265" s="2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</row>
    <row r="8266" spans="1:60" s="3" customFormat="1">
      <c r="A8266" s="20"/>
      <c r="B8266" s="20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21"/>
      <c r="AC8266" s="21"/>
      <c r="AD8266" s="21"/>
      <c r="AE8266" s="21"/>
      <c r="AF8266" s="21"/>
      <c r="AG8266" s="21"/>
      <c r="AH8266" s="21"/>
      <c r="AI8266" s="26"/>
      <c r="AJ8266" s="21"/>
      <c r="AK8266" s="21"/>
      <c r="AL8266" s="21"/>
      <c r="AM8266" s="21"/>
      <c r="AN8266" s="21"/>
      <c r="AO8266" s="21"/>
      <c r="AP8266" s="21"/>
      <c r="AQ8266" s="21"/>
      <c r="AR8266" s="21"/>
      <c r="AS8266" s="21"/>
      <c r="AT8266" s="2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</row>
    <row r="8267" spans="1:60" s="3" customFormat="1">
      <c r="A8267" s="20"/>
      <c r="B8267" s="20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21"/>
      <c r="AC8267" s="21"/>
      <c r="AD8267" s="21"/>
      <c r="AE8267" s="21"/>
      <c r="AF8267" s="21"/>
      <c r="AG8267" s="21"/>
      <c r="AH8267" s="21"/>
      <c r="AI8267" s="26"/>
      <c r="AJ8267" s="21"/>
      <c r="AK8267" s="21"/>
      <c r="AL8267" s="21"/>
      <c r="AM8267" s="21"/>
      <c r="AN8267" s="21"/>
      <c r="AO8267" s="21"/>
      <c r="AP8267" s="21"/>
      <c r="AQ8267" s="21"/>
      <c r="AR8267" s="21"/>
      <c r="AS8267" s="21"/>
      <c r="AT8267" s="2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</row>
    <row r="8268" spans="1:60" s="3" customFormat="1">
      <c r="A8268" s="20"/>
      <c r="B8268" s="20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21"/>
      <c r="AC8268" s="21"/>
      <c r="AD8268" s="21"/>
      <c r="AE8268" s="21"/>
      <c r="AF8268" s="21"/>
      <c r="AG8268" s="21"/>
      <c r="AH8268" s="21"/>
      <c r="AI8268" s="26"/>
      <c r="AJ8268" s="21"/>
      <c r="AK8268" s="21"/>
      <c r="AL8268" s="21"/>
      <c r="AM8268" s="21"/>
      <c r="AN8268" s="21"/>
      <c r="AO8268" s="21"/>
      <c r="AP8268" s="21"/>
      <c r="AQ8268" s="21"/>
      <c r="AR8268" s="21"/>
      <c r="AS8268" s="21"/>
      <c r="AT8268" s="2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</row>
    <row r="8269" spans="1:60" s="3" customFormat="1">
      <c r="A8269" s="20"/>
      <c r="B8269" s="20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21"/>
      <c r="AC8269" s="21"/>
      <c r="AD8269" s="21"/>
      <c r="AE8269" s="21"/>
      <c r="AF8269" s="21"/>
      <c r="AG8269" s="21"/>
      <c r="AH8269" s="21"/>
      <c r="AI8269" s="26"/>
      <c r="AJ8269" s="21"/>
      <c r="AK8269" s="21"/>
      <c r="AL8269" s="21"/>
      <c r="AM8269" s="21"/>
      <c r="AN8269" s="21"/>
      <c r="AO8269" s="21"/>
      <c r="AP8269" s="21"/>
      <c r="AQ8269" s="21"/>
      <c r="AR8269" s="21"/>
      <c r="AS8269" s="21"/>
      <c r="AT8269" s="2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</row>
    <row r="8270" spans="1:60" s="3" customFormat="1">
      <c r="A8270" s="20"/>
      <c r="B8270" s="20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21"/>
      <c r="AC8270" s="21"/>
      <c r="AD8270" s="21"/>
      <c r="AE8270" s="21"/>
      <c r="AF8270" s="21"/>
      <c r="AG8270" s="21"/>
      <c r="AH8270" s="21"/>
      <c r="AI8270" s="26"/>
      <c r="AJ8270" s="21"/>
      <c r="AK8270" s="21"/>
      <c r="AL8270" s="21"/>
      <c r="AM8270" s="21"/>
      <c r="AN8270" s="21"/>
      <c r="AO8270" s="21"/>
      <c r="AP8270" s="21"/>
      <c r="AQ8270" s="21"/>
      <c r="AR8270" s="21"/>
      <c r="AS8270" s="21"/>
      <c r="AT8270" s="2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</row>
    <row r="8271" spans="1:60" s="3" customFormat="1">
      <c r="A8271" s="20"/>
      <c r="B8271" s="20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21"/>
      <c r="AC8271" s="21"/>
      <c r="AD8271" s="21"/>
      <c r="AE8271" s="21"/>
      <c r="AF8271" s="21"/>
      <c r="AG8271" s="21"/>
      <c r="AH8271" s="21"/>
      <c r="AI8271" s="26"/>
      <c r="AJ8271" s="21"/>
      <c r="AK8271" s="21"/>
      <c r="AL8271" s="21"/>
      <c r="AM8271" s="21"/>
      <c r="AN8271" s="21"/>
      <c r="AO8271" s="21"/>
      <c r="AP8271" s="21"/>
      <c r="AQ8271" s="21"/>
      <c r="AR8271" s="21"/>
      <c r="AS8271" s="21"/>
      <c r="AT8271" s="2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</row>
    <row r="8272" spans="1:60" s="3" customFormat="1">
      <c r="A8272" s="20"/>
      <c r="B8272" s="20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21"/>
      <c r="AC8272" s="21"/>
      <c r="AD8272" s="21"/>
      <c r="AE8272" s="21"/>
      <c r="AF8272" s="21"/>
      <c r="AG8272" s="21"/>
      <c r="AH8272" s="21"/>
      <c r="AI8272" s="26"/>
      <c r="AJ8272" s="21"/>
      <c r="AK8272" s="21"/>
      <c r="AL8272" s="21"/>
      <c r="AM8272" s="21"/>
      <c r="AN8272" s="21"/>
      <c r="AO8272" s="21"/>
      <c r="AP8272" s="21"/>
      <c r="AQ8272" s="21"/>
      <c r="AR8272" s="21"/>
      <c r="AS8272" s="21"/>
      <c r="AT8272" s="2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</row>
    <row r="8273" spans="1:60" s="3" customFormat="1">
      <c r="A8273" s="20"/>
      <c r="B8273" s="20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21"/>
      <c r="AC8273" s="21"/>
      <c r="AD8273" s="21"/>
      <c r="AE8273" s="21"/>
      <c r="AF8273" s="21"/>
      <c r="AG8273" s="21"/>
      <c r="AH8273" s="21"/>
      <c r="AI8273" s="26"/>
      <c r="AJ8273" s="21"/>
      <c r="AK8273" s="21"/>
      <c r="AL8273" s="21"/>
      <c r="AM8273" s="21"/>
      <c r="AN8273" s="21"/>
      <c r="AO8273" s="21"/>
      <c r="AP8273" s="21"/>
      <c r="AQ8273" s="21"/>
      <c r="AR8273" s="21"/>
      <c r="AS8273" s="21"/>
      <c r="AT8273" s="2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  <c r="BE8273" s="1"/>
      <c r="BF8273" s="1"/>
      <c r="BG8273" s="1"/>
      <c r="BH8273" s="1"/>
    </row>
    <row r="8274" spans="1:60" s="3" customFormat="1">
      <c r="A8274" s="20"/>
      <c r="B8274" s="20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21"/>
      <c r="AC8274" s="21"/>
      <c r="AD8274" s="21"/>
      <c r="AE8274" s="21"/>
      <c r="AF8274" s="21"/>
      <c r="AG8274" s="21"/>
      <c r="AH8274" s="21"/>
      <c r="AI8274" s="26"/>
      <c r="AJ8274" s="21"/>
      <c r="AK8274" s="21"/>
      <c r="AL8274" s="21"/>
      <c r="AM8274" s="21"/>
      <c r="AN8274" s="21"/>
      <c r="AO8274" s="21"/>
      <c r="AP8274" s="21"/>
      <c r="AQ8274" s="21"/>
      <c r="AR8274" s="21"/>
      <c r="AS8274" s="21"/>
      <c r="AT8274" s="2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</row>
    <row r="8275" spans="1:60" s="3" customFormat="1">
      <c r="A8275" s="20"/>
      <c r="B8275" s="20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21"/>
      <c r="AC8275" s="21"/>
      <c r="AD8275" s="21"/>
      <c r="AE8275" s="21"/>
      <c r="AF8275" s="21"/>
      <c r="AG8275" s="21"/>
      <c r="AH8275" s="21"/>
      <c r="AI8275" s="26"/>
      <c r="AJ8275" s="21"/>
      <c r="AK8275" s="21"/>
      <c r="AL8275" s="21"/>
      <c r="AM8275" s="21"/>
      <c r="AN8275" s="21"/>
      <c r="AO8275" s="21"/>
      <c r="AP8275" s="21"/>
      <c r="AQ8275" s="21"/>
      <c r="AR8275" s="21"/>
      <c r="AS8275" s="21"/>
      <c r="AT8275" s="2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</row>
    <row r="8276" spans="1:60" s="3" customFormat="1">
      <c r="A8276" s="20"/>
      <c r="B8276" s="20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21"/>
      <c r="AC8276" s="21"/>
      <c r="AD8276" s="21"/>
      <c r="AE8276" s="21"/>
      <c r="AF8276" s="21"/>
      <c r="AG8276" s="21"/>
      <c r="AH8276" s="21"/>
      <c r="AI8276" s="26"/>
      <c r="AJ8276" s="21"/>
      <c r="AK8276" s="21"/>
      <c r="AL8276" s="21"/>
      <c r="AM8276" s="21"/>
      <c r="AN8276" s="21"/>
      <c r="AO8276" s="21"/>
      <c r="AP8276" s="21"/>
      <c r="AQ8276" s="21"/>
      <c r="AR8276" s="21"/>
      <c r="AS8276" s="21"/>
      <c r="AT8276" s="2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</row>
    <row r="8277" spans="1:60" s="3" customFormat="1">
      <c r="A8277" s="20"/>
      <c r="B8277" s="20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21"/>
      <c r="AC8277" s="21"/>
      <c r="AD8277" s="21"/>
      <c r="AE8277" s="21"/>
      <c r="AF8277" s="21"/>
      <c r="AG8277" s="21"/>
      <c r="AH8277" s="21"/>
      <c r="AI8277" s="26"/>
      <c r="AJ8277" s="21"/>
      <c r="AK8277" s="21"/>
      <c r="AL8277" s="21"/>
      <c r="AM8277" s="21"/>
      <c r="AN8277" s="21"/>
      <c r="AO8277" s="21"/>
      <c r="AP8277" s="21"/>
      <c r="AQ8277" s="21"/>
      <c r="AR8277" s="21"/>
      <c r="AS8277" s="21"/>
      <c r="AT8277" s="2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</row>
    <row r="8278" spans="1:60" s="3" customFormat="1">
      <c r="A8278" s="20"/>
      <c r="B8278" s="20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21"/>
      <c r="AC8278" s="21"/>
      <c r="AD8278" s="21"/>
      <c r="AE8278" s="21"/>
      <c r="AF8278" s="21"/>
      <c r="AG8278" s="21"/>
      <c r="AH8278" s="21"/>
      <c r="AI8278" s="26"/>
      <c r="AJ8278" s="21"/>
      <c r="AK8278" s="21"/>
      <c r="AL8278" s="21"/>
      <c r="AM8278" s="21"/>
      <c r="AN8278" s="21"/>
      <c r="AO8278" s="21"/>
      <c r="AP8278" s="21"/>
      <c r="AQ8278" s="21"/>
      <c r="AR8278" s="21"/>
      <c r="AS8278" s="21"/>
      <c r="AT8278" s="2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</row>
    <row r="8279" spans="1:60" s="3" customFormat="1">
      <c r="A8279" s="20"/>
      <c r="B8279" s="20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21"/>
      <c r="AC8279" s="21"/>
      <c r="AD8279" s="21"/>
      <c r="AE8279" s="21"/>
      <c r="AF8279" s="21"/>
      <c r="AG8279" s="21"/>
      <c r="AH8279" s="21"/>
      <c r="AI8279" s="26"/>
      <c r="AJ8279" s="21"/>
      <c r="AK8279" s="21"/>
      <c r="AL8279" s="21"/>
      <c r="AM8279" s="21"/>
      <c r="AN8279" s="21"/>
      <c r="AO8279" s="21"/>
      <c r="AP8279" s="21"/>
      <c r="AQ8279" s="21"/>
      <c r="AR8279" s="21"/>
      <c r="AS8279" s="21"/>
      <c r="AT8279" s="2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</row>
    <row r="8280" spans="1:60" s="3" customFormat="1">
      <c r="A8280" s="20"/>
      <c r="B8280" s="20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21"/>
      <c r="AC8280" s="21"/>
      <c r="AD8280" s="21"/>
      <c r="AE8280" s="21"/>
      <c r="AF8280" s="21"/>
      <c r="AG8280" s="21"/>
      <c r="AH8280" s="21"/>
      <c r="AI8280" s="26"/>
      <c r="AJ8280" s="21"/>
      <c r="AK8280" s="21"/>
      <c r="AL8280" s="21"/>
      <c r="AM8280" s="21"/>
      <c r="AN8280" s="21"/>
      <c r="AO8280" s="21"/>
      <c r="AP8280" s="21"/>
      <c r="AQ8280" s="21"/>
      <c r="AR8280" s="21"/>
      <c r="AS8280" s="21"/>
      <c r="AT8280" s="2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</row>
    <row r="8281" spans="1:60" s="3" customFormat="1">
      <c r="A8281" s="20"/>
      <c r="B8281" s="20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21"/>
      <c r="AC8281" s="21"/>
      <c r="AD8281" s="21"/>
      <c r="AE8281" s="21"/>
      <c r="AF8281" s="21"/>
      <c r="AG8281" s="21"/>
      <c r="AH8281" s="21"/>
      <c r="AI8281" s="26"/>
      <c r="AJ8281" s="21"/>
      <c r="AK8281" s="21"/>
      <c r="AL8281" s="21"/>
      <c r="AM8281" s="21"/>
      <c r="AN8281" s="21"/>
      <c r="AO8281" s="21"/>
      <c r="AP8281" s="21"/>
      <c r="AQ8281" s="21"/>
      <c r="AR8281" s="21"/>
      <c r="AS8281" s="21"/>
      <c r="AT8281" s="2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</row>
    <row r="8282" spans="1:60" s="3" customFormat="1">
      <c r="A8282" s="20"/>
      <c r="B8282" s="20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21"/>
      <c r="AC8282" s="21"/>
      <c r="AD8282" s="21"/>
      <c r="AE8282" s="21"/>
      <c r="AF8282" s="21"/>
      <c r="AG8282" s="21"/>
      <c r="AH8282" s="21"/>
      <c r="AI8282" s="26"/>
      <c r="AJ8282" s="21"/>
      <c r="AK8282" s="21"/>
      <c r="AL8282" s="21"/>
      <c r="AM8282" s="21"/>
      <c r="AN8282" s="21"/>
      <c r="AO8282" s="21"/>
      <c r="AP8282" s="21"/>
      <c r="AQ8282" s="21"/>
      <c r="AR8282" s="21"/>
      <c r="AS8282" s="21"/>
      <c r="AT8282" s="2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</row>
    <row r="8283" spans="1:60" s="3" customFormat="1">
      <c r="A8283" s="20"/>
      <c r="B8283" s="20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21"/>
      <c r="AC8283" s="21"/>
      <c r="AD8283" s="21"/>
      <c r="AE8283" s="21"/>
      <c r="AF8283" s="21"/>
      <c r="AG8283" s="21"/>
      <c r="AH8283" s="21"/>
      <c r="AI8283" s="26"/>
      <c r="AJ8283" s="21"/>
      <c r="AK8283" s="21"/>
      <c r="AL8283" s="21"/>
      <c r="AM8283" s="21"/>
      <c r="AN8283" s="21"/>
      <c r="AO8283" s="21"/>
      <c r="AP8283" s="21"/>
      <c r="AQ8283" s="21"/>
      <c r="AR8283" s="21"/>
      <c r="AS8283" s="21"/>
      <c r="AT8283" s="2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</row>
    <row r="8284" spans="1:60" s="3" customFormat="1">
      <c r="A8284" s="20"/>
      <c r="B8284" s="20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21"/>
      <c r="AC8284" s="21"/>
      <c r="AD8284" s="21"/>
      <c r="AE8284" s="21"/>
      <c r="AF8284" s="21"/>
      <c r="AG8284" s="21"/>
      <c r="AH8284" s="21"/>
      <c r="AI8284" s="26"/>
      <c r="AJ8284" s="21"/>
      <c r="AK8284" s="21"/>
      <c r="AL8284" s="21"/>
      <c r="AM8284" s="21"/>
      <c r="AN8284" s="21"/>
      <c r="AO8284" s="21"/>
      <c r="AP8284" s="21"/>
      <c r="AQ8284" s="21"/>
      <c r="AR8284" s="21"/>
      <c r="AS8284" s="21"/>
      <c r="AT8284" s="2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</row>
    <row r="8285" spans="1:60" s="3" customFormat="1">
      <c r="A8285" s="20"/>
      <c r="B8285" s="20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21"/>
      <c r="AC8285" s="21"/>
      <c r="AD8285" s="21"/>
      <c r="AE8285" s="21"/>
      <c r="AF8285" s="21"/>
      <c r="AG8285" s="21"/>
      <c r="AH8285" s="21"/>
      <c r="AI8285" s="26"/>
      <c r="AJ8285" s="21"/>
      <c r="AK8285" s="21"/>
      <c r="AL8285" s="21"/>
      <c r="AM8285" s="21"/>
      <c r="AN8285" s="21"/>
      <c r="AO8285" s="21"/>
      <c r="AP8285" s="21"/>
      <c r="AQ8285" s="21"/>
      <c r="AR8285" s="21"/>
      <c r="AS8285" s="21"/>
      <c r="AT8285" s="2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</row>
    <row r="8286" spans="1:60" s="3" customFormat="1">
      <c r="A8286" s="20"/>
      <c r="B8286" s="20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21"/>
      <c r="AC8286" s="21"/>
      <c r="AD8286" s="21"/>
      <c r="AE8286" s="21"/>
      <c r="AF8286" s="21"/>
      <c r="AG8286" s="21"/>
      <c r="AH8286" s="21"/>
      <c r="AI8286" s="26"/>
      <c r="AJ8286" s="21"/>
      <c r="AK8286" s="21"/>
      <c r="AL8286" s="21"/>
      <c r="AM8286" s="21"/>
      <c r="AN8286" s="21"/>
      <c r="AO8286" s="21"/>
      <c r="AP8286" s="21"/>
      <c r="AQ8286" s="21"/>
      <c r="AR8286" s="21"/>
      <c r="AS8286" s="21"/>
      <c r="AT8286" s="2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  <c r="BE8286" s="1"/>
      <c r="BF8286" s="1"/>
      <c r="BG8286" s="1"/>
      <c r="BH8286" s="1"/>
    </row>
    <row r="8287" spans="1:60" s="3" customFormat="1">
      <c r="A8287" s="20"/>
      <c r="B8287" s="20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21"/>
      <c r="AC8287" s="21"/>
      <c r="AD8287" s="21"/>
      <c r="AE8287" s="21"/>
      <c r="AF8287" s="21"/>
      <c r="AG8287" s="21"/>
      <c r="AH8287" s="21"/>
      <c r="AI8287" s="26"/>
      <c r="AJ8287" s="21"/>
      <c r="AK8287" s="21"/>
      <c r="AL8287" s="21"/>
      <c r="AM8287" s="21"/>
      <c r="AN8287" s="21"/>
      <c r="AO8287" s="21"/>
      <c r="AP8287" s="21"/>
      <c r="AQ8287" s="21"/>
      <c r="AR8287" s="21"/>
      <c r="AS8287" s="21"/>
      <c r="AT8287" s="2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</row>
    <row r="8288" spans="1:60" s="3" customFormat="1">
      <c r="A8288" s="20"/>
      <c r="B8288" s="20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21"/>
      <c r="AC8288" s="21"/>
      <c r="AD8288" s="21"/>
      <c r="AE8288" s="21"/>
      <c r="AF8288" s="21"/>
      <c r="AG8288" s="21"/>
      <c r="AH8288" s="21"/>
      <c r="AI8288" s="26"/>
      <c r="AJ8288" s="21"/>
      <c r="AK8288" s="21"/>
      <c r="AL8288" s="21"/>
      <c r="AM8288" s="21"/>
      <c r="AN8288" s="21"/>
      <c r="AO8288" s="21"/>
      <c r="AP8288" s="21"/>
      <c r="AQ8288" s="21"/>
      <c r="AR8288" s="21"/>
      <c r="AS8288" s="21"/>
      <c r="AT8288" s="2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 s="1"/>
      <c r="BG8288" s="1"/>
      <c r="BH8288" s="1"/>
    </row>
    <row r="8289" spans="1:60" s="3" customFormat="1">
      <c r="A8289" s="20"/>
      <c r="B8289" s="20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21"/>
      <c r="AC8289" s="21"/>
      <c r="AD8289" s="21"/>
      <c r="AE8289" s="21"/>
      <c r="AF8289" s="21"/>
      <c r="AG8289" s="21"/>
      <c r="AH8289" s="21"/>
      <c r="AI8289" s="26"/>
      <c r="AJ8289" s="21"/>
      <c r="AK8289" s="21"/>
      <c r="AL8289" s="21"/>
      <c r="AM8289" s="21"/>
      <c r="AN8289" s="21"/>
      <c r="AO8289" s="21"/>
      <c r="AP8289" s="21"/>
      <c r="AQ8289" s="21"/>
      <c r="AR8289" s="21"/>
      <c r="AS8289" s="21"/>
      <c r="AT8289" s="2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</row>
    <row r="8290" spans="1:60" s="3" customFormat="1">
      <c r="A8290" s="20"/>
      <c r="B8290" s="20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21"/>
      <c r="AC8290" s="21"/>
      <c r="AD8290" s="21"/>
      <c r="AE8290" s="21"/>
      <c r="AF8290" s="21"/>
      <c r="AG8290" s="21"/>
      <c r="AH8290" s="21"/>
      <c r="AI8290" s="26"/>
      <c r="AJ8290" s="21"/>
      <c r="AK8290" s="21"/>
      <c r="AL8290" s="21"/>
      <c r="AM8290" s="21"/>
      <c r="AN8290" s="21"/>
      <c r="AO8290" s="21"/>
      <c r="AP8290" s="21"/>
      <c r="AQ8290" s="21"/>
      <c r="AR8290" s="21"/>
      <c r="AS8290" s="21"/>
      <c r="AT8290" s="2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</row>
    <row r="8291" spans="1:60" s="3" customFormat="1">
      <c r="A8291" s="20"/>
      <c r="B8291" s="20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21"/>
      <c r="AC8291" s="21"/>
      <c r="AD8291" s="21"/>
      <c r="AE8291" s="21"/>
      <c r="AF8291" s="21"/>
      <c r="AG8291" s="21"/>
      <c r="AH8291" s="21"/>
      <c r="AI8291" s="26"/>
      <c r="AJ8291" s="21"/>
      <c r="AK8291" s="21"/>
      <c r="AL8291" s="21"/>
      <c r="AM8291" s="21"/>
      <c r="AN8291" s="21"/>
      <c r="AO8291" s="21"/>
      <c r="AP8291" s="21"/>
      <c r="AQ8291" s="21"/>
      <c r="AR8291" s="21"/>
      <c r="AS8291" s="21"/>
      <c r="AT8291" s="2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</row>
    <row r="8292" spans="1:60" s="3" customFormat="1">
      <c r="A8292" s="20"/>
      <c r="B8292" s="20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21"/>
      <c r="AC8292" s="21"/>
      <c r="AD8292" s="21"/>
      <c r="AE8292" s="21"/>
      <c r="AF8292" s="21"/>
      <c r="AG8292" s="21"/>
      <c r="AH8292" s="21"/>
      <c r="AI8292" s="26"/>
      <c r="AJ8292" s="21"/>
      <c r="AK8292" s="21"/>
      <c r="AL8292" s="21"/>
      <c r="AM8292" s="21"/>
      <c r="AN8292" s="21"/>
      <c r="AO8292" s="21"/>
      <c r="AP8292" s="21"/>
      <c r="AQ8292" s="21"/>
      <c r="AR8292" s="21"/>
      <c r="AS8292" s="21"/>
      <c r="AT8292" s="2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</row>
    <row r="8293" spans="1:60" s="3" customFormat="1">
      <c r="A8293" s="20"/>
      <c r="B8293" s="20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21"/>
      <c r="AC8293" s="21"/>
      <c r="AD8293" s="21"/>
      <c r="AE8293" s="21"/>
      <c r="AF8293" s="21"/>
      <c r="AG8293" s="21"/>
      <c r="AH8293" s="21"/>
      <c r="AI8293" s="26"/>
      <c r="AJ8293" s="21"/>
      <c r="AK8293" s="21"/>
      <c r="AL8293" s="21"/>
      <c r="AM8293" s="21"/>
      <c r="AN8293" s="21"/>
      <c r="AO8293" s="21"/>
      <c r="AP8293" s="21"/>
      <c r="AQ8293" s="21"/>
      <c r="AR8293" s="21"/>
      <c r="AS8293" s="21"/>
      <c r="AT8293" s="2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</row>
    <row r="8294" spans="1:60" s="3" customFormat="1">
      <c r="A8294" s="20"/>
      <c r="B8294" s="20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21"/>
      <c r="AC8294" s="21"/>
      <c r="AD8294" s="21"/>
      <c r="AE8294" s="21"/>
      <c r="AF8294" s="21"/>
      <c r="AG8294" s="21"/>
      <c r="AH8294" s="21"/>
      <c r="AI8294" s="26"/>
      <c r="AJ8294" s="21"/>
      <c r="AK8294" s="21"/>
      <c r="AL8294" s="21"/>
      <c r="AM8294" s="21"/>
      <c r="AN8294" s="21"/>
      <c r="AO8294" s="21"/>
      <c r="AP8294" s="21"/>
      <c r="AQ8294" s="21"/>
      <c r="AR8294" s="21"/>
      <c r="AS8294" s="21"/>
      <c r="AT8294" s="2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</row>
    <row r="8295" spans="1:60" s="3" customFormat="1">
      <c r="A8295" s="20"/>
      <c r="B8295" s="20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21"/>
      <c r="AC8295" s="21"/>
      <c r="AD8295" s="21"/>
      <c r="AE8295" s="21"/>
      <c r="AF8295" s="21"/>
      <c r="AG8295" s="21"/>
      <c r="AH8295" s="21"/>
      <c r="AI8295" s="26"/>
      <c r="AJ8295" s="21"/>
      <c r="AK8295" s="21"/>
      <c r="AL8295" s="21"/>
      <c r="AM8295" s="21"/>
      <c r="AN8295" s="21"/>
      <c r="AO8295" s="21"/>
      <c r="AP8295" s="21"/>
      <c r="AQ8295" s="21"/>
      <c r="AR8295" s="21"/>
      <c r="AS8295" s="21"/>
      <c r="AT8295" s="2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</row>
    <row r="8296" spans="1:60" s="3" customFormat="1">
      <c r="A8296" s="20"/>
      <c r="B8296" s="20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21"/>
      <c r="AC8296" s="21"/>
      <c r="AD8296" s="21"/>
      <c r="AE8296" s="21"/>
      <c r="AF8296" s="21"/>
      <c r="AG8296" s="21"/>
      <c r="AH8296" s="21"/>
      <c r="AI8296" s="26"/>
      <c r="AJ8296" s="21"/>
      <c r="AK8296" s="21"/>
      <c r="AL8296" s="21"/>
      <c r="AM8296" s="21"/>
      <c r="AN8296" s="21"/>
      <c r="AO8296" s="21"/>
      <c r="AP8296" s="21"/>
      <c r="AQ8296" s="21"/>
      <c r="AR8296" s="21"/>
      <c r="AS8296" s="21"/>
      <c r="AT8296" s="2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</row>
    <row r="8297" spans="1:60" s="3" customFormat="1">
      <c r="A8297" s="20"/>
      <c r="B8297" s="20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21"/>
      <c r="AC8297" s="21"/>
      <c r="AD8297" s="21"/>
      <c r="AE8297" s="21"/>
      <c r="AF8297" s="21"/>
      <c r="AG8297" s="21"/>
      <c r="AH8297" s="21"/>
      <c r="AI8297" s="26"/>
      <c r="AJ8297" s="21"/>
      <c r="AK8297" s="21"/>
      <c r="AL8297" s="21"/>
      <c r="AM8297" s="21"/>
      <c r="AN8297" s="21"/>
      <c r="AO8297" s="21"/>
      <c r="AP8297" s="21"/>
      <c r="AQ8297" s="21"/>
      <c r="AR8297" s="21"/>
      <c r="AS8297" s="21"/>
      <c r="AT8297" s="2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</row>
    <row r="8298" spans="1:60" s="3" customFormat="1">
      <c r="A8298" s="20"/>
      <c r="B8298" s="20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21"/>
      <c r="AC8298" s="21"/>
      <c r="AD8298" s="21"/>
      <c r="AE8298" s="21"/>
      <c r="AF8298" s="21"/>
      <c r="AG8298" s="21"/>
      <c r="AH8298" s="21"/>
      <c r="AI8298" s="26"/>
      <c r="AJ8298" s="21"/>
      <c r="AK8298" s="21"/>
      <c r="AL8298" s="21"/>
      <c r="AM8298" s="21"/>
      <c r="AN8298" s="21"/>
      <c r="AO8298" s="21"/>
      <c r="AP8298" s="21"/>
      <c r="AQ8298" s="21"/>
      <c r="AR8298" s="21"/>
      <c r="AS8298" s="21"/>
      <c r="AT8298" s="2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</row>
    <row r="8299" spans="1:60" s="3" customFormat="1">
      <c r="A8299" s="20"/>
      <c r="B8299" s="20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21"/>
      <c r="AC8299" s="21"/>
      <c r="AD8299" s="21"/>
      <c r="AE8299" s="21"/>
      <c r="AF8299" s="21"/>
      <c r="AG8299" s="21"/>
      <c r="AH8299" s="21"/>
      <c r="AI8299" s="26"/>
      <c r="AJ8299" s="21"/>
      <c r="AK8299" s="21"/>
      <c r="AL8299" s="21"/>
      <c r="AM8299" s="21"/>
      <c r="AN8299" s="21"/>
      <c r="AO8299" s="21"/>
      <c r="AP8299" s="21"/>
      <c r="AQ8299" s="21"/>
      <c r="AR8299" s="21"/>
      <c r="AS8299" s="21"/>
      <c r="AT8299" s="2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</row>
    <row r="8300" spans="1:60" s="3" customFormat="1">
      <c r="A8300" s="20"/>
      <c r="B8300" s="20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21"/>
      <c r="AC8300" s="21"/>
      <c r="AD8300" s="21"/>
      <c r="AE8300" s="21"/>
      <c r="AF8300" s="21"/>
      <c r="AG8300" s="21"/>
      <c r="AH8300" s="21"/>
      <c r="AI8300" s="26"/>
      <c r="AJ8300" s="21"/>
      <c r="AK8300" s="21"/>
      <c r="AL8300" s="21"/>
      <c r="AM8300" s="21"/>
      <c r="AN8300" s="21"/>
      <c r="AO8300" s="21"/>
      <c r="AP8300" s="21"/>
      <c r="AQ8300" s="21"/>
      <c r="AR8300" s="21"/>
      <c r="AS8300" s="21"/>
      <c r="AT8300" s="2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</row>
    <row r="8301" spans="1:60" s="3" customFormat="1">
      <c r="A8301" s="20"/>
      <c r="B8301" s="20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21"/>
      <c r="AC8301" s="21"/>
      <c r="AD8301" s="21"/>
      <c r="AE8301" s="21"/>
      <c r="AF8301" s="21"/>
      <c r="AG8301" s="21"/>
      <c r="AH8301" s="21"/>
      <c r="AI8301" s="26"/>
      <c r="AJ8301" s="21"/>
      <c r="AK8301" s="21"/>
      <c r="AL8301" s="21"/>
      <c r="AM8301" s="21"/>
      <c r="AN8301" s="21"/>
      <c r="AO8301" s="21"/>
      <c r="AP8301" s="21"/>
      <c r="AQ8301" s="21"/>
      <c r="AR8301" s="21"/>
      <c r="AS8301" s="21"/>
      <c r="AT8301" s="2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</row>
    <row r="8302" spans="1:60" s="3" customFormat="1">
      <c r="A8302" s="20"/>
      <c r="B8302" s="20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21"/>
      <c r="AC8302" s="21"/>
      <c r="AD8302" s="21"/>
      <c r="AE8302" s="21"/>
      <c r="AF8302" s="21"/>
      <c r="AG8302" s="21"/>
      <c r="AH8302" s="21"/>
      <c r="AI8302" s="26"/>
      <c r="AJ8302" s="21"/>
      <c r="AK8302" s="21"/>
      <c r="AL8302" s="21"/>
      <c r="AM8302" s="21"/>
      <c r="AN8302" s="21"/>
      <c r="AO8302" s="21"/>
      <c r="AP8302" s="21"/>
      <c r="AQ8302" s="21"/>
      <c r="AR8302" s="21"/>
      <c r="AS8302" s="21"/>
      <c r="AT8302" s="2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</row>
    <row r="8303" spans="1:60" s="3" customFormat="1">
      <c r="A8303" s="20"/>
      <c r="B8303" s="20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21"/>
      <c r="AC8303" s="21"/>
      <c r="AD8303" s="21"/>
      <c r="AE8303" s="21"/>
      <c r="AF8303" s="21"/>
      <c r="AG8303" s="21"/>
      <c r="AH8303" s="21"/>
      <c r="AI8303" s="26"/>
      <c r="AJ8303" s="21"/>
      <c r="AK8303" s="21"/>
      <c r="AL8303" s="21"/>
      <c r="AM8303" s="21"/>
      <c r="AN8303" s="21"/>
      <c r="AO8303" s="21"/>
      <c r="AP8303" s="21"/>
      <c r="AQ8303" s="21"/>
      <c r="AR8303" s="21"/>
      <c r="AS8303" s="21"/>
      <c r="AT8303" s="2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 s="1"/>
      <c r="BG8303" s="1"/>
      <c r="BH8303" s="1"/>
    </row>
    <row r="8304" spans="1:60" s="3" customFormat="1">
      <c r="A8304" s="20"/>
      <c r="B8304" s="20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21"/>
      <c r="AC8304" s="21"/>
      <c r="AD8304" s="21"/>
      <c r="AE8304" s="21"/>
      <c r="AF8304" s="21"/>
      <c r="AG8304" s="21"/>
      <c r="AH8304" s="21"/>
      <c r="AI8304" s="26"/>
      <c r="AJ8304" s="21"/>
      <c r="AK8304" s="21"/>
      <c r="AL8304" s="21"/>
      <c r="AM8304" s="21"/>
      <c r="AN8304" s="21"/>
      <c r="AO8304" s="21"/>
      <c r="AP8304" s="21"/>
      <c r="AQ8304" s="21"/>
      <c r="AR8304" s="21"/>
      <c r="AS8304" s="21"/>
      <c r="AT8304" s="2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</row>
    <row r="8305" spans="1:60" s="3" customFormat="1">
      <c r="A8305" s="20"/>
      <c r="B8305" s="20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21"/>
      <c r="AC8305" s="21"/>
      <c r="AD8305" s="21"/>
      <c r="AE8305" s="21"/>
      <c r="AF8305" s="21"/>
      <c r="AG8305" s="21"/>
      <c r="AH8305" s="21"/>
      <c r="AI8305" s="26"/>
      <c r="AJ8305" s="21"/>
      <c r="AK8305" s="21"/>
      <c r="AL8305" s="21"/>
      <c r="AM8305" s="21"/>
      <c r="AN8305" s="21"/>
      <c r="AO8305" s="21"/>
      <c r="AP8305" s="21"/>
      <c r="AQ8305" s="21"/>
      <c r="AR8305" s="21"/>
      <c r="AS8305" s="21"/>
      <c r="AT8305" s="2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</row>
    <row r="8306" spans="1:60" s="3" customFormat="1">
      <c r="A8306" s="20"/>
      <c r="B8306" s="20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21"/>
      <c r="AC8306" s="21"/>
      <c r="AD8306" s="21"/>
      <c r="AE8306" s="21"/>
      <c r="AF8306" s="21"/>
      <c r="AG8306" s="21"/>
      <c r="AH8306" s="21"/>
      <c r="AI8306" s="26"/>
      <c r="AJ8306" s="21"/>
      <c r="AK8306" s="21"/>
      <c r="AL8306" s="21"/>
      <c r="AM8306" s="21"/>
      <c r="AN8306" s="21"/>
      <c r="AO8306" s="21"/>
      <c r="AP8306" s="21"/>
      <c r="AQ8306" s="21"/>
      <c r="AR8306" s="21"/>
      <c r="AS8306" s="21"/>
      <c r="AT8306" s="2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</row>
    <row r="8307" spans="1:60" s="3" customFormat="1">
      <c r="A8307" s="20"/>
      <c r="B8307" s="20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21"/>
      <c r="AC8307" s="21"/>
      <c r="AD8307" s="21"/>
      <c r="AE8307" s="21"/>
      <c r="AF8307" s="21"/>
      <c r="AG8307" s="21"/>
      <c r="AH8307" s="21"/>
      <c r="AI8307" s="26"/>
      <c r="AJ8307" s="21"/>
      <c r="AK8307" s="21"/>
      <c r="AL8307" s="21"/>
      <c r="AM8307" s="21"/>
      <c r="AN8307" s="21"/>
      <c r="AO8307" s="21"/>
      <c r="AP8307" s="21"/>
      <c r="AQ8307" s="21"/>
      <c r="AR8307" s="21"/>
      <c r="AS8307" s="21"/>
      <c r="AT8307" s="2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</row>
    <row r="8308" spans="1:60" s="3" customFormat="1">
      <c r="A8308" s="20"/>
      <c r="B8308" s="20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21"/>
      <c r="AC8308" s="21"/>
      <c r="AD8308" s="21"/>
      <c r="AE8308" s="21"/>
      <c r="AF8308" s="21"/>
      <c r="AG8308" s="21"/>
      <c r="AH8308" s="21"/>
      <c r="AI8308" s="26"/>
      <c r="AJ8308" s="21"/>
      <c r="AK8308" s="21"/>
      <c r="AL8308" s="21"/>
      <c r="AM8308" s="21"/>
      <c r="AN8308" s="21"/>
      <c r="AO8308" s="21"/>
      <c r="AP8308" s="21"/>
      <c r="AQ8308" s="21"/>
      <c r="AR8308" s="21"/>
      <c r="AS8308" s="21"/>
      <c r="AT8308" s="2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</row>
    <row r="8309" spans="1:60" s="3" customFormat="1">
      <c r="A8309" s="20"/>
      <c r="B8309" s="20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21"/>
      <c r="AC8309" s="21"/>
      <c r="AD8309" s="21"/>
      <c r="AE8309" s="21"/>
      <c r="AF8309" s="21"/>
      <c r="AG8309" s="21"/>
      <c r="AH8309" s="21"/>
      <c r="AI8309" s="26"/>
      <c r="AJ8309" s="21"/>
      <c r="AK8309" s="21"/>
      <c r="AL8309" s="21"/>
      <c r="AM8309" s="21"/>
      <c r="AN8309" s="21"/>
      <c r="AO8309" s="21"/>
      <c r="AP8309" s="21"/>
      <c r="AQ8309" s="21"/>
      <c r="AR8309" s="21"/>
      <c r="AS8309" s="21"/>
      <c r="AT8309" s="2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</row>
    <row r="8310" spans="1:60" s="3" customFormat="1">
      <c r="A8310" s="20"/>
      <c r="B8310" s="20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21"/>
      <c r="AC8310" s="21"/>
      <c r="AD8310" s="21"/>
      <c r="AE8310" s="21"/>
      <c r="AF8310" s="21"/>
      <c r="AG8310" s="21"/>
      <c r="AH8310" s="21"/>
      <c r="AI8310" s="26"/>
      <c r="AJ8310" s="21"/>
      <c r="AK8310" s="21"/>
      <c r="AL8310" s="21"/>
      <c r="AM8310" s="21"/>
      <c r="AN8310" s="21"/>
      <c r="AO8310" s="21"/>
      <c r="AP8310" s="21"/>
      <c r="AQ8310" s="21"/>
      <c r="AR8310" s="21"/>
      <c r="AS8310" s="21"/>
      <c r="AT8310" s="2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</row>
    <row r="8311" spans="1:60" s="3" customFormat="1">
      <c r="A8311" s="20"/>
      <c r="B8311" s="20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21"/>
      <c r="AC8311" s="21"/>
      <c r="AD8311" s="21"/>
      <c r="AE8311" s="21"/>
      <c r="AF8311" s="21"/>
      <c r="AG8311" s="21"/>
      <c r="AH8311" s="21"/>
      <c r="AI8311" s="26"/>
      <c r="AJ8311" s="21"/>
      <c r="AK8311" s="21"/>
      <c r="AL8311" s="21"/>
      <c r="AM8311" s="21"/>
      <c r="AN8311" s="21"/>
      <c r="AO8311" s="21"/>
      <c r="AP8311" s="21"/>
      <c r="AQ8311" s="21"/>
      <c r="AR8311" s="21"/>
      <c r="AS8311" s="21"/>
      <c r="AT8311" s="2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</row>
    <row r="8312" spans="1:60" s="3" customFormat="1">
      <c r="A8312" s="20"/>
      <c r="B8312" s="20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21"/>
      <c r="AC8312" s="21"/>
      <c r="AD8312" s="21"/>
      <c r="AE8312" s="21"/>
      <c r="AF8312" s="21"/>
      <c r="AG8312" s="21"/>
      <c r="AH8312" s="21"/>
      <c r="AI8312" s="26"/>
      <c r="AJ8312" s="21"/>
      <c r="AK8312" s="21"/>
      <c r="AL8312" s="21"/>
      <c r="AM8312" s="21"/>
      <c r="AN8312" s="21"/>
      <c r="AO8312" s="21"/>
      <c r="AP8312" s="21"/>
      <c r="AQ8312" s="21"/>
      <c r="AR8312" s="21"/>
      <c r="AS8312" s="21"/>
      <c r="AT8312" s="2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</row>
    <row r="8313" spans="1:60" s="3" customFormat="1">
      <c r="A8313" s="20"/>
      <c r="B8313" s="20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21"/>
      <c r="AC8313" s="21"/>
      <c r="AD8313" s="21"/>
      <c r="AE8313" s="21"/>
      <c r="AF8313" s="21"/>
      <c r="AG8313" s="21"/>
      <c r="AH8313" s="21"/>
      <c r="AI8313" s="26"/>
      <c r="AJ8313" s="21"/>
      <c r="AK8313" s="21"/>
      <c r="AL8313" s="21"/>
      <c r="AM8313" s="21"/>
      <c r="AN8313" s="21"/>
      <c r="AO8313" s="21"/>
      <c r="AP8313" s="21"/>
      <c r="AQ8313" s="21"/>
      <c r="AR8313" s="21"/>
      <c r="AS8313" s="21"/>
      <c r="AT8313" s="2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</row>
    <row r="8314" spans="1:60" s="3" customFormat="1">
      <c r="A8314" s="20"/>
      <c r="B8314" s="20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21"/>
      <c r="AC8314" s="21"/>
      <c r="AD8314" s="21"/>
      <c r="AE8314" s="21"/>
      <c r="AF8314" s="21"/>
      <c r="AG8314" s="21"/>
      <c r="AH8314" s="21"/>
      <c r="AI8314" s="26"/>
      <c r="AJ8314" s="21"/>
      <c r="AK8314" s="21"/>
      <c r="AL8314" s="21"/>
      <c r="AM8314" s="21"/>
      <c r="AN8314" s="21"/>
      <c r="AO8314" s="21"/>
      <c r="AP8314" s="21"/>
      <c r="AQ8314" s="21"/>
      <c r="AR8314" s="21"/>
      <c r="AS8314" s="21"/>
      <c r="AT8314" s="2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</row>
    <row r="8315" spans="1:60" s="3" customFormat="1">
      <c r="A8315" s="20"/>
      <c r="B8315" s="20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21"/>
      <c r="AC8315" s="21"/>
      <c r="AD8315" s="21"/>
      <c r="AE8315" s="21"/>
      <c r="AF8315" s="21"/>
      <c r="AG8315" s="21"/>
      <c r="AH8315" s="21"/>
      <c r="AI8315" s="26"/>
      <c r="AJ8315" s="21"/>
      <c r="AK8315" s="21"/>
      <c r="AL8315" s="21"/>
      <c r="AM8315" s="21"/>
      <c r="AN8315" s="21"/>
      <c r="AO8315" s="21"/>
      <c r="AP8315" s="21"/>
      <c r="AQ8315" s="21"/>
      <c r="AR8315" s="21"/>
      <c r="AS8315" s="21"/>
      <c r="AT8315" s="2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</row>
    <row r="8316" spans="1:60" s="3" customFormat="1">
      <c r="A8316" s="20"/>
      <c r="B8316" s="20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21"/>
      <c r="AC8316" s="21"/>
      <c r="AD8316" s="21"/>
      <c r="AE8316" s="21"/>
      <c r="AF8316" s="21"/>
      <c r="AG8316" s="21"/>
      <c r="AH8316" s="21"/>
      <c r="AI8316" s="26"/>
      <c r="AJ8316" s="21"/>
      <c r="AK8316" s="21"/>
      <c r="AL8316" s="21"/>
      <c r="AM8316" s="21"/>
      <c r="AN8316" s="21"/>
      <c r="AO8316" s="21"/>
      <c r="AP8316" s="21"/>
      <c r="AQ8316" s="21"/>
      <c r="AR8316" s="21"/>
      <c r="AS8316" s="21"/>
      <c r="AT8316" s="2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</row>
    <row r="8317" spans="1:60" s="3" customFormat="1">
      <c r="A8317" s="20"/>
      <c r="B8317" s="20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21"/>
      <c r="AC8317" s="21"/>
      <c r="AD8317" s="21"/>
      <c r="AE8317" s="21"/>
      <c r="AF8317" s="21"/>
      <c r="AG8317" s="21"/>
      <c r="AH8317" s="21"/>
      <c r="AI8317" s="26"/>
      <c r="AJ8317" s="21"/>
      <c r="AK8317" s="21"/>
      <c r="AL8317" s="21"/>
      <c r="AM8317" s="21"/>
      <c r="AN8317" s="21"/>
      <c r="AO8317" s="21"/>
      <c r="AP8317" s="21"/>
      <c r="AQ8317" s="21"/>
      <c r="AR8317" s="21"/>
      <c r="AS8317" s="21"/>
      <c r="AT8317" s="2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</row>
    <row r="8318" spans="1:60" s="3" customFormat="1">
      <c r="A8318" s="20"/>
      <c r="B8318" s="20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21"/>
      <c r="AC8318" s="21"/>
      <c r="AD8318" s="21"/>
      <c r="AE8318" s="21"/>
      <c r="AF8318" s="21"/>
      <c r="AG8318" s="21"/>
      <c r="AH8318" s="21"/>
      <c r="AI8318" s="26"/>
      <c r="AJ8318" s="21"/>
      <c r="AK8318" s="21"/>
      <c r="AL8318" s="21"/>
      <c r="AM8318" s="21"/>
      <c r="AN8318" s="21"/>
      <c r="AO8318" s="21"/>
      <c r="AP8318" s="21"/>
      <c r="AQ8318" s="21"/>
      <c r="AR8318" s="21"/>
      <c r="AS8318" s="21"/>
      <c r="AT8318" s="2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</row>
    <row r="8319" spans="1:60" s="3" customFormat="1">
      <c r="A8319" s="20"/>
      <c r="B8319" s="20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21"/>
      <c r="AC8319" s="21"/>
      <c r="AD8319" s="21"/>
      <c r="AE8319" s="21"/>
      <c r="AF8319" s="21"/>
      <c r="AG8319" s="21"/>
      <c r="AH8319" s="21"/>
      <c r="AI8319" s="26"/>
      <c r="AJ8319" s="21"/>
      <c r="AK8319" s="21"/>
      <c r="AL8319" s="21"/>
      <c r="AM8319" s="21"/>
      <c r="AN8319" s="21"/>
      <c r="AO8319" s="21"/>
      <c r="AP8319" s="21"/>
      <c r="AQ8319" s="21"/>
      <c r="AR8319" s="21"/>
      <c r="AS8319" s="21"/>
      <c r="AT8319" s="2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</row>
    <row r="8320" spans="1:60" s="3" customFormat="1">
      <c r="A8320" s="20"/>
      <c r="B8320" s="20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21"/>
      <c r="AC8320" s="21"/>
      <c r="AD8320" s="21"/>
      <c r="AE8320" s="21"/>
      <c r="AF8320" s="21"/>
      <c r="AG8320" s="21"/>
      <c r="AH8320" s="21"/>
      <c r="AI8320" s="26"/>
      <c r="AJ8320" s="21"/>
      <c r="AK8320" s="21"/>
      <c r="AL8320" s="21"/>
      <c r="AM8320" s="21"/>
      <c r="AN8320" s="21"/>
      <c r="AO8320" s="21"/>
      <c r="AP8320" s="21"/>
      <c r="AQ8320" s="21"/>
      <c r="AR8320" s="21"/>
      <c r="AS8320" s="21"/>
      <c r="AT8320" s="2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</row>
    <row r="8321" spans="1:60" s="3" customFormat="1">
      <c r="A8321" s="20"/>
      <c r="B8321" s="20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21"/>
      <c r="AC8321" s="21"/>
      <c r="AD8321" s="21"/>
      <c r="AE8321" s="21"/>
      <c r="AF8321" s="21"/>
      <c r="AG8321" s="21"/>
      <c r="AH8321" s="21"/>
      <c r="AI8321" s="26"/>
      <c r="AJ8321" s="21"/>
      <c r="AK8321" s="21"/>
      <c r="AL8321" s="21"/>
      <c r="AM8321" s="21"/>
      <c r="AN8321" s="21"/>
      <c r="AO8321" s="21"/>
      <c r="AP8321" s="21"/>
      <c r="AQ8321" s="21"/>
      <c r="AR8321" s="21"/>
      <c r="AS8321" s="21"/>
      <c r="AT8321" s="2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</row>
    <row r="8322" spans="1:60" s="3" customFormat="1">
      <c r="A8322" s="20"/>
      <c r="B8322" s="20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21"/>
      <c r="AC8322" s="21"/>
      <c r="AD8322" s="21"/>
      <c r="AE8322" s="21"/>
      <c r="AF8322" s="21"/>
      <c r="AG8322" s="21"/>
      <c r="AH8322" s="21"/>
      <c r="AI8322" s="26"/>
      <c r="AJ8322" s="21"/>
      <c r="AK8322" s="21"/>
      <c r="AL8322" s="21"/>
      <c r="AM8322" s="21"/>
      <c r="AN8322" s="21"/>
      <c r="AO8322" s="21"/>
      <c r="AP8322" s="21"/>
      <c r="AQ8322" s="21"/>
      <c r="AR8322" s="21"/>
      <c r="AS8322" s="21"/>
      <c r="AT8322" s="2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</row>
    <row r="8323" spans="1:60" s="3" customFormat="1">
      <c r="A8323" s="20"/>
      <c r="B8323" s="20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21"/>
      <c r="AC8323" s="21"/>
      <c r="AD8323" s="21"/>
      <c r="AE8323" s="21"/>
      <c r="AF8323" s="21"/>
      <c r="AG8323" s="21"/>
      <c r="AH8323" s="21"/>
      <c r="AI8323" s="26"/>
      <c r="AJ8323" s="21"/>
      <c r="AK8323" s="21"/>
      <c r="AL8323" s="21"/>
      <c r="AM8323" s="21"/>
      <c r="AN8323" s="21"/>
      <c r="AO8323" s="21"/>
      <c r="AP8323" s="21"/>
      <c r="AQ8323" s="21"/>
      <c r="AR8323" s="21"/>
      <c r="AS8323" s="21"/>
      <c r="AT8323" s="2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</row>
    <row r="8324" spans="1:60" s="3" customFormat="1">
      <c r="A8324" s="20"/>
      <c r="B8324" s="20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21"/>
      <c r="AC8324" s="21"/>
      <c r="AD8324" s="21"/>
      <c r="AE8324" s="21"/>
      <c r="AF8324" s="21"/>
      <c r="AG8324" s="21"/>
      <c r="AH8324" s="21"/>
      <c r="AI8324" s="26"/>
      <c r="AJ8324" s="21"/>
      <c r="AK8324" s="21"/>
      <c r="AL8324" s="21"/>
      <c r="AM8324" s="21"/>
      <c r="AN8324" s="21"/>
      <c r="AO8324" s="21"/>
      <c r="AP8324" s="21"/>
      <c r="AQ8324" s="21"/>
      <c r="AR8324" s="21"/>
      <c r="AS8324" s="21"/>
      <c r="AT8324" s="2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 s="1"/>
      <c r="BG8324" s="1"/>
      <c r="BH8324" s="1"/>
    </row>
    <row r="8325" spans="1:60" s="3" customFormat="1">
      <c r="A8325" s="20"/>
      <c r="B8325" s="20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21"/>
      <c r="AC8325" s="21"/>
      <c r="AD8325" s="21"/>
      <c r="AE8325" s="21"/>
      <c r="AF8325" s="21"/>
      <c r="AG8325" s="21"/>
      <c r="AH8325" s="21"/>
      <c r="AI8325" s="26"/>
      <c r="AJ8325" s="21"/>
      <c r="AK8325" s="21"/>
      <c r="AL8325" s="21"/>
      <c r="AM8325" s="21"/>
      <c r="AN8325" s="21"/>
      <c r="AO8325" s="21"/>
      <c r="AP8325" s="21"/>
      <c r="AQ8325" s="21"/>
      <c r="AR8325" s="21"/>
      <c r="AS8325" s="21"/>
      <c r="AT8325" s="2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</row>
    <row r="8326" spans="1:60" s="3" customFormat="1">
      <c r="A8326" s="20"/>
      <c r="B8326" s="20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21"/>
      <c r="AC8326" s="21"/>
      <c r="AD8326" s="21"/>
      <c r="AE8326" s="21"/>
      <c r="AF8326" s="21"/>
      <c r="AG8326" s="21"/>
      <c r="AH8326" s="21"/>
      <c r="AI8326" s="26"/>
      <c r="AJ8326" s="21"/>
      <c r="AK8326" s="21"/>
      <c r="AL8326" s="21"/>
      <c r="AM8326" s="21"/>
      <c r="AN8326" s="21"/>
      <c r="AO8326" s="21"/>
      <c r="AP8326" s="21"/>
      <c r="AQ8326" s="21"/>
      <c r="AR8326" s="21"/>
      <c r="AS8326" s="21"/>
      <c r="AT8326" s="2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</row>
    <row r="8327" spans="1:60" s="3" customFormat="1">
      <c r="A8327" s="20"/>
      <c r="B8327" s="20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21"/>
      <c r="AC8327" s="21"/>
      <c r="AD8327" s="21"/>
      <c r="AE8327" s="21"/>
      <c r="AF8327" s="21"/>
      <c r="AG8327" s="21"/>
      <c r="AH8327" s="21"/>
      <c r="AI8327" s="26"/>
      <c r="AJ8327" s="21"/>
      <c r="AK8327" s="21"/>
      <c r="AL8327" s="21"/>
      <c r="AM8327" s="21"/>
      <c r="AN8327" s="21"/>
      <c r="AO8327" s="21"/>
      <c r="AP8327" s="21"/>
      <c r="AQ8327" s="21"/>
      <c r="AR8327" s="21"/>
      <c r="AS8327" s="21"/>
      <c r="AT8327" s="2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</row>
    <row r="8328" spans="1:60" s="3" customFormat="1">
      <c r="A8328" s="20"/>
      <c r="B8328" s="20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21"/>
      <c r="AC8328" s="21"/>
      <c r="AD8328" s="21"/>
      <c r="AE8328" s="21"/>
      <c r="AF8328" s="21"/>
      <c r="AG8328" s="21"/>
      <c r="AH8328" s="21"/>
      <c r="AI8328" s="26"/>
      <c r="AJ8328" s="21"/>
      <c r="AK8328" s="21"/>
      <c r="AL8328" s="21"/>
      <c r="AM8328" s="21"/>
      <c r="AN8328" s="21"/>
      <c r="AO8328" s="21"/>
      <c r="AP8328" s="21"/>
      <c r="AQ8328" s="21"/>
      <c r="AR8328" s="21"/>
      <c r="AS8328" s="21"/>
      <c r="AT8328" s="2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</row>
    <row r="8329" spans="1:60" s="3" customFormat="1">
      <c r="A8329" s="20"/>
      <c r="B8329" s="20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21"/>
      <c r="AC8329" s="21"/>
      <c r="AD8329" s="21"/>
      <c r="AE8329" s="21"/>
      <c r="AF8329" s="21"/>
      <c r="AG8329" s="21"/>
      <c r="AH8329" s="21"/>
      <c r="AI8329" s="26"/>
      <c r="AJ8329" s="21"/>
      <c r="AK8329" s="21"/>
      <c r="AL8329" s="21"/>
      <c r="AM8329" s="21"/>
      <c r="AN8329" s="21"/>
      <c r="AO8329" s="21"/>
      <c r="AP8329" s="21"/>
      <c r="AQ8329" s="21"/>
      <c r="AR8329" s="21"/>
      <c r="AS8329" s="21"/>
      <c r="AT8329" s="2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</row>
    <row r="8330" spans="1:60" s="3" customFormat="1">
      <c r="A8330" s="20"/>
      <c r="B8330" s="20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21"/>
      <c r="AC8330" s="21"/>
      <c r="AD8330" s="21"/>
      <c r="AE8330" s="21"/>
      <c r="AF8330" s="21"/>
      <c r="AG8330" s="21"/>
      <c r="AH8330" s="21"/>
      <c r="AI8330" s="26"/>
      <c r="AJ8330" s="21"/>
      <c r="AK8330" s="21"/>
      <c r="AL8330" s="21"/>
      <c r="AM8330" s="21"/>
      <c r="AN8330" s="21"/>
      <c r="AO8330" s="21"/>
      <c r="AP8330" s="21"/>
      <c r="AQ8330" s="21"/>
      <c r="AR8330" s="21"/>
      <c r="AS8330" s="21"/>
      <c r="AT8330" s="2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</row>
    <row r="8331" spans="1:60" s="3" customFormat="1">
      <c r="A8331" s="20"/>
      <c r="B8331" s="20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21"/>
      <c r="AC8331" s="21"/>
      <c r="AD8331" s="21"/>
      <c r="AE8331" s="21"/>
      <c r="AF8331" s="21"/>
      <c r="AG8331" s="21"/>
      <c r="AH8331" s="21"/>
      <c r="AI8331" s="26"/>
      <c r="AJ8331" s="21"/>
      <c r="AK8331" s="21"/>
      <c r="AL8331" s="21"/>
      <c r="AM8331" s="21"/>
      <c r="AN8331" s="21"/>
      <c r="AO8331" s="21"/>
      <c r="AP8331" s="21"/>
      <c r="AQ8331" s="21"/>
      <c r="AR8331" s="21"/>
      <c r="AS8331" s="21"/>
      <c r="AT8331" s="2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</row>
    <row r="8332" spans="1:60" s="3" customFormat="1">
      <c r="A8332" s="20"/>
      <c r="B8332" s="20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21"/>
      <c r="AC8332" s="21"/>
      <c r="AD8332" s="21"/>
      <c r="AE8332" s="21"/>
      <c r="AF8332" s="21"/>
      <c r="AG8332" s="21"/>
      <c r="AH8332" s="21"/>
      <c r="AI8332" s="26"/>
      <c r="AJ8332" s="21"/>
      <c r="AK8332" s="21"/>
      <c r="AL8332" s="21"/>
      <c r="AM8332" s="21"/>
      <c r="AN8332" s="21"/>
      <c r="AO8332" s="21"/>
      <c r="AP8332" s="21"/>
      <c r="AQ8332" s="21"/>
      <c r="AR8332" s="21"/>
      <c r="AS8332" s="21"/>
      <c r="AT8332" s="2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</row>
    <row r="8333" spans="1:60" s="3" customFormat="1">
      <c r="A8333" s="20"/>
      <c r="B8333" s="20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21"/>
      <c r="AC8333" s="21"/>
      <c r="AD8333" s="21"/>
      <c r="AE8333" s="21"/>
      <c r="AF8333" s="21"/>
      <c r="AG8333" s="21"/>
      <c r="AH8333" s="21"/>
      <c r="AI8333" s="26"/>
      <c r="AJ8333" s="21"/>
      <c r="AK8333" s="21"/>
      <c r="AL8333" s="21"/>
      <c r="AM8333" s="21"/>
      <c r="AN8333" s="21"/>
      <c r="AO8333" s="21"/>
      <c r="AP8333" s="21"/>
      <c r="AQ8333" s="21"/>
      <c r="AR8333" s="21"/>
      <c r="AS8333" s="21"/>
      <c r="AT8333" s="2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</row>
    <row r="8334" spans="1:60" s="3" customFormat="1">
      <c r="A8334" s="20"/>
      <c r="B8334" s="20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21"/>
      <c r="AC8334" s="21"/>
      <c r="AD8334" s="21"/>
      <c r="AE8334" s="21"/>
      <c r="AF8334" s="21"/>
      <c r="AG8334" s="21"/>
      <c r="AH8334" s="21"/>
      <c r="AI8334" s="26"/>
      <c r="AJ8334" s="21"/>
      <c r="AK8334" s="21"/>
      <c r="AL8334" s="21"/>
      <c r="AM8334" s="21"/>
      <c r="AN8334" s="21"/>
      <c r="AO8334" s="21"/>
      <c r="AP8334" s="21"/>
      <c r="AQ8334" s="21"/>
      <c r="AR8334" s="21"/>
      <c r="AS8334" s="21"/>
      <c r="AT8334" s="2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</row>
    <row r="8335" spans="1:60" s="3" customFormat="1">
      <c r="A8335" s="20"/>
      <c r="B8335" s="20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21"/>
      <c r="AC8335" s="21"/>
      <c r="AD8335" s="21"/>
      <c r="AE8335" s="21"/>
      <c r="AF8335" s="21"/>
      <c r="AG8335" s="21"/>
      <c r="AH8335" s="21"/>
      <c r="AI8335" s="26"/>
      <c r="AJ8335" s="21"/>
      <c r="AK8335" s="21"/>
      <c r="AL8335" s="21"/>
      <c r="AM8335" s="21"/>
      <c r="AN8335" s="21"/>
      <c r="AO8335" s="21"/>
      <c r="AP8335" s="21"/>
      <c r="AQ8335" s="21"/>
      <c r="AR8335" s="21"/>
      <c r="AS8335" s="21"/>
      <c r="AT8335" s="2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</row>
    <row r="8336" spans="1:60" s="3" customFormat="1">
      <c r="A8336" s="20"/>
      <c r="B8336" s="20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21"/>
      <c r="AC8336" s="21"/>
      <c r="AD8336" s="21"/>
      <c r="AE8336" s="21"/>
      <c r="AF8336" s="21"/>
      <c r="AG8336" s="21"/>
      <c r="AH8336" s="21"/>
      <c r="AI8336" s="26"/>
      <c r="AJ8336" s="21"/>
      <c r="AK8336" s="21"/>
      <c r="AL8336" s="21"/>
      <c r="AM8336" s="21"/>
      <c r="AN8336" s="21"/>
      <c r="AO8336" s="21"/>
      <c r="AP8336" s="21"/>
      <c r="AQ8336" s="21"/>
      <c r="AR8336" s="21"/>
      <c r="AS8336" s="21"/>
      <c r="AT8336" s="2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</row>
    <row r="8337" spans="1:60" s="3" customFormat="1">
      <c r="A8337" s="20"/>
      <c r="B8337" s="20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21"/>
      <c r="AC8337" s="21"/>
      <c r="AD8337" s="21"/>
      <c r="AE8337" s="21"/>
      <c r="AF8337" s="21"/>
      <c r="AG8337" s="21"/>
      <c r="AH8337" s="21"/>
      <c r="AI8337" s="26"/>
      <c r="AJ8337" s="21"/>
      <c r="AK8337" s="21"/>
      <c r="AL8337" s="21"/>
      <c r="AM8337" s="21"/>
      <c r="AN8337" s="21"/>
      <c r="AO8337" s="21"/>
      <c r="AP8337" s="21"/>
      <c r="AQ8337" s="21"/>
      <c r="AR8337" s="21"/>
      <c r="AS8337" s="21"/>
      <c r="AT8337" s="2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</row>
    <row r="8338" spans="1:60" s="3" customFormat="1">
      <c r="A8338" s="20"/>
      <c r="B8338" s="20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21"/>
      <c r="AC8338" s="21"/>
      <c r="AD8338" s="21"/>
      <c r="AE8338" s="21"/>
      <c r="AF8338" s="21"/>
      <c r="AG8338" s="21"/>
      <c r="AH8338" s="21"/>
      <c r="AI8338" s="26"/>
      <c r="AJ8338" s="21"/>
      <c r="AK8338" s="21"/>
      <c r="AL8338" s="21"/>
      <c r="AM8338" s="21"/>
      <c r="AN8338" s="21"/>
      <c r="AO8338" s="21"/>
      <c r="AP8338" s="21"/>
      <c r="AQ8338" s="21"/>
      <c r="AR8338" s="21"/>
      <c r="AS8338" s="21"/>
      <c r="AT8338" s="2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</row>
    <row r="8339" spans="1:60" s="3" customFormat="1">
      <c r="A8339" s="20"/>
      <c r="B8339" s="20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21"/>
      <c r="AC8339" s="21"/>
      <c r="AD8339" s="21"/>
      <c r="AE8339" s="21"/>
      <c r="AF8339" s="21"/>
      <c r="AG8339" s="21"/>
      <c r="AH8339" s="21"/>
      <c r="AI8339" s="26"/>
      <c r="AJ8339" s="21"/>
      <c r="AK8339" s="21"/>
      <c r="AL8339" s="21"/>
      <c r="AM8339" s="21"/>
      <c r="AN8339" s="21"/>
      <c r="AO8339" s="21"/>
      <c r="AP8339" s="21"/>
      <c r="AQ8339" s="21"/>
      <c r="AR8339" s="21"/>
      <c r="AS8339" s="21"/>
      <c r="AT8339" s="2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</row>
    <row r="8340" spans="1:60" s="3" customFormat="1">
      <c r="A8340" s="20"/>
      <c r="B8340" s="20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21"/>
      <c r="AC8340" s="21"/>
      <c r="AD8340" s="21"/>
      <c r="AE8340" s="21"/>
      <c r="AF8340" s="21"/>
      <c r="AG8340" s="21"/>
      <c r="AH8340" s="21"/>
      <c r="AI8340" s="26"/>
      <c r="AJ8340" s="21"/>
      <c r="AK8340" s="21"/>
      <c r="AL8340" s="21"/>
      <c r="AM8340" s="21"/>
      <c r="AN8340" s="21"/>
      <c r="AO8340" s="21"/>
      <c r="AP8340" s="21"/>
      <c r="AQ8340" s="21"/>
      <c r="AR8340" s="21"/>
      <c r="AS8340" s="21"/>
      <c r="AT8340" s="2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</row>
    <row r="8341" spans="1:60" s="3" customFormat="1">
      <c r="A8341" s="20"/>
      <c r="B8341" s="20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21"/>
      <c r="AC8341" s="21"/>
      <c r="AD8341" s="21"/>
      <c r="AE8341" s="21"/>
      <c r="AF8341" s="21"/>
      <c r="AG8341" s="21"/>
      <c r="AH8341" s="21"/>
      <c r="AI8341" s="26"/>
      <c r="AJ8341" s="21"/>
      <c r="AK8341" s="21"/>
      <c r="AL8341" s="21"/>
      <c r="AM8341" s="21"/>
      <c r="AN8341" s="21"/>
      <c r="AO8341" s="21"/>
      <c r="AP8341" s="21"/>
      <c r="AQ8341" s="21"/>
      <c r="AR8341" s="21"/>
      <c r="AS8341" s="21"/>
      <c r="AT8341" s="2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</row>
    <row r="8342" spans="1:60" s="3" customFormat="1">
      <c r="A8342" s="20"/>
      <c r="B8342" s="20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21"/>
      <c r="AC8342" s="21"/>
      <c r="AD8342" s="21"/>
      <c r="AE8342" s="21"/>
      <c r="AF8342" s="21"/>
      <c r="AG8342" s="21"/>
      <c r="AH8342" s="21"/>
      <c r="AI8342" s="26"/>
      <c r="AJ8342" s="21"/>
      <c r="AK8342" s="21"/>
      <c r="AL8342" s="21"/>
      <c r="AM8342" s="21"/>
      <c r="AN8342" s="21"/>
      <c r="AO8342" s="21"/>
      <c r="AP8342" s="21"/>
      <c r="AQ8342" s="21"/>
      <c r="AR8342" s="21"/>
      <c r="AS8342" s="21"/>
      <c r="AT8342" s="2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</row>
    <row r="8343" spans="1:60" s="3" customFormat="1">
      <c r="A8343" s="20"/>
      <c r="B8343" s="20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21"/>
      <c r="AC8343" s="21"/>
      <c r="AD8343" s="21"/>
      <c r="AE8343" s="21"/>
      <c r="AF8343" s="21"/>
      <c r="AG8343" s="21"/>
      <c r="AH8343" s="21"/>
      <c r="AI8343" s="26"/>
      <c r="AJ8343" s="21"/>
      <c r="AK8343" s="21"/>
      <c r="AL8343" s="21"/>
      <c r="AM8343" s="21"/>
      <c r="AN8343" s="21"/>
      <c r="AO8343" s="21"/>
      <c r="AP8343" s="21"/>
      <c r="AQ8343" s="21"/>
      <c r="AR8343" s="21"/>
      <c r="AS8343" s="21"/>
      <c r="AT8343" s="2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</row>
    <row r="8344" spans="1:60" s="3" customFormat="1">
      <c r="A8344" s="20"/>
      <c r="B8344" s="20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21"/>
      <c r="AC8344" s="21"/>
      <c r="AD8344" s="21"/>
      <c r="AE8344" s="21"/>
      <c r="AF8344" s="21"/>
      <c r="AG8344" s="21"/>
      <c r="AH8344" s="21"/>
      <c r="AI8344" s="26"/>
      <c r="AJ8344" s="21"/>
      <c r="AK8344" s="21"/>
      <c r="AL8344" s="21"/>
      <c r="AM8344" s="21"/>
      <c r="AN8344" s="21"/>
      <c r="AO8344" s="21"/>
      <c r="AP8344" s="21"/>
      <c r="AQ8344" s="21"/>
      <c r="AR8344" s="21"/>
      <c r="AS8344" s="21"/>
      <c r="AT8344" s="2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</row>
    <row r="8345" spans="1:60" s="3" customFormat="1">
      <c r="A8345" s="20"/>
      <c r="B8345" s="20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21"/>
      <c r="AC8345" s="21"/>
      <c r="AD8345" s="21"/>
      <c r="AE8345" s="21"/>
      <c r="AF8345" s="21"/>
      <c r="AG8345" s="21"/>
      <c r="AH8345" s="21"/>
      <c r="AI8345" s="26"/>
      <c r="AJ8345" s="21"/>
      <c r="AK8345" s="21"/>
      <c r="AL8345" s="21"/>
      <c r="AM8345" s="21"/>
      <c r="AN8345" s="21"/>
      <c r="AO8345" s="21"/>
      <c r="AP8345" s="21"/>
      <c r="AQ8345" s="21"/>
      <c r="AR8345" s="21"/>
      <c r="AS8345" s="21"/>
      <c r="AT8345" s="2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</row>
    <row r="8346" spans="1:60" s="3" customFormat="1">
      <c r="A8346" s="20"/>
      <c r="B8346" s="20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21"/>
      <c r="AC8346" s="21"/>
      <c r="AD8346" s="21"/>
      <c r="AE8346" s="21"/>
      <c r="AF8346" s="21"/>
      <c r="AG8346" s="21"/>
      <c r="AH8346" s="21"/>
      <c r="AI8346" s="26"/>
      <c r="AJ8346" s="21"/>
      <c r="AK8346" s="21"/>
      <c r="AL8346" s="21"/>
      <c r="AM8346" s="21"/>
      <c r="AN8346" s="21"/>
      <c r="AO8346" s="21"/>
      <c r="AP8346" s="21"/>
      <c r="AQ8346" s="21"/>
      <c r="AR8346" s="21"/>
      <c r="AS8346" s="21"/>
      <c r="AT8346" s="2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</row>
    <row r="8347" spans="1:60" s="3" customFormat="1">
      <c r="A8347" s="20"/>
      <c r="B8347" s="20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21"/>
      <c r="AC8347" s="21"/>
      <c r="AD8347" s="21"/>
      <c r="AE8347" s="21"/>
      <c r="AF8347" s="21"/>
      <c r="AG8347" s="21"/>
      <c r="AH8347" s="21"/>
      <c r="AI8347" s="26"/>
      <c r="AJ8347" s="21"/>
      <c r="AK8347" s="21"/>
      <c r="AL8347" s="21"/>
      <c r="AM8347" s="21"/>
      <c r="AN8347" s="21"/>
      <c r="AO8347" s="21"/>
      <c r="AP8347" s="21"/>
      <c r="AQ8347" s="21"/>
      <c r="AR8347" s="21"/>
      <c r="AS8347" s="21"/>
      <c r="AT8347" s="2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</row>
    <row r="8348" spans="1:60" s="3" customFormat="1">
      <c r="A8348" s="20"/>
      <c r="B8348" s="20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21"/>
      <c r="AC8348" s="21"/>
      <c r="AD8348" s="21"/>
      <c r="AE8348" s="21"/>
      <c r="AF8348" s="21"/>
      <c r="AG8348" s="21"/>
      <c r="AH8348" s="21"/>
      <c r="AI8348" s="26"/>
      <c r="AJ8348" s="21"/>
      <c r="AK8348" s="21"/>
      <c r="AL8348" s="21"/>
      <c r="AM8348" s="21"/>
      <c r="AN8348" s="21"/>
      <c r="AO8348" s="21"/>
      <c r="AP8348" s="21"/>
      <c r="AQ8348" s="21"/>
      <c r="AR8348" s="21"/>
      <c r="AS8348" s="21"/>
      <c r="AT8348" s="2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</row>
    <row r="8349" spans="1:60" s="3" customFormat="1">
      <c r="A8349" s="20"/>
      <c r="B8349" s="20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21"/>
      <c r="AC8349" s="21"/>
      <c r="AD8349" s="21"/>
      <c r="AE8349" s="21"/>
      <c r="AF8349" s="21"/>
      <c r="AG8349" s="21"/>
      <c r="AH8349" s="21"/>
      <c r="AI8349" s="26"/>
      <c r="AJ8349" s="21"/>
      <c r="AK8349" s="21"/>
      <c r="AL8349" s="21"/>
      <c r="AM8349" s="21"/>
      <c r="AN8349" s="21"/>
      <c r="AO8349" s="21"/>
      <c r="AP8349" s="21"/>
      <c r="AQ8349" s="21"/>
      <c r="AR8349" s="21"/>
      <c r="AS8349" s="21"/>
      <c r="AT8349" s="2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</row>
    <row r="8350" spans="1:60" s="3" customFormat="1">
      <c r="A8350" s="20"/>
      <c r="B8350" s="20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21"/>
      <c r="AC8350" s="21"/>
      <c r="AD8350" s="21"/>
      <c r="AE8350" s="21"/>
      <c r="AF8350" s="21"/>
      <c r="AG8350" s="21"/>
      <c r="AH8350" s="21"/>
      <c r="AI8350" s="26"/>
      <c r="AJ8350" s="21"/>
      <c r="AK8350" s="21"/>
      <c r="AL8350" s="21"/>
      <c r="AM8350" s="21"/>
      <c r="AN8350" s="21"/>
      <c r="AO8350" s="21"/>
      <c r="AP8350" s="21"/>
      <c r="AQ8350" s="21"/>
      <c r="AR8350" s="21"/>
      <c r="AS8350" s="21"/>
      <c r="AT8350" s="2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</row>
    <row r="8351" spans="1:60" s="3" customFormat="1">
      <c r="A8351" s="20"/>
      <c r="B8351" s="20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21"/>
      <c r="AC8351" s="21"/>
      <c r="AD8351" s="21"/>
      <c r="AE8351" s="21"/>
      <c r="AF8351" s="21"/>
      <c r="AG8351" s="21"/>
      <c r="AH8351" s="21"/>
      <c r="AI8351" s="26"/>
      <c r="AJ8351" s="21"/>
      <c r="AK8351" s="21"/>
      <c r="AL8351" s="21"/>
      <c r="AM8351" s="21"/>
      <c r="AN8351" s="21"/>
      <c r="AO8351" s="21"/>
      <c r="AP8351" s="21"/>
      <c r="AQ8351" s="21"/>
      <c r="AR8351" s="21"/>
      <c r="AS8351" s="21"/>
      <c r="AT8351" s="2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</row>
    <row r="8352" spans="1:60" s="3" customFormat="1">
      <c r="A8352" s="20"/>
      <c r="B8352" s="20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21"/>
      <c r="AC8352" s="21"/>
      <c r="AD8352" s="21"/>
      <c r="AE8352" s="21"/>
      <c r="AF8352" s="21"/>
      <c r="AG8352" s="21"/>
      <c r="AH8352" s="21"/>
      <c r="AI8352" s="26"/>
      <c r="AJ8352" s="21"/>
      <c r="AK8352" s="21"/>
      <c r="AL8352" s="21"/>
      <c r="AM8352" s="21"/>
      <c r="AN8352" s="21"/>
      <c r="AO8352" s="21"/>
      <c r="AP8352" s="21"/>
      <c r="AQ8352" s="21"/>
      <c r="AR8352" s="21"/>
      <c r="AS8352" s="21"/>
      <c r="AT8352" s="2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</row>
    <row r="8353" spans="1:60" s="3" customFormat="1">
      <c r="A8353" s="20"/>
      <c r="B8353" s="20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21"/>
      <c r="AC8353" s="21"/>
      <c r="AD8353" s="21"/>
      <c r="AE8353" s="21"/>
      <c r="AF8353" s="21"/>
      <c r="AG8353" s="21"/>
      <c r="AH8353" s="21"/>
      <c r="AI8353" s="26"/>
      <c r="AJ8353" s="21"/>
      <c r="AK8353" s="21"/>
      <c r="AL8353" s="21"/>
      <c r="AM8353" s="21"/>
      <c r="AN8353" s="21"/>
      <c r="AO8353" s="21"/>
      <c r="AP8353" s="21"/>
      <c r="AQ8353" s="21"/>
      <c r="AR8353" s="21"/>
      <c r="AS8353" s="21"/>
      <c r="AT8353" s="2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</row>
    <row r="8354" spans="1:60" s="3" customFormat="1">
      <c r="A8354" s="20"/>
      <c r="B8354" s="20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21"/>
      <c r="AC8354" s="21"/>
      <c r="AD8354" s="21"/>
      <c r="AE8354" s="21"/>
      <c r="AF8354" s="21"/>
      <c r="AG8354" s="21"/>
      <c r="AH8354" s="21"/>
      <c r="AI8354" s="26"/>
      <c r="AJ8354" s="21"/>
      <c r="AK8354" s="21"/>
      <c r="AL8354" s="21"/>
      <c r="AM8354" s="21"/>
      <c r="AN8354" s="21"/>
      <c r="AO8354" s="21"/>
      <c r="AP8354" s="21"/>
      <c r="AQ8354" s="21"/>
      <c r="AR8354" s="21"/>
      <c r="AS8354" s="21"/>
      <c r="AT8354" s="2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</row>
    <row r="8355" spans="1:60" s="3" customFormat="1">
      <c r="A8355" s="20"/>
      <c r="B8355" s="20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21"/>
      <c r="AC8355" s="21"/>
      <c r="AD8355" s="21"/>
      <c r="AE8355" s="21"/>
      <c r="AF8355" s="21"/>
      <c r="AG8355" s="21"/>
      <c r="AH8355" s="21"/>
      <c r="AI8355" s="26"/>
      <c r="AJ8355" s="21"/>
      <c r="AK8355" s="21"/>
      <c r="AL8355" s="21"/>
      <c r="AM8355" s="21"/>
      <c r="AN8355" s="21"/>
      <c r="AO8355" s="21"/>
      <c r="AP8355" s="21"/>
      <c r="AQ8355" s="21"/>
      <c r="AR8355" s="21"/>
      <c r="AS8355" s="21"/>
      <c r="AT8355" s="2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</row>
    <row r="8356" spans="1:60" s="3" customFormat="1">
      <c r="A8356" s="20"/>
      <c r="B8356" s="20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21"/>
      <c r="AC8356" s="21"/>
      <c r="AD8356" s="21"/>
      <c r="AE8356" s="21"/>
      <c r="AF8356" s="21"/>
      <c r="AG8356" s="21"/>
      <c r="AH8356" s="21"/>
      <c r="AI8356" s="26"/>
      <c r="AJ8356" s="21"/>
      <c r="AK8356" s="21"/>
      <c r="AL8356" s="21"/>
      <c r="AM8356" s="21"/>
      <c r="AN8356" s="21"/>
      <c r="AO8356" s="21"/>
      <c r="AP8356" s="21"/>
      <c r="AQ8356" s="21"/>
      <c r="AR8356" s="21"/>
      <c r="AS8356" s="21"/>
      <c r="AT8356" s="2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</row>
    <row r="8357" spans="1:60" s="3" customFormat="1">
      <c r="A8357" s="20"/>
      <c r="B8357" s="20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21"/>
      <c r="AC8357" s="21"/>
      <c r="AD8357" s="21"/>
      <c r="AE8357" s="21"/>
      <c r="AF8357" s="21"/>
      <c r="AG8357" s="21"/>
      <c r="AH8357" s="21"/>
      <c r="AI8357" s="26"/>
      <c r="AJ8357" s="21"/>
      <c r="AK8357" s="21"/>
      <c r="AL8357" s="21"/>
      <c r="AM8357" s="21"/>
      <c r="AN8357" s="21"/>
      <c r="AO8357" s="21"/>
      <c r="AP8357" s="21"/>
      <c r="AQ8357" s="21"/>
      <c r="AR8357" s="21"/>
      <c r="AS8357" s="21"/>
      <c r="AT8357" s="2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</row>
    <row r="8358" spans="1:60" s="3" customFormat="1">
      <c r="A8358" s="20"/>
      <c r="B8358" s="20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21"/>
      <c r="AC8358" s="21"/>
      <c r="AD8358" s="21"/>
      <c r="AE8358" s="21"/>
      <c r="AF8358" s="21"/>
      <c r="AG8358" s="21"/>
      <c r="AH8358" s="21"/>
      <c r="AI8358" s="26"/>
      <c r="AJ8358" s="21"/>
      <c r="AK8358" s="21"/>
      <c r="AL8358" s="21"/>
      <c r="AM8358" s="21"/>
      <c r="AN8358" s="21"/>
      <c r="AO8358" s="21"/>
      <c r="AP8358" s="21"/>
      <c r="AQ8358" s="21"/>
      <c r="AR8358" s="21"/>
      <c r="AS8358" s="21"/>
      <c r="AT8358" s="2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</row>
    <row r="8359" spans="1:60" s="3" customFormat="1">
      <c r="A8359" s="20"/>
      <c r="B8359" s="20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21"/>
      <c r="AC8359" s="21"/>
      <c r="AD8359" s="21"/>
      <c r="AE8359" s="21"/>
      <c r="AF8359" s="21"/>
      <c r="AG8359" s="21"/>
      <c r="AH8359" s="21"/>
      <c r="AI8359" s="26"/>
      <c r="AJ8359" s="21"/>
      <c r="AK8359" s="21"/>
      <c r="AL8359" s="21"/>
      <c r="AM8359" s="21"/>
      <c r="AN8359" s="21"/>
      <c r="AO8359" s="21"/>
      <c r="AP8359" s="21"/>
      <c r="AQ8359" s="21"/>
      <c r="AR8359" s="21"/>
      <c r="AS8359" s="21"/>
      <c r="AT8359" s="2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</row>
    <row r="8360" spans="1:60" s="3" customFormat="1">
      <c r="A8360" s="20"/>
      <c r="B8360" s="20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21"/>
      <c r="AC8360" s="21"/>
      <c r="AD8360" s="21"/>
      <c r="AE8360" s="21"/>
      <c r="AF8360" s="21"/>
      <c r="AG8360" s="21"/>
      <c r="AH8360" s="21"/>
      <c r="AI8360" s="26"/>
      <c r="AJ8360" s="21"/>
      <c r="AK8360" s="21"/>
      <c r="AL8360" s="21"/>
      <c r="AM8360" s="21"/>
      <c r="AN8360" s="21"/>
      <c r="AO8360" s="21"/>
      <c r="AP8360" s="21"/>
      <c r="AQ8360" s="21"/>
      <c r="AR8360" s="21"/>
      <c r="AS8360" s="21"/>
      <c r="AT8360" s="2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</row>
    <row r="8361" spans="1:60" s="3" customFormat="1">
      <c r="A8361" s="20"/>
      <c r="B8361" s="20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21"/>
      <c r="AC8361" s="21"/>
      <c r="AD8361" s="21"/>
      <c r="AE8361" s="21"/>
      <c r="AF8361" s="21"/>
      <c r="AG8361" s="21"/>
      <c r="AH8361" s="21"/>
      <c r="AI8361" s="26"/>
      <c r="AJ8361" s="21"/>
      <c r="AK8361" s="21"/>
      <c r="AL8361" s="21"/>
      <c r="AM8361" s="21"/>
      <c r="AN8361" s="21"/>
      <c r="AO8361" s="21"/>
      <c r="AP8361" s="21"/>
      <c r="AQ8361" s="21"/>
      <c r="AR8361" s="21"/>
      <c r="AS8361" s="21"/>
      <c r="AT8361" s="2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</row>
    <row r="8362" spans="1:60" s="3" customFormat="1">
      <c r="A8362" s="20"/>
      <c r="B8362" s="20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21"/>
      <c r="AC8362" s="21"/>
      <c r="AD8362" s="21"/>
      <c r="AE8362" s="21"/>
      <c r="AF8362" s="21"/>
      <c r="AG8362" s="21"/>
      <c r="AH8362" s="21"/>
      <c r="AI8362" s="26"/>
      <c r="AJ8362" s="21"/>
      <c r="AK8362" s="21"/>
      <c r="AL8362" s="21"/>
      <c r="AM8362" s="21"/>
      <c r="AN8362" s="21"/>
      <c r="AO8362" s="21"/>
      <c r="AP8362" s="21"/>
      <c r="AQ8362" s="21"/>
      <c r="AR8362" s="21"/>
      <c r="AS8362" s="21"/>
      <c r="AT8362" s="2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</row>
    <row r="8363" spans="1:60" s="3" customFormat="1">
      <c r="A8363" s="20"/>
      <c r="B8363" s="20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21"/>
      <c r="AC8363" s="21"/>
      <c r="AD8363" s="21"/>
      <c r="AE8363" s="21"/>
      <c r="AF8363" s="21"/>
      <c r="AG8363" s="21"/>
      <c r="AH8363" s="21"/>
      <c r="AI8363" s="26"/>
      <c r="AJ8363" s="21"/>
      <c r="AK8363" s="21"/>
      <c r="AL8363" s="21"/>
      <c r="AM8363" s="21"/>
      <c r="AN8363" s="21"/>
      <c r="AO8363" s="21"/>
      <c r="AP8363" s="21"/>
      <c r="AQ8363" s="21"/>
      <c r="AR8363" s="21"/>
      <c r="AS8363" s="21"/>
      <c r="AT8363" s="2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</row>
    <row r="8364" spans="1:60" s="3" customFormat="1">
      <c r="A8364" s="20"/>
      <c r="B8364" s="20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21"/>
      <c r="AC8364" s="21"/>
      <c r="AD8364" s="21"/>
      <c r="AE8364" s="21"/>
      <c r="AF8364" s="21"/>
      <c r="AG8364" s="21"/>
      <c r="AH8364" s="21"/>
      <c r="AI8364" s="26"/>
      <c r="AJ8364" s="21"/>
      <c r="AK8364" s="21"/>
      <c r="AL8364" s="21"/>
      <c r="AM8364" s="21"/>
      <c r="AN8364" s="21"/>
      <c r="AO8364" s="21"/>
      <c r="AP8364" s="21"/>
      <c r="AQ8364" s="21"/>
      <c r="AR8364" s="21"/>
      <c r="AS8364" s="21"/>
      <c r="AT8364" s="2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</row>
    <row r="8365" spans="1:60" s="3" customFormat="1">
      <c r="A8365" s="20"/>
      <c r="B8365" s="20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21"/>
      <c r="AC8365" s="21"/>
      <c r="AD8365" s="21"/>
      <c r="AE8365" s="21"/>
      <c r="AF8365" s="21"/>
      <c r="AG8365" s="21"/>
      <c r="AH8365" s="21"/>
      <c r="AI8365" s="26"/>
      <c r="AJ8365" s="21"/>
      <c r="AK8365" s="21"/>
      <c r="AL8365" s="21"/>
      <c r="AM8365" s="21"/>
      <c r="AN8365" s="21"/>
      <c r="AO8365" s="21"/>
      <c r="AP8365" s="21"/>
      <c r="AQ8365" s="21"/>
      <c r="AR8365" s="21"/>
      <c r="AS8365" s="21"/>
      <c r="AT8365" s="2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</row>
    <row r="8366" spans="1:60" s="3" customFormat="1">
      <c r="A8366" s="20"/>
      <c r="B8366" s="20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21"/>
      <c r="AC8366" s="21"/>
      <c r="AD8366" s="21"/>
      <c r="AE8366" s="21"/>
      <c r="AF8366" s="21"/>
      <c r="AG8366" s="21"/>
      <c r="AH8366" s="21"/>
      <c r="AI8366" s="26"/>
      <c r="AJ8366" s="21"/>
      <c r="AK8366" s="21"/>
      <c r="AL8366" s="21"/>
      <c r="AM8366" s="21"/>
      <c r="AN8366" s="21"/>
      <c r="AO8366" s="21"/>
      <c r="AP8366" s="21"/>
      <c r="AQ8366" s="21"/>
      <c r="AR8366" s="21"/>
      <c r="AS8366" s="21"/>
      <c r="AT8366" s="2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</row>
    <row r="8367" spans="1:60" s="3" customFormat="1">
      <c r="A8367" s="20"/>
      <c r="B8367" s="20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21"/>
      <c r="AC8367" s="21"/>
      <c r="AD8367" s="21"/>
      <c r="AE8367" s="21"/>
      <c r="AF8367" s="21"/>
      <c r="AG8367" s="21"/>
      <c r="AH8367" s="21"/>
      <c r="AI8367" s="26"/>
      <c r="AJ8367" s="21"/>
      <c r="AK8367" s="21"/>
      <c r="AL8367" s="21"/>
      <c r="AM8367" s="21"/>
      <c r="AN8367" s="21"/>
      <c r="AO8367" s="21"/>
      <c r="AP8367" s="21"/>
      <c r="AQ8367" s="21"/>
      <c r="AR8367" s="21"/>
      <c r="AS8367" s="21"/>
      <c r="AT8367" s="2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</row>
    <row r="8368" spans="1:60" s="3" customFormat="1">
      <c r="A8368" s="20"/>
      <c r="B8368" s="20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21"/>
      <c r="AC8368" s="21"/>
      <c r="AD8368" s="21"/>
      <c r="AE8368" s="21"/>
      <c r="AF8368" s="21"/>
      <c r="AG8368" s="21"/>
      <c r="AH8368" s="21"/>
      <c r="AI8368" s="26"/>
      <c r="AJ8368" s="21"/>
      <c r="AK8368" s="21"/>
      <c r="AL8368" s="21"/>
      <c r="AM8368" s="21"/>
      <c r="AN8368" s="21"/>
      <c r="AO8368" s="21"/>
      <c r="AP8368" s="21"/>
      <c r="AQ8368" s="21"/>
      <c r="AR8368" s="21"/>
      <c r="AS8368" s="21"/>
      <c r="AT8368" s="2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</row>
    <row r="8369" spans="1:60" s="3" customFormat="1">
      <c r="A8369" s="20"/>
      <c r="B8369" s="20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21"/>
      <c r="AC8369" s="21"/>
      <c r="AD8369" s="21"/>
      <c r="AE8369" s="21"/>
      <c r="AF8369" s="21"/>
      <c r="AG8369" s="21"/>
      <c r="AH8369" s="21"/>
      <c r="AI8369" s="26"/>
      <c r="AJ8369" s="21"/>
      <c r="AK8369" s="21"/>
      <c r="AL8369" s="21"/>
      <c r="AM8369" s="21"/>
      <c r="AN8369" s="21"/>
      <c r="AO8369" s="21"/>
      <c r="AP8369" s="21"/>
      <c r="AQ8369" s="21"/>
      <c r="AR8369" s="21"/>
      <c r="AS8369" s="21"/>
      <c r="AT8369" s="2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</row>
    <row r="8370" spans="1:60" s="3" customFormat="1">
      <c r="A8370" s="20"/>
      <c r="B8370" s="20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21"/>
      <c r="AC8370" s="21"/>
      <c r="AD8370" s="21"/>
      <c r="AE8370" s="21"/>
      <c r="AF8370" s="21"/>
      <c r="AG8370" s="21"/>
      <c r="AH8370" s="21"/>
      <c r="AI8370" s="26"/>
      <c r="AJ8370" s="21"/>
      <c r="AK8370" s="21"/>
      <c r="AL8370" s="21"/>
      <c r="AM8370" s="21"/>
      <c r="AN8370" s="21"/>
      <c r="AO8370" s="21"/>
      <c r="AP8370" s="21"/>
      <c r="AQ8370" s="21"/>
      <c r="AR8370" s="21"/>
      <c r="AS8370" s="21"/>
      <c r="AT8370" s="2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</row>
    <row r="8371" spans="1:60" s="3" customFormat="1">
      <c r="A8371" s="20"/>
      <c r="B8371" s="20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21"/>
      <c r="AC8371" s="21"/>
      <c r="AD8371" s="21"/>
      <c r="AE8371" s="21"/>
      <c r="AF8371" s="21"/>
      <c r="AG8371" s="21"/>
      <c r="AH8371" s="21"/>
      <c r="AI8371" s="26"/>
      <c r="AJ8371" s="21"/>
      <c r="AK8371" s="21"/>
      <c r="AL8371" s="21"/>
      <c r="AM8371" s="21"/>
      <c r="AN8371" s="21"/>
      <c r="AO8371" s="21"/>
      <c r="AP8371" s="21"/>
      <c r="AQ8371" s="21"/>
      <c r="AR8371" s="21"/>
      <c r="AS8371" s="21"/>
      <c r="AT8371" s="2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</row>
    <row r="8372" spans="1:60" s="3" customFormat="1">
      <c r="A8372" s="20"/>
      <c r="B8372" s="20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21"/>
      <c r="AC8372" s="21"/>
      <c r="AD8372" s="21"/>
      <c r="AE8372" s="21"/>
      <c r="AF8372" s="21"/>
      <c r="AG8372" s="21"/>
      <c r="AH8372" s="21"/>
      <c r="AI8372" s="26"/>
      <c r="AJ8372" s="21"/>
      <c r="AK8372" s="21"/>
      <c r="AL8372" s="21"/>
      <c r="AM8372" s="21"/>
      <c r="AN8372" s="21"/>
      <c r="AO8372" s="21"/>
      <c r="AP8372" s="21"/>
      <c r="AQ8372" s="21"/>
      <c r="AR8372" s="21"/>
      <c r="AS8372" s="21"/>
      <c r="AT8372" s="2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</row>
    <row r="8373" spans="1:60" s="3" customFormat="1">
      <c r="A8373" s="20"/>
      <c r="B8373" s="20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21"/>
      <c r="AC8373" s="21"/>
      <c r="AD8373" s="21"/>
      <c r="AE8373" s="21"/>
      <c r="AF8373" s="21"/>
      <c r="AG8373" s="21"/>
      <c r="AH8373" s="21"/>
      <c r="AI8373" s="26"/>
      <c r="AJ8373" s="21"/>
      <c r="AK8373" s="21"/>
      <c r="AL8373" s="21"/>
      <c r="AM8373" s="21"/>
      <c r="AN8373" s="21"/>
      <c r="AO8373" s="21"/>
      <c r="AP8373" s="21"/>
      <c r="AQ8373" s="21"/>
      <c r="AR8373" s="21"/>
      <c r="AS8373" s="21"/>
      <c r="AT8373" s="2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</row>
    <row r="8374" spans="1:60" s="3" customFormat="1">
      <c r="A8374" s="20"/>
      <c r="B8374" s="20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21"/>
      <c r="AC8374" s="21"/>
      <c r="AD8374" s="21"/>
      <c r="AE8374" s="21"/>
      <c r="AF8374" s="21"/>
      <c r="AG8374" s="21"/>
      <c r="AH8374" s="21"/>
      <c r="AI8374" s="26"/>
      <c r="AJ8374" s="21"/>
      <c r="AK8374" s="21"/>
      <c r="AL8374" s="21"/>
      <c r="AM8374" s="21"/>
      <c r="AN8374" s="21"/>
      <c r="AO8374" s="21"/>
      <c r="AP8374" s="21"/>
      <c r="AQ8374" s="21"/>
      <c r="AR8374" s="21"/>
      <c r="AS8374" s="21"/>
      <c r="AT8374" s="2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</row>
    <row r="8375" spans="1:60" s="3" customFormat="1">
      <c r="A8375" s="20"/>
      <c r="B8375" s="20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21"/>
      <c r="AC8375" s="21"/>
      <c r="AD8375" s="21"/>
      <c r="AE8375" s="21"/>
      <c r="AF8375" s="21"/>
      <c r="AG8375" s="21"/>
      <c r="AH8375" s="21"/>
      <c r="AI8375" s="26"/>
      <c r="AJ8375" s="21"/>
      <c r="AK8375" s="21"/>
      <c r="AL8375" s="21"/>
      <c r="AM8375" s="21"/>
      <c r="AN8375" s="21"/>
      <c r="AO8375" s="21"/>
      <c r="AP8375" s="21"/>
      <c r="AQ8375" s="21"/>
      <c r="AR8375" s="21"/>
      <c r="AS8375" s="21"/>
      <c r="AT8375" s="2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</row>
    <row r="8376" spans="1:60" s="3" customFormat="1">
      <c r="A8376" s="20"/>
      <c r="B8376" s="20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21"/>
      <c r="AC8376" s="21"/>
      <c r="AD8376" s="21"/>
      <c r="AE8376" s="21"/>
      <c r="AF8376" s="21"/>
      <c r="AG8376" s="21"/>
      <c r="AH8376" s="21"/>
      <c r="AI8376" s="26"/>
      <c r="AJ8376" s="21"/>
      <c r="AK8376" s="21"/>
      <c r="AL8376" s="21"/>
      <c r="AM8376" s="21"/>
      <c r="AN8376" s="21"/>
      <c r="AO8376" s="21"/>
      <c r="AP8376" s="21"/>
      <c r="AQ8376" s="21"/>
      <c r="AR8376" s="21"/>
      <c r="AS8376" s="21"/>
      <c r="AT8376" s="2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</row>
    <row r="8377" spans="1:60" s="3" customFormat="1">
      <c r="A8377" s="20"/>
      <c r="B8377" s="20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21"/>
      <c r="AC8377" s="21"/>
      <c r="AD8377" s="21"/>
      <c r="AE8377" s="21"/>
      <c r="AF8377" s="21"/>
      <c r="AG8377" s="21"/>
      <c r="AH8377" s="21"/>
      <c r="AI8377" s="26"/>
      <c r="AJ8377" s="21"/>
      <c r="AK8377" s="21"/>
      <c r="AL8377" s="21"/>
      <c r="AM8377" s="21"/>
      <c r="AN8377" s="21"/>
      <c r="AO8377" s="21"/>
      <c r="AP8377" s="21"/>
      <c r="AQ8377" s="21"/>
      <c r="AR8377" s="21"/>
      <c r="AS8377" s="21"/>
      <c r="AT8377" s="2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</row>
    <row r="8378" spans="1:60" s="3" customFormat="1">
      <c r="A8378" s="20"/>
      <c r="B8378" s="20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21"/>
      <c r="AC8378" s="21"/>
      <c r="AD8378" s="21"/>
      <c r="AE8378" s="21"/>
      <c r="AF8378" s="21"/>
      <c r="AG8378" s="21"/>
      <c r="AH8378" s="21"/>
      <c r="AI8378" s="26"/>
      <c r="AJ8378" s="21"/>
      <c r="AK8378" s="21"/>
      <c r="AL8378" s="21"/>
      <c r="AM8378" s="21"/>
      <c r="AN8378" s="21"/>
      <c r="AO8378" s="21"/>
      <c r="AP8378" s="21"/>
      <c r="AQ8378" s="21"/>
      <c r="AR8378" s="21"/>
      <c r="AS8378" s="21"/>
      <c r="AT8378" s="2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</row>
    <row r="8379" spans="1:60" s="3" customFormat="1">
      <c r="A8379" s="20"/>
      <c r="B8379" s="20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21"/>
      <c r="AC8379" s="21"/>
      <c r="AD8379" s="21"/>
      <c r="AE8379" s="21"/>
      <c r="AF8379" s="21"/>
      <c r="AG8379" s="21"/>
      <c r="AH8379" s="21"/>
      <c r="AI8379" s="26"/>
      <c r="AJ8379" s="21"/>
      <c r="AK8379" s="21"/>
      <c r="AL8379" s="21"/>
      <c r="AM8379" s="21"/>
      <c r="AN8379" s="21"/>
      <c r="AO8379" s="21"/>
      <c r="AP8379" s="21"/>
      <c r="AQ8379" s="21"/>
      <c r="AR8379" s="21"/>
      <c r="AS8379" s="21"/>
      <c r="AT8379" s="2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</row>
    <row r="8380" spans="1:60" s="3" customFormat="1">
      <c r="A8380" s="20"/>
      <c r="B8380" s="20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21"/>
      <c r="AC8380" s="21"/>
      <c r="AD8380" s="21"/>
      <c r="AE8380" s="21"/>
      <c r="AF8380" s="21"/>
      <c r="AG8380" s="21"/>
      <c r="AH8380" s="21"/>
      <c r="AI8380" s="26"/>
      <c r="AJ8380" s="21"/>
      <c r="AK8380" s="21"/>
      <c r="AL8380" s="21"/>
      <c r="AM8380" s="21"/>
      <c r="AN8380" s="21"/>
      <c r="AO8380" s="21"/>
      <c r="AP8380" s="21"/>
      <c r="AQ8380" s="21"/>
      <c r="AR8380" s="21"/>
      <c r="AS8380" s="21"/>
      <c r="AT8380" s="2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</row>
    <row r="8381" spans="1:60" s="3" customFormat="1">
      <c r="A8381" s="20"/>
      <c r="B8381" s="20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21"/>
      <c r="AC8381" s="21"/>
      <c r="AD8381" s="21"/>
      <c r="AE8381" s="21"/>
      <c r="AF8381" s="21"/>
      <c r="AG8381" s="21"/>
      <c r="AH8381" s="21"/>
      <c r="AI8381" s="26"/>
      <c r="AJ8381" s="21"/>
      <c r="AK8381" s="21"/>
      <c r="AL8381" s="21"/>
      <c r="AM8381" s="21"/>
      <c r="AN8381" s="21"/>
      <c r="AO8381" s="21"/>
      <c r="AP8381" s="21"/>
      <c r="AQ8381" s="21"/>
      <c r="AR8381" s="21"/>
      <c r="AS8381" s="21"/>
      <c r="AT8381" s="2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</row>
    <row r="8382" spans="1:60" s="3" customFormat="1">
      <c r="A8382" s="20"/>
      <c r="B8382" s="20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21"/>
      <c r="AC8382" s="21"/>
      <c r="AD8382" s="21"/>
      <c r="AE8382" s="21"/>
      <c r="AF8382" s="21"/>
      <c r="AG8382" s="21"/>
      <c r="AH8382" s="21"/>
      <c r="AI8382" s="26"/>
      <c r="AJ8382" s="21"/>
      <c r="AK8382" s="21"/>
      <c r="AL8382" s="21"/>
      <c r="AM8382" s="21"/>
      <c r="AN8382" s="21"/>
      <c r="AO8382" s="21"/>
      <c r="AP8382" s="21"/>
      <c r="AQ8382" s="21"/>
      <c r="AR8382" s="21"/>
      <c r="AS8382" s="21"/>
      <c r="AT8382" s="2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</row>
    <row r="8383" spans="1:60" s="3" customFormat="1">
      <c r="A8383" s="20"/>
      <c r="B8383" s="20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21"/>
      <c r="AC8383" s="21"/>
      <c r="AD8383" s="21"/>
      <c r="AE8383" s="21"/>
      <c r="AF8383" s="21"/>
      <c r="AG8383" s="21"/>
      <c r="AH8383" s="21"/>
      <c r="AI8383" s="26"/>
      <c r="AJ8383" s="21"/>
      <c r="AK8383" s="21"/>
      <c r="AL8383" s="21"/>
      <c r="AM8383" s="21"/>
      <c r="AN8383" s="21"/>
      <c r="AO8383" s="21"/>
      <c r="AP8383" s="21"/>
      <c r="AQ8383" s="21"/>
      <c r="AR8383" s="21"/>
      <c r="AS8383" s="21"/>
      <c r="AT8383" s="2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</row>
    <row r="8384" spans="1:60" s="3" customFormat="1">
      <c r="A8384" s="20"/>
      <c r="B8384" s="20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21"/>
      <c r="AC8384" s="21"/>
      <c r="AD8384" s="21"/>
      <c r="AE8384" s="21"/>
      <c r="AF8384" s="21"/>
      <c r="AG8384" s="21"/>
      <c r="AH8384" s="21"/>
      <c r="AI8384" s="26"/>
      <c r="AJ8384" s="21"/>
      <c r="AK8384" s="21"/>
      <c r="AL8384" s="21"/>
      <c r="AM8384" s="21"/>
      <c r="AN8384" s="21"/>
      <c r="AO8384" s="21"/>
      <c r="AP8384" s="21"/>
      <c r="AQ8384" s="21"/>
      <c r="AR8384" s="21"/>
      <c r="AS8384" s="21"/>
      <c r="AT8384" s="2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</row>
    <row r="8385" spans="1:60" s="3" customFormat="1">
      <c r="A8385" s="20"/>
      <c r="B8385" s="20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21"/>
      <c r="AC8385" s="21"/>
      <c r="AD8385" s="21"/>
      <c r="AE8385" s="21"/>
      <c r="AF8385" s="21"/>
      <c r="AG8385" s="21"/>
      <c r="AH8385" s="21"/>
      <c r="AI8385" s="26"/>
      <c r="AJ8385" s="21"/>
      <c r="AK8385" s="21"/>
      <c r="AL8385" s="21"/>
      <c r="AM8385" s="21"/>
      <c r="AN8385" s="21"/>
      <c r="AO8385" s="21"/>
      <c r="AP8385" s="21"/>
      <c r="AQ8385" s="21"/>
      <c r="AR8385" s="21"/>
      <c r="AS8385" s="21"/>
      <c r="AT8385" s="2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</row>
    <row r="8386" spans="1:60" s="3" customFormat="1">
      <c r="A8386" s="20"/>
      <c r="B8386" s="20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21"/>
      <c r="AC8386" s="21"/>
      <c r="AD8386" s="21"/>
      <c r="AE8386" s="21"/>
      <c r="AF8386" s="21"/>
      <c r="AG8386" s="21"/>
      <c r="AH8386" s="21"/>
      <c r="AI8386" s="26"/>
      <c r="AJ8386" s="21"/>
      <c r="AK8386" s="21"/>
      <c r="AL8386" s="21"/>
      <c r="AM8386" s="21"/>
      <c r="AN8386" s="21"/>
      <c r="AO8386" s="21"/>
      <c r="AP8386" s="21"/>
      <c r="AQ8386" s="21"/>
      <c r="AR8386" s="21"/>
      <c r="AS8386" s="21"/>
      <c r="AT8386" s="2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</row>
    <row r="8387" spans="1:60" s="3" customFormat="1">
      <c r="A8387" s="20"/>
      <c r="B8387" s="20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21"/>
      <c r="AC8387" s="21"/>
      <c r="AD8387" s="21"/>
      <c r="AE8387" s="21"/>
      <c r="AF8387" s="21"/>
      <c r="AG8387" s="21"/>
      <c r="AH8387" s="21"/>
      <c r="AI8387" s="26"/>
      <c r="AJ8387" s="21"/>
      <c r="AK8387" s="21"/>
      <c r="AL8387" s="21"/>
      <c r="AM8387" s="21"/>
      <c r="AN8387" s="21"/>
      <c r="AO8387" s="21"/>
      <c r="AP8387" s="21"/>
      <c r="AQ8387" s="21"/>
      <c r="AR8387" s="21"/>
      <c r="AS8387" s="21"/>
      <c r="AT8387" s="2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</row>
    <row r="8388" spans="1:60" s="3" customFormat="1">
      <c r="A8388" s="20"/>
      <c r="B8388" s="20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21"/>
      <c r="AC8388" s="21"/>
      <c r="AD8388" s="21"/>
      <c r="AE8388" s="21"/>
      <c r="AF8388" s="21"/>
      <c r="AG8388" s="21"/>
      <c r="AH8388" s="21"/>
      <c r="AI8388" s="26"/>
      <c r="AJ8388" s="21"/>
      <c r="AK8388" s="21"/>
      <c r="AL8388" s="21"/>
      <c r="AM8388" s="21"/>
      <c r="AN8388" s="21"/>
      <c r="AO8388" s="21"/>
      <c r="AP8388" s="21"/>
      <c r="AQ8388" s="21"/>
      <c r="AR8388" s="21"/>
      <c r="AS8388" s="21"/>
      <c r="AT8388" s="2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</row>
    <row r="8389" spans="1:60" s="3" customFormat="1">
      <c r="A8389" s="20"/>
      <c r="B8389" s="20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21"/>
      <c r="AC8389" s="21"/>
      <c r="AD8389" s="21"/>
      <c r="AE8389" s="21"/>
      <c r="AF8389" s="21"/>
      <c r="AG8389" s="21"/>
      <c r="AH8389" s="21"/>
      <c r="AI8389" s="26"/>
      <c r="AJ8389" s="21"/>
      <c r="AK8389" s="21"/>
      <c r="AL8389" s="21"/>
      <c r="AM8389" s="21"/>
      <c r="AN8389" s="21"/>
      <c r="AO8389" s="21"/>
      <c r="AP8389" s="21"/>
      <c r="AQ8389" s="21"/>
      <c r="AR8389" s="21"/>
      <c r="AS8389" s="21"/>
      <c r="AT8389" s="2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</row>
    <row r="8390" spans="1:60" s="3" customFormat="1">
      <c r="A8390" s="20"/>
      <c r="B8390" s="20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21"/>
      <c r="AC8390" s="21"/>
      <c r="AD8390" s="21"/>
      <c r="AE8390" s="21"/>
      <c r="AF8390" s="21"/>
      <c r="AG8390" s="21"/>
      <c r="AH8390" s="21"/>
      <c r="AI8390" s="26"/>
      <c r="AJ8390" s="21"/>
      <c r="AK8390" s="21"/>
      <c r="AL8390" s="21"/>
      <c r="AM8390" s="21"/>
      <c r="AN8390" s="21"/>
      <c r="AO8390" s="21"/>
      <c r="AP8390" s="21"/>
      <c r="AQ8390" s="21"/>
      <c r="AR8390" s="21"/>
      <c r="AS8390" s="21"/>
      <c r="AT8390" s="2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</row>
    <row r="8391" spans="1:60" s="3" customFormat="1">
      <c r="A8391" s="20"/>
      <c r="B8391" s="20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21"/>
      <c r="AC8391" s="21"/>
      <c r="AD8391" s="21"/>
      <c r="AE8391" s="21"/>
      <c r="AF8391" s="21"/>
      <c r="AG8391" s="21"/>
      <c r="AH8391" s="21"/>
      <c r="AI8391" s="26"/>
      <c r="AJ8391" s="21"/>
      <c r="AK8391" s="21"/>
      <c r="AL8391" s="21"/>
      <c r="AM8391" s="21"/>
      <c r="AN8391" s="21"/>
      <c r="AO8391" s="21"/>
      <c r="AP8391" s="21"/>
      <c r="AQ8391" s="21"/>
      <c r="AR8391" s="21"/>
      <c r="AS8391" s="21"/>
      <c r="AT8391" s="2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</row>
    <row r="8392" spans="1:60" s="3" customFormat="1">
      <c r="A8392" s="20"/>
      <c r="B8392" s="20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21"/>
      <c r="AC8392" s="21"/>
      <c r="AD8392" s="21"/>
      <c r="AE8392" s="21"/>
      <c r="AF8392" s="21"/>
      <c r="AG8392" s="21"/>
      <c r="AH8392" s="21"/>
      <c r="AI8392" s="26"/>
      <c r="AJ8392" s="21"/>
      <c r="AK8392" s="21"/>
      <c r="AL8392" s="21"/>
      <c r="AM8392" s="21"/>
      <c r="AN8392" s="21"/>
      <c r="AO8392" s="21"/>
      <c r="AP8392" s="21"/>
      <c r="AQ8392" s="21"/>
      <c r="AR8392" s="21"/>
      <c r="AS8392" s="21"/>
      <c r="AT8392" s="2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</row>
    <row r="8393" spans="1:60" s="3" customFormat="1">
      <c r="A8393" s="20"/>
      <c r="B8393" s="20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21"/>
      <c r="AC8393" s="21"/>
      <c r="AD8393" s="21"/>
      <c r="AE8393" s="21"/>
      <c r="AF8393" s="21"/>
      <c r="AG8393" s="21"/>
      <c r="AH8393" s="21"/>
      <c r="AI8393" s="26"/>
      <c r="AJ8393" s="21"/>
      <c r="AK8393" s="21"/>
      <c r="AL8393" s="21"/>
      <c r="AM8393" s="21"/>
      <c r="AN8393" s="21"/>
      <c r="AO8393" s="21"/>
      <c r="AP8393" s="21"/>
      <c r="AQ8393" s="21"/>
      <c r="AR8393" s="21"/>
      <c r="AS8393" s="21"/>
      <c r="AT8393" s="2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</row>
    <row r="8394" spans="1:60" s="3" customFormat="1">
      <c r="A8394" s="20"/>
      <c r="B8394" s="20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21"/>
      <c r="AC8394" s="21"/>
      <c r="AD8394" s="21"/>
      <c r="AE8394" s="21"/>
      <c r="AF8394" s="21"/>
      <c r="AG8394" s="21"/>
      <c r="AH8394" s="21"/>
      <c r="AI8394" s="26"/>
      <c r="AJ8394" s="21"/>
      <c r="AK8394" s="21"/>
      <c r="AL8394" s="21"/>
      <c r="AM8394" s="21"/>
      <c r="AN8394" s="21"/>
      <c r="AO8394" s="21"/>
      <c r="AP8394" s="21"/>
      <c r="AQ8394" s="21"/>
      <c r="AR8394" s="21"/>
      <c r="AS8394" s="21"/>
      <c r="AT8394" s="2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</row>
    <row r="8395" spans="1:60" s="3" customFormat="1">
      <c r="A8395" s="20"/>
      <c r="B8395" s="20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21"/>
      <c r="AC8395" s="21"/>
      <c r="AD8395" s="21"/>
      <c r="AE8395" s="21"/>
      <c r="AF8395" s="21"/>
      <c r="AG8395" s="21"/>
      <c r="AH8395" s="21"/>
      <c r="AI8395" s="26"/>
      <c r="AJ8395" s="21"/>
      <c r="AK8395" s="21"/>
      <c r="AL8395" s="21"/>
      <c r="AM8395" s="21"/>
      <c r="AN8395" s="21"/>
      <c r="AO8395" s="21"/>
      <c r="AP8395" s="21"/>
      <c r="AQ8395" s="21"/>
      <c r="AR8395" s="21"/>
      <c r="AS8395" s="21"/>
      <c r="AT8395" s="2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</row>
    <row r="8396" spans="1:60" s="3" customFormat="1">
      <c r="A8396" s="20"/>
      <c r="B8396" s="20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21"/>
      <c r="AC8396" s="21"/>
      <c r="AD8396" s="21"/>
      <c r="AE8396" s="21"/>
      <c r="AF8396" s="21"/>
      <c r="AG8396" s="21"/>
      <c r="AH8396" s="21"/>
      <c r="AI8396" s="26"/>
      <c r="AJ8396" s="21"/>
      <c r="AK8396" s="21"/>
      <c r="AL8396" s="21"/>
      <c r="AM8396" s="21"/>
      <c r="AN8396" s="21"/>
      <c r="AO8396" s="21"/>
      <c r="AP8396" s="21"/>
      <c r="AQ8396" s="21"/>
      <c r="AR8396" s="21"/>
      <c r="AS8396" s="21"/>
      <c r="AT8396" s="2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</row>
    <row r="8397" spans="1:60" s="3" customFormat="1">
      <c r="A8397" s="20"/>
      <c r="B8397" s="20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21"/>
      <c r="AC8397" s="21"/>
      <c r="AD8397" s="21"/>
      <c r="AE8397" s="21"/>
      <c r="AF8397" s="21"/>
      <c r="AG8397" s="21"/>
      <c r="AH8397" s="21"/>
      <c r="AI8397" s="26"/>
      <c r="AJ8397" s="21"/>
      <c r="AK8397" s="21"/>
      <c r="AL8397" s="21"/>
      <c r="AM8397" s="21"/>
      <c r="AN8397" s="21"/>
      <c r="AO8397" s="21"/>
      <c r="AP8397" s="21"/>
      <c r="AQ8397" s="21"/>
      <c r="AR8397" s="21"/>
      <c r="AS8397" s="21"/>
      <c r="AT8397" s="2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</row>
    <row r="8398" spans="1:60" s="3" customFormat="1">
      <c r="A8398" s="20"/>
      <c r="B8398" s="20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21"/>
      <c r="AC8398" s="21"/>
      <c r="AD8398" s="21"/>
      <c r="AE8398" s="21"/>
      <c r="AF8398" s="21"/>
      <c r="AG8398" s="21"/>
      <c r="AH8398" s="21"/>
      <c r="AI8398" s="26"/>
      <c r="AJ8398" s="21"/>
      <c r="AK8398" s="21"/>
      <c r="AL8398" s="21"/>
      <c r="AM8398" s="21"/>
      <c r="AN8398" s="21"/>
      <c r="AO8398" s="21"/>
      <c r="AP8398" s="21"/>
      <c r="AQ8398" s="21"/>
      <c r="AR8398" s="21"/>
      <c r="AS8398" s="21"/>
      <c r="AT8398" s="2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</row>
    <row r="8399" spans="1:60" s="3" customFormat="1">
      <c r="A8399" s="20"/>
      <c r="B8399" s="20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21"/>
      <c r="AC8399" s="21"/>
      <c r="AD8399" s="21"/>
      <c r="AE8399" s="21"/>
      <c r="AF8399" s="21"/>
      <c r="AG8399" s="21"/>
      <c r="AH8399" s="21"/>
      <c r="AI8399" s="26"/>
      <c r="AJ8399" s="21"/>
      <c r="AK8399" s="21"/>
      <c r="AL8399" s="21"/>
      <c r="AM8399" s="21"/>
      <c r="AN8399" s="21"/>
      <c r="AO8399" s="21"/>
      <c r="AP8399" s="21"/>
      <c r="AQ8399" s="21"/>
      <c r="AR8399" s="21"/>
      <c r="AS8399" s="21"/>
      <c r="AT8399" s="2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</row>
    <row r="8400" spans="1:60" s="3" customFormat="1">
      <c r="A8400" s="20"/>
      <c r="B8400" s="20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21"/>
      <c r="AC8400" s="21"/>
      <c r="AD8400" s="21"/>
      <c r="AE8400" s="21"/>
      <c r="AF8400" s="21"/>
      <c r="AG8400" s="21"/>
      <c r="AH8400" s="21"/>
      <c r="AI8400" s="26"/>
      <c r="AJ8400" s="21"/>
      <c r="AK8400" s="21"/>
      <c r="AL8400" s="21"/>
      <c r="AM8400" s="21"/>
      <c r="AN8400" s="21"/>
      <c r="AO8400" s="21"/>
      <c r="AP8400" s="21"/>
      <c r="AQ8400" s="21"/>
      <c r="AR8400" s="21"/>
      <c r="AS8400" s="21"/>
      <c r="AT8400" s="2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</row>
    <row r="8401" spans="1:60" s="3" customFormat="1">
      <c r="A8401" s="20"/>
      <c r="B8401" s="20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21"/>
      <c r="AC8401" s="21"/>
      <c r="AD8401" s="21"/>
      <c r="AE8401" s="21"/>
      <c r="AF8401" s="21"/>
      <c r="AG8401" s="21"/>
      <c r="AH8401" s="21"/>
      <c r="AI8401" s="26"/>
      <c r="AJ8401" s="21"/>
      <c r="AK8401" s="21"/>
      <c r="AL8401" s="21"/>
      <c r="AM8401" s="21"/>
      <c r="AN8401" s="21"/>
      <c r="AO8401" s="21"/>
      <c r="AP8401" s="21"/>
      <c r="AQ8401" s="21"/>
      <c r="AR8401" s="21"/>
      <c r="AS8401" s="21"/>
      <c r="AT8401" s="2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 s="1"/>
      <c r="BG8401" s="1"/>
      <c r="BH8401" s="1"/>
    </row>
    <row r="8402" spans="1:60" s="3" customFormat="1">
      <c r="A8402" s="20"/>
      <c r="B8402" s="20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21"/>
      <c r="AC8402" s="21"/>
      <c r="AD8402" s="21"/>
      <c r="AE8402" s="21"/>
      <c r="AF8402" s="21"/>
      <c r="AG8402" s="21"/>
      <c r="AH8402" s="21"/>
      <c r="AI8402" s="26"/>
      <c r="AJ8402" s="21"/>
      <c r="AK8402" s="21"/>
      <c r="AL8402" s="21"/>
      <c r="AM8402" s="21"/>
      <c r="AN8402" s="21"/>
      <c r="AO8402" s="21"/>
      <c r="AP8402" s="21"/>
      <c r="AQ8402" s="21"/>
      <c r="AR8402" s="21"/>
      <c r="AS8402" s="21"/>
      <c r="AT8402" s="2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 s="1"/>
      <c r="BG8402" s="1"/>
      <c r="BH8402" s="1"/>
    </row>
    <row r="8403" spans="1:60" s="3" customFormat="1">
      <c r="A8403" s="20"/>
      <c r="B8403" s="20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21"/>
      <c r="AC8403" s="21"/>
      <c r="AD8403" s="21"/>
      <c r="AE8403" s="21"/>
      <c r="AF8403" s="21"/>
      <c r="AG8403" s="21"/>
      <c r="AH8403" s="21"/>
      <c r="AI8403" s="26"/>
      <c r="AJ8403" s="21"/>
      <c r="AK8403" s="21"/>
      <c r="AL8403" s="21"/>
      <c r="AM8403" s="21"/>
      <c r="AN8403" s="21"/>
      <c r="AO8403" s="21"/>
      <c r="AP8403" s="21"/>
      <c r="AQ8403" s="21"/>
      <c r="AR8403" s="21"/>
      <c r="AS8403" s="21"/>
      <c r="AT8403" s="2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 s="1"/>
      <c r="BG8403" s="1"/>
      <c r="BH8403" s="1"/>
    </row>
    <row r="8404" spans="1:60" s="3" customFormat="1">
      <c r="A8404" s="20"/>
      <c r="B8404" s="20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21"/>
      <c r="AC8404" s="21"/>
      <c r="AD8404" s="21"/>
      <c r="AE8404" s="21"/>
      <c r="AF8404" s="21"/>
      <c r="AG8404" s="21"/>
      <c r="AH8404" s="21"/>
      <c r="AI8404" s="26"/>
      <c r="AJ8404" s="21"/>
      <c r="AK8404" s="21"/>
      <c r="AL8404" s="21"/>
      <c r="AM8404" s="21"/>
      <c r="AN8404" s="21"/>
      <c r="AO8404" s="21"/>
      <c r="AP8404" s="21"/>
      <c r="AQ8404" s="21"/>
      <c r="AR8404" s="21"/>
      <c r="AS8404" s="21"/>
      <c r="AT8404" s="2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</row>
    <row r="8405" spans="1:60" s="3" customFormat="1">
      <c r="A8405" s="20"/>
      <c r="B8405" s="20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21"/>
      <c r="AC8405" s="21"/>
      <c r="AD8405" s="21"/>
      <c r="AE8405" s="21"/>
      <c r="AF8405" s="21"/>
      <c r="AG8405" s="21"/>
      <c r="AH8405" s="21"/>
      <c r="AI8405" s="26"/>
      <c r="AJ8405" s="21"/>
      <c r="AK8405" s="21"/>
      <c r="AL8405" s="21"/>
      <c r="AM8405" s="21"/>
      <c r="AN8405" s="21"/>
      <c r="AO8405" s="21"/>
      <c r="AP8405" s="21"/>
      <c r="AQ8405" s="21"/>
      <c r="AR8405" s="21"/>
      <c r="AS8405" s="21"/>
      <c r="AT8405" s="2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</row>
    <row r="8406" spans="1:60" s="3" customFormat="1">
      <c r="A8406" s="20"/>
      <c r="B8406" s="20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21"/>
      <c r="AC8406" s="21"/>
      <c r="AD8406" s="21"/>
      <c r="AE8406" s="21"/>
      <c r="AF8406" s="21"/>
      <c r="AG8406" s="21"/>
      <c r="AH8406" s="21"/>
      <c r="AI8406" s="26"/>
      <c r="AJ8406" s="21"/>
      <c r="AK8406" s="21"/>
      <c r="AL8406" s="21"/>
      <c r="AM8406" s="21"/>
      <c r="AN8406" s="21"/>
      <c r="AO8406" s="21"/>
      <c r="AP8406" s="21"/>
      <c r="AQ8406" s="21"/>
      <c r="AR8406" s="21"/>
      <c r="AS8406" s="21"/>
      <c r="AT8406" s="2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</row>
    <row r="8407" spans="1:60" s="3" customFormat="1">
      <c r="A8407" s="20"/>
      <c r="B8407" s="20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21"/>
      <c r="AC8407" s="21"/>
      <c r="AD8407" s="21"/>
      <c r="AE8407" s="21"/>
      <c r="AF8407" s="21"/>
      <c r="AG8407" s="21"/>
      <c r="AH8407" s="21"/>
      <c r="AI8407" s="26"/>
      <c r="AJ8407" s="21"/>
      <c r="AK8407" s="21"/>
      <c r="AL8407" s="21"/>
      <c r="AM8407" s="21"/>
      <c r="AN8407" s="21"/>
      <c r="AO8407" s="21"/>
      <c r="AP8407" s="21"/>
      <c r="AQ8407" s="21"/>
      <c r="AR8407" s="21"/>
      <c r="AS8407" s="21"/>
      <c r="AT8407" s="2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 s="1"/>
      <c r="BG8407" s="1"/>
      <c r="BH8407" s="1"/>
    </row>
    <row r="8408" spans="1:60" s="3" customFormat="1">
      <c r="A8408" s="20"/>
      <c r="B8408" s="20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21"/>
      <c r="AC8408" s="21"/>
      <c r="AD8408" s="21"/>
      <c r="AE8408" s="21"/>
      <c r="AF8408" s="21"/>
      <c r="AG8408" s="21"/>
      <c r="AH8408" s="21"/>
      <c r="AI8408" s="26"/>
      <c r="AJ8408" s="21"/>
      <c r="AK8408" s="21"/>
      <c r="AL8408" s="21"/>
      <c r="AM8408" s="21"/>
      <c r="AN8408" s="21"/>
      <c r="AO8408" s="21"/>
      <c r="AP8408" s="21"/>
      <c r="AQ8408" s="21"/>
      <c r="AR8408" s="21"/>
      <c r="AS8408" s="21"/>
      <c r="AT8408" s="2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</row>
    <row r="8409" spans="1:60" s="3" customFormat="1">
      <c r="A8409" s="20"/>
      <c r="B8409" s="20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21"/>
      <c r="AC8409" s="21"/>
      <c r="AD8409" s="21"/>
      <c r="AE8409" s="21"/>
      <c r="AF8409" s="21"/>
      <c r="AG8409" s="21"/>
      <c r="AH8409" s="21"/>
      <c r="AI8409" s="26"/>
      <c r="AJ8409" s="21"/>
      <c r="AK8409" s="21"/>
      <c r="AL8409" s="21"/>
      <c r="AM8409" s="21"/>
      <c r="AN8409" s="21"/>
      <c r="AO8409" s="21"/>
      <c r="AP8409" s="21"/>
      <c r="AQ8409" s="21"/>
      <c r="AR8409" s="21"/>
      <c r="AS8409" s="21"/>
      <c r="AT8409" s="2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</row>
    <row r="8410" spans="1:60" s="3" customFormat="1">
      <c r="A8410" s="20"/>
      <c r="B8410" s="20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21"/>
      <c r="AC8410" s="21"/>
      <c r="AD8410" s="21"/>
      <c r="AE8410" s="21"/>
      <c r="AF8410" s="21"/>
      <c r="AG8410" s="21"/>
      <c r="AH8410" s="21"/>
      <c r="AI8410" s="26"/>
      <c r="AJ8410" s="21"/>
      <c r="AK8410" s="21"/>
      <c r="AL8410" s="21"/>
      <c r="AM8410" s="21"/>
      <c r="AN8410" s="21"/>
      <c r="AO8410" s="21"/>
      <c r="AP8410" s="21"/>
      <c r="AQ8410" s="21"/>
      <c r="AR8410" s="21"/>
      <c r="AS8410" s="21"/>
      <c r="AT8410" s="2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</row>
    <row r="8411" spans="1:60" s="3" customFormat="1">
      <c r="A8411" s="20"/>
      <c r="B8411" s="20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21"/>
      <c r="AC8411" s="21"/>
      <c r="AD8411" s="21"/>
      <c r="AE8411" s="21"/>
      <c r="AF8411" s="21"/>
      <c r="AG8411" s="21"/>
      <c r="AH8411" s="21"/>
      <c r="AI8411" s="26"/>
      <c r="AJ8411" s="21"/>
      <c r="AK8411" s="21"/>
      <c r="AL8411" s="21"/>
      <c r="AM8411" s="21"/>
      <c r="AN8411" s="21"/>
      <c r="AO8411" s="21"/>
      <c r="AP8411" s="21"/>
      <c r="AQ8411" s="21"/>
      <c r="AR8411" s="21"/>
      <c r="AS8411" s="21"/>
      <c r="AT8411" s="2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</row>
    <row r="8412" spans="1:60" s="3" customFormat="1">
      <c r="A8412" s="20"/>
      <c r="B8412" s="20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21"/>
      <c r="AC8412" s="21"/>
      <c r="AD8412" s="21"/>
      <c r="AE8412" s="21"/>
      <c r="AF8412" s="21"/>
      <c r="AG8412" s="21"/>
      <c r="AH8412" s="21"/>
      <c r="AI8412" s="26"/>
      <c r="AJ8412" s="21"/>
      <c r="AK8412" s="21"/>
      <c r="AL8412" s="21"/>
      <c r="AM8412" s="21"/>
      <c r="AN8412" s="21"/>
      <c r="AO8412" s="21"/>
      <c r="AP8412" s="21"/>
      <c r="AQ8412" s="21"/>
      <c r="AR8412" s="21"/>
      <c r="AS8412" s="21"/>
      <c r="AT8412" s="2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</row>
    <row r="8413" spans="1:60" s="3" customFormat="1">
      <c r="A8413" s="20"/>
      <c r="B8413" s="20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21"/>
      <c r="AC8413" s="21"/>
      <c r="AD8413" s="21"/>
      <c r="AE8413" s="21"/>
      <c r="AF8413" s="21"/>
      <c r="AG8413" s="21"/>
      <c r="AH8413" s="21"/>
      <c r="AI8413" s="26"/>
      <c r="AJ8413" s="21"/>
      <c r="AK8413" s="21"/>
      <c r="AL8413" s="21"/>
      <c r="AM8413" s="21"/>
      <c r="AN8413" s="21"/>
      <c r="AO8413" s="21"/>
      <c r="AP8413" s="21"/>
      <c r="AQ8413" s="21"/>
      <c r="AR8413" s="21"/>
      <c r="AS8413" s="21"/>
      <c r="AT8413" s="2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</row>
    <row r="8414" spans="1:60" s="3" customFormat="1">
      <c r="A8414" s="20"/>
      <c r="B8414" s="20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21"/>
      <c r="AC8414" s="21"/>
      <c r="AD8414" s="21"/>
      <c r="AE8414" s="21"/>
      <c r="AF8414" s="21"/>
      <c r="AG8414" s="21"/>
      <c r="AH8414" s="21"/>
      <c r="AI8414" s="26"/>
      <c r="AJ8414" s="21"/>
      <c r="AK8414" s="21"/>
      <c r="AL8414" s="21"/>
      <c r="AM8414" s="21"/>
      <c r="AN8414" s="21"/>
      <c r="AO8414" s="21"/>
      <c r="AP8414" s="21"/>
      <c r="AQ8414" s="21"/>
      <c r="AR8414" s="21"/>
      <c r="AS8414" s="21"/>
      <c r="AT8414" s="2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</row>
    <row r="8415" spans="1:60" s="3" customFormat="1">
      <c r="A8415" s="20"/>
      <c r="B8415" s="20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21"/>
      <c r="AC8415" s="21"/>
      <c r="AD8415" s="21"/>
      <c r="AE8415" s="21"/>
      <c r="AF8415" s="21"/>
      <c r="AG8415" s="21"/>
      <c r="AH8415" s="21"/>
      <c r="AI8415" s="26"/>
      <c r="AJ8415" s="21"/>
      <c r="AK8415" s="21"/>
      <c r="AL8415" s="21"/>
      <c r="AM8415" s="21"/>
      <c r="AN8415" s="21"/>
      <c r="AO8415" s="21"/>
      <c r="AP8415" s="21"/>
      <c r="AQ8415" s="21"/>
      <c r="AR8415" s="21"/>
      <c r="AS8415" s="21"/>
      <c r="AT8415" s="2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</row>
    <row r="8416" spans="1:60" s="3" customFormat="1">
      <c r="A8416" s="20"/>
      <c r="B8416" s="20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21"/>
      <c r="AC8416" s="21"/>
      <c r="AD8416" s="21"/>
      <c r="AE8416" s="21"/>
      <c r="AF8416" s="21"/>
      <c r="AG8416" s="21"/>
      <c r="AH8416" s="21"/>
      <c r="AI8416" s="26"/>
      <c r="AJ8416" s="21"/>
      <c r="AK8416" s="21"/>
      <c r="AL8416" s="21"/>
      <c r="AM8416" s="21"/>
      <c r="AN8416" s="21"/>
      <c r="AO8416" s="21"/>
      <c r="AP8416" s="21"/>
      <c r="AQ8416" s="21"/>
      <c r="AR8416" s="21"/>
      <c r="AS8416" s="21"/>
      <c r="AT8416" s="2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</row>
    <row r="8417" spans="1:60" s="3" customFormat="1">
      <c r="A8417" s="20"/>
      <c r="B8417" s="20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21"/>
      <c r="AC8417" s="21"/>
      <c r="AD8417" s="21"/>
      <c r="AE8417" s="21"/>
      <c r="AF8417" s="21"/>
      <c r="AG8417" s="21"/>
      <c r="AH8417" s="21"/>
      <c r="AI8417" s="26"/>
      <c r="AJ8417" s="21"/>
      <c r="AK8417" s="21"/>
      <c r="AL8417" s="21"/>
      <c r="AM8417" s="21"/>
      <c r="AN8417" s="21"/>
      <c r="AO8417" s="21"/>
      <c r="AP8417" s="21"/>
      <c r="AQ8417" s="21"/>
      <c r="AR8417" s="21"/>
      <c r="AS8417" s="21"/>
      <c r="AT8417" s="2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</row>
    <row r="8418" spans="1:60" s="3" customFormat="1">
      <c r="A8418" s="20"/>
      <c r="B8418" s="20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21"/>
      <c r="AC8418" s="21"/>
      <c r="AD8418" s="21"/>
      <c r="AE8418" s="21"/>
      <c r="AF8418" s="21"/>
      <c r="AG8418" s="21"/>
      <c r="AH8418" s="21"/>
      <c r="AI8418" s="26"/>
      <c r="AJ8418" s="21"/>
      <c r="AK8418" s="21"/>
      <c r="AL8418" s="21"/>
      <c r="AM8418" s="21"/>
      <c r="AN8418" s="21"/>
      <c r="AO8418" s="21"/>
      <c r="AP8418" s="21"/>
      <c r="AQ8418" s="21"/>
      <c r="AR8418" s="21"/>
      <c r="AS8418" s="21"/>
      <c r="AT8418" s="2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</row>
    <row r="8419" spans="1:60" s="3" customFormat="1">
      <c r="A8419" s="20"/>
      <c r="B8419" s="20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21"/>
      <c r="AC8419" s="21"/>
      <c r="AD8419" s="21"/>
      <c r="AE8419" s="21"/>
      <c r="AF8419" s="21"/>
      <c r="AG8419" s="21"/>
      <c r="AH8419" s="21"/>
      <c r="AI8419" s="26"/>
      <c r="AJ8419" s="21"/>
      <c r="AK8419" s="21"/>
      <c r="AL8419" s="21"/>
      <c r="AM8419" s="21"/>
      <c r="AN8419" s="21"/>
      <c r="AO8419" s="21"/>
      <c r="AP8419" s="21"/>
      <c r="AQ8419" s="21"/>
      <c r="AR8419" s="21"/>
      <c r="AS8419" s="21"/>
      <c r="AT8419" s="2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</row>
    <row r="8420" spans="1:60" s="3" customFormat="1">
      <c r="A8420" s="20"/>
      <c r="B8420" s="20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21"/>
      <c r="AC8420" s="21"/>
      <c r="AD8420" s="21"/>
      <c r="AE8420" s="21"/>
      <c r="AF8420" s="21"/>
      <c r="AG8420" s="21"/>
      <c r="AH8420" s="21"/>
      <c r="AI8420" s="26"/>
      <c r="AJ8420" s="21"/>
      <c r="AK8420" s="21"/>
      <c r="AL8420" s="21"/>
      <c r="AM8420" s="21"/>
      <c r="AN8420" s="21"/>
      <c r="AO8420" s="21"/>
      <c r="AP8420" s="21"/>
      <c r="AQ8420" s="21"/>
      <c r="AR8420" s="21"/>
      <c r="AS8420" s="21"/>
      <c r="AT8420" s="2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</row>
    <row r="8421" spans="1:60" s="3" customFormat="1">
      <c r="A8421" s="20"/>
      <c r="B8421" s="20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21"/>
      <c r="AC8421" s="21"/>
      <c r="AD8421" s="21"/>
      <c r="AE8421" s="21"/>
      <c r="AF8421" s="21"/>
      <c r="AG8421" s="21"/>
      <c r="AH8421" s="21"/>
      <c r="AI8421" s="26"/>
      <c r="AJ8421" s="21"/>
      <c r="AK8421" s="21"/>
      <c r="AL8421" s="21"/>
      <c r="AM8421" s="21"/>
      <c r="AN8421" s="21"/>
      <c r="AO8421" s="21"/>
      <c r="AP8421" s="21"/>
      <c r="AQ8421" s="21"/>
      <c r="AR8421" s="21"/>
      <c r="AS8421" s="21"/>
      <c r="AT8421" s="2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</row>
    <row r="8422" spans="1:60" s="3" customFormat="1">
      <c r="A8422" s="20"/>
      <c r="B8422" s="20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21"/>
      <c r="AC8422" s="21"/>
      <c r="AD8422" s="21"/>
      <c r="AE8422" s="21"/>
      <c r="AF8422" s="21"/>
      <c r="AG8422" s="21"/>
      <c r="AH8422" s="21"/>
      <c r="AI8422" s="26"/>
      <c r="AJ8422" s="21"/>
      <c r="AK8422" s="21"/>
      <c r="AL8422" s="21"/>
      <c r="AM8422" s="21"/>
      <c r="AN8422" s="21"/>
      <c r="AO8422" s="21"/>
      <c r="AP8422" s="21"/>
      <c r="AQ8422" s="21"/>
      <c r="AR8422" s="21"/>
      <c r="AS8422" s="21"/>
      <c r="AT8422" s="2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</row>
    <row r="8423" spans="1:60" s="3" customFormat="1">
      <c r="A8423" s="20"/>
      <c r="B8423" s="20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21"/>
      <c r="AC8423" s="21"/>
      <c r="AD8423" s="21"/>
      <c r="AE8423" s="21"/>
      <c r="AF8423" s="21"/>
      <c r="AG8423" s="21"/>
      <c r="AH8423" s="21"/>
      <c r="AI8423" s="26"/>
      <c r="AJ8423" s="21"/>
      <c r="AK8423" s="21"/>
      <c r="AL8423" s="21"/>
      <c r="AM8423" s="21"/>
      <c r="AN8423" s="21"/>
      <c r="AO8423" s="21"/>
      <c r="AP8423" s="21"/>
      <c r="AQ8423" s="21"/>
      <c r="AR8423" s="21"/>
      <c r="AS8423" s="21"/>
      <c r="AT8423" s="2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</row>
    <row r="8424" spans="1:60" s="3" customFormat="1">
      <c r="A8424" s="20"/>
      <c r="B8424" s="20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21"/>
      <c r="AC8424" s="21"/>
      <c r="AD8424" s="21"/>
      <c r="AE8424" s="21"/>
      <c r="AF8424" s="21"/>
      <c r="AG8424" s="21"/>
      <c r="AH8424" s="21"/>
      <c r="AI8424" s="26"/>
      <c r="AJ8424" s="21"/>
      <c r="AK8424" s="21"/>
      <c r="AL8424" s="21"/>
      <c r="AM8424" s="21"/>
      <c r="AN8424" s="21"/>
      <c r="AO8424" s="21"/>
      <c r="AP8424" s="21"/>
      <c r="AQ8424" s="21"/>
      <c r="AR8424" s="21"/>
      <c r="AS8424" s="21"/>
      <c r="AT8424" s="2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</row>
    <row r="8425" spans="1:60" s="3" customFormat="1">
      <c r="A8425" s="20"/>
      <c r="B8425" s="20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21"/>
      <c r="AC8425" s="21"/>
      <c r="AD8425" s="21"/>
      <c r="AE8425" s="21"/>
      <c r="AF8425" s="21"/>
      <c r="AG8425" s="21"/>
      <c r="AH8425" s="21"/>
      <c r="AI8425" s="26"/>
      <c r="AJ8425" s="21"/>
      <c r="AK8425" s="21"/>
      <c r="AL8425" s="21"/>
      <c r="AM8425" s="21"/>
      <c r="AN8425" s="21"/>
      <c r="AO8425" s="21"/>
      <c r="AP8425" s="21"/>
      <c r="AQ8425" s="21"/>
      <c r="AR8425" s="21"/>
      <c r="AS8425" s="21"/>
      <c r="AT8425" s="2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</row>
    <row r="8426" spans="1:60" s="3" customFormat="1">
      <c r="A8426" s="20"/>
      <c r="B8426" s="20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21"/>
      <c r="AC8426" s="21"/>
      <c r="AD8426" s="21"/>
      <c r="AE8426" s="21"/>
      <c r="AF8426" s="21"/>
      <c r="AG8426" s="21"/>
      <c r="AH8426" s="21"/>
      <c r="AI8426" s="26"/>
      <c r="AJ8426" s="21"/>
      <c r="AK8426" s="21"/>
      <c r="AL8426" s="21"/>
      <c r="AM8426" s="21"/>
      <c r="AN8426" s="21"/>
      <c r="AO8426" s="21"/>
      <c r="AP8426" s="21"/>
      <c r="AQ8426" s="21"/>
      <c r="AR8426" s="21"/>
      <c r="AS8426" s="21"/>
      <c r="AT8426" s="2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</row>
    <row r="8427" spans="1:60" s="3" customFormat="1">
      <c r="A8427" s="20"/>
      <c r="B8427" s="20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21"/>
      <c r="AC8427" s="21"/>
      <c r="AD8427" s="21"/>
      <c r="AE8427" s="21"/>
      <c r="AF8427" s="21"/>
      <c r="AG8427" s="21"/>
      <c r="AH8427" s="21"/>
      <c r="AI8427" s="26"/>
      <c r="AJ8427" s="21"/>
      <c r="AK8427" s="21"/>
      <c r="AL8427" s="21"/>
      <c r="AM8427" s="21"/>
      <c r="AN8427" s="21"/>
      <c r="AO8427" s="21"/>
      <c r="AP8427" s="21"/>
      <c r="AQ8427" s="21"/>
      <c r="AR8427" s="21"/>
      <c r="AS8427" s="21"/>
      <c r="AT8427" s="2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</row>
    <row r="8428" spans="1:60" s="3" customFormat="1">
      <c r="A8428" s="20"/>
      <c r="B8428" s="20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21"/>
      <c r="AC8428" s="21"/>
      <c r="AD8428" s="21"/>
      <c r="AE8428" s="21"/>
      <c r="AF8428" s="21"/>
      <c r="AG8428" s="21"/>
      <c r="AH8428" s="21"/>
      <c r="AI8428" s="26"/>
      <c r="AJ8428" s="21"/>
      <c r="AK8428" s="21"/>
      <c r="AL8428" s="21"/>
      <c r="AM8428" s="21"/>
      <c r="AN8428" s="21"/>
      <c r="AO8428" s="21"/>
      <c r="AP8428" s="21"/>
      <c r="AQ8428" s="21"/>
      <c r="AR8428" s="21"/>
      <c r="AS8428" s="21"/>
      <c r="AT8428" s="2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</row>
    <row r="8429" spans="1:60" s="3" customFormat="1">
      <c r="A8429" s="20"/>
      <c r="B8429" s="20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21"/>
      <c r="AC8429" s="21"/>
      <c r="AD8429" s="21"/>
      <c r="AE8429" s="21"/>
      <c r="AF8429" s="21"/>
      <c r="AG8429" s="21"/>
      <c r="AH8429" s="21"/>
      <c r="AI8429" s="26"/>
      <c r="AJ8429" s="21"/>
      <c r="AK8429" s="21"/>
      <c r="AL8429" s="21"/>
      <c r="AM8429" s="21"/>
      <c r="AN8429" s="21"/>
      <c r="AO8429" s="21"/>
      <c r="AP8429" s="21"/>
      <c r="AQ8429" s="21"/>
      <c r="AR8429" s="21"/>
      <c r="AS8429" s="21"/>
      <c r="AT8429" s="2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</row>
    <row r="8430" spans="1:60" s="3" customFormat="1">
      <c r="A8430" s="20"/>
      <c r="B8430" s="20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21"/>
      <c r="AC8430" s="21"/>
      <c r="AD8430" s="21"/>
      <c r="AE8430" s="21"/>
      <c r="AF8430" s="21"/>
      <c r="AG8430" s="21"/>
      <c r="AH8430" s="21"/>
      <c r="AI8430" s="26"/>
      <c r="AJ8430" s="21"/>
      <c r="AK8430" s="21"/>
      <c r="AL8430" s="21"/>
      <c r="AM8430" s="21"/>
      <c r="AN8430" s="21"/>
      <c r="AO8430" s="21"/>
      <c r="AP8430" s="21"/>
      <c r="AQ8430" s="21"/>
      <c r="AR8430" s="21"/>
      <c r="AS8430" s="21"/>
      <c r="AT8430" s="2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</row>
    <row r="8431" spans="1:60" s="3" customFormat="1">
      <c r="A8431" s="20"/>
      <c r="B8431" s="20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21"/>
      <c r="AC8431" s="21"/>
      <c r="AD8431" s="21"/>
      <c r="AE8431" s="21"/>
      <c r="AF8431" s="21"/>
      <c r="AG8431" s="21"/>
      <c r="AH8431" s="21"/>
      <c r="AI8431" s="26"/>
      <c r="AJ8431" s="21"/>
      <c r="AK8431" s="21"/>
      <c r="AL8431" s="21"/>
      <c r="AM8431" s="21"/>
      <c r="AN8431" s="21"/>
      <c r="AO8431" s="21"/>
      <c r="AP8431" s="21"/>
      <c r="AQ8431" s="21"/>
      <c r="AR8431" s="21"/>
      <c r="AS8431" s="21"/>
      <c r="AT8431" s="2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</row>
    <row r="8432" spans="1:60" s="3" customFormat="1">
      <c r="A8432" s="20"/>
      <c r="B8432" s="20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21"/>
      <c r="AC8432" s="21"/>
      <c r="AD8432" s="21"/>
      <c r="AE8432" s="21"/>
      <c r="AF8432" s="21"/>
      <c r="AG8432" s="21"/>
      <c r="AH8432" s="21"/>
      <c r="AI8432" s="26"/>
      <c r="AJ8432" s="21"/>
      <c r="AK8432" s="21"/>
      <c r="AL8432" s="21"/>
      <c r="AM8432" s="21"/>
      <c r="AN8432" s="21"/>
      <c r="AO8432" s="21"/>
      <c r="AP8432" s="21"/>
      <c r="AQ8432" s="21"/>
      <c r="AR8432" s="21"/>
      <c r="AS8432" s="21"/>
      <c r="AT8432" s="2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</row>
    <row r="8433" spans="1:60" s="3" customFormat="1">
      <c r="A8433" s="20"/>
      <c r="B8433" s="20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21"/>
      <c r="AC8433" s="21"/>
      <c r="AD8433" s="21"/>
      <c r="AE8433" s="21"/>
      <c r="AF8433" s="21"/>
      <c r="AG8433" s="21"/>
      <c r="AH8433" s="21"/>
      <c r="AI8433" s="26"/>
      <c r="AJ8433" s="21"/>
      <c r="AK8433" s="21"/>
      <c r="AL8433" s="21"/>
      <c r="AM8433" s="21"/>
      <c r="AN8433" s="21"/>
      <c r="AO8433" s="21"/>
      <c r="AP8433" s="21"/>
      <c r="AQ8433" s="21"/>
      <c r="AR8433" s="21"/>
      <c r="AS8433" s="21"/>
      <c r="AT8433" s="2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</row>
    <row r="8434" spans="1:60" s="3" customFormat="1">
      <c r="A8434" s="20"/>
      <c r="B8434" s="20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21"/>
      <c r="AC8434" s="21"/>
      <c r="AD8434" s="21"/>
      <c r="AE8434" s="21"/>
      <c r="AF8434" s="21"/>
      <c r="AG8434" s="21"/>
      <c r="AH8434" s="21"/>
      <c r="AI8434" s="26"/>
      <c r="AJ8434" s="21"/>
      <c r="AK8434" s="21"/>
      <c r="AL8434" s="21"/>
      <c r="AM8434" s="21"/>
      <c r="AN8434" s="21"/>
      <c r="AO8434" s="21"/>
      <c r="AP8434" s="21"/>
      <c r="AQ8434" s="21"/>
      <c r="AR8434" s="21"/>
      <c r="AS8434" s="21"/>
      <c r="AT8434" s="2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</row>
    <row r="8435" spans="1:60" s="3" customFormat="1">
      <c r="A8435" s="20"/>
      <c r="B8435" s="20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21"/>
      <c r="AC8435" s="21"/>
      <c r="AD8435" s="21"/>
      <c r="AE8435" s="21"/>
      <c r="AF8435" s="21"/>
      <c r="AG8435" s="21"/>
      <c r="AH8435" s="21"/>
      <c r="AI8435" s="26"/>
      <c r="AJ8435" s="21"/>
      <c r="AK8435" s="21"/>
      <c r="AL8435" s="21"/>
      <c r="AM8435" s="21"/>
      <c r="AN8435" s="21"/>
      <c r="AO8435" s="21"/>
      <c r="AP8435" s="21"/>
      <c r="AQ8435" s="21"/>
      <c r="AR8435" s="21"/>
      <c r="AS8435" s="21"/>
      <c r="AT8435" s="2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</row>
    <row r="8436" spans="1:60" s="3" customFormat="1">
      <c r="A8436" s="20"/>
      <c r="B8436" s="20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21"/>
      <c r="AC8436" s="21"/>
      <c r="AD8436" s="21"/>
      <c r="AE8436" s="21"/>
      <c r="AF8436" s="21"/>
      <c r="AG8436" s="21"/>
      <c r="AH8436" s="21"/>
      <c r="AI8436" s="26"/>
      <c r="AJ8436" s="21"/>
      <c r="AK8436" s="21"/>
      <c r="AL8436" s="21"/>
      <c r="AM8436" s="21"/>
      <c r="AN8436" s="21"/>
      <c r="AO8436" s="21"/>
      <c r="AP8436" s="21"/>
      <c r="AQ8436" s="21"/>
      <c r="AR8436" s="21"/>
      <c r="AS8436" s="21"/>
      <c r="AT8436" s="2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</row>
    <row r="8437" spans="1:60" s="3" customFormat="1">
      <c r="A8437" s="20"/>
      <c r="B8437" s="20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21"/>
      <c r="AC8437" s="21"/>
      <c r="AD8437" s="21"/>
      <c r="AE8437" s="21"/>
      <c r="AF8437" s="21"/>
      <c r="AG8437" s="21"/>
      <c r="AH8437" s="21"/>
      <c r="AI8437" s="26"/>
      <c r="AJ8437" s="21"/>
      <c r="AK8437" s="21"/>
      <c r="AL8437" s="21"/>
      <c r="AM8437" s="21"/>
      <c r="AN8437" s="21"/>
      <c r="AO8437" s="21"/>
      <c r="AP8437" s="21"/>
      <c r="AQ8437" s="21"/>
      <c r="AR8437" s="21"/>
      <c r="AS8437" s="21"/>
      <c r="AT8437" s="2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</row>
    <row r="8438" spans="1:60" s="3" customFormat="1">
      <c r="A8438" s="20"/>
      <c r="B8438" s="20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21"/>
      <c r="AC8438" s="21"/>
      <c r="AD8438" s="21"/>
      <c r="AE8438" s="21"/>
      <c r="AF8438" s="21"/>
      <c r="AG8438" s="21"/>
      <c r="AH8438" s="21"/>
      <c r="AI8438" s="26"/>
      <c r="AJ8438" s="21"/>
      <c r="AK8438" s="21"/>
      <c r="AL8438" s="21"/>
      <c r="AM8438" s="21"/>
      <c r="AN8438" s="21"/>
      <c r="AO8438" s="21"/>
      <c r="AP8438" s="21"/>
      <c r="AQ8438" s="21"/>
      <c r="AR8438" s="21"/>
      <c r="AS8438" s="21"/>
      <c r="AT8438" s="2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</row>
    <row r="8439" spans="1:60" s="3" customFormat="1">
      <c r="A8439" s="20"/>
      <c r="B8439" s="20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21"/>
      <c r="AC8439" s="21"/>
      <c r="AD8439" s="21"/>
      <c r="AE8439" s="21"/>
      <c r="AF8439" s="21"/>
      <c r="AG8439" s="21"/>
      <c r="AH8439" s="21"/>
      <c r="AI8439" s="26"/>
      <c r="AJ8439" s="21"/>
      <c r="AK8439" s="21"/>
      <c r="AL8439" s="21"/>
      <c r="AM8439" s="21"/>
      <c r="AN8439" s="21"/>
      <c r="AO8439" s="21"/>
      <c r="AP8439" s="21"/>
      <c r="AQ8439" s="21"/>
      <c r="AR8439" s="21"/>
      <c r="AS8439" s="21"/>
      <c r="AT8439" s="2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</row>
    <row r="8440" spans="1:60" s="3" customFormat="1">
      <c r="A8440" s="20"/>
      <c r="B8440" s="20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21"/>
      <c r="AC8440" s="21"/>
      <c r="AD8440" s="21"/>
      <c r="AE8440" s="21"/>
      <c r="AF8440" s="21"/>
      <c r="AG8440" s="21"/>
      <c r="AH8440" s="21"/>
      <c r="AI8440" s="26"/>
      <c r="AJ8440" s="21"/>
      <c r="AK8440" s="21"/>
      <c r="AL8440" s="21"/>
      <c r="AM8440" s="21"/>
      <c r="AN8440" s="21"/>
      <c r="AO8440" s="21"/>
      <c r="AP8440" s="21"/>
      <c r="AQ8440" s="21"/>
      <c r="AR8440" s="21"/>
      <c r="AS8440" s="21"/>
      <c r="AT8440" s="2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</row>
    <row r="8441" spans="1:60" s="3" customFormat="1">
      <c r="A8441" s="20"/>
      <c r="B8441" s="20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21"/>
      <c r="AC8441" s="21"/>
      <c r="AD8441" s="21"/>
      <c r="AE8441" s="21"/>
      <c r="AF8441" s="21"/>
      <c r="AG8441" s="21"/>
      <c r="AH8441" s="21"/>
      <c r="AI8441" s="26"/>
      <c r="AJ8441" s="21"/>
      <c r="AK8441" s="21"/>
      <c r="AL8441" s="21"/>
      <c r="AM8441" s="21"/>
      <c r="AN8441" s="21"/>
      <c r="AO8441" s="21"/>
      <c r="AP8441" s="21"/>
      <c r="AQ8441" s="21"/>
      <c r="AR8441" s="21"/>
      <c r="AS8441" s="21"/>
      <c r="AT8441" s="2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</row>
    <row r="8442" spans="1:60" s="3" customFormat="1">
      <c r="A8442" s="20"/>
      <c r="B8442" s="20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21"/>
      <c r="AC8442" s="21"/>
      <c r="AD8442" s="21"/>
      <c r="AE8442" s="21"/>
      <c r="AF8442" s="21"/>
      <c r="AG8442" s="21"/>
      <c r="AH8442" s="21"/>
      <c r="AI8442" s="26"/>
      <c r="AJ8442" s="21"/>
      <c r="AK8442" s="21"/>
      <c r="AL8442" s="21"/>
      <c r="AM8442" s="21"/>
      <c r="AN8442" s="21"/>
      <c r="AO8442" s="21"/>
      <c r="AP8442" s="21"/>
      <c r="AQ8442" s="21"/>
      <c r="AR8442" s="21"/>
      <c r="AS8442" s="21"/>
      <c r="AT8442" s="2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</row>
    <row r="8443" spans="1:60" s="3" customFormat="1">
      <c r="A8443" s="20"/>
      <c r="B8443" s="20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21"/>
      <c r="AC8443" s="21"/>
      <c r="AD8443" s="21"/>
      <c r="AE8443" s="21"/>
      <c r="AF8443" s="21"/>
      <c r="AG8443" s="21"/>
      <c r="AH8443" s="21"/>
      <c r="AI8443" s="26"/>
      <c r="AJ8443" s="21"/>
      <c r="AK8443" s="21"/>
      <c r="AL8443" s="21"/>
      <c r="AM8443" s="21"/>
      <c r="AN8443" s="21"/>
      <c r="AO8443" s="21"/>
      <c r="AP8443" s="21"/>
      <c r="AQ8443" s="21"/>
      <c r="AR8443" s="21"/>
      <c r="AS8443" s="21"/>
      <c r="AT8443" s="2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</row>
    <row r="8444" spans="1:60" s="3" customFormat="1">
      <c r="A8444" s="20"/>
      <c r="B8444" s="20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21"/>
      <c r="AC8444" s="21"/>
      <c r="AD8444" s="21"/>
      <c r="AE8444" s="21"/>
      <c r="AF8444" s="21"/>
      <c r="AG8444" s="21"/>
      <c r="AH8444" s="21"/>
      <c r="AI8444" s="26"/>
      <c r="AJ8444" s="21"/>
      <c r="AK8444" s="21"/>
      <c r="AL8444" s="21"/>
      <c r="AM8444" s="21"/>
      <c r="AN8444" s="21"/>
      <c r="AO8444" s="21"/>
      <c r="AP8444" s="21"/>
      <c r="AQ8444" s="21"/>
      <c r="AR8444" s="21"/>
      <c r="AS8444" s="21"/>
      <c r="AT8444" s="2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  <c r="BE8444" s="1"/>
      <c r="BF8444" s="1"/>
      <c r="BG8444" s="1"/>
      <c r="BH8444" s="1"/>
    </row>
    <row r="8445" spans="1:60" s="3" customFormat="1">
      <c r="A8445" s="20"/>
      <c r="B8445" s="20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21"/>
      <c r="AC8445" s="21"/>
      <c r="AD8445" s="21"/>
      <c r="AE8445" s="21"/>
      <c r="AF8445" s="21"/>
      <c r="AG8445" s="21"/>
      <c r="AH8445" s="21"/>
      <c r="AI8445" s="26"/>
      <c r="AJ8445" s="21"/>
      <c r="AK8445" s="21"/>
      <c r="AL8445" s="21"/>
      <c r="AM8445" s="21"/>
      <c r="AN8445" s="21"/>
      <c r="AO8445" s="21"/>
      <c r="AP8445" s="21"/>
      <c r="AQ8445" s="21"/>
      <c r="AR8445" s="21"/>
      <c r="AS8445" s="21"/>
      <c r="AT8445" s="2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</row>
    <row r="8446" spans="1:60" s="3" customFormat="1">
      <c r="A8446" s="20"/>
      <c r="B8446" s="20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21"/>
      <c r="AC8446" s="21"/>
      <c r="AD8446" s="21"/>
      <c r="AE8446" s="21"/>
      <c r="AF8446" s="21"/>
      <c r="AG8446" s="21"/>
      <c r="AH8446" s="21"/>
      <c r="AI8446" s="26"/>
      <c r="AJ8446" s="21"/>
      <c r="AK8446" s="21"/>
      <c r="AL8446" s="21"/>
      <c r="AM8446" s="21"/>
      <c r="AN8446" s="21"/>
      <c r="AO8446" s="21"/>
      <c r="AP8446" s="21"/>
      <c r="AQ8446" s="21"/>
      <c r="AR8446" s="21"/>
      <c r="AS8446" s="21"/>
      <c r="AT8446" s="2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</row>
    <row r="8447" spans="1:60" s="3" customFormat="1">
      <c r="A8447" s="20"/>
      <c r="B8447" s="20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21"/>
      <c r="AC8447" s="21"/>
      <c r="AD8447" s="21"/>
      <c r="AE8447" s="21"/>
      <c r="AF8447" s="21"/>
      <c r="AG8447" s="21"/>
      <c r="AH8447" s="21"/>
      <c r="AI8447" s="26"/>
      <c r="AJ8447" s="21"/>
      <c r="AK8447" s="21"/>
      <c r="AL8447" s="21"/>
      <c r="AM8447" s="21"/>
      <c r="AN8447" s="21"/>
      <c r="AO8447" s="21"/>
      <c r="AP8447" s="21"/>
      <c r="AQ8447" s="21"/>
      <c r="AR8447" s="21"/>
      <c r="AS8447" s="21"/>
      <c r="AT8447" s="2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</row>
    <row r="8448" spans="1:60" s="3" customFormat="1">
      <c r="A8448" s="20"/>
      <c r="B8448" s="20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21"/>
      <c r="AC8448" s="21"/>
      <c r="AD8448" s="21"/>
      <c r="AE8448" s="21"/>
      <c r="AF8448" s="21"/>
      <c r="AG8448" s="21"/>
      <c r="AH8448" s="21"/>
      <c r="AI8448" s="26"/>
      <c r="AJ8448" s="21"/>
      <c r="AK8448" s="21"/>
      <c r="AL8448" s="21"/>
      <c r="AM8448" s="21"/>
      <c r="AN8448" s="21"/>
      <c r="AO8448" s="21"/>
      <c r="AP8448" s="21"/>
      <c r="AQ8448" s="21"/>
      <c r="AR8448" s="21"/>
      <c r="AS8448" s="21"/>
      <c r="AT8448" s="2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</row>
    <row r="8449" spans="1:60" s="3" customFormat="1">
      <c r="A8449" s="20"/>
      <c r="B8449" s="20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21"/>
      <c r="AC8449" s="21"/>
      <c r="AD8449" s="21"/>
      <c r="AE8449" s="21"/>
      <c r="AF8449" s="21"/>
      <c r="AG8449" s="21"/>
      <c r="AH8449" s="21"/>
      <c r="AI8449" s="26"/>
      <c r="AJ8449" s="21"/>
      <c r="AK8449" s="21"/>
      <c r="AL8449" s="21"/>
      <c r="AM8449" s="21"/>
      <c r="AN8449" s="21"/>
      <c r="AO8449" s="21"/>
      <c r="AP8449" s="21"/>
      <c r="AQ8449" s="21"/>
      <c r="AR8449" s="21"/>
      <c r="AS8449" s="21"/>
      <c r="AT8449" s="2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</row>
    <row r="8450" spans="1:60" s="3" customFormat="1">
      <c r="A8450" s="20"/>
      <c r="B8450" s="20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21"/>
      <c r="AC8450" s="21"/>
      <c r="AD8450" s="21"/>
      <c r="AE8450" s="21"/>
      <c r="AF8450" s="21"/>
      <c r="AG8450" s="21"/>
      <c r="AH8450" s="21"/>
      <c r="AI8450" s="26"/>
      <c r="AJ8450" s="21"/>
      <c r="AK8450" s="21"/>
      <c r="AL8450" s="21"/>
      <c r="AM8450" s="21"/>
      <c r="AN8450" s="21"/>
      <c r="AO8450" s="21"/>
      <c r="AP8450" s="21"/>
      <c r="AQ8450" s="21"/>
      <c r="AR8450" s="21"/>
      <c r="AS8450" s="21"/>
      <c r="AT8450" s="2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</row>
    <row r="8451" spans="1:60" s="3" customFormat="1">
      <c r="A8451" s="20"/>
      <c r="B8451" s="20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21"/>
      <c r="AC8451" s="21"/>
      <c r="AD8451" s="21"/>
      <c r="AE8451" s="21"/>
      <c r="AF8451" s="21"/>
      <c r="AG8451" s="21"/>
      <c r="AH8451" s="21"/>
      <c r="AI8451" s="26"/>
      <c r="AJ8451" s="21"/>
      <c r="AK8451" s="21"/>
      <c r="AL8451" s="21"/>
      <c r="AM8451" s="21"/>
      <c r="AN8451" s="21"/>
      <c r="AO8451" s="21"/>
      <c r="AP8451" s="21"/>
      <c r="AQ8451" s="21"/>
      <c r="AR8451" s="21"/>
      <c r="AS8451" s="21"/>
      <c r="AT8451" s="2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</row>
    <row r="8452" spans="1:60" s="3" customFormat="1">
      <c r="A8452" s="20"/>
      <c r="B8452" s="20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21"/>
      <c r="AC8452" s="21"/>
      <c r="AD8452" s="21"/>
      <c r="AE8452" s="21"/>
      <c r="AF8452" s="21"/>
      <c r="AG8452" s="21"/>
      <c r="AH8452" s="21"/>
      <c r="AI8452" s="26"/>
      <c r="AJ8452" s="21"/>
      <c r="AK8452" s="21"/>
      <c r="AL8452" s="21"/>
      <c r="AM8452" s="21"/>
      <c r="AN8452" s="21"/>
      <c r="AO8452" s="21"/>
      <c r="AP8452" s="21"/>
      <c r="AQ8452" s="21"/>
      <c r="AR8452" s="21"/>
      <c r="AS8452" s="21"/>
      <c r="AT8452" s="2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</row>
    <row r="8453" spans="1:60" s="3" customFormat="1">
      <c r="A8453" s="20"/>
      <c r="B8453" s="20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21"/>
      <c r="AC8453" s="21"/>
      <c r="AD8453" s="21"/>
      <c r="AE8453" s="21"/>
      <c r="AF8453" s="21"/>
      <c r="AG8453" s="21"/>
      <c r="AH8453" s="21"/>
      <c r="AI8453" s="26"/>
      <c r="AJ8453" s="21"/>
      <c r="AK8453" s="21"/>
      <c r="AL8453" s="21"/>
      <c r="AM8453" s="21"/>
      <c r="AN8453" s="21"/>
      <c r="AO8453" s="21"/>
      <c r="AP8453" s="21"/>
      <c r="AQ8453" s="21"/>
      <c r="AR8453" s="21"/>
      <c r="AS8453" s="21"/>
      <c r="AT8453" s="2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 s="1"/>
      <c r="BG8453" s="1"/>
      <c r="BH8453" s="1"/>
    </row>
    <row r="8454" spans="1:60" s="3" customFormat="1">
      <c r="A8454" s="20"/>
      <c r="B8454" s="20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21"/>
      <c r="AC8454" s="21"/>
      <c r="AD8454" s="21"/>
      <c r="AE8454" s="21"/>
      <c r="AF8454" s="21"/>
      <c r="AG8454" s="21"/>
      <c r="AH8454" s="21"/>
      <c r="AI8454" s="26"/>
      <c r="AJ8454" s="21"/>
      <c r="AK8454" s="21"/>
      <c r="AL8454" s="21"/>
      <c r="AM8454" s="21"/>
      <c r="AN8454" s="21"/>
      <c r="AO8454" s="21"/>
      <c r="AP8454" s="21"/>
      <c r="AQ8454" s="21"/>
      <c r="AR8454" s="21"/>
      <c r="AS8454" s="21"/>
      <c r="AT8454" s="2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</row>
    <row r="8455" spans="1:60" s="3" customFormat="1">
      <c r="A8455" s="20"/>
      <c r="B8455" s="20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21"/>
      <c r="AC8455" s="21"/>
      <c r="AD8455" s="21"/>
      <c r="AE8455" s="21"/>
      <c r="AF8455" s="21"/>
      <c r="AG8455" s="21"/>
      <c r="AH8455" s="21"/>
      <c r="AI8455" s="26"/>
      <c r="AJ8455" s="21"/>
      <c r="AK8455" s="21"/>
      <c r="AL8455" s="21"/>
      <c r="AM8455" s="21"/>
      <c r="AN8455" s="21"/>
      <c r="AO8455" s="21"/>
      <c r="AP8455" s="21"/>
      <c r="AQ8455" s="21"/>
      <c r="AR8455" s="21"/>
      <c r="AS8455" s="21"/>
      <c r="AT8455" s="2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</row>
    <row r="8456" spans="1:60" s="3" customFormat="1">
      <c r="A8456" s="20"/>
      <c r="B8456" s="20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21"/>
      <c r="AC8456" s="21"/>
      <c r="AD8456" s="21"/>
      <c r="AE8456" s="21"/>
      <c r="AF8456" s="21"/>
      <c r="AG8456" s="21"/>
      <c r="AH8456" s="21"/>
      <c r="AI8456" s="26"/>
      <c r="AJ8456" s="21"/>
      <c r="AK8456" s="21"/>
      <c r="AL8456" s="21"/>
      <c r="AM8456" s="21"/>
      <c r="AN8456" s="21"/>
      <c r="AO8456" s="21"/>
      <c r="AP8456" s="21"/>
      <c r="AQ8456" s="21"/>
      <c r="AR8456" s="21"/>
      <c r="AS8456" s="21"/>
      <c r="AT8456" s="2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</row>
    <row r="8457" spans="1:60" s="3" customFormat="1">
      <c r="A8457" s="20"/>
      <c r="B8457" s="20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21"/>
      <c r="AC8457" s="21"/>
      <c r="AD8457" s="21"/>
      <c r="AE8457" s="21"/>
      <c r="AF8457" s="21"/>
      <c r="AG8457" s="21"/>
      <c r="AH8457" s="21"/>
      <c r="AI8457" s="26"/>
      <c r="AJ8457" s="21"/>
      <c r="AK8457" s="21"/>
      <c r="AL8457" s="21"/>
      <c r="AM8457" s="21"/>
      <c r="AN8457" s="21"/>
      <c r="AO8457" s="21"/>
      <c r="AP8457" s="21"/>
      <c r="AQ8457" s="21"/>
      <c r="AR8457" s="21"/>
      <c r="AS8457" s="21"/>
      <c r="AT8457" s="2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</row>
    <row r="8458" spans="1:60" s="3" customFormat="1">
      <c r="A8458" s="20"/>
      <c r="B8458" s="20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21"/>
      <c r="AC8458" s="21"/>
      <c r="AD8458" s="21"/>
      <c r="AE8458" s="21"/>
      <c r="AF8458" s="21"/>
      <c r="AG8458" s="21"/>
      <c r="AH8458" s="21"/>
      <c r="AI8458" s="26"/>
      <c r="AJ8458" s="21"/>
      <c r="AK8458" s="21"/>
      <c r="AL8458" s="21"/>
      <c r="AM8458" s="21"/>
      <c r="AN8458" s="21"/>
      <c r="AO8458" s="21"/>
      <c r="AP8458" s="21"/>
      <c r="AQ8458" s="21"/>
      <c r="AR8458" s="21"/>
      <c r="AS8458" s="21"/>
      <c r="AT8458" s="2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</row>
    <row r="8459" spans="1:60" s="3" customFormat="1">
      <c r="A8459" s="20"/>
      <c r="B8459" s="20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21"/>
      <c r="AC8459" s="21"/>
      <c r="AD8459" s="21"/>
      <c r="AE8459" s="21"/>
      <c r="AF8459" s="21"/>
      <c r="AG8459" s="21"/>
      <c r="AH8459" s="21"/>
      <c r="AI8459" s="26"/>
      <c r="AJ8459" s="21"/>
      <c r="AK8459" s="21"/>
      <c r="AL8459" s="21"/>
      <c r="AM8459" s="21"/>
      <c r="AN8459" s="21"/>
      <c r="AO8459" s="21"/>
      <c r="AP8459" s="21"/>
      <c r="AQ8459" s="21"/>
      <c r="AR8459" s="21"/>
      <c r="AS8459" s="21"/>
      <c r="AT8459" s="2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</row>
    <row r="8460" spans="1:60" s="3" customFormat="1">
      <c r="A8460" s="20"/>
      <c r="B8460" s="20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21"/>
      <c r="AC8460" s="21"/>
      <c r="AD8460" s="21"/>
      <c r="AE8460" s="21"/>
      <c r="AF8460" s="21"/>
      <c r="AG8460" s="21"/>
      <c r="AH8460" s="21"/>
      <c r="AI8460" s="26"/>
      <c r="AJ8460" s="21"/>
      <c r="AK8460" s="21"/>
      <c r="AL8460" s="21"/>
      <c r="AM8460" s="21"/>
      <c r="AN8460" s="21"/>
      <c r="AO8460" s="21"/>
      <c r="AP8460" s="21"/>
      <c r="AQ8460" s="21"/>
      <c r="AR8460" s="21"/>
      <c r="AS8460" s="21"/>
      <c r="AT8460" s="2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</row>
    <row r="8461" spans="1:60" s="3" customFormat="1">
      <c r="A8461" s="20"/>
      <c r="B8461" s="20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21"/>
      <c r="AC8461" s="21"/>
      <c r="AD8461" s="21"/>
      <c r="AE8461" s="21"/>
      <c r="AF8461" s="21"/>
      <c r="AG8461" s="21"/>
      <c r="AH8461" s="21"/>
      <c r="AI8461" s="26"/>
      <c r="AJ8461" s="21"/>
      <c r="AK8461" s="21"/>
      <c r="AL8461" s="21"/>
      <c r="AM8461" s="21"/>
      <c r="AN8461" s="21"/>
      <c r="AO8461" s="21"/>
      <c r="AP8461" s="21"/>
      <c r="AQ8461" s="21"/>
      <c r="AR8461" s="21"/>
      <c r="AS8461" s="21"/>
      <c r="AT8461" s="2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</row>
    <row r="8462" spans="1:60" s="3" customFormat="1">
      <c r="A8462" s="20"/>
      <c r="B8462" s="20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21"/>
      <c r="AC8462" s="21"/>
      <c r="AD8462" s="21"/>
      <c r="AE8462" s="21"/>
      <c r="AF8462" s="21"/>
      <c r="AG8462" s="21"/>
      <c r="AH8462" s="21"/>
      <c r="AI8462" s="26"/>
      <c r="AJ8462" s="21"/>
      <c r="AK8462" s="21"/>
      <c r="AL8462" s="21"/>
      <c r="AM8462" s="21"/>
      <c r="AN8462" s="21"/>
      <c r="AO8462" s="21"/>
      <c r="AP8462" s="21"/>
      <c r="AQ8462" s="21"/>
      <c r="AR8462" s="21"/>
      <c r="AS8462" s="21"/>
      <c r="AT8462" s="2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</row>
    <row r="8463" spans="1:60" s="3" customFormat="1">
      <c r="A8463" s="20"/>
      <c r="B8463" s="20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21"/>
      <c r="AC8463" s="21"/>
      <c r="AD8463" s="21"/>
      <c r="AE8463" s="21"/>
      <c r="AF8463" s="21"/>
      <c r="AG8463" s="21"/>
      <c r="AH8463" s="21"/>
      <c r="AI8463" s="26"/>
      <c r="AJ8463" s="21"/>
      <c r="AK8463" s="21"/>
      <c r="AL8463" s="21"/>
      <c r="AM8463" s="21"/>
      <c r="AN8463" s="21"/>
      <c r="AO8463" s="21"/>
      <c r="AP8463" s="21"/>
      <c r="AQ8463" s="21"/>
      <c r="AR8463" s="21"/>
      <c r="AS8463" s="21"/>
      <c r="AT8463" s="2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</row>
    <row r="8464" spans="1:60" s="3" customFormat="1">
      <c r="A8464" s="20"/>
      <c r="B8464" s="20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21"/>
      <c r="AC8464" s="21"/>
      <c r="AD8464" s="21"/>
      <c r="AE8464" s="21"/>
      <c r="AF8464" s="21"/>
      <c r="AG8464" s="21"/>
      <c r="AH8464" s="21"/>
      <c r="AI8464" s="26"/>
      <c r="AJ8464" s="21"/>
      <c r="AK8464" s="21"/>
      <c r="AL8464" s="21"/>
      <c r="AM8464" s="21"/>
      <c r="AN8464" s="21"/>
      <c r="AO8464" s="21"/>
      <c r="AP8464" s="21"/>
      <c r="AQ8464" s="21"/>
      <c r="AR8464" s="21"/>
      <c r="AS8464" s="21"/>
      <c r="AT8464" s="2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</row>
    <row r="8465" spans="1:60" s="3" customFormat="1">
      <c r="A8465" s="20"/>
      <c r="B8465" s="20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21"/>
      <c r="AC8465" s="21"/>
      <c r="AD8465" s="21"/>
      <c r="AE8465" s="21"/>
      <c r="AF8465" s="21"/>
      <c r="AG8465" s="21"/>
      <c r="AH8465" s="21"/>
      <c r="AI8465" s="26"/>
      <c r="AJ8465" s="21"/>
      <c r="AK8465" s="21"/>
      <c r="AL8465" s="21"/>
      <c r="AM8465" s="21"/>
      <c r="AN8465" s="21"/>
      <c r="AO8465" s="21"/>
      <c r="AP8465" s="21"/>
      <c r="AQ8465" s="21"/>
      <c r="AR8465" s="21"/>
      <c r="AS8465" s="21"/>
      <c r="AT8465" s="2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</row>
    <row r="8466" spans="1:60" s="3" customFormat="1">
      <c r="A8466" s="20"/>
      <c r="B8466" s="20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21"/>
      <c r="AC8466" s="21"/>
      <c r="AD8466" s="21"/>
      <c r="AE8466" s="21"/>
      <c r="AF8466" s="21"/>
      <c r="AG8466" s="21"/>
      <c r="AH8466" s="21"/>
      <c r="AI8466" s="26"/>
      <c r="AJ8466" s="21"/>
      <c r="AK8466" s="21"/>
      <c r="AL8466" s="21"/>
      <c r="AM8466" s="21"/>
      <c r="AN8466" s="21"/>
      <c r="AO8466" s="21"/>
      <c r="AP8466" s="21"/>
      <c r="AQ8466" s="21"/>
      <c r="AR8466" s="21"/>
      <c r="AS8466" s="21"/>
      <c r="AT8466" s="2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</row>
    <row r="8467" spans="1:60" s="3" customFormat="1">
      <c r="A8467" s="20"/>
      <c r="B8467" s="20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21"/>
      <c r="AC8467" s="21"/>
      <c r="AD8467" s="21"/>
      <c r="AE8467" s="21"/>
      <c r="AF8467" s="21"/>
      <c r="AG8467" s="21"/>
      <c r="AH8467" s="21"/>
      <c r="AI8467" s="26"/>
      <c r="AJ8467" s="21"/>
      <c r="AK8467" s="21"/>
      <c r="AL8467" s="21"/>
      <c r="AM8467" s="21"/>
      <c r="AN8467" s="21"/>
      <c r="AO8467" s="21"/>
      <c r="AP8467" s="21"/>
      <c r="AQ8467" s="21"/>
      <c r="AR8467" s="21"/>
      <c r="AS8467" s="21"/>
      <c r="AT8467" s="2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</row>
    <row r="8468" spans="1:60" s="3" customFormat="1">
      <c r="A8468" s="20"/>
      <c r="B8468" s="20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21"/>
      <c r="AC8468" s="21"/>
      <c r="AD8468" s="21"/>
      <c r="AE8468" s="21"/>
      <c r="AF8468" s="21"/>
      <c r="AG8468" s="21"/>
      <c r="AH8468" s="21"/>
      <c r="AI8468" s="26"/>
      <c r="AJ8468" s="21"/>
      <c r="AK8468" s="21"/>
      <c r="AL8468" s="21"/>
      <c r="AM8468" s="21"/>
      <c r="AN8468" s="21"/>
      <c r="AO8468" s="21"/>
      <c r="AP8468" s="21"/>
      <c r="AQ8468" s="21"/>
      <c r="AR8468" s="21"/>
      <c r="AS8468" s="21"/>
      <c r="AT8468" s="2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</row>
    <row r="8469" spans="1:60" s="3" customFormat="1">
      <c r="A8469" s="20"/>
      <c r="B8469" s="20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21"/>
      <c r="AC8469" s="21"/>
      <c r="AD8469" s="21"/>
      <c r="AE8469" s="21"/>
      <c r="AF8469" s="21"/>
      <c r="AG8469" s="21"/>
      <c r="AH8469" s="21"/>
      <c r="AI8469" s="26"/>
      <c r="AJ8469" s="21"/>
      <c r="AK8469" s="21"/>
      <c r="AL8469" s="21"/>
      <c r="AM8469" s="21"/>
      <c r="AN8469" s="21"/>
      <c r="AO8469" s="21"/>
      <c r="AP8469" s="21"/>
      <c r="AQ8469" s="21"/>
      <c r="AR8469" s="21"/>
      <c r="AS8469" s="21"/>
      <c r="AT8469" s="2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</row>
    <row r="8470" spans="1:60" s="3" customFormat="1">
      <c r="A8470" s="20"/>
      <c r="B8470" s="20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21"/>
      <c r="AC8470" s="21"/>
      <c r="AD8470" s="21"/>
      <c r="AE8470" s="21"/>
      <c r="AF8470" s="21"/>
      <c r="AG8470" s="21"/>
      <c r="AH8470" s="21"/>
      <c r="AI8470" s="26"/>
      <c r="AJ8470" s="21"/>
      <c r="AK8470" s="21"/>
      <c r="AL8470" s="21"/>
      <c r="AM8470" s="21"/>
      <c r="AN8470" s="21"/>
      <c r="AO8470" s="21"/>
      <c r="AP8470" s="21"/>
      <c r="AQ8470" s="21"/>
      <c r="AR8470" s="21"/>
      <c r="AS8470" s="21"/>
      <c r="AT8470" s="2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</row>
    <row r="8471" spans="1:60" s="3" customFormat="1">
      <c r="A8471" s="20"/>
      <c r="B8471" s="20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21"/>
      <c r="AC8471" s="21"/>
      <c r="AD8471" s="21"/>
      <c r="AE8471" s="21"/>
      <c r="AF8471" s="21"/>
      <c r="AG8471" s="21"/>
      <c r="AH8471" s="21"/>
      <c r="AI8471" s="26"/>
      <c r="AJ8471" s="21"/>
      <c r="AK8471" s="21"/>
      <c r="AL8471" s="21"/>
      <c r="AM8471" s="21"/>
      <c r="AN8471" s="21"/>
      <c r="AO8471" s="21"/>
      <c r="AP8471" s="21"/>
      <c r="AQ8471" s="21"/>
      <c r="AR8471" s="21"/>
      <c r="AS8471" s="21"/>
      <c r="AT8471" s="2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</row>
    <row r="8472" spans="1:60" s="3" customFormat="1">
      <c r="A8472" s="20"/>
      <c r="B8472" s="20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21"/>
      <c r="AC8472" s="21"/>
      <c r="AD8472" s="21"/>
      <c r="AE8472" s="21"/>
      <c r="AF8472" s="21"/>
      <c r="AG8472" s="21"/>
      <c r="AH8472" s="21"/>
      <c r="AI8472" s="26"/>
      <c r="AJ8472" s="21"/>
      <c r="AK8472" s="21"/>
      <c r="AL8472" s="21"/>
      <c r="AM8472" s="21"/>
      <c r="AN8472" s="21"/>
      <c r="AO8472" s="21"/>
      <c r="AP8472" s="21"/>
      <c r="AQ8472" s="21"/>
      <c r="AR8472" s="21"/>
      <c r="AS8472" s="21"/>
      <c r="AT8472" s="2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</row>
    <row r="8473" spans="1:60" s="3" customFormat="1">
      <c r="A8473" s="20"/>
      <c r="B8473" s="20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21"/>
      <c r="AC8473" s="21"/>
      <c r="AD8473" s="21"/>
      <c r="AE8473" s="21"/>
      <c r="AF8473" s="21"/>
      <c r="AG8473" s="21"/>
      <c r="AH8473" s="21"/>
      <c r="AI8473" s="26"/>
      <c r="AJ8473" s="21"/>
      <c r="AK8473" s="21"/>
      <c r="AL8473" s="21"/>
      <c r="AM8473" s="21"/>
      <c r="AN8473" s="21"/>
      <c r="AO8473" s="21"/>
      <c r="AP8473" s="21"/>
      <c r="AQ8473" s="21"/>
      <c r="AR8473" s="21"/>
      <c r="AS8473" s="21"/>
      <c r="AT8473" s="2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</row>
    <row r="8474" spans="1:60" s="3" customFormat="1">
      <c r="A8474" s="20"/>
      <c r="B8474" s="20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21"/>
      <c r="AC8474" s="21"/>
      <c r="AD8474" s="21"/>
      <c r="AE8474" s="21"/>
      <c r="AF8474" s="21"/>
      <c r="AG8474" s="21"/>
      <c r="AH8474" s="21"/>
      <c r="AI8474" s="26"/>
      <c r="AJ8474" s="21"/>
      <c r="AK8474" s="21"/>
      <c r="AL8474" s="21"/>
      <c r="AM8474" s="21"/>
      <c r="AN8474" s="21"/>
      <c r="AO8474" s="21"/>
      <c r="AP8474" s="21"/>
      <c r="AQ8474" s="21"/>
      <c r="AR8474" s="21"/>
      <c r="AS8474" s="21"/>
      <c r="AT8474" s="2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</row>
    <row r="8475" spans="1:60" s="3" customFormat="1">
      <c r="A8475" s="20"/>
      <c r="B8475" s="20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21"/>
      <c r="AC8475" s="21"/>
      <c r="AD8475" s="21"/>
      <c r="AE8475" s="21"/>
      <c r="AF8475" s="21"/>
      <c r="AG8475" s="21"/>
      <c r="AH8475" s="21"/>
      <c r="AI8475" s="26"/>
      <c r="AJ8475" s="21"/>
      <c r="AK8475" s="21"/>
      <c r="AL8475" s="21"/>
      <c r="AM8475" s="21"/>
      <c r="AN8475" s="21"/>
      <c r="AO8475" s="21"/>
      <c r="AP8475" s="21"/>
      <c r="AQ8475" s="21"/>
      <c r="AR8475" s="21"/>
      <c r="AS8475" s="21"/>
      <c r="AT8475" s="2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</row>
    <row r="8476" spans="1:60" s="3" customFormat="1">
      <c r="A8476" s="20"/>
      <c r="B8476" s="20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21"/>
      <c r="AC8476" s="21"/>
      <c r="AD8476" s="21"/>
      <c r="AE8476" s="21"/>
      <c r="AF8476" s="21"/>
      <c r="AG8476" s="21"/>
      <c r="AH8476" s="21"/>
      <c r="AI8476" s="26"/>
      <c r="AJ8476" s="21"/>
      <c r="AK8476" s="21"/>
      <c r="AL8476" s="21"/>
      <c r="AM8476" s="21"/>
      <c r="AN8476" s="21"/>
      <c r="AO8476" s="21"/>
      <c r="AP8476" s="21"/>
      <c r="AQ8476" s="21"/>
      <c r="AR8476" s="21"/>
      <c r="AS8476" s="21"/>
      <c r="AT8476" s="2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</row>
    <row r="8477" spans="1:60" s="3" customFormat="1">
      <c r="A8477" s="20"/>
      <c r="B8477" s="20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21"/>
      <c r="AC8477" s="21"/>
      <c r="AD8477" s="21"/>
      <c r="AE8477" s="21"/>
      <c r="AF8477" s="21"/>
      <c r="AG8477" s="21"/>
      <c r="AH8477" s="21"/>
      <c r="AI8477" s="26"/>
      <c r="AJ8477" s="21"/>
      <c r="AK8477" s="21"/>
      <c r="AL8477" s="21"/>
      <c r="AM8477" s="21"/>
      <c r="AN8477" s="21"/>
      <c r="AO8477" s="21"/>
      <c r="AP8477" s="21"/>
      <c r="AQ8477" s="21"/>
      <c r="AR8477" s="21"/>
      <c r="AS8477" s="21"/>
      <c r="AT8477" s="2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</row>
    <row r="8478" spans="1:60" s="3" customFormat="1">
      <c r="A8478" s="20"/>
      <c r="B8478" s="20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21"/>
      <c r="AC8478" s="21"/>
      <c r="AD8478" s="21"/>
      <c r="AE8478" s="21"/>
      <c r="AF8478" s="21"/>
      <c r="AG8478" s="21"/>
      <c r="AH8478" s="21"/>
      <c r="AI8478" s="26"/>
      <c r="AJ8478" s="21"/>
      <c r="AK8478" s="21"/>
      <c r="AL8478" s="21"/>
      <c r="AM8478" s="21"/>
      <c r="AN8478" s="21"/>
      <c r="AO8478" s="21"/>
      <c r="AP8478" s="21"/>
      <c r="AQ8478" s="21"/>
      <c r="AR8478" s="21"/>
      <c r="AS8478" s="21"/>
      <c r="AT8478" s="2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</row>
    <row r="8479" spans="1:60" s="3" customFormat="1">
      <c r="A8479" s="20"/>
      <c r="B8479" s="20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21"/>
      <c r="AC8479" s="21"/>
      <c r="AD8479" s="21"/>
      <c r="AE8479" s="21"/>
      <c r="AF8479" s="21"/>
      <c r="AG8479" s="21"/>
      <c r="AH8479" s="21"/>
      <c r="AI8479" s="26"/>
      <c r="AJ8479" s="21"/>
      <c r="AK8479" s="21"/>
      <c r="AL8479" s="21"/>
      <c r="AM8479" s="21"/>
      <c r="AN8479" s="21"/>
      <c r="AO8479" s="21"/>
      <c r="AP8479" s="21"/>
      <c r="AQ8479" s="21"/>
      <c r="AR8479" s="21"/>
      <c r="AS8479" s="21"/>
      <c r="AT8479" s="2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</row>
    <row r="8480" spans="1:60" s="3" customFormat="1">
      <c r="A8480" s="20"/>
      <c r="B8480" s="20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21"/>
      <c r="AC8480" s="21"/>
      <c r="AD8480" s="21"/>
      <c r="AE8480" s="21"/>
      <c r="AF8480" s="21"/>
      <c r="AG8480" s="21"/>
      <c r="AH8480" s="21"/>
      <c r="AI8480" s="26"/>
      <c r="AJ8480" s="21"/>
      <c r="AK8480" s="21"/>
      <c r="AL8480" s="21"/>
      <c r="AM8480" s="21"/>
      <c r="AN8480" s="21"/>
      <c r="AO8480" s="21"/>
      <c r="AP8480" s="21"/>
      <c r="AQ8480" s="21"/>
      <c r="AR8480" s="21"/>
      <c r="AS8480" s="21"/>
      <c r="AT8480" s="2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</row>
    <row r="8481" spans="1:60" s="3" customFormat="1">
      <c r="A8481" s="20"/>
      <c r="B8481" s="20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21"/>
      <c r="AC8481" s="21"/>
      <c r="AD8481" s="21"/>
      <c r="AE8481" s="21"/>
      <c r="AF8481" s="21"/>
      <c r="AG8481" s="21"/>
      <c r="AH8481" s="21"/>
      <c r="AI8481" s="26"/>
      <c r="AJ8481" s="21"/>
      <c r="AK8481" s="21"/>
      <c r="AL8481" s="21"/>
      <c r="AM8481" s="21"/>
      <c r="AN8481" s="21"/>
      <c r="AO8481" s="21"/>
      <c r="AP8481" s="21"/>
      <c r="AQ8481" s="21"/>
      <c r="AR8481" s="21"/>
      <c r="AS8481" s="21"/>
      <c r="AT8481" s="2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</row>
    <row r="8482" spans="1:60" s="3" customFormat="1">
      <c r="A8482" s="20"/>
      <c r="B8482" s="20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21"/>
      <c r="AC8482" s="21"/>
      <c r="AD8482" s="21"/>
      <c r="AE8482" s="21"/>
      <c r="AF8482" s="21"/>
      <c r="AG8482" s="21"/>
      <c r="AH8482" s="21"/>
      <c r="AI8482" s="26"/>
      <c r="AJ8482" s="21"/>
      <c r="AK8482" s="21"/>
      <c r="AL8482" s="21"/>
      <c r="AM8482" s="21"/>
      <c r="AN8482" s="21"/>
      <c r="AO8482" s="21"/>
      <c r="AP8482" s="21"/>
      <c r="AQ8482" s="21"/>
      <c r="AR8482" s="21"/>
      <c r="AS8482" s="21"/>
      <c r="AT8482" s="2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</row>
    <row r="8483" spans="1:60" s="3" customFormat="1">
      <c r="A8483" s="20"/>
      <c r="B8483" s="20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21"/>
      <c r="AC8483" s="21"/>
      <c r="AD8483" s="21"/>
      <c r="AE8483" s="21"/>
      <c r="AF8483" s="21"/>
      <c r="AG8483" s="21"/>
      <c r="AH8483" s="21"/>
      <c r="AI8483" s="26"/>
      <c r="AJ8483" s="21"/>
      <c r="AK8483" s="21"/>
      <c r="AL8483" s="21"/>
      <c r="AM8483" s="21"/>
      <c r="AN8483" s="21"/>
      <c r="AO8483" s="21"/>
      <c r="AP8483" s="21"/>
      <c r="AQ8483" s="21"/>
      <c r="AR8483" s="21"/>
      <c r="AS8483" s="21"/>
      <c r="AT8483" s="2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</row>
    <row r="8484" spans="1:60" s="3" customFormat="1">
      <c r="A8484" s="20"/>
      <c r="B8484" s="20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21"/>
      <c r="AC8484" s="21"/>
      <c r="AD8484" s="21"/>
      <c r="AE8484" s="21"/>
      <c r="AF8484" s="21"/>
      <c r="AG8484" s="21"/>
      <c r="AH8484" s="21"/>
      <c r="AI8484" s="26"/>
      <c r="AJ8484" s="21"/>
      <c r="AK8484" s="21"/>
      <c r="AL8484" s="21"/>
      <c r="AM8484" s="21"/>
      <c r="AN8484" s="21"/>
      <c r="AO8484" s="21"/>
      <c r="AP8484" s="21"/>
      <c r="AQ8484" s="21"/>
      <c r="AR8484" s="21"/>
      <c r="AS8484" s="21"/>
      <c r="AT8484" s="2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</row>
    <row r="8485" spans="1:60" s="3" customFormat="1">
      <c r="A8485" s="20"/>
      <c r="B8485" s="20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21"/>
      <c r="AC8485" s="21"/>
      <c r="AD8485" s="21"/>
      <c r="AE8485" s="21"/>
      <c r="AF8485" s="21"/>
      <c r="AG8485" s="21"/>
      <c r="AH8485" s="21"/>
      <c r="AI8485" s="26"/>
      <c r="AJ8485" s="21"/>
      <c r="AK8485" s="21"/>
      <c r="AL8485" s="21"/>
      <c r="AM8485" s="21"/>
      <c r="AN8485" s="21"/>
      <c r="AO8485" s="21"/>
      <c r="AP8485" s="21"/>
      <c r="AQ8485" s="21"/>
      <c r="AR8485" s="21"/>
      <c r="AS8485" s="21"/>
      <c r="AT8485" s="2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</row>
    <row r="8486" spans="1:60" s="3" customFormat="1">
      <c r="A8486" s="20"/>
      <c r="B8486" s="20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21"/>
      <c r="AC8486" s="21"/>
      <c r="AD8486" s="21"/>
      <c r="AE8486" s="21"/>
      <c r="AF8486" s="21"/>
      <c r="AG8486" s="21"/>
      <c r="AH8486" s="21"/>
      <c r="AI8486" s="26"/>
      <c r="AJ8486" s="21"/>
      <c r="AK8486" s="21"/>
      <c r="AL8486" s="21"/>
      <c r="AM8486" s="21"/>
      <c r="AN8486" s="21"/>
      <c r="AO8486" s="21"/>
      <c r="AP8486" s="21"/>
      <c r="AQ8486" s="21"/>
      <c r="AR8486" s="21"/>
      <c r="AS8486" s="21"/>
      <c r="AT8486" s="2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</row>
    <row r="8487" spans="1:60" s="3" customFormat="1">
      <c r="A8487" s="20"/>
      <c r="B8487" s="20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21"/>
      <c r="AC8487" s="21"/>
      <c r="AD8487" s="21"/>
      <c r="AE8487" s="21"/>
      <c r="AF8487" s="21"/>
      <c r="AG8487" s="21"/>
      <c r="AH8487" s="21"/>
      <c r="AI8487" s="26"/>
      <c r="AJ8487" s="21"/>
      <c r="AK8487" s="21"/>
      <c r="AL8487" s="21"/>
      <c r="AM8487" s="21"/>
      <c r="AN8487" s="21"/>
      <c r="AO8487" s="21"/>
      <c r="AP8487" s="21"/>
      <c r="AQ8487" s="21"/>
      <c r="AR8487" s="21"/>
      <c r="AS8487" s="21"/>
      <c r="AT8487" s="2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</row>
    <row r="8488" spans="1:60" s="3" customFormat="1">
      <c r="A8488" s="20"/>
      <c r="B8488" s="20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21"/>
      <c r="AC8488" s="21"/>
      <c r="AD8488" s="21"/>
      <c r="AE8488" s="21"/>
      <c r="AF8488" s="21"/>
      <c r="AG8488" s="21"/>
      <c r="AH8488" s="21"/>
      <c r="AI8488" s="26"/>
      <c r="AJ8488" s="21"/>
      <c r="AK8488" s="21"/>
      <c r="AL8488" s="21"/>
      <c r="AM8488" s="21"/>
      <c r="AN8488" s="21"/>
      <c r="AO8488" s="21"/>
      <c r="AP8488" s="21"/>
      <c r="AQ8488" s="21"/>
      <c r="AR8488" s="21"/>
      <c r="AS8488" s="21"/>
      <c r="AT8488" s="2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</row>
    <row r="8489" spans="1:60" s="3" customFormat="1">
      <c r="A8489" s="20"/>
      <c r="B8489" s="20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21"/>
      <c r="AC8489" s="21"/>
      <c r="AD8489" s="21"/>
      <c r="AE8489" s="21"/>
      <c r="AF8489" s="21"/>
      <c r="AG8489" s="21"/>
      <c r="AH8489" s="21"/>
      <c r="AI8489" s="26"/>
      <c r="AJ8489" s="21"/>
      <c r="AK8489" s="21"/>
      <c r="AL8489" s="21"/>
      <c r="AM8489" s="21"/>
      <c r="AN8489" s="21"/>
      <c r="AO8489" s="21"/>
      <c r="AP8489" s="21"/>
      <c r="AQ8489" s="21"/>
      <c r="AR8489" s="21"/>
      <c r="AS8489" s="21"/>
      <c r="AT8489" s="2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</row>
    <row r="8490" spans="1:60" s="3" customFormat="1">
      <c r="A8490" s="20"/>
      <c r="B8490" s="20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21"/>
      <c r="AC8490" s="21"/>
      <c r="AD8490" s="21"/>
      <c r="AE8490" s="21"/>
      <c r="AF8490" s="21"/>
      <c r="AG8490" s="21"/>
      <c r="AH8490" s="21"/>
      <c r="AI8490" s="26"/>
      <c r="AJ8490" s="21"/>
      <c r="AK8490" s="21"/>
      <c r="AL8490" s="21"/>
      <c r="AM8490" s="21"/>
      <c r="AN8490" s="21"/>
      <c r="AO8490" s="21"/>
      <c r="AP8490" s="21"/>
      <c r="AQ8490" s="21"/>
      <c r="AR8490" s="21"/>
      <c r="AS8490" s="21"/>
      <c r="AT8490" s="2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</row>
    <row r="8491" spans="1:60" s="3" customFormat="1">
      <c r="A8491" s="20"/>
      <c r="B8491" s="20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21"/>
      <c r="AC8491" s="21"/>
      <c r="AD8491" s="21"/>
      <c r="AE8491" s="21"/>
      <c r="AF8491" s="21"/>
      <c r="AG8491" s="21"/>
      <c r="AH8491" s="21"/>
      <c r="AI8491" s="26"/>
      <c r="AJ8491" s="21"/>
      <c r="AK8491" s="21"/>
      <c r="AL8491" s="21"/>
      <c r="AM8491" s="21"/>
      <c r="AN8491" s="21"/>
      <c r="AO8491" s="21"/>
      <c r="AP8491" s="21"/>
      <c r="AQ8491" s="21"/>
      <c r="AR8491" s="21"/>
      <c r="AS8491" s="21"/>
      <c r="AT8491" s="2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</row>
    <row r="8492" spans="1:60" s="3" customFormat="1">
      <c r="A8492" s="20"/>
      <c r="B8492" s="20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21"/>
      <c r="AC8492" s="21"/>
      <c r="AD8492" s="21"/>
      <c r="AE8492" s="21"/>
      <c r="AF8492" s="21"/>
      <c r="AG8492" s="21"/>
      <c r="AH8492" s="21"/>
      <c r="AI8492" s="26"/>
      <c r="AJ8492" s="21"/>
      <c r="AK8492" s="21"/>
      <c r="AL8492" s="21"/>
      <c r="AM8492" s="21"/>
      <c r="AN8492" s="21"/>
      <c r="AO8492" s="21"/>
      <c r="AP8492" s="21"/>
      <c r="AQ8492" s="21"/>
      <c r="AR8492" s="21"/>
      <c r="AS8492" s="21"/>
      <c r="AT8492" s="2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</row>
    <row r="8493" spans="1:60" s="3" customFormat="1">
      <c r="A8493" s="20"/>
      <c r="B8493" s="20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21"/>
      <c r="AC8493" s="21"/>
      <c r="AD8493" s="21"/>
      <c r="AE8493" s="21"/>
      <c r="AF8493" s="21"/>
      <c r="AG8493" s="21"/>
      <c r="AH8493" s="21"/>
      <c r="AI8493" s="26"/>
      <c r="AJ8493" s="21"/>
      <c r="AK8493" s="21"/>
      <c r="AL8493" s="21"/>
      <c r="AM8493" s="21"/>
      <c r="AN8493" s="21"/>
      <c r="AO8493" s="21"/>
      <c r="AP8493" s="21"/>
      <c r="AQ8493" s="21"/>
      <c r="AR8493" s="21"/>
      <c r="AS8493" s="21"/>
      <c r="AT8493" s="2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</row>
    <row r="8494" spans="1:60" s="3" customFormat="1">
      <c r="A8494" s="20"/>
      <c r="B8494" s="20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21"/>
      <c r="AC8494" s="21"/>
      <c r="AD8494" s="21"/>
      <c r="AE8494" s="21"/>
      <c r="AF8494" s="21"/>
      <c r="AG8494" s="21"/>
      <c r="AH8494" s="21"/>
      <c r="AI8494" s="26"/>
      <c r="AJ8494" s="21"/>
      <c r="AK8494" s="21"/>
      <c r="AL8494" s="21"/>
      <c r="AM8494" s="21"/>
      <c r="AN8494" s="21"/>
      <c r="AO8494" s="21"/>
      <c r="AP8494" s="21"/>
      <c r="AQ8494" s="21"/>
      <c r="AR8494" s="21"/>
      <c r="AS8494" s="21"/>
      <c r="AT8494" s="2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</row>
    <row r="8495" spans="1:60" s="3" customFormat="1">
      <c r="A8495" s="20"/>
      <c r="B8495" s="20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21"/>
      <c r="AC8495" s="21"/>
      <c r="AD8495" s="21"/>
      <c r="AE8495" s="21"/>
      <c r="AF8495" s="21"/>
      <c r="AG8495" s="21"/>
      <c r="AH8495" s="21"/>
      <c r="AI8495" s="26"/>
      <c r="AJ8495" s="21"/>
      <c r="AK8495" s="21"/>
      <c r="AL8495" s="21"/>
      <c r="AM8495" s="21"/>
      <c r="AN8495" s="21"/>
      <c r="AO8495" s="21"/>
      <c r="AP8495" s="21"/>
      <c r="AQ8495" s="21"/>
      <c r="AR8495" s="21"/>
      <c r="AS8495" s="21"/>
      <c r="AT8495" s="2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</row>
    <row r="8496" spans="1:60" s="3" customFormat="1">
      <c r="A8496" s="20"/>
      <c r="B8496" s="20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21"/>
      <c r="AC8496" s="21"/>
      <c r="AD8496" s="21"/>
      <c r="AE8496" s="21"/>
      <c r="AF8496" s="21"/>
      <c r="AG8496" s="21"/>
      <c r="AH8496" s="21"/>
      <c r="AI8496" s="26"/>
      <c r="AJ8496" s="21"/>
      <c r="AK8496" s="21"/>
      <c r="AL8496" s="21"/>
      <c r="AM8496" s="21"/>
      <c r="AN8496" s="21"/>
      <c r="AO8496" s="21"/>
      <c r="AP8496" s="21"/>
      <c r="AQ8496" s="21"/>
      <c r="AR8496" s="21"/>
      <c r="AS8496" s="21"/>
      <c r="AT8496" s="2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</row>
    <row r="8497" spans="1:60" s="3" customFormat="1">
      <c r="A8497" s="20"/>
      <c r="B8497" s="20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21"/>
      <c r="AC8497" s="21"/>
      <c r="AD8497" s="21"/>
      <c r="AE8497" s="21"/>
      <c r="AF8497" s="21"/>
      <c r="AG8497" s="21"/>
      <c r="AH8497" s="21"/>
      <c r="AI8497" s="26"/>
      <c r="AJ8497" s="21"/>
      <c r="AK8497" s="21"/>
      <c r="AL8497" s="21"/>
      <c r="AM8497" s="21"/>
      <c r="AN8497" s="21"/>
      <c r="AO8497" s="21"/>
      <c r="AP8497" s="21"/>
      <c r="AQ8497" s="21"/>
      <c r="AR8497" s="21"/>
      <c r="AS8497" s="21"/>
      <c r="AT8497" s="2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</row>
    <row r="8498" spans="1:60" s="3" customFormat="1">
      <c r="A8498" s="20"/>
      <c r="B8498" s="20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21"/>
      <c r="AC8498" s="21"/>
      <c r="AD8498" s="21"/>
      <c r="AE8498" s="21"/>
      <c r="AF8498" s="21"/>
      <c r="AG8498" s="21"/>
      <c r="AH8498" s="21"/>
      <c r="AI8498" s="26"/>
      <c r="AJ8498" s="21"/>
      <c r="AK8498" s="21"/>
      <c r="AL8498" s="21"/>
      <c r="AM8498" s="21"/>
      <c r="AN8498" s="21"/>
      <c r="AO8498" s="21"/>
      <c r="AP8498" s="21"/>
      <c r="AQ8498" s="21"/>
      <c r="AR8498" s="21"/>
      <c r="AS8498" s="21"/>
      <c r="AT8498" s="2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</row>
    <row r="8499" spans="1:60" s="3" customFormat="1">
      <c r="A8499" s="20"/>
      <c r="B8499" s="20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21"/>
      <c r="AC8499" s="21"/>
      <c r="AD8499" s="21"/>
      <c r="AE8499" s="21"/>
      <c r="AF8499" s="21"/>
      <c r="AG8499" s="21"/>
      <c r="AH8499" s="21"/>
      <c r="AI8499" s="26"/>
      <c r="AJ8499" s="21"/>
      <c r="AK8499" s="21"/>
      <c r="AL8499" s="21"/>
      <c r="AM8499" s="21"/>
      <c r="AN8499" s="21"/>
      <c r="AO8499" s="21"/>
      <c r="AP8499" s="21"/>
      <c r="AQ8499" s="21"/>
      <c r="AR8499" s="21"/>
      <c r="AS8499" s="21"/>
      <c r="AT8499" s="2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</row>
    <row r="8500" spans="1:60" s="3" customFormat="1">
      <c r="A8500" s="20"/>
      <c r="B8500" s="20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21"/>
      <c r="AC8500" s="21"/>
      <c r="AD8500" s="21"/>
      <c r="AE8500" s="21"/>
      <c r="AF8500" s="21"/>
      <c r="AG8500" s="21"/>
      <c r="AH8500" s="21"/>
      <c r="AI8500" s="26"/>
      <c r="AJ8500" s="21"/>
      <c r="AK8500" s="21"/>
      <c r="AL8500" s="21"/>
      <c r="AM8500" s="21"/>
      <c r="AN8500" s="21"/>
      <c r="AO8500" s="21"/>
      <c r="AP8500" s="21"/>
      <c r="AQ8500" s="21"/>
      <c r="AR8500" s="21"/>
      <c r="AS8500" s="21"/>
      <c r="AT8500" s="2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</row>
    <row r="8501" spans="1:60" s="3" customFormat="1">
      <c r="A8501" s="20"/>
      <c r="B8501" s="20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21"/>
      <c r="AC8501" s="21"/>
      <c r="AD8501" s="21"/>
      <c r="AE8501" s="21"/>
      <c r="AF8501" s="21"/>
      <c r="AG8501" s="21"/>
      <c r="AH8501" s="21"/>
      <c r="AI8501" s="26"/>
      <c r="AJ8501" s="21"/>
      <c r="AK8501" s="21"/>
      <c r="AL8501" s="21"/>
      <c r="AM8501" s="21"/>
      <c r="AN8501" s="21"/>
      <c r="AO8501" s="21"/>
      <c r="AP8501" s="21"/>
      <c r="AQ8501" s="21"/>
      <c r="AR8501" s="21"/>
      <c r="AS8501" s="21"/>
      <c r="AT8501" s="2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</row>
    <row r="8502" spans="1:60" s="3" customFormat="1">
      <c r="A8502" s="20"/>
      <c r="B8502" s="20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21"/>
      <c r="AC8502" s="21"/>
      <c r="AD8502" s="21"/>
      <c r="AE8502" s="21"/>
      <c r="AF8502" s="21"/>
      <c r="AG8502" s="21"/>
      <c r="AH8502" s="21"/>
      <c r="AI8502" s="26"/>
      <c r="AJ8502" s="21"/>
      <c r="AK8502" s="21"/>
      <c r="AL8502" s="21"/>
      <c r="AM8502" s="21"/>
      <c r="AN8502" s="21"/>
      <c r="AO8502" s="21"/>
      <c r="AP8502" s="21"/>
      <c r="AQ8502" s="21"/>
      <c r="AR8502" s="21"/>
      <c r="AS8502" s="21"/>
      <c r="AT8502" s="2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</row>
    <row r="8503" spans="1:60" s="3" customFormat="1">
      <c r="A8503" s="20"/>
      <c r="B8503" s="20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21"/>
      <c r="AC8503" s="21"/>
      <c r="AD8503" s="21"/>
      <c r="AE8503" s="21"/>
      <c r="AF8503" s="21"/>
      <c r="AG8503" s="21"/>
      <c r="AH8503" s="21"/>
      <c r="AI8503" s="26"/>
      <c r="AJ8503" s="21"/>
      <c r="AK8503" s="21"/>
      <c r="AL8503" s="21"/>
      <c r="AM8503" s="21"/>
      <c r="AN8503" s="21"/>
      <c r="AO8503" s="21"/>
      <c r="AP8503" s="21"/>
      <c r="AQ8503" s="21"/>
      <c r="AR8503" s="21"/>
      <c r="AS8503" s="21"/>
      <c r="AT8503" s="2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</row>
    <row r="8504" spans="1:60" s="3" customFormat="1">
      <c r="A8504" s="20"/>
      <c r="B8504" s="20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21"/>
      <c r="AC8504" s="21"/>
      <c r="AD8504" s="21"/>
      <c r="AE8504" s="21"/>
      <c r="AF8504" s="21"/>
      <c r="AG8504" s="21"/>
      <c r="AH8504" s="21"/>
      <c r="AI8504" s="26"/>
      <c r="AJ8504" s="21"/>
      <c r="AK8504" s="21"/>
      <c r="AL8504" s="21"/>
      <c r="AM8504" s="21"/>
      <c r="AN8504" s="21"/>
      <c r="AO8504" s="21"/>
      <c r="AP8504" s="21"/>
      <c r="AQ8504" s="21"/>
      <c r="AR8504" s="21"/>
      <c r="AS8504" s="21"/>
      <c r="AT8504" s="2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</row>
    <row r="8505" spans="1:60" s="3" customFormat="1">
      <c r="A8505" s="20"/>
      <c r="B8505" s="20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21"/>
      <c r="AC8505" s="21"/>
      <c r="AD8505" s="21"/>
      <c r="AE8505" s="21"/>
      <c r="AF8505" s="21"/>
      <c r="AG8505" s="21"/>
      <c r="AH8505" s="21"/>
      <c r="AI8505" s="26"/>
      <c r="AJ8505" s="21"/>
      <c r="AK8505" s="21"/>
      <c r="AL8505" s="21"/>
      <c r="AM8505" s="21"/>
      <c r="AN8505" s="21"/>
      <c r="AO8505" s="21"/>
      <c r="AP8505" s="21"/>
      <c r="AQ8505" s="21"/>
      <c r="AR8505" s="21"/>
      <c r="AS8505" s="21"/>
      <c r="AT8505" s="2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</row>
    <row r="8506" spans="1:60" s="3" customFormat="1">
      <c r="A8506" s="20"/>
      <c r="B8506" s="20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21"/>
      <c r="AC8506" s="21"/>
      <c r="AD8506" s="21"/>
      <c r="AE8506" s="21"/>
      <c r="AF8506" s="21"/>
      <c r="AG8506" s="21"/>
      <c r="AH8506" s="21"/>
      <c r="AI8506" s="26"/>
      <c r="AJ8506" s="21"/>
      <c r="AK8506" s="21"/>
      <c r="AL8506" s="21"/>
      <c r="AM8506" s="21"/>
      <c r="AN8506" s="21"/>
      <c r="AO8506" s="21"/>
      <c r="AP8506" s="21"/>
      <c r="AQ8506" s="21"/>
      <c r="AR8506" s="21"/>
      <c r="AS8506" s="21"/>
      <c r="AT8506" s="2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</row>
    <row r="8507" spans="1:60" s="3" customFormat="1">
      <c r="A8507" s="20"/>
      <c r="B8507" s="20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21"/>
      <c r="AC8507" s="21"/>
      <c r="AD8507" s="21"/>
      <c r="AE8507" s="21"/>
      <c r="AF8507" s="21"/>
      <c r="AG8507" s="21"/>
      <c r="AH8507" s="21"/>
      <c r="AI8507" s="26"/>
      <c r="AJ8507" s="21"/>
      <c r="AK8507" s="21"/>
      <c r="AL8507" s="21"/>
      <c r="AM8507" s="21"/>
      <c r="AN8507" s="21"/>
      <c r="AO8507" s="21"/>
      <c r="AP8507" s="21"/>
      <c r="AQ8507" s="21"/>
      <c r="AR8507" s="21"/>
      <c r="AS8507" s="21"/>
      <c r="AT8507" s="2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</row>
    <row r="8508" spans="1:60" s="3" customFormat="1">
      <c r="A8508" s="20"/>
      <c r="B8508" s="20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21"/>
      <c r="AC8508" s="21"/>
      <c r="AD8508" s="21"/>
      <c r="AE8508" s="21"/>
      <c r="AF8508" s="21"/>
      <c r="AG8508" s="21"/>
      <c r="AH8508" s="21"/>
      <c r="AI8508" s="26"/>
      <c r="AJ8508" s="21"/>
      <c r="AK8508" s="21"/>
      <c r="AL8508" s="21"/>
      <c r="AM8508" s="21"/>
      <c r="AN8508" s="21"/>
      <c r="AO8508" s="21"/>
      <c r="AP8508" s="21"/>
      <c r="AQ8508" s="21"/>
      <c r="AR8508" s="21"/>
      <c r="AS8508" s="21"/>
      <c r="AT8508" s="2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</row>
    <row r="8509" spans="1:60" s="3" customFormat="1">
      <c r="A8509" s="20"/>
      <c r="B8509" s="20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21"/>
      <c r="AC8509" s="21"/>
      <c r="AD8509" s="21"/>
      <c r="AE8509" s="21"/>
      <c r="AF8509" s="21"/>
      <c r="AG8509" s="21"/>
      <c r="AH8509" s="21"/>
      <c r="AI8509" s="26"/>
      <c r="AJ8509" s="21"/>
      <c r="AK8509" s="21"/>
      <c r="AL8509" s="21"/>
      <c r="AM8509" s="21"/>
      <c r="AN8509" s="21"/>
      <c r="AO8509" s="21"/>
      <c r="AP8509" s="21"/>
      <c r="AQ8509" s="21"/>
      <c r="AR8509" s="21"/>
      <c r="AS8509" s="21"/>
      <c r="AT8509" s="2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</row>
    <row r="8510" spans="1:60" s="3" customFormat="1">
      <c r="A8510" s="20"/>
      <c r="B8510" s="20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21"/>
      <c r="AC8510" s="21"/>
      <c r="AD8510" s="21"/>
      <c r="AE8510" s="21"/>
      <c r="AF8510" s="21"/>
      <c r="AG8510" s="21"/>
      <c r="AH8510" s="21"/>
      <c r="AI8510" s="26"/>
      <c r="AJ8510" s="21"/>
      <c r="AK8510" s="21"/>
      <c r="AL8510" s="21"/>
      <c r="AM8510" s="21"/>
      <c r="AN8510" s="21"/>
      <c r="AO8510" s="21"/>
      <c r="AP8510" s="21"/>
      <c r="AQ8510" s="21"/>
      <c r="AR8510" s="21"/>
      <c r="AS8510" s="21"/>
      <c r="AT8510" s="2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1"/>
      <c r="BG8510" s="1"/>
      <c r="BH8510" s="1"/>
    </row>
    <row r="8511" spans="1:60" s="3" customFormat="1">
      <c r="A8511" s="20"/>
      <c r="B8511" s="20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21"/>
      <c r="AC8511" s="21"/>
      <c r="AD8511" s="21"/>
      <c r="AE8511" s="21"/>
      <c r="AF8511" s="21"/>
      <c r="AG8511" s="21"/>
      <c r="AH8511" s="21"/>
      <c r="AI8511" s="26"/>
      <c r="AJ8511" s="21"/>
      <c r="AK8511" s="21"/>
      <c r="AL8511" s="21"/>
      <c r="AM8511" s="21"/>
      <c r="AN8511" s="21"/>
      <c r="AO8511" s="21"/>
      <c r="AP8511" s="21"/>
      <c r="AQ8511" s="21"/>
      <c r="AR8511" s="21"/>
      <c r="AS8511" s="21"/>
      <c r="AT8511" s="2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</row>
    <row r="8512" spans="1:60" s="3" customFormat="1">
      <c r="A8512" s="20"/>
      <c r="B8512" s="20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21"/>
      <c r="AC8512" s="21"/>
      <c r="AD8512" s="21"/>
      <c r="AE8512" s="21"/>
      <c r="AF8512" s="21"/>
      <c r="AG8512" s="21"/>
      <c r="AH8512" s="21"/>
      <c r="AI8512" s="26"/>
      <c r="AJ8512" s="21"/>
      <c r="AK8512" s="21"/>
      <c r="AL8512" s="21"/>
      <c r="AM8512" s="21"/>
      <c r="AN8512" s="21"/>
      <c r="AO8512" s="21"/>
      <c r="AP8512" s="21"/>
      <c r="AQ8512" s="21"/>
      <c r="AR8512" s="21"/>
      <c r="AS8512" s="21"/>
      <c r="AT8512" s="2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</row>
    <row r="8513" spans="1:60" s="3" customFormat="1">
      <c r="A8513" s="20"/>
      <c r="B8513" s="20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21"/>
      <c r="AC8513" s="21"/>
      <c r="AD8513" s="21"/>
      <c r="AE8513" s="21"/>
      <c r="AF8513" s="21"/>
      <c r="AG8513" s="21"/>
      <c r="AH8513" s="21"/>
      <c r="AI8513" s="26"/>
      <c r="AJ8513" s="21"/>
      <c r="AK8513" s="21"/>
      <c r="AL8513" s="21"/>
      <c r="AM8513" s="21"/>
      <c r="AN8513" s="21"/>
      <c r="AO8513" s="21"/>
      <c r="AP8513" s="21"/>
      <c r="AQ8513" s="21"/>
      <c r="AR8513" s="21"/>
      <c r="AS8513" s="21"/>
      <c r="AT8513" s="2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</row>
    <row r="8514" spans="1:60" s="3" customFormat="1">
      <c r="A8514" s="20"/>
      <c r="B8514" s="20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21"/>
      <c r="AC8514" s="21"/>
      <c r="AD8514" s="21"/>
      <c r="AE8514" s="21"/>
      <c r="AF8514" s="21"/>
      <c r="AG8514" s="21"/>
      <c r="AH8514" s="21"/>
      <c r="AI8514" s="26"/>
      <c r="AJ8514" s="21"/>
      <c r="AK8514" s="21"/>
      <c r="AL8514" s="21"/>
      <c r="AM8514" s="21"/>
      <c r="AN8514" s="21"/>
      <c r="AO8514" s="21"/>
      <c r="AP8514" s="21"/>
      <c r="AQ8514" s="21"/>
      <c r="AR8514" s="21"/>
      <c r="AS8514" s="21"/>
      <c r="AT8514" s="2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</row>
    <row r="8515" spans="1:60" s="3" customFormat="1">
      <c r="A8515" s="20"/>
      <c r="B8515" s="20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21"/>
      <c r="AC8515" s="21"/>
      <c r="AD8515" s="21"/>
      <c r="AE8515" s="21"/>
      <c r="AF8515" s="21"/>
      <c r="AG8515" s="21"/>
      <c r="AH8515" s="21"/>
      <c r="AI8515" s="26"/>
      <c r="AJ8515" s="21"/>
      <c r="AK8515" s="21"/>
      <c r="AL8515" s="21"/>
      <c r="AM8515" s="21"/>
      <c r="AN8515" s="21"/>
      <c r="AO8515" s="21"/>
      <c r="AP8515" s="21"/>
      <c r="AQ8515" s="21"/>
      <c r="AR8515" s="21"/>
      <c r="AS8515" s="21"/>
      <c r="AT8515" s="2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</row>
    <row r="8516" spans="1:60" s="3" customFormat="1">
      <c r="A8516" s="20"/>
      <c r="B8516" s="20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21"/>
      <c r="AC8516" s="21"/>
      <c r="AD8516" s="21"/>
      <c r="AE8516" s="21"/>
      <c r="AF8516" s="21"/>
      <c r="AG8516" s="21"/>
      <c r="AH8516" s="21"/>
      <c r="AI8516" s="26"/>
      <c r="AJ8516" s="21"/>
      <c r="AK8516" s="21"/>
      <c r="AL8516" s="21"/>
      <c r="AM8516" s="21"/>
      <c r="AN8516" s="21"/>
      <c r="AO8516" s="21"/>
      <c r="AP8516" s="21"/>
      <c r="AQ8516" s="21"/>
      <c r="AR8516" s="21"/>
      <c r="AS8516" s="21"/>
      <c r="AT8516" s="2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</row>
    <row r="8517" spans="1:60" s="3" customFormat="1">
      <c r="A8517" s="20"/>
      <c r="B8517" s="20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21"/>
      <c r="AC8517" s="21"/>
      <c r="AD8517" s="21"/>
      <c r="AE8517" s="21"/>
      <c r="AF8517" s="21"/>
      <c r="AG8517" s="21"/>
      <c r="AH8517" s="21"/>
      <c r="AI8517" s="26"/>
      <c r="AJ8517" s="21"/>
      <c r="AK8517" s="21"/>
      <c r="AL8517" s="21"/>
      <c r="AM8517" s="21"/>
      <c r="AN8517" s="21"/>
      <c r="AO8517" s="21"/>
      <c r="AP8517" s="21"/>
      <c r="AQ8517" s="21"/>
      <c r="AR8517" s="21"/>
      <c r="AS8517" s="21"/>
      <c r="AT8517" s="2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</row>
    <row r="8518" spans="1:60" s="3" customFormat="1">
      <c r="A8518" s="20"/>
      <c r="B8518" s="20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21"/>
      <c r="AC8518" s="21"/>
      <c r="AD8518" s="21"/>
      <c r="AE8518" s="21"/>
      <c r="AF8518" s="21"/>
      <c r="AG8518" s="21"/>
      <c r="AH8518" s="21"/>
      <c r="AI8518" s="26"/>
      <c r="AJ8518" s="21"/>
      <c r="AK8518" s="21"/>
      <c r="AL8518" s="21"/>
      <c r="AM8518" s="21"/>
      <c r="AN8518" s="21"/>
      <c r="AO8518" s="21"/>
      <c r="AP8518" s="21"/>
      <c r="AQ8518" s="21"/>
      <c r="AR8518" s="21"/>
      <c r="AS8518" s="21"/>
      <c r="AT8518" s="2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</row>
    <row r="8519" spans="1:60" s="3" customFormat="1">
      <c r="A8519" s="20"/>
      <c r="B8519" s="20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21"/>
      <c r="AC8519" s="21"/>
      <c r="AD8519" s="21"/>
      <c r="AE8519" s="21"/>
      <c r="AF8519" s="21"/>
      <c r="AG8519" s="21"/>
      <c r="AH8519" s="21"/>
      <c r="AI8519" s="26"/>
      <c r="AJ8519" s="21"/>
      <c r="AK8519" s="21"/>
      <c r="AL8519" s="21"/>
      <c r="AM8519" s="21"/>
      <c r="AN8519" s="21"/>
      <c r="AO8519" s="21"/>
      <c r="AP8519" s="21"/>
      <c r="AQ8519" s="21"/>
      <c r="AR8519" s="21"/>
      <c r="AS8519" s="21"/>
      <c r="AT8519" s="2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</row>
    <row r="8520" spans="1:60" s="3" customFormat="1">
      <c r="A8520" s="20"/>
      <c r="B8520" s="20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21"/>
      <c r="AC8520" s="21"/>
      <c r="AD8520" s="21"/>
      <c r="AE8520" s="21"/>
      <c r="AF8520" s="21"/>
      <c r="AG8520" s="21"/>
      <c r="AH8520" s="21"/>
      <c r="AI8520" s="26"/>
      <c r="AJ8520" s="21"/>
      <c r="AK8520" s="21"/>
      <c r="AL8520" s="21"/>
      <c r="AM8520" s="21"/>
      <c r="AN8520" s="21"/>
      <c r="AO8520" s="21"/>
      <c r="AP8520" s="21"/>
      <c r="AQ8520" s="21"/>
      <c r="AR8520" s="21"/>
      <c r="AS8520" s="21"/>
      <c r="AT8520" s="2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</row>
    <row r="8521" spans="1:60" s="3" customFormat="1">
      <c r="A8521" s="20"/>
      <c r="B8521" s="20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21"/>
      <c r="AC8521" s="21"/>
      <c r="AD8521" s="21"/>
      <c r="AE8521" s="21"/>
      <c r="AF8521" s="21"/>
      <c r="AG8521" s="21"/>
      <c r="AH8521" s="21"/>
      <c r="AI8521" s="26"/>
      <c r="AJ8521" s="21"/>
      <c r="AK8521" s="21"/>
      <c r="AL8521" s="21"/>
      <c r="AM8521" s="21"/>
      <c r="AN8521" s="21"/>
      <c r="AO8521" s="21"/>
      <c r="AP8521" s="21"/>
      <c r="AQ8521" s="21"/>
      <c r="AR8521" s="21"/>
      <c r="AS8521" s="21"/>
      <c r="AT8521" s="2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1"/>
      <c r="BG8521" s="1"/>
      <c r="BH8521" s="1"/>
    </row>
    <row r="8522" spans="1:60" s="3" customFormat="1">
      <c r="A8522" s="20"/>
      <c r="B8522" s="20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21"/>
      <c r="AC8522" s="21"/>
      <c r="AD8522" s="21"/>
      <c r="AE8522" s="21"/>
      <c r="AF8522" s="21"/>
      <c r="AG8522" s="21"/>
      <c r="AH8522" s="21"/>
      <c r="AI8522" s="26"/>
      <c r="AJ8522" s="21"/>
      <c r="AK8522" s="21"/>
      <c r="AL8522" s="21"/>
      <c r="AM8522" s="21"/>
      <c r="AN8522" s="21"/>
      <c r="AO8522" s="21"/>
      <c r="AP8522" s="21"/>
      <c r="AQ8522" s="21"/>
      <c r="AR8522" s="21"/>
      <c r="AS8522" s="21"/>
      <c r="AT8522" s="2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  <c r="BE8522" s="1"/>
      <c r="BF8522" s="1"/>
      <c r="BG8522" s="1"/>
      <c r="BH8522" s="1"/>
    </row>
    <row r="8523" spans="1:60" s="3" customFormat="1">
      <c r="A8523" s="20"/>
      <c r="B8523" s="20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21"/>
      <c r="AC8523" s="21"/>
      <c r="AD8523" s="21"/>
      <c r="AE8523" s="21"/>
      <c r="AF8523" s="21"/>
      <c r="AG8523" s="21"/>
      <c r="AH8523" s="21"/>
      <c r="AI8523" s="26"/>
      <c r="AJ8523" s="21"/>
      <c r="AK8523" s="21"/>
      <c r="AL8523" s="21"/>
      <c r="AM8523" s="21"/>
      <c r="AN8523" s="21"/>
      <c r="AO8523" s="21"/>
      <c r="AP8523" s="21"/>
      <c r="AQ8523" s="21"/>
      <c r="AR8523" s="21"/>
      <c r="AS8523" s="21"/>
      <c r="AT8523" s="2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</row>
    <row r="8524" spans="1:60" s="3" customFormat="1">
      <c r="A8524" s="20"/>
      <c r="B8524" s="20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21"/>
      <c r="AC8524" s="21"/>
      <c r="AD8524" s="21"/>
      <c r="AE8524" s="21"/>
      <c r="AF8524" s="21"/>
      <c r="AG8524" s="21"/>
      <c r="AH8524" s="21"/>
      <c r="AI8524" s="26"/>
      <c r="AJ8524" s="21"/>
      <c r="AK8524" s="21"/>
      <c r="AL8524" s="21"/>
      <c r="AM8524" s="21"/>
      <c r="AN8524" s="21"/>
      <c r="AO8524" s="21"/>
      <c r="AP8524" s="21"/>
      <c r="AQ8524" s="21"/>
      <c r="AR8524" s="21"/>
      <c r="AS8524" s="21"/>
      <c r="AT8524" s="2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</row>
    <row r="8525" spans="1:60" s="3" customFormat="1">
      <c r="A8525" s="20"/>
      <c r="B8525" s="20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21"/>
      <c r="AC8525" s="21"/>
      <c r="AD8525" s="21"/>
      <c r="AE8525" s="21"/>
      <c r="AF8525" s="21"/>
      <c r="AG8525" s="21"/>
      <c r="AH8525" s="21"/>
      <c r="AI8525" s="26"/>
      <c r="AJ8525" s="21"/>
      <c r="AK8525" s="21"/>
      <c r="AL8525" s="21"/>
      <c r="AM8525" s="21"/>
      <c r="AN8525" s="21"/>
      <c r="AO8525" s="21"/>
      <c r="AP8525" s="21"/>
      <c r="AQ8525" s="21"/>
      <c r="AR8525" s="21"/>
      <c r="AS8525" s="21"/>
      <c r="AT8525" s="2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</row>
    <row r="8526" spans="1:60" s="3" customFormat="1">
      <c r="A8526" s="20"/>
      <c r="B8526" s="20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21"/>
      <c r="AC8526" s="21"/>
      <c r="AD8526" s="21"/>
      <c r="AE8526" s="21"/>
      <c r="AF8526" s="21"/>
      <c r="AG8526" s="21"/>
      <c r="AH8526" s="21"/>
      <c r="AI8526" s="26"/>
      <c r="AJ8526" s="21"/>
      <c r="AK8526" s="21"/>
      <c r="AL8526" s="21"/>
      <c r="AM8526" s="21"/>
      <c r="AN8526" s="21"/>
      <c r="AO8526" s="21"/>
      <c r="AP8526" s="21"/>
      <c r="AQ8526" s="21"/>
      <c r="AR8526" s="21"/>
      <c r="AS8526" s="21"/>
      <c r="AT8526" s="2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</row>
    <row r="8527" spans="1:60" s="3" customFormat="1">
      <c r="A8527" s="20"/>
      <c r="B8527" s="20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21"/>
      <c r="AC8527" s="21"/>
      <c r="AD8527" s="21"/>
      <c r="AE8527" s="21"/>
      <c r="AF8527" s="21"/>
      <c r="AG8527" s="21"/>
      <c r="AH8527" s="21"/>
      <c r="AI8527" s="26"/>
      <c r="AJ8527" s="21"/>
      <c r="AK8527" s="21"/>
      <c r="AL8527" s="21"/>
      <c r="AM8527" s="21"/>
      <c r="AN8527" s="21"/>
      <c r="AO8527" s="21"/>
      <c r="AP8527" s="21"/>
      <c r="AQ8527" s="21"/>
      <c r="AR8527" s="21"/>
      <c r="AS8527" s="21"/>
      <c r="AT8527" s="2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</row>
    <row r="8528" spans="1:60" s="3" customFormat="1">
      <c r="A8528" s="20"/>
      <c r="B8528" s="20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21"/>
      <c r="AC8528" s="21"/>
      <c r="AD8528" s="21"/>
      <c r="AE8528" s="21"/>
      <c r="AF8528" s="21"/>
      <c r="AG8528" s="21"/>
      <c r="AH8528" s="21"/>
      <c r="AI8528" s="26"/>
      <c r="AJ8528" s="21"/>
      <c r="AK8528" s="21"/>
      <c r="AL8528" s="21"/>
      <c r="AM8528" s="21"/>
      <c r="AN8528" s="21"/>
      <c r="AO8528" s="21"/>
      <c r="AP8528" s="21"/>
      <c r="AQ8528" s="21"/>
      <c r="AR8528" s="21"/>
      <c r="AS8528" s="21"/>
      <c r="AT8528" s="2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</row>
    <row r="8529" spans="1:60" s="3" customFormat="1">
      <c r="A8529" s="20"/>
      <c r="B8529" s="20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21"/>
      <c r="AC8529" s="21"/>
      <c r="AD8529" s="21"/>
      <c r="AE8529" s="21"/>
      <c r="AF8529" s="21"/>
      <c r="AG8529" s="21"/>
      <c r="AH8529" s="21"/>
      <c r="AI8529" s="26"/>
      <c r="AJ8529" s="21"/>
      <c r="AK8529" s="21"/>
      <c r="AL8529" s="21"/>
      <c r="AM8529" s="21"/>
      <c r="AN8529" s="21"/>
      <c r="AO8529" s="21"/>
      <c r="AP8529" s="21"/>
      <c r="AQ8529" s="21"/>
      <c r="AR8529" s="21"/>
      <c r="AS8529" s="21"/>
      <c r="AT8529" s="2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</row>
    <row r="8530" spans="1:60" s="3" customFormat="1">
      <c r="A8530" s="20"/>
      <c r="B8530" s="20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21"/>
      <c r="AC8530" s="21"/>
      <c r="AD8530" s="21"/>
      <c r="AE8530" s="21"/>
      <c r="AF8530" s="21"/>
      <c r="AG8530" s="21"/>
      <c r="AH8530" s="21"/>
      <c r="AI8530" s="26"/>
      <c r="AJ8530" s="21"/>
      <c r="AK8530" s="21"/>
      <c r="AL8530" s="21"/>
      <c r="AM8530" s="21"/>
      <c r="AN8530" s="21"/>
      <c r="AO8530" s="21"/>
      <c r="AP8530" s="21"/>
      <c r="AQ8530" s="21"/>
      <c r="AR8530" s="21"/>
      <c r="AS8530" s="21"/>
      <c r="AT8530" s="2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</row>
    <row r="8531" spans="1:60" s="3" customFormat="1">
      <c r="A8531" s="20"/>
      <c r="B8531" s="20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21"/>
      <c r="AC8531" s="21"/>
      <c r="AD8531" s="21"/>
      <c r="AE8531" s="21"/>
      <c r="AF8531" s="21"/>
      <c r="AG8531" s="21"/>
      <c r="AH8531" s="21"/>
      <c r="AI8531" s="26"/>
      <c r="AJ8531" s="21"/>
      <c r="AK8531" s="21"/>
      <c r="AL8531" s="21"/>
      <c r="AM8531" s="21"/>
      <c r="AN8531" s="21"/>
      <c r="AO8531" s="21"/>
      <c r="AP8531" s="21"/>
      <c r="AQ8531" s="21"/>
      <c r="AR8531" s="21"/>
      <c r="AS8531" s="21"/>
      <c r="AT8531" s="2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</row>
    <row r="8532" spans="1:60" s="3" customFormat="1">
      <c r="A8532" s="20"/>
      <c r="B8532" s="20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21"/>
      <c r="AC8532" s="21"/>
      <c r="AD8532" s="21"/>
      <c r="AE8532" s="21"/>
      <c r="AF8532" s="21"/>
      <c r="AG8532" s="21"/>
      <c r="AH8532" s="21"/>
      <c r="AI8532" s="26"/>
      <c r="AJ8532" s="21"/>
      <c r="AK8532" s="21"/>
      <c r="AL8532" s="21"/>
      <c r="AM8532" s="21"/>
      <c r="AN8532" s="21"/>
      <c r="AO8532" s="21"/>
      <c r="AP8532" s="21"/>
      <c r="AQ8532" s="21"/>
      <c r="AR8532" s="21"/>
      <c r="AS8532" s="21"/>
      <c r="AT8532" s="2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</row>
    <row r="8533" spans="1:60" s="3" customFormat="1">
      <c r="A8533" s="20"/>
      <c r="B8533" s="20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21"/>
      <c r="AC8533" s="21"/>
      <c r="AD8533" s="21"/>
      <c r="AE8533" s="21"/>
      <c r="AF8533" s="21"/>
      <c r="AG8533" s="21"/>
      <c r="AH8533" s="21"/>
      <c r="AI8533" s="26"/>
      <c r="AJ8533" s="21"/>
      <c r="AK8533" s="21"/>
      <c r="AL8533" s="21"/>
      <c r="AM8533" s="21"/>
      <c r="AN8533" s="21"/>
      <c r="AO8533" s="21"/>
      <c r="AP8533" s="21"/>
      <c r="AQ8533" s="21"/>
      <c r="AR8533" s="21"/>
      <c r="AS8533" s="21"/>
      <c r="AT8533" s="2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</row>
    <row r="8534" spans="1:60" s="3" customFormat="1">
      <c r="A8534" s="20"/>
      <c r="B8534" s="20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21"/>
      <c r="AC8534" s="21"/>
      <c r="AD8534" s="21"/>
      <c r="AE8534" s="21"/>
      <c r="AF8534" s="21"/>
      <c r="AG8534" s="21"/>
      <c r="AH8534" s="21"/>
      <c r="AI8534" s="26"/>
      <c r="AJ8534" s="21"/>
      <c r="AK8534" s="21"/>
      <c r="AL8534" s="21"/>
      <c r="AM8534" s="21"/>
      <c r="AN8534" s="21"/>
      <c r="AO8534" s="21"/>
      <c r="AP8534" s="21"/>
      <c r="AQ8534" s="21"/>
      <c r="AR8534" s="21"/>
      <c r="AS8534" s="21"/>
      <c r="AT8534" s="2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</row>
    <row r="8535" spans="1:60" s="3" customFormat="1">
      <c r="A8535" s="20"/>
      <c r="B8535" s="20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21"/>
      <c r="AC8535" s="21"/>
      <c r="AD8535" s="21"/>
      <c r="AE8535" s="21"/>
      <c r="AF8535" s="21"/>
      <c r="AG8535" s="21"/>
      <c r="AH8535" s="21"/>
      <c r="AI8535" s="26"/>
      <c r="AJ8535" s="21"/>
      <c r="AK8535" s="21"/>
      <c r="AL8535" s="21"/>
      <c r="AM8535" s="21"/>
      <c r="AN8535" s="21"/>
      <c r="AO8535" s="21"/>
      <c r="AP8535" s="21"/>
      <c r="AQ8535" s="21"/>
      <c r="AR8535" s="21"/>
      <c r="AS8535" s="21"/>
      <c r="AT8535" s="2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</row>
    <row r="8536" spans="1:60" s="3" customFormat="1">
      <c r="A8536" s="20"/>
      <c r="B8536" s="20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21"/>
      <c r="AC8536" s="21"/>
      <c r="AD8536" s="21"/>
      <c r="AE8536" s="21"/>
      <c r="AF8536" s="21"/>
      <c r="AG8536" s="21"/>
      <c r="AH8536" s="21"/>
      <c r="AI8536" s="26"/>
      <c r="AJ8536" s="21"/>
      <c r="AK8536" s="21"/>
      <c r="AL8536" s="21"/>
      <c r="AM8536" s="21"/>
      <c r="AN8536" s="21"/>
      <c r="AO8536" s="21"/>
      <c r="AP8536" s="21"/>
      <c r="AQ8536" s="21"/>
      <c r="AR8536" s="21"/>
      <c r="AS8536" s="21"/>
      <c r="AT8536" s="2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</row>
    <row r="8537" spans="1:60" s="3" customFormat="1">
      <c r="A8537" s="20"/>
      <c r="B8537" s="20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21"/>
      <c r="AC8537" s="21"/>
      <c r="AD8537" s="21"/>
      <c r="AE8537" s="21"/>
      <c r="AF8537" s="21"/>
      <c r="AG8537" s="21"/>
      <c r="AH8537" s="21"/>
      <c r="AI8537" s="26"/>
      <c r="AJ8537" s="21"/>
      <c r="AK8537" s="21"/>
      <c r="AL8537" s="21"/>
      <c r="AM8537" s="21"/>
      <c r="AN8537" s="21"/>
      <c r="AO8537" s="21"/>
      <c r="AP8537" s="21"/>
      <c r="AQ8537" s="21"/>
      <c r="AR8537" s="21"/>
      <c r="AS8537" s="21"/>
      <c r="AT8537" s="2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</row>
    <row r="8538" spans="1:60" s="3" customFormat="1">
      <c r="A8538" s="20"/>
      <c r="B8538" s="20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21"/>
      <c r="AC8538" s="21"/>
      <c r="AD8538" s="21"/>
      <c r="AE8538" s="21"/>
      <c r="AF8538" s="21"/>
      <c r="AG8538" s="21"/>
      <c r="AH8538" s="21"/>
      <c r="AI8538" s="26"/>
      <c r="AJ8538" s="21"/>
      <c r="AK8538" s="21"/>
      <c r="AL8538" s="21"/>
      <c r="AM8538" s="21"/>
      <c r="AN8538" s="21"/>
      <c r="AO8538" s="21"/>
      <c r="AP8538" s="21"/>
      <c r="AQ8538" s="21"/>
      <c r="AR8538" s="21"/>
      <c r="AS8538" s="21"/>
      <c r="AT8538" s="2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</row>
    <row r="8539" spans="1:60" s="3" customFormat="1">
      <c r="A8539" s="20"/>
      <c r="B8539" s="20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21"/>
      <c r="AC8539" s="21"/>
      <c r="AD8539" s="21"/>
      <c r="AE8539" s="21"/>
      <c r="AF8539" s="21"/>
      <c r="AG8539" s="21"/>
      <c r="AH8539" s="21"/>
      <c r="AI8539" s="26"/>
      <c r="AJ8539" s="21"/>
      <c r="AK8539" s="21"/>
      <c r="AL8539" s="21"/>
      <c r="AM8539" s="21"/>
      <c r="AN8539" s="21"/>
      <c r="AO8539" s="21"/>
      <c r="AP8539" s="21"/>
      <c r="AQ8539" s="21"/>
      <c r="AR8539" s="21"/>
      <c r="AS8539" s="21"/>
      <c r="AT8539" s="2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</row>
    <row r="8540" spans="1:60" s="3" customFormat="1">
      <c r="A8540" s="20"/>
      <c r="B8540" s="20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21"/>
      <c r="AC8540" s="21"/>
      <c r="AD8540" s="21"/>
      <c r="AE8540" s="21"/>
      <c r="AF8540" s="21"/>
      <c r="AG8540" s="21"/>
      <c r="AH8540" s="21"/>
      <c r="AI8540" s="26"/>
      <c r="AJ8540" s="21"/>
      <c r="AK8540" s="21"/>
      <c r="AL8540" s="21"/>
      <c r="AM8540" s="21"/>
      <c r="AN8540" s="21"/>
      <c r="AO8540" s="21"/>
      <c r="AP8540" s="21"/>
      <c r="AQ8540" s="21"/>
      <c r="AR8540" s="21"/>
      <c r="AS8540" s="21"/>
      <c r="AT8540" s="2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</row>
    <row r="8541" spans="1:60" s="3" customFormat="1">
      <c r="A8541" s="20"/>
      <c r="B8541" s="20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21"/>
      <c r="AC8541" s="21"/>
      <c r="AD8541" s="21"/>
      <c r="AE8541" s="21"/>
      <c r="AF8541" s="21"/>
      <c r="AG8541" s="21"/>
      <c r="AH8541" s="21"/>
      <c r="AI8541" s="26"/>
      <c r="AJ8541" s="21"/>
      <c r="AK8541" s="21"/>
      <c r="AL8541" s="21"/>
      <c r="AM8541" s="21"/>
      <c r="AN8541" s="21"/>
      <c r="AO8541" s="21"/>
      <c r="AP8541" s="21"/>
      <c r="AQ8541" s="21"/>
      <c r="AR8541" s="21"/>
      <c r="AS8541" s="21"/>
      <c r="AT8541" s="2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</row>
    <row r="8542" spans="1:60" s="3" customFormat="1">
      <c r="A8542" s="20"/>
      <c r="B8542" s="20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21"/>
      <c r="AC8542" s="21"/>
      <c r="AD8542" s="21"/>
      <c r="AE8542" s="21"/>
      <c r="AF8542" s="21"/>
      <c r="AG8542" s="21"/>
      <c r="AH8542" s="21"/>
      <c r="AI8542" s="26"/>
      <c r="AJ8542" s="21"/>
      <c r="AK8542" s="21"/>
      <c r="AL8542" s="21"/>
      <c r="AM8542" s="21"/>
      <c r="AN8542" s="21"/>
      <c r="AO8542" s="21"/>
      <c r="AP8542" s="21"/>
      <c r="AQ8542" s="21"/>
      <c r="AR8542" s="21"/>
      <c r="AS8542" s="21"/>
      <c r="AT8542" s="2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/>
      <c r="BH8542" s="1"/>
    </row>
    <row r="8543" spans="1:60" s="3" customFormat="1">
      <c r="A8543" s="20"/>
      <c r="B8543" s="20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21"/>
      <c r="AC8543" s="21"/>
      <c r="AD8543" s="21"/>
      <c r="AE8543" s="21"/>
      <c r="AF8543" s="21"/>
      <c r="AG8543" s="21"/>
      <c r="AH8543" s="21"/>
      <c r="AI8543" s="26"/>
      <c r="AJ8543" s="21"/>
      <c r="AK8543" s="21"/>
      <c r="AL8543" s="21"/>
      <c r="AM8543" s="21"/>
      <c r="AN8543" s="21"/>
      <c r="AO8543" s="21"/>
      <c r="AP8543" s="21"/>
      <c r="AQ8543" s="21"/>
      <c r="AR8543" s="21"/>
      <c r="AS8543" s="21"/>
      <c r="AT8543" s="2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</row>
    <row r="8544" spans="1:60" s="3" customFormat="1">
      <c r="A8544" s="20"/>
      <c r="B8544" s="20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21"/>
      <c r="AC8544" s="21"/>
      <c r="AD8544" s="21"/>
      <c r="AE8544" s="21"/>
      <c r="AF8544" s="21"/>
      <c r="AG8544" s="21"/>
      <c r="AH8544" s="21"/>
      <c r="AI8544" s="26"/>
      <c r="AJ8544" s="21"/>
      <c r="AK8544" s="21"/>
      <c r="AL8544" s="21"/>
      <c r="AM8544" s="21"/>
      <c r="AN8544" s="21"/>
      <c r="AO8544" s="21"/>
      <c r="AP8544" s="21"/>
      <c r="AQ8544" s="21"/>
      <c r="AR8544" s="21"/>
      <c r="AS8544" s="21"/>
      <c r="AT8544" s="2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</row>
    <row r="8545" spans="1:60" s="3" customFormat="1">
      <c r="A8545" s="20"/>
      <c r="B8545" s="20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21"/>
      <c r="AC8545" s="21"/>
      <c r="AD8545" s="21"/>
      <c r="AE8545" s="21"/>
      <c r="AF8545" s="21"/>
      <c r="AG8545" s="21"/>
      <c r="AH8545" s="21"/>
      <c r="AI8545" s="26"/>
      <c r="AJ8545" s="21"/>
      <c r="AK8545" s="21"/>
      <c r="AL8545" s="21"/>
      <c r="AM8545" s="21"/>
      <c r="AN8545" s="21"/>
      <c r="AO8545" s="21"/>
      <c r="AP8545" s="21"/>
      <c r="AQ8545" s="21"/>
      <c r="AR8545" s="21"/>
      <c r="AS8545" s="21"/>
      <c r="AT8545" s="2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</row>
    <row r="8546" spans="1:60" s="3" customFormat="1">
      <c r="A8546" s="20"/>
      <c r="B8546" s="20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21"/>
      <c r="AC8546" s="21"/>
      <c r="AD8546" s="21"/>
      <c r="AE8546" s="21"/>
      <c r="AF8546" s="21"/>
      <c r="AG8546" s="21"/>
      <c r="AH8546" s="21"/>
      <c r="AI8546" s="26"/>
      <c r="AJ8546" s="21"/>
      <c r="AK8546" s="21"/>
      <c r="AL8546" s="21"/>
      <c r="AM8546" s="21"/>
      <c r="AN8546" s="21"/>
      <c r="AO8546" s="21"/>
      <c r="AP8546" s="21"/>
      <c r="AQ8546" s="21"/>
      <c r="AR8546" s="21"/>
      <c r="AS8546" s="21"/>
      <c r="AT8546" s="2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</row>
    <row r="8547" spans="1:60" s="3" customFormat="1">
      <c r="A8547" s="20"/>
      <c r="B8547" s="20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21"/>
      <c r="AC8547" s="21"/>
      <c r="AD8547" s="21"/>
      <c r="AE8547" s="21"/>
      <c r="AF8547" s="21"/>
      <c r="AG8547" s="21"/>
      <c r="AH8547" s="21"/>
      <c r="AI8547" s="26"/>
      <c r="AJ8547" s="21"/>
      <c r="AK8547" s="21"/>
      <c r="AL8547" s="21"/>
      <c r="AM8547" s="21"/>
      <c r="AN8547" s="21"/>
      <c r="AO8547" s="21"/>
      <c r="AP8547" s="21"/>
      <c r="AQ8547" s="21"/>
      <c r="AR8547" s="21"/>
      <c r="AS8547" s="21"/>
      <c r="AT8547" s="2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</row>
    <row r="8548" spans="1:60" s="3" customFormat="1">
      <c r="A8548" s="20"/>
      <c r="B8548" s="20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21"/>
      <c r="AC8548" s="21"/>
      <c r="AD8548" s="21"/>
      <c r="AE8548" s="21"/>
      <c r="AF8548" s="21"/>
      <c r="AG8548" s="21"/>
      <c r="AH8548" s="21"/>
      <c r="AI8548" s="26"/>
      <c r="AJ8548" s="21"/>
      <c r="AK8548" s="21"/>
      <c r="AL8548" s="21"/>
      <c r="AM8548" s="21"/>
      <c r="AN8548" s="21"/>
      <c r="AO8548" s="21"/>
      <c r="AP8548" s="21"/>
      <c r="AQ8548" s="21"/>
      <c r="AR8548" s="21"/>
      <c r="AS8548" s="21"/>
      <c r="AT8548" s="2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</row>
    <row r="8549" spans="1:60" s="3" customFormat="1">
      <c r="A8549" s="20"/>
      <c r="B8549" s="20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21"/>
      <c r="AC8549" s="21"/>
      <c r="AD8549" s="21"/>
      <c r="AE8549" s="21"/>
      <c r="AF8549" s="21"/>
      <c r="AG8549" s="21"/>
      <c r="AH8549" s="21"/>
      <c r="AI8549" s="26"/>
      <c r="AJ8549" s="21"/>
      <c r="AK8549" s="21"/>
      <c r="AL8549" s="21"/>
      <c r="AM8549" s="21"/>
      <c r="AN8549" s="21"/>
      <c r="AO8549" s="21"/>
      <c r="AP8549" s="21"/>
      <c r="AQ8549" s="21"/>
      <c r="AR8549" s="21"/>
      <c r="AS8549" s="21"/>
      <c r="AT8549" s="2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</row>
    <row r="8550" spans="1:60" s="3" customFormat="1">
      <c r="A8550" s="20"/>
      <c r="B8550" s="20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21"/>
      <c r="AC8550" s="21"/>
      <c r="AD8550" s="21"/>
      <c r="AE8550" s="21"/>
      <c r="AF8550" s="21"/>
      <c r="AG8550" s="21"/>
      <c r="AH8550" s="21"/>
      <c r="AI8550" s="26"/>
      <c r="AJ8550" s="21"/>
      <c r="AK8550" s="21"/>
      <c r="AL8550" s="21"/>
      <c r="AM8550" s="21"/>
      <c r="AN8550" s="21"/>
      <c r="AO8550" s="21"/>
      <c r="AP8550" s="21"/>
      <c r="AQ8550" s="21"/>
      <c r="AR8550" s="21"/>
      <c r="AS8550" s="21"/>
      <c r="AT8550" s="2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</row>
    <row r="8551" spans="1:60" s="3" customFormat="1">
      <c r="A8551" s="20"/>
      <c r="B8551" s="20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21"/>
      <c r="AC8551" s="21"/>
      <c r="AD8551" s="21"/>
      <c r="AE8551" s="21"/>
      <c r="AF8551" s="21"/>
      <c r="AG8551" s="21"/>
      <c r="AH8551" s="21"/>
      <c r="AI8551" s="26"/>
      <c r="AJ8551" s="21"/>
      <c r="AK8551" s="21"/>
      <c r="AL8551" s="21"/>
      <c r="AM8551" s="21"/>
      <c r="AN8551" s="21"/>
      <c r="AO8551" s="21"/>
      <c r="AP8551" s="21"/>
      <c r="AQ8551" s="21"/>
      <c r="AR8551" s="21"/>
      <c r="AS8551" s="21"/>
      <c r="AT8551" s="2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</row>
    <row r="8552" spans="1:60" s="3" customFormat="1">
      <c r="A8552" s="20"/>
      <c r="B8552" s="20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21"/>
      <c r="AC8552" s="21"/>
      <c r="AD8552" s="21"/>
      <c r="AE8552" s="21"/>
      <c r="AF8552" s="21"/>
      <c r="AG8552" s="21"/>
      <c r="AH8552" s="21"/>
      <c r="AI8552" s="26"/>
      <c r="AJ8552" s="21"/>
      <c r="AK8552" s="21"/>
      <c r="AL8552" s="21"/>
      <c r="AM8552" s="21"/>
      <c r="AN8552" s="21"/>
      <c r="AO8552" s="21"/>
      <c r="AP8552" s="21"/>
      <c r="AQ8552" s="21"/>
      <c r="AR8552" s="21"/>
      <c r="AS8552" s="21"/>
      <c r="AT8552" s="2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</row>
    <row r="8553" spans="1:60" s="3" customFormat="1">
      <c r="A8553" s="20"/>
      <c r="B8553" s="20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21"/>
      <c r="AC8553" s="21"/>
      <c r="AD8553" s="21"/>
      <c r="AE8553" s="21"/>
      <c r="AF8553" s="21"/>
      <c r="AG8553" s="21"/>
      <c r="AH8553" s="21"/>
      <c r="AI8553" s="26"/>
      <c r="AJ8553" s="21"/>
      <c r="AK8553" s="21"/>
      <c r="AL8553" s="21"/>
      <c r="AM8553" s="21"/>
      <c r="AN8553" s="21"/>
      <c r="AO8553" s="21"/>
      <c r="AP8553" s="21"/>
      <c r="AQ8553" s="21"/>
      <c r="AR8553" s="21"/>
      <c r="AS8553" s="21"/>
      <c r="AT8553" s="2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</row>
    <row r="8554" spans="1:60" s="3" customFormat="1">
      <c r="A8554" s="20"/>
      <c r="B8554" s="20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21"/>
      <c r="AC8554" s="21"/>
      <c r="AD8554" s="21"/>
      <c r="AE8554" s="21"/>
      <c r="AF8554" s="21"/>
      <c r="AG8554" s="21"/>
      <c r="AH8554" s="21"/>
      <c r="AI8554" s="26"/>
      <c r="AJ8554" s="21"/>
      <c r="AK8554" s="21"/>
      <c r="AL8554" s="21"/>
      <c r="AM8554" s="21"/>
      <c r="AN8554" s="21"/>
      <c r="AO8554" s="21"/>
      <c r="AP8554" s="21"/>
      <c r="AQ8554" s="21"/>
      <c r="AR8554" s="21"/>
      <c r="AS8554" s="21"/>
      <c r="AT8554" s="2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</row>
    <row r="8555" spans="1:60" s="3" customFormat="1">
      <c r="A8555" s="20"/>
      <c r="B8555" s="20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21"/>
      <c r="AC8555" s="21"/>
      <c r="AD8555" s="21"/>
      <c r="AE8555" s="21"/>
      <c r="AF8555" s="21"/>
      <c r="AG8555" s="21"/>
      <c r="AH8555" s="21"/>
      <c r="AI8555" s="26"/>
      <c r="AJ8555" s="21"/>
      <c r="AK8555" s="21"/>
      <c r="AL8555" s="21"/>
      <c r="AM8555" s="21"/>
      <c r="AN8555" s="21"/>
      <c r="AO8555" s="21"/>
      <c r="AP8555" s="21"/>
      <c r="AQ8555" s="21"/>
      <c r="AR8555" s="21"/>
      <c r="AS8555" s="21"/>
      <c r="AT8555" s="2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</row>
    <row r="8556" spans="1:60" s="3" customFormat="1">
      <c r="A8556" s="20"/>
      <c r="B8556" s="20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21"/>
      <c r="AC8556" s="21"/>
      <c r="AD8556" s="21"/>
      <c r="AE8556" s="21"/>
      <c r="AF8556" s="21"/>
      <c r="AG8556" s="21"/>
      <c r="AH8556" s="21"/>
      <c r="AI8556" s="26"/>
      <c r="AJ8556" s="21"/>
      <c r="AK8556" s="21"/>
      <c r="AL8556" s="21"/>
      <c r="AM8556" s="21"/>
      <c r="AN8556" s="21"/>
      <c r="AO8556" s="21"/>
      <c r="AP8556" s="21"/>
      <c r="AQ8556" s="21"/>
      <c r="AR8556" s="21"/>
      <c r="AS8556" s="21"/>
      <c r="AT8556" s="2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</row>
    <row r="8557" spans="1:60" s="3" customFormat="1">
      <c r="A8557" s="20"/>
      <c r="B8557" s="20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21"/>
      <c r="AC8557" s="21"/>
      <c r="AD8557" s="21"/>
      <c r="AE8557" s="21"/>
      <c r="AF8557" s="21"/>
      <c r="AG8557" s="21"/>
      <c r="AH8557" s="21"/>
      <c r="AI8557" s="26"/>
      <c r="AJ8557" s="21"/>
      <c r="AK8557" s="21"/>
      <c r="AL8557" s="21"/>
      <c r="AM8557" s="21"/>
      <c r="AN8557" s="21"/>
      <c r="AO8557" s="21"/>
      <c r="AP8557" s="21"/>
      <c r="AQ8557" s="21"/>
      <c r="AR8557" s="21"/>
      <c r="AS8557" s="21"/>
      <c r="AT8557" s="2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</row>
    <row r="8558" spans="1:60" s="3" customFormat="1">
      <c r="A8558" s="20"/>
      <c r="B8558" s="20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21"/>
      <c r="AC8558" s="21"/>
      <c r="AD8558" s="21"/>
      <c r="AE8558" s="21"/>
      <c r="AF8558" s="21"/>
      <c r="AG8558" s="21"/>
      <c r="AH8558" s="21"/>
      <c r="AI8558" s="26"/>
      <c r="AJ8558" s="21"/>
      <c r="AK8558" s="21"/>
      <c r="AL8558" s="21"/>
      <c r="AM8558" s="21"/>
      <c r="AN8558" s="21"/>
      <c r="AO8558" s="21"/>
      <c r="AP8558" s="21"/>
      <c r="AQ8558" s="21"/>
      <c r="AR8558" s="21"/>
      <c r="AS8558" s="21"/>
      <c r="AT8558" s="2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</row>
    <row r="8559" spans="1:60" s="3" customFormat="1">
      <c r="A8559" s="20"/>
      <c r="B8559" s="20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21"/>
      <c r="AC8559" s="21"/>
      <c r="AD8559" s="21"/>
      <c r="AE8559" s="21"/>
      <c r="AF8559" s="21"/>
      <c r="AG8559" s="21"/>
      <c r="AH8559" s="21"/>
      <c r="AI8559" s="26"/>
      <c r="AJ8559" s="21"/>
      <c r="AK8559" s="21"/>
      <c r="AL8559" s="21"/>
      <c r="AM8559" s="21"/>
      <c r="AN8559" s="21"/>
      <c r="AO8559" s="21"/>
      <c r="AP8559" s="21"/>
      <c r="AQ8559" s="21"/>
      <c r="AR8559" s="21"/>
      <c r="AS8559" s="21"/>
      <c r="AT8559" s="2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</row>
    <row r="8560" spans="1:60" s="3" customFormat="1">
      <c r="A8560" s="20"/>
      <c r="B8560" s="20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21"/>
      <c r="AC8560" s="21"/>
      <c r="AD8560" s="21"/>
      <c r="AE8560" s="21"/>
      <c r="AF8560" s="21"/>
      <c r="AG8560" s="21"/>
      <c r="AH8560" s="21"/>
      <c r="AI8560" s="26"/>
      <c r="AJ8560" s="21"/>
      <c r="AK8560" s="21"/>
      <c r="AL8560" s="21"/>
      <c r="AM8560" s="21"/>
      <c r="AN8560" s="21"/>
      <c r="AO8560" s="21"/>
      <c r="AP8560" s="21"/>
      <c r="AQ8560" s="21"/>
      <c r="AR8560" s="21"/>
      <c r="AS8560" s="21"/>
      <c r="AT8560" s="2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  <c r="BE8560" s="1"/>
      <c r="BF8560" s="1"/>
      <c r="BG8560" s="1"/>
      <c r="BH8560" s="1"/>
    </row>
    <row r="8561" spans="1:60" s="3" customFormat="1">
      <c r="A8561" s="20"/>
      <c r="B8561" s="20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21"/>
      <c r="AC8561" s="21"/>
      <c r="AD8561" s="21"/>
      <c r="AE8561" s="21"/>
      <c r="AF8561" s="21"/>
      <c r="AG8561" s="21"/>
      <c r="AH8561" s="21"/>
      <c r="AI8561" s="26"/>
      <c r="AJ8561" s="21"/>
      <c r="AK8561" s="21"/>
      <c r="AL8561" s="21"/>
      <c r="AM8561" s="21"/>
      <c r="AN8561" s="21"/>
      <c r="AO8561" s="21"/>
      <c r="AP8561" s="21"/>
      <c r="AQ8561" s="21"/>
      <c r="AR8561" s="21"/>
      <c r="AS8561" s="21"/>
      <c r="AT8561" s="2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</row>
    <row r="8562" spans="1:60" s="3" customFormat="1">
      <c r="A8562" s="20"/>
      <c r="B8562" s="20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21"/>
      <c r="AC8562" s="21"/>
      <c r="AD8562" s="21"/>
      <c r="AE8562" s="21"/>
      <c r="AF8562" s="21"/>
      <c r="AG8562" s="21"/>
      <c r="AH8562" s="21"/>
      <c r="AI8562" s="26"/>
      <c r="AJ8562" s="21"/>
      <c r="AK8562" s="21"/>
      <c r="AL8562" s="21"/>
      <c r="AM8562" s="21"/>
      <c r="AN8562" s="21"/>
      <c r="AO8562" s="21"/>
      <c r="AP8562" s="21"/>
      <c r="AQ8562" s="21"/>
      <c r="AR8562" s="21"/>
      <c r="AS8562" s="21"/>
      <c r="AT8562" s="2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</row>
    <row r="8563" spans="1:60" s="3" customFormat="1">
      <c r="A8563" s="20"/>
      <c r="B8563" s="20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21"/>
      <c r="AC8563" s="21"/>
      <c r="AD8563" s="21"/>
      <c r="AE8563" s="21"/>
      <c r="AF8563" s="21"/>
      <c r="AG8563" s="21"/>
      <c r="AH8563" s="21"/>
      <c r="AI8563" s="26"/>
      <c r="AJ8563" s="21"/>
      <c r="AK8563" s="21"/>
      <c r="AL8563" s="21"/>
      <c r="AM8563" s="21"/>
      <c r="AN8563" s="21"/>
      <c r="AO8563" s="21"/>
      <c r="AP8563" s="21"/>
      <c r="AQ8563" s="21"/>
      <c r="AR8563" s="21"/>
      <c r="AS8563" s="21"/>
      <c r="AT8563" s="2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</row>
    <row r="8564" spans="1:60" s="3" customFormat="1">
      <c r="A8564" s="20"/>
      <c r="B8564" s="20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21"/>
      <c r="AC8564" s="21"/>
      <c r="AD8564" s="21"/>
      <c r="AE8564" s="21"/>
      <c r="AF8564" s="21"/>
      <c r="AG8564" s="21"/>
      <c r="AH8564" s="21"/>
      <c r="AI8564" s="26"/>
      <c r="AJ8564" s="21"/>
      <c r="AK8564" s="21"/>
      <c r="AL8564" s="21"/>
      <c r="AM8564" s="21"/>
      <c r="AN8564" s="21"/>
      <c r="AO8564" s="21"/>
      <c r="AP8564" s="21"/>
      <c r="AQ8564" s="21"/>
      <c r="AR8564" s="21"/>
      <c r="AS8564" s="21"/>
      <c r="AT8564" s="2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</row>
    <row r="8565" spans="1:60" s="3" customFormat="1">
      <c r="A8565" s="20"/>
      <c r="B8565" s="20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21"/>
      <c r="AC8565" s="21"/>
      <c r="AD8565" s="21"/>
      <c r="AE8565" s="21"/>
      <c r="AF8565" s="21"/>
      <c r="AG8565" s="21"/>
      <c r="AH8565" s="21"/>
      <c r="AI8565" s="26"/>
      <c r="AJ8565" s="21"/>
      <c r="AK8565" s="21"/>
      <c r="AL8565" s="21"/>
      <c r="AM8565" s="21"/>
      <c r="AN8565" s="21"/>
      <c r="AO8565" s="21"/>
      <c r="AP8565" s="21"/>
      <c r="AQ8565" s="21"/>
      <c r="AR8565" s="21"/>
      <c r="AS8565" s="21"/>
      <c r="AT8565" s="2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</row>
    <row r="8566" spans="1:60" s="3" customFormat="1">
      <c r="A8566" s="20"/>
      <c r="B8566" s="20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21"/>
      <c r="AC8566" s="21"/>
      <c r="AD8566" s="21"/>
      <c r="AE8566" s="21"/>
      <c r="AF8566" s="21"/>
      <c r="AG8566" s="21"/>
      <c r="AH8566" s="21"/>
      <c r="AI8566" s="26"/>
      <c r="AJ8566" s="21"/>
      <c r="AK8566" s="21"/>
      <c r="AL8566" s="21"/>
      <c r="AM8566" s="21"/>
      <c r="AN8566" s="21"/>
      <c r="AO8566" s="21"/>
      <c r="AP8566" s="21"/>
      <c r="AQ8566" s="21"/>
      <c r="AR8566" s="21"/>
      <c r="AS8566" s="21"/>
      <c r="AT8566" s="2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</row>
    <row r="8567" spans="1:60" s="3" customFormat="1">
      <c r="A8567" s="20"/>
      <c r="B8567" s="20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21"/>
      <c r="AC8567" s="21"/>
      <c r="AD8567" s="21"/>
      <c r="AE8567" s="21"/>
      <c r="AF8567" s="21"/>
      <c r="AG8567" s="21"/>
      <c r="AH8567" s="21"/>
      <c r="AI8567" s="26"/>
      <c r="AJ8567" s="21"/>
      <c r="AK8567" s="21"/>
      <c r="AL8567" s="21"/>
      <c r="AM8567" s="21"/>
      <c r="AN8567" s="21"/>
      <c r="AO8567" s="21"/>
      <c r="AP8567" s="21"/>
      <c r="AQ8567" s="21"/>
      <c r="AR8567" s="21"/>
      <c r="AS8567" s="21"/>
      <c r="AT8567" s="2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</row>
    <row r="8568" spans="1:60" s="3" customFormat="1">
      <c r="A8568" s="20"/>
      <c r="B8568" s="20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21"/>
      <c r="AC8568" s="21"/>
      <c r="AD8568" s="21"/>
      <c r="AE8568" s="21"/>
      <c r="AF8568" s="21"/>
      <c r="AG8568" s="21"/>
      <c r="AH8568" s="21"/>
      <c r="AI8568" s="26"/>
      <c r="AJ8568" s="21"/>
      <c r="AK8568" s="21"/>
      <c r="AL8568" s="21"/>
      <c r="AM8568" s="21"/>
      <c r="AN8568" s="21"/>
      <c r="AO8568" s="21"/>
      <c r="AP8568" s="21"/>
      <c r="AQ8568" s="21"/>
      <c r="AR8568" s="21"/>
      <c r="AS8568" s="21"/>
      <c r="AT8568" s="2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</row>
    <row r="8569" spans="1:60" s="3" customFormat="1">
      <c r="A8569" s="20"/>
      <c r="B8569" s="20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21"/>
      <c r="AC8569" s="21"/>
      <c r="AD8569" s="21"/>
      <c r="AE8569" s="21"/>
      <c r="AF8569" s="21"/>
      <c r="AG8569" s="21"/>
      <c r="AH8569" s="21"/>
      <c r="AI8569" s="26"/>
      <c r="AJ8569" s="21"/>
      <c r="AK8569" s="21"/>
      <c r="AL8569" s="21"/>
      <c r="AM8569" s="21"/>
      <c r="AN8569" s="21"/>
      <c r="AO8569" s="21"/>
      <c r="AP8569" s="21"/>
      <c r="AQ8569" s="21"/>
      <c r="AR8569" s="21"/>
      <c r="AS8569" s="21"/>
      <c r="AT8569" s="2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</row>
    <row r="8570" spans="1:60" s="3" customFormat="1">
      <c r="A8570" s="20"/>
      <c r="B8570" s="20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21"/>
      <c r="AC8570" s="21"/>
      <c r="AD8570" s="21"/>
      <c r="AE8570" s="21"/>
      <c r="AF8570" s="21"/>
      <c r="AG8570" s="21"/>
      <c r="AH8570" s="21"/>
      <c r="AI8570" s="26"/>
      <c r="AJ8570" s="21"/>
      <c r="AK8570" s="21"/>
      <c r="AL8570" s="21"/>
      <c r="AM8570" s="21"/>
      <c r="AN8570" s="21"/>
      <c r="AO8570" s="21"/>
      <c r="AP8570" s="21"/>
      <c r="AQ8570" s="21"/>
      <c r="AR8570" s="21"/>
      <c r="AS8570" s="21"/>
      <c r="AT8570" s="2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</row>
    <row r="8571" spans="1:60" s="3" customFormat="1">
      <c r="A8571" s="20"/>
      <c r="B8571" s="20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21"/>
      <c r="AC8571" s="21"/>
      <c r="AD8571" s="21"/>
      <c r="AE8571" s="21"/>
      <c r="AF8571" s="21"/>
      <c r="AG8571" s="21"/>
      <c r="AH8571" s="21"/>
      <c r="AI8571" s="26"/>
      <c r="AJ8571" s="21"/>
      <c r="AK8571" s="21"/>
      <c r="AL8571" s="21"/>
      <c r="AM8571" s="21"/>
      <c r="AN8571" s="21"/>
      <c r="AO8571" s="21"/>
      <c r="AP8571" s="21"/>
      <c r="AQ8571" s="21"/>
      <c r="AR8571" s="21"/>
      <c r="AS8571" s="21"/>
      <c r="AT8571" s="2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</row>
    <row r="8572" spans="1:60" s="3" customFormat="1">
      <c r="A8572" s="20"/>
      <c r="B8572" s="20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21"/>
      <c r="AC8572" s="21"/>
      <c r="AD8572" s="21"/>
      <c r="AE8572" s="21"/>
      <c r="AF8572" s="21"/>
      <c r="AG8572" s="21"/>
      <c r="AH8572" s="21"/>
      <c r="AI8572" s="26"/>
      <c r="AJ8572" s="21"/>
      <c r="AK8572" s="21"/>
      <c r="AL8572" s="21"/>
      <c r="AM8572" s="21"/>
      <c r="AN8572" s="21"/>
      <c r="AO8572" s="21"/>
      <c r="AP8572" s="21"/>
      <c r="AQ8572" s="21"/>
      <c r="AR8572" s="21"/>
      <c r="AS8572" s="21"/>
      <c r="AT8572" s="2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</row>
    <row r="8573" spans="1:60" s="3" customFormat="1">
      <c r="A8573" s="20"/>
      <c r="B8573" s="20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21"/>
      <c r="AC8573" s="21"/>
      <c r="AD8573" s="21"/>
      <c r="AE8573" s="21"/>
      <c r="AF8573" s="21"/>
      <c r="AG8573" s="21"/>
      <c r="AH8573" s="21"/>
      <c r="AI8573" s="26"/>
      <c r="AJ8573" s="21"/>
      <c r="AK8573" s="21"/>
      <c r="AL8573" s="21"/>
      <c r="AM8573" s="21"/>
      <c r="AN8573" s="21"/>
      <c r="AO8573" s="21"/>
      <c r="AP8573" s="21"/>
      <c r="AQ8573" s="21"/>
      <c r="AR8573" s="21"/>
      <c r="AS8573" s="21"/>
      <c r="AT8573" s="2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</row>
    <row r="8574" spans="1:60" s="3" customFormat="1">
      <c r="A8574" s="20"/>
      <c r="B8574" s="20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21"/>
      <c r="AC8574" s="21"/>
      <c r="AD8574" s="21"/>
      <c r="AE8574" s="21"/>
      <c r="AF8574" s="21"/>
      <c r="AG8574" s="21"/>
      <c r="AH8574" s="21"/>
      <c r="AI8574" s="26"/>
      <c r="AJ8574" s="21"/>
      <c r="AK8574" s="21"/>
      <c r="AL8574" s="21"/>
      <c r="AM8574" s="21"/>
      <c r="AN8574" s="21"/>
      <c r="AO8574" s="21"/>
      <c r="AP8574" s="21"/>
      <c r="AQ8574" s="21"/>
      <c r="AR8574" s="21"/>
      <c r="AS8574" s="21"/>
      <c r="AT8574" s="2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</row>
    <row r="8575" spans="1:60" s="3" customFormat="1">
      <c r="A8575" s="20"/>
      <c r="B8575" s="20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21"/>
      <c r="AC8575" s="21"/>
      <c r="AD8575" s="21"/>
      <c r="AE8575" s="21"/>
      <c r="AF8575" s="21"/>
      <c r="AG8575" s="21"/>
      <c r="AH8575" s="21"/>
      <c r="AI8575" s="26"/>
      <c r="AJ8575" s="21"/>
      <c r="AK8575" s="21"/>
      <c r="AL8575" s="21"/>
      <c r="AM8575" s="21"/>
      <c r="AN8575" s="21"/>
      <c r="AO8575" s="21"/>
      <c r="AP8575" s="21"/>
      <c r="AQ8575" s="21"/>
      <c r="AR8575" s="21"/>
      <c r="AS8575" s="21"/>
      <c r="AT8575" s="2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</row>
    <row r="8576" spans="1:60" s="3" customFormat="1">
      <c r="A8576" s="20"/>
      <c r="B8576" s="20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21"/>
      <c r="AC8576" s="21"/>
      <c r="AD8576" s="21"/>
      <c r="AE8576" s="21"/>
      <c r="AF8576" s="21"/>
      <c r="AG8576" s="21"/>
      <c r="AH8576" s="21"/>
      <c r="AI8576" s="26"/>
      <c r="AJ8576" s="21"/>
      <c r="AK8576" s="21"/>
      <c r="AL8576" s="21"/>
      <c r="AM8576" s="21"/>
      <c r="AN8576" s="21"/>
      <c r="AO8576" s="21"/>
      <c r="AP8576" s="21"/>
      <c r="AQ8576" s="21"/>
      <c r="AR8576" s="21"/>
      <c r="AS8576" s="21"/>
      <c r="AT8576" s="2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</row>
    <row r="8577" spans="1:60" s="3" customFormat="1">
      <c r="A8577" s="20"/>
      <c r="B8577" s="20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21"/>
      <c r="AC8577" s="21"/>
      <c r="AD8577" s="21"/>
      <c r="AE8577" s="21"/>
      <c r="AF8577" s="21"/>
      <c r="AG8577" s="21"/>
      <c r="AH8577" s="21"/>
      <c r="AI8577" s="26"/>
      <c r="AJ8577" s="21"/>
      <c r="AK8577" s="21"/>
      <c r="AL8577" s="21"/>
      <c r="AM8577" s="21"/>
      <c r="AN8577" s="21"/>
      <c r="AO8577" s="21"/>
      <c r="AP8577" s="21"/>
      <c r="AQ8577" s="21"/>
      <c r="AR8577" s="21"/>
      <c r="AS8577" s="21"/>
      <c r="AT8577" s="2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</row>
    <row r="8578" spans="1:60" s="3" customFormat="1">
      <c r="A8578" s="20"/>
      <c r="B8578" s="20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21"/>
      <c r="AC8578" s="21"/>
      <c r="AD8578" s="21"/>
      <c r="AE8578" s="21"/>
      <c r="AF8578" s="21"/>
      <c r="AG8578" s="21"/>
      <c r="AH8578" s="21"/>
      <c r="AI8578" s="26"/>
      <c r="AJ8578" s="21"/>
      <c r="AK8578" s="21"/>
      <c r="AL8578" s="21"/>
      <c r="AM8578" s="21"/>
      <c r="AN8578" s="21"/>
      <c r="AO8578" s="21"/>
      <c r="AP8578" s="21"/>
      <c r="AQ8578" s="21"/>
      <c r="AR8578" s="21"/>
      <c r="AS8578" s="21"/>
      <c r="AT8578" s="2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</row>
    <row r="8579" spans="1:60" s="3" customFormat="1">
      <c r="A8579" s="20"/>
      <c r="B8579" s="20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21"/>
      <c r="AC8579" s="21"/>
      <c r="AD8579" s="21"/>
      <c r="AE8579" s="21"/>
      <c r="AF8579" s="21"/>
      <c r="AG8579" s="21"/>
      <c r="AH8579" s="21"/>
      <c r="AI8579" s="26"/>
      <c r="AJ8579" s="21"/>
      <c r="AK8579" s="21"/>
      <c r="AL8579" s="21"/>
      <c r="AM8579" s="21"/>
      <c r="AN8579" s="21"/>
      <c r="AO8579" s="21"/>
      <c r="AP8579" s="21"/>
      <c r="AQ8579" s="21"/>
      <c r="AR8579" s="21"/>
      <c r="AS8579" s="21"/>
      <c r="AT8579" s="2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</row>
    <row r="8580" spans="1:60" s="3" customFormat="1">
      <c r="A8580" s="20"/>
      <c r="B8580" s="20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21"/>
      <c r="AC8580" s="21"/>
      <c r="AD8580" s="21"/>
      <c r="AE8580" s="21"/>
      <c r="AF8580" s="21"/>
      <c r="AG8580" s="21"/>
      <c r="AH8580" s="21"/>
      <c r="AI8580" s="26"/>
      <c r="AJ8580" s="21"/>
      <c r="AK8580" s="21"/>
      <c r="AL8580" s="21"/>
      <c r="AM8580" s="21"/>
      <c r="AN8580" s="21"/>
      <c r="AO8580" s="21"/>
      <c r="AP8580" s="21"/>
      <c r="AQ8580" s="21"/>
      <c r="AR8580" s="21"/>
      <c r="AS8580" s="21"/>
      <c r="AT8580" s="2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</row>
    <row r="8581" spans="1:60" s="3" customFormat="1">
      <c r="A8581" s="20"/>
      <c r="B8581" s="20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21"/>
      <c r="AC8581" s="21"/>
      <c r="AD8581" s="21"/>
      <c r="AE8581" s="21"/>
      <c r="AF8581" s="21"/>
      <c r="AG8581" s="21"/>
      <c r="AH8581" s="21"/>
      <c r="AI8581" s="26"/>
      <c r="AJ8581" s="21"/>
      <c r="AK8581" s="21"/>
      <c r="AL8581" s="21"/>
      <c r="AM8581" s="21"/>
      <c r="AN8581" s="21"/>
      <c r="AO8581" s="21"/>
      <c r="AP8581" s="21"/>
      <c r="AQ8581" s="21"/>
      <c r="AR8581" s="21"/>
      <c r="AS8581" s="21"/>
      <c r="AT8581" s="2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</row>
    <row r="8582" spans="1:60" s="3" customFormat="1">
      <c r="A8582" s="20"/>
      <c r="B8582" s="20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21"/>
      <c r="AC8582" s="21"/>
      <c r="AD8582" s="21"/>
      <c r="AE8582" s="21"/>
      <c r="AF8582" s="21"/>
      <c r="AG8582" s="21"/>
      <c r="AH8582" s="21"/>
      <c r="AI8582" s="26"/>
      <c r="AJ8582" s="21"/>
      <c r="AK8582" s="21"/>
      <c r="AL8582" s="21"/>
      <c r="AM8582" s="21"/>
      <c r="AN8582" s="21"/>
      <c r="AO8582" s="21"/>
      <c r="AP8582" s="21"/>
      <c r="AQ8582" s="21"/>
      <c r="AR8582" s="21"/>
      <c r="AS8582" s="21"/>
      <c r="AT8582" s="2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</row>
    <row r="8583" spans="1:60" s="3" customFormat="1">
      <c r="A8583" s="20"/>
      <c r="B8583" s="20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21"/>
      <c r="AC8583" s="21"/>
      <c r="AD8583" s="21"/>
      <c r="AE8583" s="21"/>
      <c r="AF8583" s="21"/>
      <c r="AG8583" s="21"/>
      <c r="AH8583" s="21"/>
      <c r="AI8583" s="26"/>
      <c r="AJ8583" s="21"/>
      <c r="AK8583" s="21"/>
      <c r="AL8583" s="21"/>
      <c r="AM8583" s="21"/>
      <c r="AN8583" s="21"/>
      <c r="AO8583" s="21"/>
      <c r="AP8583" s="21"/>
      <c r="AQ8583" s="21"/>
      <c r="AR8583" s="21"/>
      <c r="AS8583" s="21"/>
      <c r="AT8583" s="2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</row>
    <row r="8584" spans="1:60" s="3" customFormat="1">
      <c r="A8584" s="20"/>
      <c r="B8584" s="20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21"/>
      <c r="AC8584" s="21"/>
      <c r="AD8584" s="21"/>
      <c r="AE8584" s="21"/>
      <c r="AF8584" s="21"/>
      <c r="AG8584" s="21"/>
      <c r="AH8584" s="21"/>
      <c r="AI8584" s="26"/>
      <c r="AJ8584" s="21"/>
      <c r="AK8584" s="21"/>
      <c r="AL8584" s="21"/>
      <c r="AM8584" s="21"/>
      <c r="AN8584" s="21"/>
      <c r="AO8584" s="21"/>
      <c r="AP8584" s="21"/>
      <c r="AQ8584" s="21"/>
      <c r="AR8584" s="21"/>
      <c r="AS8584" s="21"/>
      <c r="AT8584" s="2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</row>
    <row r="8585" spans="1:60" s="3" customFormat="1">
      <c r="A8585" s="20"/>
      <c r="B8585" s="20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21"/>
      <c r="AC8585" s="21"/>
      <c r="AD8585" s="21"/>
      <c r="AE8585" s="21"/>
      <c r="AF8585" s="21"/>
      <c r="AG8585" s="21"/>
      <c r="AH8585" s="21"/>
      <c r="AI8585" s="26"/>
      <c r="AJ8585" s="21"/>
      <c r="AK8585" s="21"/>
      <c r="AL8585" s="21"/>
      <c r="AM8585" s="21"/>
      <c r="AN8585" s="21"/>
      <c r="AO8585" s="21"/>
      <c r="AP8585" s="21"/>
      <c r="AQ8585" s="21"/>
      <c r="AR8585" s="21"/>
      <c r="AS8585" s="21"/>
      <c r="AT8585" s="2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</row>
    <row r="8586" spans="1:60" s="3" customFormat="1">
      <c r="A8586" s="20"/>
      <c r="B8586" s="20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21"/>
      <c r="AC8586" s="21"/>
      <c r="AD8586" s="21"/>
      <c r="AE8586" s="21"/>
      <c r="AF8586" s="21"/>
      <c r="AG8586" s="21"/>
      <c r="AH8586" s="21"/>
      <c r="AI8586" s="26"/>
      <c r="AJ8586" s="21"/>
      <c r="AK8586" s="21"/>
      <c r="AL8586" s="21"/>
      <c r="AM8586" s="21"/>
      <c r="AN8586" s="21"/>
      <c r="AO8586" s="21"/>
      <c r="AP8586" s="21"/>
      <c r="AQ8586" s="21"/>
      <c r="AR8586" s="21"/>
      <c r="AS8586" s="21"/>
      <c r="AT8586" s="2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</row>
    <row r="8587" spans="1:60" s="3" customFormat="1">
      <c r="A8587" s="20"/>
      <c r="B8587" s="20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21"/>
      <c r="AC8587" s="21"/>
      <c r="AD8587" s="21"/>
      <c r="AE8587" s="21"/>
      <c r="AF8587" s="21"/>
      <c r="AG8587" s="21"/>
      <c r="AH8587" s="21"/>
      <c r="AI8587" s="26"/>
      <c r="AJ8587" s="21"/>
      <c r="AK8587" s="21"/>
      <c r="AL8587" s="21"/>
      <c r="AM8587" s="21"/>
      <c r="AN8587" s="21"/>
      <c r="AO8587" s="21"/>
      <c r="AP8587" s="21"/>
      <c r="AQ8587" s="21"/>
      <c r="AR8587" s="21"/>
      <c r="AS8587" s="21"/>
      <c r="AT8587" s="2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</row>
    <row r="8588" spans="1:60" s="3" customFormat="1">
      <c r="A8588" s="20"/>
      <c r="B8588" s="20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21"/>
      <c r="AC8588" s="21"/>
      <c r="AD8588" s="21"/>
      <c r="AE8588" s="21"/>
      <c r="AF8588" s="21"/>
      <c r="AG8588" s="21"/>
      <c r="AH8588" s="21"/>
      <c r="AI8588" s="26"/>
      <c r="AJ8588" s="21"/>
      <c r="AK8588" s="21"/>
      <c r="AL8588" s="21"/>
      <c r="AM8588" s="21"/>
      <c r="AN8588" s="21"/>
      <c r="AO8588" s="21"/>
      <c r="AP8588" s="21"/>
      <c r="AQ8588" s="21"/>
      <c r="AR8588" s="21"/>
      <c r="AS8588" s="21"/>
      <c r="AT8588" s="2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</row>
    <row r="8589" spans="1:60" s="3" customFormat="1">
      <c r="A8589" s="20"/>
      <c r="B8589" s="20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21"/>
      <c r="AC8589" s="21"/>
      <c r="AD8589" s="21"/>
      <c r="AE8589" s="21"/>
      <c r="AF8589" s="21"/>
      <c r="AG8589" s="21"/>
      <c r="AH8589" s="21"/>
      <c r="AI8589" s="26"/>
      <c r="AJ8589" s="21"/>
      <c r="AK8589" s="21"/>
      <c r="AL8589" s="21"/>
      <c r="AM8589" s="21"/>
      <c r="AN8589" s="21"/>
      <c r="AO8589" s="21"/>
      <c r="AP8589" s="21"/>
      <c r="AQ8589" s="21"/>
      <c r="AR8589" s="21"/>
      <c r="AS8589" s="21"/>
      <c r="AT8589" s="2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</row>
    <row r="8590" spans="1:60" s="3" customFormat="1">
      <c r="A8590" s="20"/>
      <c r="B8590" s="20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21"/>
      <c r="AC8590" s="21"/>
      <c r="AD8590" s="21"/>
      <c r="AE8590" s="21"/>
      <c r="AF8590" s="21"/>
      <c r="AG8590" s="21"/>
      <c r="AH8590" s="21"/>
      <c r="AI8590" s="26"/>
      <c r="AJ8590" s="21"/>
      <c r="AK8590" s="21"/>
      <c r="AL8590" s="21"/>
      <c r="AM8590" s="21"/>
      <c r="AN8590" s="21"/>
      <c r="AO8590" s="21"/>
      <c r="AP8590" s="21"/>
      <c r="AQ8590" s="21"/>
      <c r="AR8590" s="21"/>
      <c r="AS8590" s="21"/>
      <c r="AT8590" s="2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</row>
    <row r="8591" spans="1:60" s="3" customFormat="1">
      <c r="A8591" s="20"/>
      <c r="B8591" s="20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21"/>
      <c r="AC8591" s="21"/>
      <c r="AD8591" s="21"/>
      <c r="AE8591" s="21"/>
      <c r="AF8591" s="21"/>
      <c r="AG8591" s="21"/>
      <c r="AH8591" s="21"/>
      <c r="AI8591" s="26"/>
      <c r="AJ8591" s="21"/>
      <c r="AK8591" s="21"/>
      <c r="AL8591" s="21"/>
      <c r="AM8591" s="21"/>
      <c r="AN8591" s="21"/>
      <c r="AO8591" s="21"/>
      <c r="AP8591" s="21"/>
      <c r="AQ8591" s="21"/>
      <c r="AR8591" s="21"/>
      <c r="AS8591" s="21"/>
      <c r="AT8591" s="2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</row>
    <row r="8592" spans="1:60" s="3" customFormat="1">
      <c r="A8592" s="20"/>
      <c r="B8592" s="20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21"/>
      <c r="AC8592" s="21"/>
      <c r="AD8592" s="21"/>
      <c r="AE8592" s="21"/>
      <c r="AF8592" s="21"/>
      <c r="AG8592" s="21"/>
      <c r="AH8592" s="21"/>
      <c r="AI8592" s="26"/>
      <c r="AJ8592" s="21"/>
      <c r="AK8592" s="21"/>
      <c r="AL8592" s="21"/>
      <c r="AM8592" s="21"/>
      <c r="AN8592" s="21"/>
      <c r="AO8592" s="21"/>
      <c r="AP8592" s="21"/>
      <c r="AQ8592" s="21"/>
      <c r="AR8592" s="21"/>
      <c r="AS8592" s="21"/>
      <c r="AT8592" s="2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</row>
    <row r="8593" spans="1:60" s="3" customFormat="1">
      <c r="A8593" s="20"/>
      <c r="B8593" s="20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21"/>
      <c r="AC8593" s="21"/>
      <c r="AD8593" s="21"/>
      <c r="AE8593" s="21"/>
      <c r="AF8593" s="21"/>
      <c r="AG8593" s="21"/>
      <c r="AH8593" s="21"/>
      <c r="AI8593" s="26"/>
      <c r="AJ8593" s="21"/>
      <c r="AK8593" s="21"/>
      <c r="AL8593" s="21"/>
      <c r="AM8593" s="21"/>
      <c r="AN8593" s="21"/>
      <c r="AO8593" s="21"/>
      <c r="AP8593" s="21"/>
      <c r="AQ8593" s="21"/>
      <c r="AR8593" s="21"/>
      <c r="AS8593" s="21"/>
      <c r="AT8593" s="2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</row>
    <row r="8594" spans="1:60" s="3" customFormat="1">
      <c r="A8594" s="20"/>
      <c r="B8594" s="20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21"/>
      <c r="AC8594" s="21"/>
      <c r="AD8594" s="21"/>
      <c r="AE8594" s="21"/>
      <c r="AF8594" s="21"/>
      <c r="AG8594" s="21"/>
      <c r="AH8594" s="21"/>
      <c r="AI8594" s="26"/>
      <c r="AJ8594" s="21"/>
      <c r="AK8594" s="21"/>
      <c r="AL8594" s="21"/>
      <c r="AM8594" s="21"/>
      <c r="AN8594" s="21"/>
      <c r="AO8594" s="21"/>
      <c r="AP8594" s="21"/>
      <c r="AQ8594" s="21"/>
      <c r="AR8594" s="21"/>
      <c r="AS8594" s="21"/>
      <c r="AT8594" s="2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</row>
    <row r="8595" spans="1:60" s="3" customFormat="1">
      <c r="A8595" s="20"/>
      <c r="B8595" s="20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21"/>
      <c r="AC8595" s="21"/>
      <c r="AD8595" s="21"/>
      <c r="AE8595" s="21"/>
      <c r="AF8595" s="21"/>
      <c r="AG8595" s="21"/>
      <c r="AH8595" s="21"/>
      <c r="AI8595" s="26"/>
      <c r="AJ8595" s="21"/>
      <c r="AK8595" s="21"/>
      <c r="AL8595" s="21"/>
      <c r="AM8595" s="21"/>
      <c r="AN8595" s="21"/>
      <c r="AO8595" s="21"/>
      <c r="AP8595" s="21"/>
      <c r="AQ8595" s="21"/>
      <c r="AR8595" s="21"/>
      <c r="AS8595" s="21"/>
      <c r="AT8595" s="2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</row>
    <row r="8596" spans="1:60" s="3" customFormat="1">
      <c r="A8596" s="20"/>
      <c r="B8596" s="20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21"/>
      <c r="AC8596" s="21"/>
      <c r="AD8596" s="21"/>
      <c r="AE8596" s="21"/>
      <c r="AF8596" s="21"/>
      <c r="AG8596" s="21"/>
      <c r="AH8596" s="21"/>
      <c r="AI8596" s="26"/>
      <c r="AJ8596" s="21"/>
      <c r="AK8596" s="21"/>
      <c r="AL8596" s="21"/>
      <c r="AM8596" s="21"/>
      <c r="AN8596" s="21"/>
      <c r="AO8596" s="21"/>
      <c r="AP8596" s="21"/>
      <c r="AQ8596" s="21"/>
      <c r="AR8596" s="21"/>
      <c r="AS8596" s="21"/>
      <c r="AT8596" s="2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</row>
    <row r="8597" spans="1:60" s="3" customFormat="1">
      <c r="A8597" s="20"/>
      <c r="B8597" s="20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21"/>
      <c r="AC8597" s="21"/>
      <c r="AD8597" s="21"/>
      <c r="AE8597" s="21"/>
      <c r="AF8597" s="21"/>
      <c r="AG8597" s="21"/>
      <c r="AH8597" s="21"/>
      <c r="AI8597" s="26"/>
      <c r="AJ8597" s="21"/>
      <c r="AK8597" s="21"/>
      <c r="AL8597" s="21"/>
      <c r="AM8597" s="21"/>
      <c r="AN8597" s="21"/>
      <c r="AO8597" s="21"/>
      <c r="AP8597" s="21"/>
      <c r="AQ8597" s="21"/>
      <c r="AR8597" s="21"/>
      <c r="AS8597" s="21"/>
      <c r="AT8597" s="2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</row>
    <row r="8598" spans="1:60" s="3" customFormat="1">
      <c r="A8598" s="20"/>
      <c r="B8598" s="20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21"/>
      <c r="AC8598" s="21"/>
      <c r="AD8598" s="21"/>
      <c r="AE8598" s="21"/>
      <c r="AF8598" s="21"/>
      <c r="AG8598" s="21"/>
      <c r="AH8598" s="21"/>
      <c r="AI8598" s="26"/>
      <c r="AJ8598" s="21"/>
      <c r="AK8598" s="21"/>
      <c r="AL8598" s="21"/>
      <c r="AM8598" s="21"/>
      <c r="AN8598" s="21"/>
      <c r="AO8598" s="21"/>
      <c r="AP8598" s="21"/>
      <c r="AQ8598" s="21"/>
      <c r="AR8598" s="21"/>
      <c r="AS8598" s="21"/>
      <c r="AT8598" s="2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</row>
    <row r="8599" spans="1:60" s="3" customFormat="1">
      <c r="A8599" s="20"/>
      <c r="B8599" s="20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21"/>
      <c r="AC8599" s="21"/>
      <c r="AD8599" s="21"/>
      <c r="AE8599" s="21"/>
      <c r="AF8599" s="21"/>
      <c r="AG8599" s="21"/>
      <c r="AH8599" s="21"/>
      <c r="AI8599" s="26"/>
      <c r="AJ8599" s="21"/>
      <c r="AK8599" s="21"/>
      <c r="AL8599" s="21"/>
      <c r="AM8599" s="21"/>
      <c r="AN8599" s="21"/>
      <c r="AO8599" s="21"/>
      <c r="AP8599" s="21"/>
      <c r="AQ8599" s="21"/>
      <c r="AR8599" s="21"/>
      <c r="AS8599" s="21"/>
      <c r="AT8599" s="2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</row>
    <row r="8600" spans="1:60" s="3" customFormat="1">
      <c r="A8600" s="20"/>
      <c r="B8600" s="20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21"/>
      <c r="AC8600" s="21"/>
      <c r="AD8600" s="21"/>
      <c r="AE8600" s="21"/>
      <c r="AF8600" s="21"/>
      <c r="AG8600" s="21"/>
      <c r="AH8600" s="21"/>
      <c r="AI8600" s="26"/>
      <c r="AJ8600" s="21"/>
      <c r="AK8600" s="21"/>
      <c r="AL8600" s="21"/>
      <c r="AM8600" s="21"/>
      <c r="AN8600" s="21"/>
      <c r="AO8600" s="21"/>
      <c r="AP8600" s="21"/>
      <c r="AQ8600" s="21"/>
      <c r="AR8600" s="21"/>
      <c r="AS8600" s="21"/>
      <c r="AT8600" s="2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</row>
    <row r="8601" spans="1:60" s="3" customFormat="1">
      <c r="A8601" s="20"/>
      <c r="B8601" s="20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21"/>
      <c r="AC8601" s="21"/>
      <c r="AD8601" s="21"/>
      <c r="AE8601" s="21"/>
      <c r="AF8601" s="21"/>
      <c r="AG8601" s="21"/>
      <c r="AH8601" s="21"/>
      <c r="AI8601" s="26"/>
      <c r="AJ8601" s="21"/>
      <c r="AK8601" s="21"/>
      <c r="AL8601" s="21"/>
      <c r="AM8601" s="21"/>
      <c r="AN8601" s="21"/>
      <c r="AO8601" s="21"/>
      <c r="AP8601" s="21"/>
      <c r="AQ8601" s="21"/>
      <c r="AR8601" s="21"/>
      <c r="AS8601" s="21"/>
      <c r="AT8601" s="2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</row>
    <row r="8602" spans="1:60" s="3" customFormat="1">
      <c r="A8602" s="20"/>
      <c r="B8602" s="20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21"/>
      <c r="AC8602" s="21"/>
      <c r="AD8602" s="21"/>
      <c r="AE8602" s="21"/>
      <c r="AF8602" s="21"/>
      <c r="AG8602" s="21"/>
      <c r="AH8602" s="21"/>
      <c r="AI8602" s="26"/>
      <c r="AJ8602" s="21"/>
      <c r="AK8602" s="21"/>
      <c r="AL8602" s="21"/>
      <c r="AM8602" s="21"/>
      <c r="AN8602" s="21"/>
      <c r="AO8602" s="21"/>
      <c r="AP8602" s="21"/>
      <c r="AQ8602" s="21"/>
      <c r="AR8602" s="21"/>
      <c r="AS8602" s="21"/>
      <c r="AT8602" s="2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</row>
    <row r="8603" spans="1:60" s="3" customFormat="1">
      <c r="A8603" s="20"/>
      <c r="B8603" s="20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21"/>
      <c r="AC8603" s="21"/>
      <c r="AD8603" s="21"/>
      <c r="AE8603" s="21"/>
      <c r="AF8603" s="21"/>
      <c r="AG8603" s="21"/>
      <c r="AH8603" s="21"/>
      <c r="AI8603" s="26"/>
      <c r="AJ8603" s="21"/>
      <c r="AK8603" s="21"/>
      <c r="AL8603" s="21"/>
      <c r="AM8603" s="21"/>
      <c r="AN8603" s="21"/>
      <c r="AO8603" s="21"/>
      <c r="AP8603" s="21"/>
      <c r="AQ8603" s="21"/>
      <c r="AR8603" s="21"/>
      <c r="AS8603" s="21"/>
      <c r="AT8603" s="2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</row>
    <row r="8604" spans="1:60" s="3" customFormat="1">
      <c r="A8604" s="20"/>
      <c r="B8604" s="20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21"/>
      <c r="AC8604" s="21"/>
      <c r="AD8604" s="21"/>
      <c r="AE8604" s="21"/>
      <c r="AF8604" s="21"/>
      <c r="AG8604" s="21"/>
      <c r="AH8604" s="21"/>
      <c r="AI8604" s="26"/>
      <c r="AJ8604" s="21"/>
      <c r="AK8604" s="21"/>
      <c r="AL8604" s="21"/>
      <c r="AM8604" s="21"/>
      <c r="AN8604" s="21"/>
      <c r="AO8604" s="21"/>
      <c r="AP8604" s="21"/>
      <c r="AQ8604" s="21"/>
      <c r="AR8604" s="21"/>
      <c r="AS8604" s="21"/>
      <c r="AT8604" s="2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</row>
    <row r="8605" spans="1:60" s="3" customFormat="1">
      <c r="A8605" s="20"/>
      <c r="B8605" s="20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21"/>
      <c r="AC8605" s="21"/>
      <c r="AD8605" s="21"/>
      <c r="AE8605" s="21"/>
      <c r="AF8605" s="21"/>
      <c r="AG8605" s="21"/>
      <c r="AH8605" s="21"/>
      <c r="AI8605" s="26"/>
      <c r="AJ8605" s="21"/>
      <c r="AK8605" s="21"/>
      <c r="AL8605" s="21"/>
      <c r="AM8605" s="21"/>
      <c r="AN8605" s="21"/>
      <c r="AO8605" s="21"/>
      <c r="AP8605" s="21"/>
      <c r="AQ8605" s="21"/>
      <c r="AR8605" s="21"/>
      <c r="AS8605" s="21"/>
      <c r="AT8605" s="2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</row>
    <row r="8606" spans="1:60" s="3" customFormat="1">
      <c r="A8606" s="20"/>
      <c r="B8606" s="20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21"/>
      <c r="AC8606" s="21"/>
      <c r="AD8606" s="21"/>
      <c r="AE8606" s="21"/>
      <c r="AF8606" s="21"/>
      <c r="AG8606" s="21"/>
      <c r="AH8606" s="21"/>
      <c r="AI8606" s="26"/>
      <c r="AJ8606" s="21"/>
      <c r="AK8606" s="21"/>
      <c r="AL8606" s="21"/>
      <c r="AM8606" s="21"/>
      <c r="AN8606" s="21"/>
      <c r="AO8606" s="21"/>
      <c r="AP8606" s="21"/>
      <c r="AQ8606" s="21"/>
      <c r="AR8606" s="21"/>
      <c r="AS8606" s="21"/>
      <c r="AT8606" s="2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</row>
    <row r="8607" spans="1:60" s="3" customFormat="1">
      <c r="A8607" s="20"/>
      <c r="B8607" s="20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21"/>
      <c r="AC8607" s="21"/>
      <c r="AD8607" s="21"/>
      <c r="AE8607" s="21"/>
      <c r="AF8607" s="21"/>
      <c r="AG8607" s="21"/>
      <c r="AH8607" s="21"/>
      <c r="AI8607" s="26"/>
      <c r="AJ8607" s="21"/>
      <c r="AK8607" s="21"/>
      <c r="AL8607" s="21"/>
      <c r="AM8607" s="21"/>
      <c r="AN8607" s="21"/>
      <c r="AO8607" s="21"/>
      <c r="AP8607" s="21"/>
      <c r="AQ8607" s="21"/>
      <c r="AR8607" s="21"/>
      <c r="AS8607" s="21"/>
      <c r="AT8607" s="2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</row>
    <row r="8608" spans="1:60" s="3" customFormat="1">
      <c r="A8608" s="20"/>
      <c r="B8608" s="20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21"/>
      <c r="AC8608" s="21"/>
      <c r="AD8608" s="21"/>
      <c r="AE8608" s="21"/>
      <c r="AF8608" s="21"/>
      <c r="AG8608" s="21"/>
      <c r="AH8608" s="21"/>
      <c r="AI8608" s="26"/>
      <c r="AJ8608" s="21"/>
      <c r="AK8608" s="21"/>
      <c r="AL8608" s="21"/>
      <c r="AM8608" s="21"/>
      <c r="AN8608" s="21"/>
      <c r="AO8608" s="21"/>
      <c r="AP8608" s="21"/>
      <c r="AQ8608" s="21"/>
      <c r="AR8608" s="21"/>
      <c r="AS8608" s="21"/>
      <c r="AT8608" s="2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</row>
    <row r="8609" spans="1:60" s="3" customFormat="1">
      <c r="A8609" s="20"/>
      <c r="B8609" s="20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21"/>
      <c r="AC8609" s="21"/>
      <c r="AD8609" s="21"/>
      <c r="AE8609" s="21"/>
      <c r="AF8609" s="21"/>
      <c r="AG8609" s="21"/>
      <c r="AH8609" s="21"/>
      <c r="AI8609" s="26"/>
      <c r="AJ8609" s="21"/>
      <c r="AK8609" s="21"/>
      <c r="AL8609" s="21"/>
      <c r="AM8609" s="21"/>
      <c r="AN8609" s="21"/>
      <c r="AO8609" s="21"/>
      <c r="AP8609" s="21"/>
      <c r="AQ8609" s="21"/>
      <c r="AR8609" s="21"/>
      <c r="AS8609" s="21"/>
      <c r="AT8609" s="2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</row>
    <row r="8610" spans="1:60" s="3" customFormat="1">
      <c r="A8610" s="20"/>
      <c r="B8610" s="20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21"/>
      <c r="AC8610" s="21"/>
      <c r="AD8610" s="21"/>
      <c r="AE8610" s="21"/>
      <c r="AF8610" s="21"/>
      <c r="AG8610" s="21"/>
      <c r="AH8610" s="21"/>
      <c r="AI8610" s="26"/>
      <c r="AJ8610" s="21"/>
      <c r="AK8610" s="21"/>
      <c r="AL8610" s="21"/>
      <c r="AM8610" s="21"/>
      <c r="AN8610" s="21"/>
      <c r="AO8610" s="21"/>
      <c r="AP8610" s="21"/>
      <c r="AQ8610" s="21"/>
      <c r="AR8610" s="21"/>
      <c r="AS8610" s="21"/>
      <c r="AT8610" s="2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</row>
    <row r="8611" spans="1:60" s="3" customFormat="1">
      <c r="A8611" s="20"/>
      <c r="B8611" s="20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21"/>
      <c r="AC8611" s="21"/>
      <c r="AD8611" s="21"/>
      <c r="AE8611" s="21"/>
      <c r="AF8611" s="21"/>
      <c r="AG8611" s="21"/>
      <c r="AH8611" s="21"/>
      <c r="AI8611" s="26"/>
      <c r="AJ8611" s="21"/>
      <c r="AK8611" s="21"/>
      <c r="AL8611" s="21"/>
      <c r="AM8611" s="21"/>
      <c r="AN8611" s="21"/>
      <c r="AO8611" s="21"/>
      <c r="AP8611" s="21"/>
      <c r="AQ8611" s="21"/>
      <c r="AR8611" s="21"/>
      <c r="AS8611" s="21"/>
      <c r="AT8611" s="2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</row>
    <row r="8612" spans="1:60" s="3" customFormat="1">
      <c r="A8612" s="20"/>
      <c r="B8612" s="20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21"/>
      <c r="AC8612" s="21"/>
      <c r="AD8612" s="21"/>
      <c r="AE8612" s="21"/>
      <c r="AF8612" s="21"/>
      <c r="AG8612" s="21"/>
      <c r="AH8612" s="21"/>
      <c r="AI8612" s="26"/>
      <c r="AJ8612" s="21"/>
      <c r="AK8612" s="21"/>
      <c r="AL8612" s="21"/>
      <c r="AM8612" s="21"/>
      <c r="AN8612" s="21"/>
      <c r="AO8612" s="21"/>
      <c r="AP8612" s="21"/>
      <c r="AQ8612" s="21"/>
      <c r="AR8612" s="21"/>
      <c r="AS8612" s="21"/>
      <c r="AT8612" s="2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</row>
    <row r="8613" spans="1:60" s="3" customFormat="1">
      <c r="A8613" s="20"/>
      <c r="B8613" s="20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21"/>
      <c r="AC8613" s="21"/>
      <c r="AD8613" s="21"/>
      <c r="AE8613" s="21"/>
      <c r="AF8613" s="21"/>
      <c r="AG8613" s="21"/>
      <c r="AH8613" s="21"/>
      <c r="AI8613" s="26"/>
      <c r="AJ8613" s="21"/>
      <c r="AK8613" s="21"/>
      <c r="AL8613" s="21"/>
      <c r="AM8613" s="21"/>
      <c r="AN8613" s="21"/>
      <c r="AO8613" s="21"/>
      <c r="AP8613" s="21"/>
      <c r="AQ8613" s="21"/>
      <c r="AR8613" s="21"/>
      <c r="AS8613" s="21"/>
      <c r="AT8613" s="2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</row>
    <row r="8614" spans="1:60" s="3" customFormat="1">
      <c r="A8614" s="20"/>
      <c r="B8614" s="20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21"/>
      <c r="AC8614" s="21"/>
      <c r="AD8614" s="21"/>
      <c r="AE8614" s="21"/>
      <c r="AF8614" s="21"/>
      <c r="AG8614" s="21"/>
      <c r="AH8614" s="21"/>
      <c r="AI8614" s="26"/>
      <c r="AJ8614" s="21"/>
      <c r="AK8614" s="21"/>
      <c r="AL8614" s="21"/>
      <c r="AM8614" s="21"/>
      <c r="AN8614" s="21"/>
      <c r="AO8614" s="21"/>
      <c r="AP8614" s="21"/>
      <c r="AQ8614" s="21"/>
      <c r="AR8614" s="21"/>
      <c r="AS8614" s="21"/>
      <c r="AT8614" s="2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</row>
    <row r="8615" spans="1:60" s="3" customFormat="1">
      <c r="A8615" s="20"/>
      <c r="B8615" s="20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21"/>
      <c r="AC8615" s="21"/>
      <c r="AD8615" s="21"/>
      <c r="AE8615" s="21"/>
      <c r="AF8615" s="21"/>
      <c r="AG8615" s="21"/>
      <c r="AH8615" s="21"/>
      <c r="AI8615" s="26"/>
      <c r="AJ8615" s="21"/>
      <c r="AK8615" s="21"/>
      <c r="AL8615" s="21"/>
      <c r="AM8615" s="21"/>
      <c r="AN8615" s="21"/>
      <c r="AO8615" s="21"/>
      <c r="AP8615" s="21"/>
      <c r="AQ8615" s="21"/>
      <c r="AR8615" s="21"/>
      <c r="AS8615" s="21"/>
      <c r="AT8615" s="2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</row>
    <row r="8616" spans="1:60" s="3" customFormat="1">
      <c r="A8616" s="20"/>
      <c r="B8616" s="20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21"/>
      <c r="AC8616" s="21"/>
      <c r="AD8616" s="21"/>
      <c r="AE8616" s="21"/>
      <c r="AF8616" s="21"/>
      <c r="AG8616" s="21"/>
      <c r="AH8616" s="21"/>
      <c r="AI8616" s="26"/>
      <c r="AJ8616" s="21"/>
      <c r="AK8616" s="21"/>
      <c r="AL8616" s="21"/>
      <c r="AM8616" s="21"/>
      <c r="AN8616" s="21"/>
      <c r="AO8616" s="21"/>
      <c r="AP8616" s="21"/>
      <c r="AQ8616" s="21"/>
      <c r="AR8616" s="21"/>
      <c r="AS8616" s="21"/>
      <c r="AT8616" s="2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</row>
    <row r="8617" spans="1:60" s="3" customFormat="1">
      <c r="A8617" s="20"/>
      <c r="B8617" s="20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21"/>
      <c r="AC8617" s="21"/>
      <c r="AD8617" s="21"/>
      <c r="AE8617" s="21"/>
      <c r="AF8617" s="21"/>
      <c r="AG8617" s="21"/>
      <c r="AH8617" s="21"/>
      <c r="AI8617" s="26"/>
      <c r="AJ8617" s="21"/>
      <c r="AK8617" s="21"/>
      <c r="AL8617" s="21"/>
      <c r="AM8617" s="21"/>
      <c r="AN8617" s="21"/>
      <c r="AO8617" s="21"/>
      <c r="AP8617" s="21"/>
      <c r="AQ8617" s="21"/>
      <c r="AR8617" s="21"/>
      <c r="AS8617" s="21"/>
      <c r="AT8617" s="2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</row>
    <row r="8618" spans="1:60" s="3" customFormat="1">
      <c r="A8618" s="20"/>
      <c r="B8618" s="20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21"/>
      <c r="AC8618" s="21"/>
      <c r="AD8618" s="21"/>
      <c r="AE8618" s="21"/>
      <c r="AF8618" s="21"/>
      <c r="AG8618" s="21"/>
      <c r="AH8618" s="21"/>
      <c r="AI8618" s="26"/>
      <c r="AJ8618" s="21"/>
      <c r="AK8618" s="21"/>
      <c r="AL8618" s="21"/>
      <c r="AM8618" s="21"/>
      <c r="AN8618" s="21"/>
      <c r="AO8618" s="21"/>
      <c r="AP8618" s="21"/>
      <c r="AQ8618" s="21"/>
      <c r="AR8618" s="21"/>
      <c r="AS8618" s="21"/>
      <c r="AT8618" s="2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</row>
    <row r="8619" spans="1:60" s="3" customFormat="1">
      <c r="A8619" s="20"/>
      <c r="B8619" s="20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21"/>
      <c r="AC8619" s="21"/>
      <c r="AD8619" s="21"/>
      <c r="AE8619" s="21"/>
      <c r="AF8619" s="21"/>
      <c r="AG8619" s="21"/>
      <c r="AH8619" s="21"/>
      <c r="AI8619" s="26"/>
      <c r="AJ8619" s="21"/>
      <c r="AK8619" s="21"/>
      <c r="AL8619" s="21"/>
      <c r="AM8619" s="21"/>
      <c r="AN8619" s="21"/>
      <c r="AO8619" s="21"/>
      <c r="AP8619" s="21"/>
      <c r="AQ8619" s="21"/>
      <c r="AR8619" s="21"/>
      <c r="AS8619" s="21"/>
      <c r="AT8619" s="2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</row>
    <row r="8620" spans="1:60" s="3" customFormat="1">
      <c r="A8620" s="20"/>
      <c r="B8620" s="20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21"/>
      <c r="AC8620" s="21"/>
      <c r="AD8620" s="21"/>
      <c r="AE8620" s="21"/>
      <c r="AF8620" s="21"/>
      <c r="AG8620" s="21"/>
      <c r="AH8620" s="21"/>
      <c r="AI8620" s="26"/>
      <c r="AJ8620" s="21"/>
      <c r="AK8620" s="21"/>
      <c r="AL8620" s="21"/>
      <c r="AM8620" s="21"/>
      <c r="AN8620" s="21"/>
      <c r="AO8620" s="21"/>
      <c r="AP8620" s="21"/>
      <c r="AQ8620" s="21"/>
      <c r="AR8620" s="21"/>
      <c r="AS8620" s="21"/>
      <c r="AT8620" s="2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</row>
    <row r="8621" spans="1:60" s="3" customFormat="1">
      <c r="A8621" s="20"/>
      <c r="B8621" s="20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21"/>
      <c r="AC8621" s="21"/>
      <c r="AD8621" s="21"/>
      <c r="AE8621" s="21"/>
      <c r="AF8621" s="21"/>
      <c r="AG8621" s="21"/>
      <c r="AH8621" s="21"/>
      <c r="AI8621" s="26"/>
      <c r="AJ8621" s="21"/>
      <c r="AK8621" s="21"/>
      <c r="AL8621" s="21"/>
      <c r="AM8621" s="21"/>
      <c r="AN8621" s="21"/>
      <c r="AO8621" s="21"/>
      <c r="AP8621" s="21"/>
      <c r="AQ8621" s="21"/>
      <c r="AR8621" s="21"/>
      <c r="AS8621" s="21"/>
      <c r="AT8621" s="2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</row>
    <row r="8622" spans="1:60" s="3" customFormat="1">
      <c r="A8622" s="20"/>
      <c r="B8622" s="20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21"/>
      <c r="AC8622" s="21"/>
      <c r="AD8622" s="21"/>
      <c r="AE8622" s="21"/>
      <c r="AF8622" s="21"/>
      <c r="AG8622" s="21"/>
      <c r="AH8622" s="21"/>
      <c r="AI8622" s="26"/>
      <c r="AJ8622" s="21"/>
      <c r="AK8622" s="21"/>
      <c r="AL8622" s="21"/>
      <c r="AM8622" s="21"/>
      <c r="AN8622" s="21"/>
      <c r="AO8622" s="21"/>
      <c r="AP8622" s="21"/>
      <c r="AQ8622" s="21"/>
      <c r="AR8622" s="21"/>
      <c r="AS8622" s="21"/>
      <c r="AT8622" s="2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</row>
    <row r="8623" spans="1:60" s="3" customFormat="1">
      <c r="A8623" s="20"/>
      <c r="B8623" s="20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21"/>
      <c r="AC8623" s="21"/>
      <c r="AD8623" s="21"/>
      <c r="AE8623" s="21"/>
      <c r="AF8623" s="21"/>
      <c r="AG8623" s="21"/>
      <c r="AH8623" s="21"/>
      <c r="AI8623" s="26"/>
      <c r="AJ8623" s="21"/>
      <c r="AK8623" s="21"/>
      <c r="AL8623" s="21"/>
      <c r="AM8623" s="21"/>
      <c r="AN8623" s="21"/>
      <c r="AO8623" s="21"/>
      <c r="AP8623" s="21"/>
      <c r="AQ8623" s="21"/>
      <c r="AR8623" s="21"/>
      <c r="AS8623" s="21"/>
      <c r="AT8623" s="2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</row>
    <row r="8624" spans="1:60" s="3" customFormat="1">
      <c r="A8624" s="20"/>
      <c r="B8624" s="20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21"/>
      <c r="AC8624" s="21"/>
      <c r="AD8624" s="21"/>
      <c r="AE8624" s="21"/>
      <c r="AF8624" s="21"/>
      <c r="AG8624" s="21"/>
      <c r="AH8624" s="21"/>
      <c r="AI8624" s="26"/>
      <c r="AJ8624" s="21"/>
      <c r="AK8624" s="21"/>
      <c r="AL8624" s="21"/>
      <c r="AM8624" s="21"/>
      <c r="AN8624" s="21"/>
      <c r="AO8624" s="21"/>
      <c r="AP8624" s="21"/>
      <c r="AQ8624" s="21"/>
      <c r="AR8624" s="21"/>
      <c r="AS8624" s="21"/>
      <c r="AT8624" s="2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</row>
    <row r="8625" spans="1:60" s="3" customFormat="1">
      <c r="A8625" s="20"/>
      <c r="B8625" s="20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21"/>
      <c r="AC8625" s="21"/>
      <c r="AD8625" s="21"/>
      <c r="AE8625" s="21"/>
      <c r="AF8625" s="21"/>
      <c r="AG8625" s="21"/>
      <c r="AH8625" s="21"/>
      <c r="AI8625" s="26"/>
      <c r="AJ8625" s="21"/>
      <c r="AK8625" s="21"/>
      <c r="AL8625" s="21"/>
      <c r="AM8625" s="21"/>
      <c r="AN8625" s="21"/>
      <c r="AO8625" s="21"/>
      <c r="AP8625" s="21"/>
      <c r="AQ8625" s="21"/>
      <c r="AR8625" s="21"/>
      <c r="AS8625" s="21"/>
      <c r="AT8625" s="2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</row>
    <row r="8626" spans="1:60" s="3" customFormat="1">
      <c r="A8626" s="20"/>
      <c r="B8626" s="20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21"/>
      <c r="AC8626" s="21"/>
      <c r="AD8626" s="21"/>
      <c r="AE8626" s="21"/>
      <c r="AF8626" s="21"/>
      <c r="AG8626" s="21"/>
      <c r="AH8626" s="21"/>
      <c r="AI8626" s="26"/>
      <c r="AJ8626" s="21"/>
      <c r="AK8626" s="21"/>
      <c r="AL8626" s="21"/>
      <c r="AM8626" s="21"/>
      <c r="AN8626" s="21"/>
      <c r="AO8626" s="21"/>
      <c r="AP8626" s="21"/>
      <c r="AQ8626" s="21"/>
      <c r="AR8626" s="21"/>
      <c r="AS8626" s="21"/>
      <c r="AT8626" s="2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</row>
    <row r="8627" spans="1:60" s="3" customFormat="1">
      <c r="A8627" s="20"/>
      <c r="B8627" s="20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21"/>
      <c r="AC8627" s="21"/>
      <c r="AD8627" s="21"/>
      <c r="AE8627" s="21"/>
      <c r="AF8627" s="21"/>
      <c r="AG8627" s="21"/>
      <c r="AH8627" s="21"/>
      <c r="AI8627" s="26"/>
      <c r="AJ8627" s="21"/>
      <c r="AK8627" s="21"/>
      <c r="AL8627" s="21"/>
      <c r="AM8627" s="21"/>
      <c r="AN8627" s="21"/>
      <c r="AO8627" s="21"/>
      <c r="AP8627" s="21"/>
      <c r="AQ8627" s="21"/>
      <c r="AR8627" s="21"/>
      <c r="AS8627" s="21"/>
      <c r="AT8627" s="2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</row>
    <row r="8628" spans="1:60" s="3" customFormat="1">
      <c r="A8628" s="20"/>
      <c r="B8628" s="20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21"/>
      <c r="AC8628" s="21"/>
      <c r="AD8628" s="21"/>
      <c r="AE8628" s="21"/>
      <c r="AF8628" s="21"/>
      <c r="AG8628" s="21"/>
      <c r="AH8628" s="21"/>
      <c r="AI8628" s="26"/>
      <c r="AJ8628" s="21"/>
      <c r="AK8628" s="21"/>
      <c r="AL8628" s="21"/>
      <c r="AM8628" s="21"/>
      <c r="AN8628" s="21"/>
      <c r="AO8628" s="21"/>
      <c r="AP8628" s="21"/>
      <c r="AQ8628" s="21"/>
      <c r="AR8628" s="21"/>
      <c r="AS8628" s="21"/>
      <c r="AT8628" s="2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</row>
    <row r="8629" spans="1:60" s="3" customFormat="1">
      <c r="A8629" s="20"/>
      <c r="B8629" s="20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21"/>
      <c r="AC8629" s="21"/>
      <c r="AD8629" s="21"/>
      <c r="AE8629" s="21"/>
      <c r="AF8629" s="21"/>
      <c r="AG8629" s="21"/>
      <c r="AH8629" s="21"/>
      <c r="AI8629" s="26"/>
      <c r="AJ8629" s="21"/>
      <c r="AK8629" s="21"/>
      <c r="AL8629" s="21"/>
      <c r="AM8629" s="21"/>
      <c r="AN8629" s="21"/>
      <c r="AO8629" s="21"/>
      <c r="AP8629" s="21"/>
      <c r="AQ8629" s="21"/>
      <c r="AR8629" s="21"/>
      <c r="AS8629" s="21"/>
      <c r="AT8629" s="2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</row>
    <row r="8630" spans="1:60" s="3" customFormat="1">
      <c r="A8630" s="20"/>
      <c r="B8630" s="20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21"/>
      <c r="AC8630" s="21"/>
      <c r="AD8630" s="21"/>
      <c r="AE8630" s="21"/>
      <c r="AF8630" s="21"/>
      <c r="AG8630" s="21"/>
      <c r="AH8630" s="21"/>
      <c r="AI8630" s="26"/>
      <c r="AJ8630" s="21"/>
      <c r="AK8630" s="21"/>
      <c r="AL8630" s="21"/>
      <c r="AM8630" s="21"/>
      <c r="AN8630" s="21"/>
      <c r="AO8630" s="21"/>
      <c r="AP8630" s="21"/>
      <c r="AQ8630" s="21"/>
      <c r="AR8630" s="21"/>
      <c r="AS8630" s="21"/>
      <c r="AT8630" s="2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</row>
    <row r="8631" spans="1:60" s="3" customFormat="1">
      <c r="A8631" s="20"/>
      <c r="B8631" s="20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21"/>
      <c r="AC8631" s="21"/>
      <c r="AD8631" s="21"/>
      <c r="AE8631" s="21"/>
      <c r="AF8631" s="21"/>
      <c r="AG8631" s="21"/>
      <c r="AH8631" s="21"/>
      <c r="AI8631" s="26"/>
      <c r="AJ8631" s="21"/>
      <c r="AK8631" s="21"/>
      <c r="AL8631" s="21"/>
      <c r="AM8631" s="21"/>
      <c r="AN8631" s="21"/>
      <c r="AO8631" s="21"/>
      <c r="AP8631" s="21"/>
      <c r="AQ8631" s="21"/>
      <c r="AR8631" s="21"/>
      <c r="AS8631" s="21"/>
      <c r="AT8631" s="2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</row>
    <row r="8632" spans="1:60" s="3" customFormat="1">
      <c r="A8632" s="20"/>
      <c r="B8632" s="20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21"/>
      <c r="AC8632" s="21"/>
      <c r="AD8632" s="21"/>
      <c r="AE8632" s="21"/>
      <c r="AF8632" s="21"/>
      <c r="AG8632" s="21"/>
      <c r="AH8632" s="21"/>
      <c r="AI8632" s="26"/>
      <c r="AJ8632" s="21"/>
      <c r="AK8632" s="21"/>
      <c r="AL8632" s="21"/>
      <c r="AM8632" s="21"/>
      <c r="AN8632" s="21"/>
      <c r="AO8632" s="21"/>
      <c r="AP8632" s="21"/>
      <c r="AQ8632" s="21"/>
      <c r="AR8632" s="21"/>
      <c r="AS8632" s="21"/>
      <c r="AT8632" s="2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</row>
    <row r="8633" spans="1:60" s="3" customFormat="1">
      <c r="A8633" s="20"/>
      <c r="B8633" s="20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21"/>
      <c r="AC8633" s="21"/>
      <c r="AD8633" s="21"/>
      <c r="AE8633" s="21"/>
      <c r="AF8633" s="21"/>
      <c r="AG8633" s="21"/>
      <c r="AH8633" s="21"/>
      <c r="AI8633" s="26"/>
      <c r="AJ8633" s="21"/>
      <c r="AK8633" s="21"/>
      <c r="AL8633" s="21"/>
      <c r="AM8633" s="21"/>
      <c r="AN8633" s="21"/>
      <c r="AO8633" s="21"/>
      <c r="AP8633" s="21"/>
      <c r="AQ8633" s="21"/>
      <c r="AR8633" s="21"/>
      <c r="AS8633" s="21"/>
      <c r="AT8633" s="2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</row>
    <row r="8634" spans="1:60" s="3" customFormat="1">
      <c r="A8634" s="20"/>
      <c r="B8634" s="20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21"/>
      <c r="AC8634" s="21"/>
      <c r="AD8634" s="21"/>
      <c r="AE8634" s="21"/>
      <c r="AF8634" s="21"/>
      <c r="AG8634" s="21"/>
      <c r="AH8634" s="21"/>
      <c r="AI8634" s="26"/>
      <c r="AJ8634" s="21"/>
      <c r="AK8634" s="21"/>
      <c r="AL8634" s="21"/>
      <c r="AM8634" s="21"/>
      <c r="AN8634" s="21"/>
      <c r="AO8634" s="21"/>
      <c r="AP8634" s="21"/>
      <c r="AQ8634" s="21"/>
      <c r="AR8634" s="21"/>
      <c r="AS8634" s="21"/>
      <c r="AT8634" s="2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</row>
    <row r="8635" spans="1:60" s="3" customFormat="1">
      <c r="A8635" s="20"/>
      <c r="B8635" s="20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21"/>
      <c r="AC8635" s="21"/>
      <c r="AD8635" s="21"/>
      <c r="AE8635" s="21"/>
      <c r="AF8635" s="21"/>
      <c r="AG8635" s="21"/>
      <c r="AH8635" s="21"/>
      <c r="AI8635" s="26"/>
      <c r="AJ8635" s="21"/>
      <c r="AK8635" s="21"/>
      <c r="AL8635" s="21"/>
      <c r="AM8635" s="21"/>
      <c r="AN8635" s="21"/>
      <c r="AO8635" s="21"/>
      <c r="AP8635" s="21"/>
      <c r="AQ8635" s="21"/>
      <c r="AR8635" s="21"/>
      <c r="AS8635" s="21"/>
      <c r="AT8635" s="2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</row>
    <row r="8636" spans="1:60" s="3" customFormat="1">
      <c r="A8636" s="20"/>
      <c r="B8636" s="20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21"/>
      <c r="AC8636" s="21"/>
      <c r="AD8636" s="21"/>
      <c r="AE8636" s="21"/>
      <c r="AF8636" s="21"/>
      <c r="AG8636" s="21"/>
      <c r="AH8636" s="21"/>
      <c r="AI8636" s="26"/>
      <c r="AJ8636" s="21"/>
      <c r="AK8636" s="21"/>
      <c r="AL8636" s="21"/>
      <c r="AM8636" s="21"/>
      <c r="AN8636" s="21"/>
      <c r="AO8636" s="21"/>
      <c r="AP8636" s="21"/>
      <c r="AQ8636" s="21"/>
      <c r="AR8636" s="21"/>
      <c r="AS8636" s="21"/>
      <c r="AT8636" s="2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</row>
    <row r="8637" spans="1:60" s="3" customFormat="1">
      <c r="A8637" s="20"/>
      <c r="B8637" s="20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21"/>
      <c r="AC8637" s="21"/>
      <c r="AD8637" s="21"/>
      <c r="AE8637" s="21"/>
      <c r="AF8637" s="21"/>
      <c r="AG8637" s="21"/>
      <c r="AH8637" s="21"/>
      <c r="AI8637" s="26"/>
      <c r="AJ8637" s="21"/>
      <c r="AK8637" s="21"/>
      <c r="AL8637" s="21"/>
      <c r="AM8637" s="21"/>
      <c r="AN8637" s="21"/>
      <c r="AO8637" s="21"/>
      <c r="AP8637" s="21"/>
      <c r="AQ8637" s="21"/>
      <c r="AR8637" s="21"/>
      <c r="AS8637" s="21"/>
      <c r="AT8637" s="2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</row>
    <row r="8638" spans="1:60" s="3" customFormat="1">
      <c r="A8638" s="20"/>
      <c r="B8638" s="20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21"/>
      <c r="AC8638" s="21"/>
      <c r="AD8638" s="21"/>
      <c r="AE8638" s="21"/>
      <c r="AF8638" s="21"/>
      <c r="AG8638" s="21"/>
      <c r="AH8638" s="21"/>
      <c r="AI8638" s="26"/>
      <c r="AJ8638" s="21"/>
      <c r="AK8638" s="21"/>
      <c r="AL8638" s="21"/>
      <c r="AM8638" s="21"/>
      <c r="AN8638" s="21"/>
      <c r="AO8638" s="21"/>
      <c r="AP8638" s="21"/>
      <c r="AQ8638" s="21"/>
      <c r="AR8638" s="21"/>
      <c r="AS8638" s="21"/>
      <c r="AT8638" s="2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</row>
    <row r="8639" spans="1:60" s="3" customFormat="1">
      <c r="A8639" s="20"/>
      <c r="B8639" s="20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21"/>
      <c r="AC8639" s="21"/>
      <c r="AD8639" s="21"/>
      <c r="AE8639" s="21"/>
      <c r="AF8639" s="21"/>
      <c r="AG8639" s="21"/>
      <c r="AH8639" s="21"/>
      <c r="AI8639" s="26"/>
      <c r="AJ8639" s="21"/>
      <c r="AK8639" s="21"/>
      <c r="AL8639" s="21"/>
      <c r="AM8639" s="21"/>
      <c r="AN8639" s="21"/>
      <c r="AO8639" s="21"/>
      <c r="AP8639" s="21"/>
      <c r="AQ8639" s="21"/>
      <c r="AR8639" s="21"/>
      <c r="AS8639" s="21"/>
      <c r="AT8639" s="2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</row>
    <row r="8640" spans="1:60" s="3" customFormat="1">
      <c r="A8640" s="20"/>
      <c r="B8640" s="20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21"/>
      <c r="AC8640" s="21"/>
      <c r="AD8640" s="21"/>
      <c r="AE8640" s="21"/>
      <c r="AF8640" s="21"/>
      <c r="AG8640" s="21"/>
      <c r="AH8640" s="21"/>
      <c r="AI8640" s="26"/>
      <c r="AJ8640" s="21"/>
      <c r="AK8640" s="21"/>
      <c r="AL8640" s="21"/>
      <c r="AM8640" s="21"/>
      <c r="AN8640" s="21"/>
      <c r="AO8640" s="21"/>
      <c r="AP8640" s="21"/>
      <c r="AQ8640" s="21"/>
      <c r="AR8640" s="21"/>
      <c r="AS8640" s="21"/>
      <c r="AT8640" s="2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</row>
    <row r="8641" spans="1:60" s="3" customFormat="1">
      <c r="A8641" s="20"/>
      <c r="B8641" s="20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21"/>
      <c r="AC8641" s="21"/>
      <c r="AD8641" s="21"/>
      <c r="AE8641" s="21"/>
      <c r="AF8641" s="21"/>
      <c r="AG8641" s="21"/>
      <c r="AH8641" s="21"/>
      <c r="AI8641" s="26"/>
      <c r="AJ8641" s="21"/>
      <c r="AK8641" s="21"/>
      <c r="AL8641" s="21"/>
      <c r="AM8641" s="21"/>
      <c r="AN8641" s="21"/>
      <c r="AO8641" s="21"/>
      <c r="AP8641" s="21"/>
      <c r="AQ8641" s="21"/>
      <c r="AR8641" s="21"/>
      <c r="AS8641" s="21"/>
      <c r="AT8641" s="2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</row>
    <row r="8642" spans="1:60" s="3" customFormat="1">
      <c r="A8642" s="20"/>
      <c r="B8642" s="20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21"/>
      <c r="AC8642" s="21"/>
      <c r="AD8642" s="21"/>
      <c r="AE8642" s="21"/>
      <c r="AF8642" s="21"/>
      <c r="AG8642" s="21"/>
      <c r="AH8642" s="21"/>
      <c r="AI8642" s="26"/>
      <c r="AJ8642" s="21"/>
      <c r="AK8642" s="21"/>
      <c r="AL8642" s="21"/>
      <c r="AM8642" s="21"/>
      <c r="AN8642" s="21"/>
      <c r="AO8642" s="21"/>
      <c r="AP8642" s="21"/>
      <c r="AQ8642" s="21"/>
      <c r="AR8642" s="21"/>
      <c r="AS8642" s="21"/>
      <c r="AT8642" s="2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</row>
    <row r="8643" spans="1:60" s="3" customFormat="1">
      <c r="A8643" s="20"/>
      <c r="B8643" s="20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21"/>
      <c r="AC8643" s="21"/>
      <c r="AD8643" s="21"/>
      <c r="AE8643" s="21"/>
      <c r="AF8643" s="21"/>
      <c r="AG8643" s="21"/>
      <c r="AH8643" s="21"/>
      <c r="AI8643" s="26"/>
      <c r="AJ8643" s="21"/>
      <c r="AK8643" s="21"/>
      <c r="AL8643" s="21"/>
      <c r="AM8643" s="21"/>
      <c r="AN8643" s="21"/>
      <c r="AO8643" s="21"/>
      <c r="AP8643" s="21"/>
      <c r="AQ8643" s="21"/>
      <c r="AR8643" s="21"/>
      <c r="AS8643" s="21"/>
      <c r="AT8643" s="2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</row>
    <row r="8644" spans="1:60" s="3" customFormat="1">
      <c r="A8644" s="20"/>
      <c r="B8644" s="20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21"/>
      <c r="AC8644" s="21"/>
      <c r="AD8644" s="21"/>
      <c r="AE8644" s="21"/>
      <c r="AF8644" s="21"/>
      <c r="AG8644" s="21"/>
      <c r="AH8644" s="21"/>
      <c r="AI8644" s="26"/>
      <c r="AJ8644" s="21"/>
      <c r="AK8644" s="21"/>
      <c r="AL8644" s="21"/>
      <c r="AM8644" s="21"/>
      <c r="AN8644" s="21"/>
      <c r="AO8644" s="21"/>
      <c r="AP8644" s="21"/>
      <c r="AQ8644" s="21"/>
      <c r="AR8644" s="21"/>
      <c r="AS8644" s="21"/>
      <c r="AT8644" s="2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</row>
    <row r="8645" spans="1:60" s="3" customFormat="1">
      <c r="A8645" s="20"/>
      <c r="B8645" s="20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21"/>
      <c r="AC8645" s="21"/>
      <c r="AD8645" s="21"/>
      <c r="AE8645" s="21"/>
      <c r="AF8645" s="21"/>
      <c r="AG8645" s="21"/>
      <c r="AH8645" s="21"/>
      <c r="AI8645" s="26"/>
      <c r="AJ8645" s="21"/>
      <c r="AK8645" s="21"/>
      <c r="AL8645" s="21"/>
      <c r="AM8645" s="21"/>
      <c r="AN8645" s="21"/>
      <c r="AO8645" s="21"/>
      <c r="AP8645" s="21"/>
      <c r="AQ8645" s="21"/>
      <c r="AR8645" s="21"/>
      <c r="AS8645" s="21"/>
      <c r="AT8645" s="2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</row>
    <row r="8646" spans="1:60" s="3" customFormat="1">
      <c r="A8646" s="20"/>
      <c r="B8646" s="20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21"/>
      <c r="AC8646" s="21"/>
      <c r="AD8646" s="21"/>
      <c r="AE8646" s="21"/>
      <c r="AF8646" s="21"/>
      <c r="AG8646" s="21"/>
      <c r="AH8646" s="21"/>
      <c r="AI8646" s="26"/>
      <c r="AJ8646" s="21"/>
      <c r="AK8646" s="21"/>
      <c r="AL8646" s="21"/>
      <c r="AM8646" s="21"/>
      <c r="AN8646" s="21"/>
      <c r="AO8646" s="21"/>
      <c r="AP8646" s="21"/>
      <c r="AQ8646" s="21"/>
      <c r="AR8646" s="21"/>
      <c r="AS8646" s="21"/>
      <c r="AT8646" s="2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</row>
    <row r="8647" spans="1:60" s="3" customFormat="1">
      <c r="A8647" s="20"/>
      <c r="B8647" s="20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21"/>
      <c r="AC8647" s="21"/>
      <c r="AD8647" s="21"/>
      <c r="AE8647" s="21"/>
      <c r="AF8647" s="21"/>
      <c r="AG8647" s="21"/>
      <c r="AH8647" s="21"/>
      <c r="AI8647" s="26"/>
      <c r="AJ8647" s="21"/>
      <c r="AK8647" s="21"/>
      <c r="AL8647" s="21"/>
      <c r="AM8647" s="21"/>
      <c r="AN8647" s="21"/>
      <c r="AO8647" s="21"/>
      <c r="AP8647" s="21"/>
      <c r="AQ8647" s="21"/>
      <c r="AR8647" s="21"/>
      <c r="AS8647" s="21"/>
      <c r="AT8647" s="2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</row>
    <row r="8648" spans="1:60" s="3" customFormat="1">
      <c r="A8648" s="20"/>
      <c r="B8648" s="20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21"/>
      <c r="AC8648" s="21"/>
      <c r="AD8648" s="21"/>
      <c r="AE8648" s="21"/>
      <c r="AF8648" s="21"/>
      <c r="AG8648" s="21"/>
      <c r="AH8648" s="21"/>
      <c r="AI8648" s="26"/>
      <c r="AJ8648" s="21"/>
      <c r="AK8648" s="21"/>
      <c r="AL8648" s="21"/>
      <c r="AM8648" s="21"/>
      <c r="AN8648" s="21"/>
      <c r="AO8648" s="21"/>
      <c r="AP8648" s="21"/>
      <c r="AQ8648" s="21"/>
      <c r="AR8648" s="21"/>
      <c r="AS8648" s="21"/>
      <c r="AT8648" s="2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</row>
    <row r="8649" spans="1:60" s="3" customFormat="1">
      <c r="A8649" s="20"/>
      <c r="B8649" s="20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21"/>
      <c r="AC8649" s="21"/>
      <c r="AD8649" s="21"/>
      <c r="AE8649" s="21"/>
      <c r="AF8649" s="21"/>
      <c r="AG8649" s="21"/>
      <c r="AH8649" s="21"/>
      <c r="AI8649" s="26"/>
      <c r="AJ8649" s="21"/>
      <c r="AK8649" s="21"/>
      <c r="AL8649" s="21"/>
      <c r="AM8649" s="21"/>
      <c r="AN8649" s="21"/>
      <c r="AO8649" s="21"/>
      <c r="AP8649" s="21"/>
      <c r="AQ8649" s="21"/>
      <c r="AR8649" s="21"/>
      <c r="AS8649" s="21"/>
      <c r="AT8649" s="2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</row>
    <row r="8650" spans="1:60" s="3" customFormat="1">
      <c r="A8650" s="20"/>
      <c r="B8650" s="20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21"/>
      <c r="AC8650" s="21"/>
      <c r="AD8650" s="21"/>
      <c r="AE8650" s="21"/>
      <c r="AF8650" s="21"/>
      <c r="AG8650" s="21"/>
      <c r="AH8650" s="21"/>
      <c r="AI8650" s="26"/>
      <c r="AJ8650" s="21"/>
      <c r="AK8650" s="21"/>
      <c r="AL8650" s="21"/>
      <c r="AM8650" s="21"/>
      <c r="AN8650" s="21"/>
      <c r="AO8650" s="21"/>
      <c r="AP8650" s="21"/>
      <c r="AQ8650" s="21"/>
      <c r="AR8650" s="21"/>
      <c r="AS8650" s="21"/>
      <c r="AT8650" s="2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</row>
    <row r="8651" spans="1:60" s="3" customFormat="1">
      <c r="A8651" s="20"/>
      <c r="B8651" s="20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21"/>
      <c r="AC8651" s="21"/>
      <c r="AD8651" s="21"/>
      <c r="AE8651" s="21"/>
      <c r="AF8651" s="21"/>
      <c r="AG8651" s="21"/>
      <c r="AH8651" s="21"/>
      <c r="AI8651" s="26"/>
      <c r="AJ8651" s="21"/>
      <c r="AK8651" s="21"/>
      <c r="AL8651" s="21"/>
      <c r="AM8651" s="21"/>
      <c r="AN8651" s="21"/>
      <c r="AO8651" s="21"/>
      <c r="AP8651" s="21"/>
      <c r="AQ8651" s="21"/>
      <c r="AR8651" s="21"/>
      <c r="AS8651" s="21"/>
      <c r="AT8651" s="2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</row>
    <row r="8652" spans="1:60" s="3" customFormat="1">
      <c r="A8652" s="20"/>
      <c r="B8652" s="20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21"/>
      <c r="AC8652" s="21"/>
      <c r="AD8652" s="21"/>
      <c r="AE8652" s="21"/>
      <c r="AF8652" s="21"/>
      <c r="AG8652" s="21"/>
      <c r="AH8652" s="21"/>
      <c r="AI8652" s="26"/>
      <c r="AJ8652" s="21"/>
      <c r="AK8652" s="21"/>
      <c r="AL8652" s="21"/>
      <c r="AM8652" s="21"/>
      <c r="AN8652" s="21"/>
      <c r="AO8652" s="21"/>
      <c r="AP8652" s="21"/>
      <c r="AQ8652" s="21"/>
      <c r="AR8652" s="21"/>
      <c r="AS8652" s="21"/>
      <c r="AT8652" s="2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</row>
    <row r="8653" spans="1:60" s="3" customFormat="1">
      <c r="A8653" s="20"/>
      <c r="B8653" s="20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21"/>
      <c r="AC8653" s="21"/>
      <c r="AD8653" s="21"/>
      <c r="AE8653" s="21"/>
      <c r="AF8653" s="21"/>
      <c r="AG8653" s="21"/>
      <c r="AH8653" s="21"/>
      <c r="AI8653" s="26"/>
      <c r="AJ8653" s="21"/>
      <c r="AK8653" s="21"/>
      <c r="AL8653" s="21"/>
      <c r="AM8653" s="21"/>
      <c r="AN8653" s="21"/>
      <c r="AO8653" s="21"/>
      <c r="AP8653" s="21"/>
      <c r="AQ8653" s="21"/>
      <c r="AR8653" s="21"/>
      <c r="AS8653" s="21"/>
      <c r="AT8653" s="2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  <c r="BE8653" s="1"/>
      <c r="BF8653" s="1"/>
      <c r="BG8653" s="1"/>
      <c r="BH8653" s="1"/>
    </row>
    <row r="8654" spans="1:60" s="3" customFormat="1">
      <c r="A8654" s="20"/>
      <c r="B8654" s="20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21"/>
      <c r="AC8654" s="21"/>
      <c r="AD8654" s="21"/>
      <c r="AE8654" s="21"/>
      <c r="AF8654" s="21"/>
      <c r="AG8654" s="21"/>
      <c r="AH8654" s="21"/>
      <c r="AI8654" s="26"/>
      <c r="AJ8654" s="21"/>
      <c r="AK8654" s="21"/>
      <c r="AL8654" s="21"/>
      <c r="AM8654" s="21"/>
      <c r="AN8654" s="21"/>
      <c r="AO8654" s="21"/>
      <c r="AP8654" s="21"/>
      <c r="AQ8654" s="21"/>
      <c r="AR8654" s="21"/>
      <c r="AS8654" s="21"/>
      <c r="AT8654" s="2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 s="1"/>
      <c r="BG8654" s="1"/>
      <c r="BH8654" s="1"/>
    </row>
    <row r="8655" spans="1:60" s="3" customFormat="1">
      <c r="A8655" s="20"/>
      <c r="B8655" s="20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21"/>
      <c r="AC8655" s="21"/>
      <c r="AD8655" s="21"/>
      <c r="AE8655" s="21"/>
      <c r="AF8655" s="21"/>
      <c r="AG8655" s="21"/>
      <c r="AH8655" s="21"/>
      <c r="AI8655" s="26"/>
      <c r="AJ8655" s="21"/>
      <c r="AK8655" s="21"/>
      <c r="AL8655" s="21"/>
      <c r="AM8655" s="21"/>
      <c r="AN8655" s="21"/>
      <c r="AO8655" s="21"/>
      <c r="AP8655" s="21"/>
      <c r="AQ8655" s="21"/>
      <c r="AR8655" s="21"/>
      <c r="AS8655" s="21"/>
      <c r="AT8655" s="2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  <c r="BE8655" s="1"/>
      <c r="BF8655" s="1"/>
      <c r="BG8655" s="1"/>
      <c r="BH8655" s="1"/>
    </row>
    <row r="8656" spans="1:60" s="3" customFormat="1">
      <c r="A8656" s="20"/>
      <c r="B8656" s="20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21"/>
      <c r="AC8656" s="21"/>
      <c r="AD8656" s="21"/>
      <c r="AE8656" s="21"/>
      <c r="AF8656" s="21"/>
      <c r="AG8656" s="21"/>
      <c r="AH8656" s="21"/>
      <c r="AI8656" s="26"/>
      <c r="AJ8656" s="21"/>
      <c r="AK8656" s="21"/>
      <c r="AL8656" s="21"/>
      <c r="AM8656" s="21"/>
      <c r="AN8656" s="21"/>
      <c r="AO8656" s="21"/>
      <c r="AP8656" s="21"/>
      <c r="AQ8656" s="21"/>
      <c r="AR8656" s="21"/>
      <c r="AS8656" s="21"/>
      <c r="AT8656" s="2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</row>
    <row r="8657" spans="1:60" s="3" customFormat="1">
      <c r="A8657" s="20"/>
      <c r="B8657" s="20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21"/>
      <c r="AC8657" s="21"/>
      <c r="AD8657" s="21"/>
      <c r="AE8657" s="21"/>
      <c r="AF8657" s="21"/>
      <c r="AG8657" s="21"/>
      <c r="AH8657" s="21"/>
      <c r="AI8657" s="26"/>
      <c r="AJ8657" s="21"/>
      <c r="AK8657" s="21"/>
      <c r="AL8657" s="21"/>
      <c r="AM8657" s="21"/>
      <c r="AN8657" s="21"/>
      <c r="AO8657" s="21"/>
      <c r="AP8657" s="21"/>
      <c r="AQ8657" s="21"/>
      <c r="AR8657" s="21"/>
      <c r="AS8657" s="21"/>
      <c r="AT8657" s="2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</row>
    <row r="8658" spans="1:60" s="3" customFormat="1">
      <c r="A8658" s="20"/>
      <c r="B8658" s="20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21"/>
      <c r="AC8658" s="21"/>
      <c r="AD8658" s="21"/>
      <c r="AE8658" s="21"/>
      <c r="AF8658" s="21"/>
      <c r="AG8658" s="21"/>
      <c r="AH8658" s="21"/>
      <c r="AI8658" s="26"/>
      <c r="AJ8658" s="21"/>
      <c r="AK8658" s="21"/>
      <c r="AL8658" s="21"/>
      <c r="AM8658" s="21"/>
      <c r="AN8658" s="21"/>
      <c r="AO8658" s="21"/>
      <c r="AP8658" s="21"/>
      <c r="AQ8658" s="21"/>
      <c r="AR8658" s="21"/>
      <c r="AS8658" s="21"/>
      <c r="AT8658" s="2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</row>
    <row r="8659" spans="1:60" s="3" customFormat="1">
      <c r="A8659" s="20"/>
      <c r="B8659" s="20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21"/>
      <c r="AC8659" s="21"/>
      <c r="AD8659" s="21"/>
      <c r="AE8659" s="21"/>
      <c r="AF8659" s="21"/>
      <c r="AG8659" s="21"/>
      <c r="AH8659" s="21"/>
      <c r="AI8659" s="26"/>
      <c r="AJ8659" s="21"/>
      <c r="AK8659" s="21"/>
      <c r="AL8659" s="21"/>
      <c r="AM8659" s="21"/>
      <c r="AN8659" s="21"/>
      <c r="AO8659" s="21"/>
      <c r="AP8659" s="21"/>
      <c r="AQ8659" s="21"/>
      <c r="AR8659" s="21"/>
      <c r="AS8659" s="21"/>
      <c r="AT8659" s="2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</row>
    <row r="8660" spans="1:60" s="3" customFormat="1">
      <c r="A8660" s="20"/>
      <c r="B8660" s="20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21"/>
      <c r="AC8660" s="21"/>
      <c r="AD8660" s="21"/>
      <c r="AE8660" s="21"/>
      <c r="AF8660" s="21"/>
      <c r="AG8660" s="21"/>
      <c r="AH8660" s="21"/>
      <c r="AI8660" s="26"/>
      <c r="AJ8660" s="21"/>
      <c r="AK8660" s="21"/>
      <c r="AL8660" s="21"/>
      <c r="AM8660" s="21"/>
      <c r="AN8660" s="21"/>
      <c r="AO8660" s="21"/>
      <c r="AP8660" s="21"/>
      <c r="AQ8660" s="21"/>
      <c r="AR8660" s="21"/>
      <c r="AS8660" s="21"/>
      <c r="AT8660" s="2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</row>
    <row r="8661" spans="1:60" s="3" customFormat="1">
      <c r="A8661" s="20"/>
      <c r="B8661" s="20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21"/>
      <c r="AC8661" s="21"/>
      <c r="AD8661" s="21"/>
      <c r="AE8661" s="21"/>
      <c r="AF8661" s="21"/>
      <c r="AG8661" s="21"/>
      <c r="AH8661" s="21"/>
      <c r="AI8661" s="26"/>
      <c r="AJ8661" s="21"/>
      <c r="AK8661" s="21"/>
      <c r="AL8661" s="21"/>
      <c r="AM8661" s="21"/>
      <c r="AN8661" s="21"/>
      <c r="AO8661" s="21"/>
      <c r="AP8661" s="21"/>
      <c r="AQ8661" s="21"/>
      <c r="AR8661" s="21"/>
      <c r="AS8661" s="21"/>
      <c r="AT8661" s="2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</row>
    <row r="8662" spans="1:60" s="3" customFormat="1">
      <c r="A8662" s="20"/>
      <c r="B8662" s="20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21"/>
      <c r="AC8662" s="21"/>
      <c r="AD8662" s="21"/>
      <c r="AE8662" s="21"/>
      <c r="AF8662" s="21"/>
      <c r="AG8662" s="21"/>
      <c r="AH8662" s="21"/>
      <c r="AI8662" s="26"/>
      <c r="AJ8662" s="21"/>
      <c r="AK8662" s="21"/>
      <c r="AL8662" s="21"/>
      <c r="AM8662" s="21"/>
      <c r="AN8662" s="21"/>
      <c r="AO8662" s="21"/>
      <c r="AP8662" s="21"/>
      <c r="AQ8662" s="21"/>
      <c r="AR8662" s="21"/>
      <c r="AS8662" s="21"/>
      <c r="AT8662" s="2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</row>
    <row r="8663" spans="1:60" s="3" customFormat="1">
      <c r="A8663" s="20"/>
      <c r="B8663" s="20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21"/>
      <c r="AC8663" s="21"/>
      <c r="AD8663" s="21"/>
      <c r="AE8663" s="21"/>
      <c r="AF8663" s="21"/>
      <c r="AG8663" s="21"/>
      <c r="AH8663" s="21"/>
      <c r="AI8663" s="26"/>
      <c r="AJ8663" s="21"/>
      <c r="AK8663" s="21"/>
      <c r="AL8663" s="21"/>
      <c r="AM8663" s="21"/>
      <c r="AN8663" s="21"/>
      <c r="AO8663" s="21"/>
      <c r="AP8663" s="21"/>
      <c r="AQ8663" s="21"/>
      <c r="AR8663" s="21"/>
      <c r="AS8663" s="21"/>
      <c r="AT8663" s="2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</row>
    <row r="8664" spans="1:60" s="3" customFormat="1">
      <c r="A8664" s="20"/>
      <c r="B8664" s="20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21"/>
      <c r="AC8664" s="21"/>
      <c r="AD8664" s="21"/>
      <c r="AE8664" s="21"/>
      <c r="AF8664" s="21"/>
      <c r="AG8664" s="21"/>
      <c r="AH8664" s="21"/>
      <c r="AI8664" s="26"/>
      <c r="AJ8664" s="21"/>
      <c r="AK8664" s="21"/>
      <c r="AL8664" s="21"/>
      <c r="AM8664" s="21"/>
      <c r="AN8664" s="21"/>
      <c r="AO8664" s="21"/>
      <c r="AP8664" s="21"/>
      <c r="AQ8664" s="21"/>
      <c r="AR8664" s="21"/>
      <c r="AS8664" s="21"/>
      <c r="AT8664" s="2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</row>
    <row r="8665" spans="1:60" s="3" customFormat="1">
      <c r="A8665" s="20"/>
      <c r="B8665" s="20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21"/>
      <c r="AC8665" s="21"/>
      <c r="AD8665" s="21"/>
      <c r="AE8665" s="21"/>
      <c r="AF8665" s="21"/>
      <c r="AG8665" s="21"/>
      <c r="AH8665" s="21"/>
      <c r="AI8665" s="26"/>
      <c r="AJ8665" s="21"/>
      <c r="AK8665" s="21"/>
      <c r="AL8665" s="21"/>
      <c r="AM8665" s="21"/>
      <c r="AN8665" s="21"/>
      <c r="AO8665" s="21"/>
      <c r="AP8665" s="21"/>
      <c r="AQ8665" s="21"/>
      <c r="AR8665" s="21"/>
      <c r="AS8665" s="21"/>
      <c r="AT8665" s="2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</row>
    <row r="8666" spans="1:60" s="3" customFormat="1">
      <c r="A8666" s="20"/>
      <c r="B8666" s="20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21"/>
      <c r="AC8666" s="21"/>
      <c r="AD8666" s="21"/>
      <c r="AE8666" s="21"/>
      <c r="AF8666" s="21"/>
      <c r="AG8666" s="21"/>
      <c r="AH8666" s="21"/>
      <c r="AI8666" s="26"/>
      <c r="AJ8666" s="21"/>
      <c r="AK8666" s="21"/>
      <c r="AL8666" s="21"/>
      <c r="AM8666" s="21"/>
      <c r="AN8666" s="21"/>
      <c r="AO8666" s="21"/>
      <c r="AP8666" s="21"/>
      <c r="AQ8666" s="21"/>
      <c r="AR8666" s="21"/>
      <c r="AS8666" s="21"/>
      <c r="AT8666" s="2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</row>
    <row r="8667" spans="1:60" s="3" customFormat="1">
      <c r="A8667" s="20"/>
      <c r="B8667" s="20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21"/>
      <c r="AC8667" s="21"/>
      <c r="AD8667" s="21"/>
      <c r="AE8667" s="21"/>
      <c r="AF8667" s="21"/>
      <c r="AG8667" s="21"/>
      <c r="AH8667" s="21"/>
      <c r="AI8667" s="26"/>
      <c r="AJ8667" s="21"/>
      <c r="AK8667" s="21"/>
      <c r="AL8667" s="21"/>
      <c r="AM8667" s="21"/>
      <c r="AN8667" s="21"/>
      <c r="AO8667" s="21"/>
      <c r="AP8667" s="21"/>
      <c r="AQ8667" s="21"/>
      <c r="AR8667" s="21"/>
      <c r="AS8667" s="21"/>
      <c r="AT8667" s="2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</row>
    <row r="8668" spans="1:60" s="3" customFormat="1">
      <c r="A8668" s="20"/>
      <c r="B8668" s="20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21"/>
      <c r="AC8668" s="21"/>
      <c r="AD8668" s="21"/>
      <c r="AE8668" s="21"/>
      <c r="AF8668" s="21"/>
      <c r="AG8668" s="21"/>
      <c r="AH8668" s="21"/>
      <c r="AI8668" s="26"/>
      <c r="AJ8668" s="21"/>
      <c r="AK8668" s="21"/>
      <c r="AL8668" s="21"/>
      <c r="AM8668" s="21"/>
      <c r="AN8668" s="21"/>
      <c r="AO8668" s="21"/>
      <c r="AP8668" s="21"/>
      <c r="AQ8668" s="21"/>
      <c r="AR8668" s="21"/>
      <c r="AS8668" s="21"/>
      <c r="AT8668" s="2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</row>
    <row r="8669" spans="1:60" s="3" customFormat="1">
      <c r="A8669" s="20"/>
      <c r="B8669" s="20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21"/>
      <c r="AC8669" s="21"/>
      <c r="AD8669" s="21"/>
      <c r="AE8669" s="21"/>
      <c r="AF8669" s="21"/>
      <c r="AG8669" s="21"/>
      <c r="AH8669" s="21"/>
      <c r="AI8669" s="26"/>
      <c r="AJ8669" s="21"/>
      <c r="AK8669" s="21"/>
      <c r="AL8669" s="21"/>
      <c r="AM8669" s="21"/>
      <c r="AN8669" s="21"/>
      <c r="AO8669" s="21"/>
      <c r="AP8669" s="21"/>
      <c r="AQ8669" s="21"/>
      <c r="AR8669" s="21"/>
      <c r="AS8669" s="21"/>
      <c r="AT8669" s="2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</row>
    <row r="8670" spans="1:60" s="3" customFormat="1">
      <c r="A8670" s="20"/>
      <c r="B8670" s="20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21"/>
      <c r="AC8670" s="21"/>
      <c r="AD8670" s="21"/>
      <c r="AE8670" s="21"/>
      <c r="AF8670" s="21"/>
      <c r="AG8670" s="21"/>
      <c r="AH8670" s="21"/>
      <c r="AI8670" s="26"/>
      <c r="AJ8670" s="21"/>
      <c r="AK8670" s="21"/>
      <c r="AL8670" s="21"/>
      <c r="AM8670" s="21"/>
      <c r="AN8670" s="21"/>
      <c r="AO8670" s="21"/>
      <c r="AP8670" s="21"/>
      <c r="AQ8670" s="21"/>
      <c r="AR8670" s="21"/>
      <c r="AS8670" s="21"/>
      <c r="AT8670" s="2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</row>
    <row r="8671" spans="1:60" s="3" customFormat="1">
      <c r="A8671" s="20"/>
      <c r="B8671" s="20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21"/>
      <c r="AC8671" s="21"/>
      <c r="AD8671" s="21"/>
      <c r="AE8671" s="21"/>
      <c r="AF8671" s="21"/>
      <c r="AG8671" s="21"/>
      <c r="AH8671" s="21"/>
      <c r="AI8671" s="26"/>
      <c r="AJ8671" s="21"/>
      <c r="AK8671" s="21"/>
      <c r="AL8671" s="21"/>
      <c r="AM8671" s="21"/>
      <c r="AN8671" s="21"/>
      <c r="AO8671" s="21"/>
      <c r="AP8671" s="21"/>
      <c r="AQ8671" s="21"/>
      <c r="AR8671" s="21"/>
      <c r="AS8671" s="21"/>
      <c r="AT8671" s="2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</row>
    <row r="8672" spans="1:60" s="3" customFormat="1">
      <c r="A8672" s="20"/>
      <c r="B8672" s="20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21"/>
      <c r="AC8672" s="21"/>
      <c r="AD8672" s="21"/>
      <c r="AE8672" s="21"/>
      <c r="AF8672" s="21"/>
      <c r="AG8672" s="21"/>
      <c r="AH8672" s="21"/>
      <c r="AI8672" s="26"/>
      <c r="AJ8672" s="21"/>
      <c r="AK8672" s="21"/>
      <c r="AL8672" s="21"/>
      <c r="AM8672" s="21"/>
      <c r="AN8672" s="21"/>
      <c r="AO8672" s="21"/>
      <c r="AP8672" s="21"/>
      <c r="AQ8672" s="21"/>
      <c r="AR8672" s="21"/>
      <c r="AS8672" s="21"/>
      <c r="AT8672" s="2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</row>
    <row r="8673" spans="1:60" s="3" customFormat="1">
      <c r="A8673" s="20"/>
      <c r="B8673" s="20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21"/>
      <c r="AC8673" s="21"/>
      <c r="AD8673" s="21"/>
      <c r="AE8673" s="21"/>
      <c r="AF8673" s="21"/>
      <c r="AG8673" s="21"/>
      <c r="AH8673" s="21"/>
      <c r="AI8673" s="26"/>
      <c r="AJ8673" s="21"/>
      <c r="AK8673" s="21"/>
      <c r="AL8673" s="21"/>
      <c r="AM8673" s="21"/>
      <c r="AN8673" s="21"/>
      <c r="AO8673" s="21"/>
      <c r="AP8673" s="21"/>
      <c r="AQ8673" s="21"/>
      <c r="AR8673" s="21"/>
      <c r="AS8673" s="21"/>
      <c r="AT8673" s="2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</row>
    <row r="8674" spans="1:60" s="3" customFormat="1">
      <c r="A8674" s="20"/>
      <c r="B8674" s="20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21"/>
      <c r="AC8674" s="21"/>
      <c r="AD8674" s="21"/>
      <c r="AE8674" s="21"/>
      <c r="AF8674" s="21"/>
      <c r="AG8674" s="21"/>
      <c r="AH8674" s="21"/>
      <c r="AI8674" s="26"/>
      <c r="AJ8674" s="21"/>
      <c r="AK8674" s="21"/>
      <c r="AL8674" s="21"/>
      <c r="AM8674" s="21"/>
      <c r="AN8674" s="21"/>
      <c r="AO8674" s="21"/>
      <c r="AP8674" s="21"/>
      <c r="AQ8674" s="21"/>
      <c r="AR8674" s="21"/>
      <c r="AS8674" s="21"/>
      <c r="AT8674" s="2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</row>
    <row r="8675" spans="1:60" s="3" customFormat="1">
      <c r="A8675" s="20"/>
      <c r="B8675" s="20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21"/>
      <c r="AC8675" s="21"/>
      <c r="AD8675" s="21"/>
      <c r="AE8675" s="21"/>
      <c r="AF8675" s="21"/>
      <c r="AG8675" s="21"/>
      <c r="AH8675" s="21"/>
      <c r="AI8675" s="26"/>
      <c r="AJ8675" s="21"/>
      <c r="AK8675" s="21"/>
      <c r="AL8675" s="21"/>
      <c r="AM8675" s="21"/>
      <c r="AN8675" s="21"/>
      <c r="AO8675" s="21"/>
      <c r="AP8675" s="21"/>
      <c r="AQ8675" s="21"/>
      <c r="AR8675" s="21"/>
      <c r="AS8675" s="21"/>
      <c r="AT8675" s="2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</row>
    <row r="8676" spans="1:60" s="3" customFormat="1">
      <c r="A8676" s="20"/>
      <c r="B8676" s="20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21"/>
      <c r="AC8676" s="21"/>
      <c r="AD8676" s="21"/>
      <c r="AE8676" s="21"/>
      <c r="AF8676" s="21"/>
      <c r="AG8676" s="21"/>
      <c r="AH8676" s="21"/>
      <c r="AI8676" s="26"/>
      <c r="AJ8676" s="21"/>
      <c r="AK8676" s="21"/>
      <c r="AL8676" s="21"/>
      <c r="AM8676" s="21"/>
      <c r="AN8676" s="21"/>
      <c r="AO8676" s="21"/>
      <c r="AP8676" s="21"/>
      <c r="AQ8676" s="21"/>
      <c r="AR8676" s="21"/>
      <c r="AS8676" s="21"/>
      <c r="AT8676" s="2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</row>
    <row r="8677" spans="1:60" s="3" customFormat="1">
      <c r="A8677" s="20"/>
      <c r="B8677" s="20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21"/>
      <c r="AC8677" s="21"/>
      <c r="AD8677" s="21"/>
      <c r="AE8677" s="21"/>
      <c r="AF8677" s="21"/>
      <c r="AG8677" s="21"/>
      <c r="AH8677" s="21"/>
      <c r="AI8677" s="26"/>
      <c r="AJ8677" s="21"/>
      <c r="AK8677" s="21"/>
      <c r="AL8677" s="21"/>
      <c r="AM8677" s="21"/>
      <c r="AN8677" s="21"/>
      <c r="AO8677" s="21"/>
      <c r="AP8677" s="21"/>
      <c r="AQ8677" s="21"/>
      <c r="AR8677" s="21"/>
      <c r="AS8677" s="21"/>
      <c r="AT8677" s="2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</row>
    <row r="8678" spans="1:60" s="3" customFormat="1">
      <c r="A8678" s="20"/>
      <c r="B8678" s="20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21"/>
      <c r="AC8678" s="21"/>
      <c r="AD8678" s="21"/>
      <c r="AE8678" s="21"/>
      <c r="AF8678" s="21"/>
      <c r="AG8678" s="21"/>
      <c r="AH8678" s="21"/>
      <c r="AI8678" s="26"/>
      <c r="AJ8678" s="21"/>
      <c r="AK8678" s="21"/>
      <c r="AL8678" s="21"/>
      <c r="AM8678" s="21"/>
      <c r="AN8678" s="21"/>
      <c r="AO8678" s="21"/>
      <c r="AP8678" s="21"/>
      <c r="AQ8678" s="21"/>
      <c r="AR8678" s="21"/>
      <c r="AS8678" s="21"/>
      <c r="AT8678" s="2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</row>
    <row r="8679" spans="1:60" s="3" customFormat="1">
      <c r="A8679" s="20"/>
      <c r="B8679" s="20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21"/>
      <c r="AC8679" s="21"/>
      <c r="AD8679" s="21"/>
      <c r="AE8679" s="21"/>
      <c r="AF8679" s="21"/>
      <c r="AG8679" s="21"/>
      <c r="AH8679" s="21"/>
      <c r="AI8679" s="26"/>
      <c r="AJ8679" s="21"/>
      <c r="AK8679" s="21"/>
      <c r="AL8679" s="21"/>
      <c r="AM8679" s="21"/>
      <c r="AN8679" s="21"/>
      <c r="AO8679" s="21"/>
      <c r="AP8679" s="21"/>
      <c r="AQ8679" s="21"/>
      <c r="AR8679" s="21"/>
      <c r="AS8679" s="21"/>
      <c r="AT8679" s="2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</row>
    <row r="8680" spans="1:60" s="3" customFormat="1">
      <c r="A8680" s="20"/>
      <c r="B8680" s="20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21"/>
      <c r="AC8680" s="21"/>
      <c r="AD8680" s="21"/>
      <c r="AE8680" s="21"/>
      <c r="AF8680" s="21"/>
      <c r="AG8680" s="21"/>
      <c r="AH8680" s="21"/>
      <c r="AI8680" s="26"/>
      <c r="AJ8680" s="21"/>
      <c r="AK8680" s="21"/>
      <c r="AL8680" s="21"/>
      <c r="AM8680" s="21"/>
      <c r="AN8680" s="21"/>
      <c r="AO8680" s="21"/>
      <c r="AP8680" s="21"/>
      <c r="AQ8680" s="21"/>
      <c r="AR8680" s="21"/>
      <c r="AS8680" s="21"/>
      <c r="AT8680" s="2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  <c r="BE8680" s="1"/>
      <c r="BF8680" s="1"/>
      <c r="BG8680" s="1"/>
      <c r="BH8680" s="1"/>
    </row>
    <row r="8681" spans="1:60" s="3" customFormat="1">
      <c r="A8681" s="20"/>
      <c r="B8681" s="20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21"/>
      <c r="AC8681" s="21"/>
      <c r="AD8681" s="21"/>
      <c r="AE8681" s="21"/>
      <c r="AF8681" s="21"/>
      <c r="AG8681" s="21"/>
      <c r="AH8681" s="21"/>
      <c r="AI8681" s="26"/>
      <c r="AJ8681" s="21"/>
      <c r="AK8681" s="21"/>
      <c r="AL8681" s="21"/>
      <c r="AM8681" s="21"/>
      <c r="AN8681" s="21"/>
      <c r="AO8681" s="21"/>
      <c r="AP8681" s="21"/>
      <c r="AQ8681" s="21"/>
      <c r="AR8681" s="21"/>
      <c r="AS8681" s="21"/>
      <c r="AT8681" s="2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</row>
    <row r="8682" spans="1:60" s="3" customFormat="1">
      <c r="A8682" s="20"/>
      <c r="B8682" s="20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21"/>
      <c r="AC8682" s="21"/>
      <c r="AD8682" s="21"/>
      <c r="AE8682" s="21"/>
      <c r="AF8682" s="21"/>
      <c r="AG8682" s="21"/>
      <c r="AH8682" s="21"/>
      <c r="AI8682" s="26"/>
      <c r="AJ8682" s="21"/>
      <c r="AK8682" s="21"/>
      <c r="AL8682" s="21"/>
      <c r="AM8682" s="21"/>
      <c r="AN8682" s="21"/>
      <c r="AO8682" s="21"/>
      <c r="AP8682" s="21"/>
      <c r="AQ8682" s="21"/>
      <c r="AR8682" s="21"/>
      <c r="AS8682" s="21"/>
      <c r="AT8682" s="2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</row>
    <row r="8683" spans="1:60" s="3" customFormat="1">
      <c r="A8683" s="20"/>
      <c r="B8683" s="20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21"/>
      <c r="AC8683" s="21"/>
      <c r="AD8683" s="21"/>
      <c r="AE8683" s="21"/>
      <c r="AF8683" s="21"/>
      <c r="AG8683" s="21"/>
      <c r="AH8683" s="21"/>
      <c r="AI8683" s="26"/>
      <c r="AJ8683" s="21"/>
      <c r="AK8683" s="21"/>
      <c r="AL8683" s="21"/>
      <c r="AM8683" s="21"/>
      <c r="AN8683" s="21"/>
      <c r="AO8683" s="21"/>
      <c r="AP8683" s="21"/>
      <c r="AQ8683" s="21"/>
      <c r="AR8683" s="21"/>
      <c r="AS8683" s="21"/>
      <c r="AT8683" s="2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</row>
    <row r="8684" spans="1:60" s="3" customFormat="1">
      <c r="A8684" s="20"/>
      <c r="B8684" s="20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21"/>
      <c r="AC8684" s="21"/>
      <c r="AD8684" s="21"/>
      <c r="AE8684" s="21"/>
      <c r="AF8684" s="21"/>
      <c r="AG8684" s="21"/>
      <c r="AH8684" s="21"/>
      <c r="AI8684" s="26"/>
      <c r="AJ8684" s="21"/>
      <c r="AK8684" s="21"/>
      <c r="AL8684" s="21"/>
      <c r="AM8684" s="21"/>
      <c r="AN8684" s="21"/>
      <c r="AO8684" s="21"/>
      <c r="AP8684" s="21"/>
      <c r="AQ8684" s="21"/>
      <c r="AR8684" s="21"/>
      <c r="AS8684" s="21"/>
      <c r="AT8684" s="2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</row>
    <row r="8685" spans="1:60" s="3" customFormat="1">
      <c r="A8685" s="20"/>
      <c r="B8685" s="20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21"/>
      <c r="AC8685" s="21"/>
      <c r="AD8685" s="21"/>
      <c r="AE8685" s="21"/>
      <c r="AF8685" s="21"/>
      <c r="AG8685" s="21"/>
      <c r="AH8685" s="21"/>
      <c r="AI8685" s="26"/>
      <c r="AJ8685" s="21"/>
      <c r="AK8685" s="21"/>
      <c r="AL8685" s="21"/>
      <c r="AM8685" s="21"/>
      <c r="AN8685" s="21"/>
      <c r="AO8685" s="21"/>
      <c r="AP8685" s="21"/>
      <c r="AQ8685" s="21"/>
      <c r="AR8685" s="21"/>
      <c r="AS8685" s="21"/>
      <c r="AT8685" s="2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</row>
    <row r="8686" spans="1:60" s="3" customFormat="1">
      <c r="A8686" s="20"/>
      <c r="B8686" s="20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21"/>
      <c r="AC8686" s="21"/>
      <c r="AD8686" s="21"/>
      <c r="AE8686" s="21"/>
      <c r="AF8686" s="21"/>
      <c r="AG8686" s="21"/>
      <c r="AH8686" s="21"/>
      <c r="AI8686" s="26"/>
      <c r="AJ8686" s="21"/>
      <c r="AK8686" s="21"/>
      <c r="AL8686" s="21"/>
      <c r="AM8686" s="21"/>
      <c r="AN8686" s="21"/>
      <c r="AO8686" s="21"/>
      <c r="AP8686" s="21"/>
      <c r="AQ8686" s="21"/>
      <c r="AR8686" s="21"/>
      <c r="AS8686" s="21"/>
      <c r="AT8686" s="2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</row>
    <row r="8687" spans="1:60" s="3" customFormat="1">
      <c r="A8687" s="20"/>
      <c r="B8687" s="20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21"/>
      <c r="AC8687" s="21"/>
      <c r="AD8687" s="21"/>
      <c r="AE8687" s="21"/>
      <c r="AF8687" s="21"/>
      <c r="AG8687" s="21"/>
      <c r="AH8687" s="21"/>
      <c r="AI8687" s="26"/>
      <c r="AJ8687" s="21"/>
      <c r="AK8687" s="21"/>
      <c r="AL8687" s="21"/>
      <c r="AM8687" s="21"/>
      <c r="AN8687" s="21"/>
      <c r="AO8687" s="21"/>
      <c r="AP8687" s="21"/>
      <c r="AQ8687" s="21"/>
      <c r="AR8687" s="21"/>
      <c r="AS8687" s="21"/>
      <c r="AT8687" s="2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</row>
    <row r="8688" spans="1:60" s="3" customFormat="1">
      <c r="A8688" s="20"/>
      <c r="B8688" s="20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21"/>
      <c r="AC8688" s="21"/>
      <c r="AD8688" s="21"/>
      <c r="AE8688" s="21"/>
      <c r="AF8688" s="21"/>
      <c r="AG8688" s="21"/>
      <c r="AH8688" s="21"/>
      <c r="AI8688" s="26"/>
      <c r="AJ8688" s="21"/>
      <c r="AK8688" s="21"/>
      <c r="AL8688" s="21"/>
      <c r="AM8688" s="21"/>
      <c r="AN8688" s="21"/>
      <c r="AO8688" s="21"/>
      <c r="AP8688" s="21"/>
      <c r="AQ8688" s="21"/>
      <c r="AR8688" s="21"/>
      <c r="AS8688" s="21"/>
      <c r="AT8688" s="2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</row>
    <row r="8689" spans="1:60" s="3" customFormat="1">
      <c r="A8689" s="20"/>
      <c r="B8689" s="20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21"/>
      <c r="AC8689" s="21"/>
      <c r="AD8689" s="21"/>
      <c r="AE8689" s="21"/>
      <c r="AF8689" s="21"/>
      <c r="AG8689" s="21"/>
      <c r="AH8689" s="21"/>
      <c r="AI8689" s="26"/>
      <c r="AJ8689" s="21"/>
      <c r="AK8689" s="21"/>
      <c r="AL8689" s="21"/>
      <c r="AM8689" s="21"/>
      <c r="AN8689" s="21"/>
      <c r="AO8689" s="21"/>
      <c r="AP8689" s="21"/>
      <c r="AQ8689" s="21"/>
      <c r="AR8689" s="21"/>
      <c r="AS8689" s="21"/>
      <c r="AT8689" s="2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</row>
    <row r="8690" spans="1:60" s="3" customFormat="1">
      <c r="A8690" s="20"/>
      <c r="B8690" s="20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21"/>
      <c r="AC8690" s="21"/>
      <c r="AD8690" s="21"/>
      <c r="AE8690" s="21"/>
      <c r="AF8690" s="21"/>
      <c r="AG8690" s="21"/>
      <c r="AH8690" s="21"/>
      <c r="AI8690" s="26"/>
      <c r="AJ8690" s="21"/>
      <c r="AK8690" s="21"/>
      <c r="AL8690" s="21"/>
      <c r="AM8690" s="21"/>
      <c r="AN8690" s="21"/>
      <c r="AO8690" s="21"/>
      <c r="AP8690" s="21"/>
      <c r="AQ8690" s="21"/>
      <c r="AR8690" s="21"/>
      <c r="AS8690" s="21"/>
      <c r="AT8690" s="2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</row>
    <row r="8691" spans="1:60" s="3" customFormat="1">
      <c r="A8691" s="20"/>
      <c r="B8691" s="20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21"/>
      <c r="AC8691" s="21"/>
      <c r="AD8691" s="21"/>
      <c r="AE8691" s="21"/>
      <c r="AF8691" s="21"/>
      <c r="AG8691" s="21"/>
      <c r="AH8691" s="21"/>
      <c r="AI8691" s="26"/>
      <c r="AJ8691" s="21"/>
      <c r="AK8691" s="21"/>
      <c r="AL8691" s="21"/>
      <c r="AM8691" s="21"/>
      <c r="AN8691" s="21"/>
      <c r="AO8691" s="21"/>
      <c r="AP8691" s="21"/>
      <c r="AQ8691" s="21"/>
      <c r="AR8691" s="21"/>
      <c r="AS8691" s="21"/>
      <c r="AT8691" s="2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</row>
    <row r="8692" spans="1:60" s="3" customFormat="1">
      <c r="A8692" s="20"/>
      <c r="B8692" s="20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21"/>
      <c r="AC8692" s="21"/>
      <c r="AD8692" s="21"/>
      <c r="AE8692" s="21"/>
      <c r="AF8692" s="21"/>
      <c r="AG8692" s="21"/>
      <c r="AH8692" s="21"/>
      <c r="AI8692" s="26"/>
      <c r="AJ8692" s="21"/>
      <c r="AK8692" s="21"/>
      <c r="AL8692" s="21"/>
      <c r="AM8692" s="21"/>
      <c r="AN8692" s="21"/>
      <c r="AO8692" s="21"/>
      <c r="AP8692" s="21"/>
      <c r="AQ8692" s="21"/>
      <c r="AR8692" s="21"/>
      <c r="AS8692" s="21"/>
      <c r="AT8692" s="2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</row>
    <row r="8693" spans="1:60" s="3" customFormat="1">
      <c r="A8693" s="20"/>
      <c r="B8693" s="20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21"/>
      <c r="AC8693" s="21"/>
      <c r="AD8693" s="21"/>
      <c r="AE8693" s="21"/>
      <c r="AF8693" s="21"/>
      <c r="AG8693" s="21"/>
      <c r="AH8693" s="21"/>
      <c r="AI8693" s="26"/>
      <c r="AJ8693" s="21"/>
      <c r="AK8693" s="21"/>
      <c r="AL8693" s="21"/>
      <c r="AM8693" s="21"/>
      <c r="AN8693" s="21"/>
      <c r="AO8693" s="21"/>
      <c r="AP8693" s="21"/>
      <c r="AQ8693" s="21"/>
      <c r="AR8693" s="21"/>
      <c r="AS8693" s="21"/>
      <c r="AT8693" s="2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</row>
    <row r="8694" spans="1:60" s="3" customFormat="1">
      <c r="A8694" s="20"/>
      <c r="B8694" s="20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21"/>
      <c r="AC8694" s="21"/>
      <c r="AD8694" s="21"/>
      <c r="AE8694" s="21"/>
      <c r="AF8694" s="21"/>
      <c r="AG8694" s="21"/>
      <c r="AH8694" s="21"/>
      <c r="AI8694" s="26"/>
      <c r="AJ8694" s="21"/>
      <c r="AK8694" s="21"/>
      <c r="AL8694" s="21"/>
      <c r="AM8694" s="21"/>
      <c r="AN8694" s="21"/>
      <c r="AO8694" s="21"/>
      <c r="AP8694" s="21"/>
      <c r="AQ8694" s="21"/>
      <c r="AR8694" s="21"/>
      <c r="AS8694" s="21"/>
      <c r="AT8694" s="2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</row>
    <row r="8695" spans="1:60" s="3" customFormat="1">
      <c r="A8695" s="20"/>
      <c r="B8695" s="20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21"/>
      <c r="AC8695" s="21"/>
      <c r="AD8695" s="21"/>
      <c r="AE8695" s="21"/>
      <c r="AF8695" s="21"/>
      <c r="AG8695" s="21"/>
      <c r="AH8695" s="21"/>
      <c r="AI8695" s="26"/>
      <c r="AJ8695" s="21"/>
      <c r="AK8695" s="21"/>
      <c r="AL8695" s="21"/>
      <c r="AM8695" s="21"/>
      <c r="AN8695" s="21"/>
      <c r="AO8695" s="21"/>
      <c r="AP8695" s="21"/>
      <c r="AQ8695" s="21"/>
      <c r="AR8695" s="21"/>
      <c r="AS8695" s="21"/>
      <c r="AT8695" s="2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</row>
    <row r="8696" spans="1:60" s="3" customFormat="1">
      <c r="A8696" s="20"/>
      <c r="B8696" s="20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21"/>
      <c r="AC8696" s="21"/>
      <c r="AD8696" s="21"/>
      <c r="AE8696" s="21"/>
      <c r="AF8696" s="21"/>
      <c r="AG8696" s="21"/>
      <c r="AH8696" s="21"/>
      <c r="AI8696" s="26"/>
      <c r="AJ8696" s="21"/>
      <c r="AK8696" s="21"/>
      <c r="AL8696" s="21"/>
      <c r="AM8696" s="21"/>
      <c r="AN8696" s="21"/>
      <c r="AO8696" s="21"/>
      <c r="AP8696" s="21"/>
      <c r="AQ8696" s="21"/>
      <c r="AR8696" s="21"/>
      <c r="AS8696" s="21"/>
      <c r="AT8696" s="2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</row>
    <row r="8697" spans="1:60" s="3" customFormat="1">
      <c r="A8697" s="20"/>
      <c r="B8697" s="20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21"/>
      <c r="AC8697" s="21"/>
      <c r="AD8697" s="21"/>
      <c r="AE8697" s="21"/>
      <c r="AF8697" s="21"/>
      <c r="AG8697" s="21"/>
      <c r="AH8697" s="21"/>
      <c r="AI8697" s="26"/>
      <c r="AJ8697" s="21"/>
      <c r="AK8697" s="21"/>
      <c r="AL8697" s="21"/>
      <c r="AM8697" s="21"/>
      <c r="AN8697" s="21"/>
      <c r="AO8697" s="21"/>
      <c r="AP8697" s="21"/>
      <c r="AQ8697" s="21"/>
      <c r="AR8697" s="21"/>
      <c r="AS8697" s="21"/>
      <c r="AT8697" s="2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</row>
    <row r="8698" spans="1:60" s="3" customFormat="1">
      <c r="A8698" s="20"/>
      <c r="B8698" s="20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21"/>
      <c r="AC8698" s="21"/>
      <c r="AD8698" s="21"/>
      <c r="AE8698" s="21"/>
      <c r="AF8698" s="21"/>
      <c r="AG8698" s="21"/>
      <c r="AH8698" s="21"/>
      <c r="AI8698" s="26"/>
      <c r="AJ8698" s="21"/>
      <c r="AK8698" s="21"/>
      <c r="AL8698" s="21"/>
      <c r="AM8698" s="21"/>
      <c r="AN8698" s="21"/>
      <c r="AO8698" s="21"/>
      <c r="AP8698" s="21"/>
      <c r="AQ8698" s="21"/>
      <c r="AR8698" s="21"/>
      <c r="AS8698" s="21"/>
      <c r="AT8698" s="2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</row>
    <row r="8699" spans="1:60" s="3" customFormat="1">
      <c r="A8699" s="20"/>
      <c r="B8699" s="20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21"/>
      <c r="AC8699" s="21"/>
      <c r="AD8699" s="21"/>
      <c r="AE8699" s="21"/>
      <c r="AF8699" s="21"/>
      <c r="AG8699" s="21"/>
      <c r="AH8699" s="21"/>
      <c r="AI8699" s="26"/>
      <c r="AJ8699" s="21"/>
      <c r="AK8699" s="21"/>
      <c r="AL8699" s="21"/>
      <c r="AM8699" s="21"/>
      <c r="AN8699" s="21"/>
      <c r="AO8699" s="21"/>
      <c r="AP8699" s="21"/>
      <c r="AQ8699" s="21"/>
      <c r="AR8699" s="21"/>
      <c r="AS8699" s="21"/>
      <c r="AT8699" s="2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</row>
    <row r="8700" spans="1:60" s="3" customFormat="1">
      <c r="A8700" s="20"/>
      <c r="B8700" s="20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21"/>
      <c r="AC8700" s="21"/>
      <c r="AD8700" s="21"/>
      <c r="AE8700" s="21"/>
      <c r="AF8700" s="21"/>
      <c r="AG8700" s="21"/>
      <c r="AH8700" s="21"/>
      <c r="AI8700" s="26"/>
      <c r="AJ8700" s="21"/>
      <c r="AK8700" s="21"/>
      <c r="AL8700" s="21"/>
      <c r="AM8700" s="21"/>
      <c r="AN8700" s="21"/>
      <c r="AO8700" s="21"/>
      <c r="AP8700" s="21"/>
      <c r="AQ8700" s="21"/>
      <c r="AR8700" s="21"/>
      <c r="AS8700" s="21"/>
      <c r="AT8700" s="2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</row>
    <row r="8701" spans="1:60" s="3" customFormat="1">
      <c r="A8701" s="20"/>
      <c r="B8701" s="20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21"/>
      <c r="AC8701" s="21"/>
      <c r="AD8701" s="21"/>
      <c r="AE8701" s="21"/>
      <c r="AF8701" s="21"/>
      <c r="AG8701" s="21"/>
      <c r="AH8701" s="21"/>
      <c r="AI8701" s="26"/>
      <c r="AJ8701" s="21"/>
      <c r="AK8701" s="21"/>
      <c r="AL8701" s="21"/>
      <c r="AM8701" s="21"/>
      <c r="AN8701" s="21"/>
      <c r="AO8701" s="21"/>
      <c r="AP8701" s="21"/>
      <c r="AQ8701" s="21"/>
      <c r="AR8701" s="21"/>
      <c r="AS8701" s="21"/>
      <c r="AT8701" s="2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</row>
    <row r="8702" spans="1:60" s="3" customFormat="1">
      <c r="A8702" s="20"/>
      <c r="B8702" s="20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21"/>
      <c r="AC8702" s="21"/>
      <c r="AD8702" s="21"/>
      <c r="AE8702" s="21"/>
      <c r="AF8702" s="21"/>
      <c r="AG8702" s="21"/>
      <c r="AH8702" s="21"/>
      <c r="AI8702" s="26"/>
      <c r="AJ8702" s="21"/>
      <c r="AK8702" s="21"/>
      <c r="AL8702" s="21"/>
      <c r="AM8702" s="21"/>
      <c r="AN8702" s="21"/>
      <c r="AO8702" s="21"/>
      <c r="AP8702" s="21"/>
      <c r="AQ8702" s="21"/>
      <c r="AR8702" s="21"/>
      <c r="AS8702" s="21"/>
      <c r="AT8702" s="2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</row>
    <row r="8703" spans="1:60" s="3" customFormat="1">
      <c r="A8703" s="20"/>
      <c r="B8703" s="20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21"/>
      <c r="AC8703" s="21"/>
      <c r="AD8703" s="21"/>
      <c r="AE8703" s="21"/>
      <c r="AF8703" s="21"/>
      <c r="AG8703" s="21"/>
      <c r="AH8703" s="21"/>
      <c r="AI8703" s="26"/>
      <c r="AJ8703" s="21"/>
      <c r="AK8703" s="21"/>
      <c r="AL8703" s="21"/>
      <c r="AM8703" s="21"/>
      <c r="AN8703" s="21"/>
      <c r="AO8703" s="21"/>
      <c r="AP8703" s="21"/>
      <c r="AQ8703" s="21"/>
      <c r="AR8703" s="21"/>
      <c r="AS8703" s="21"/>
      <c r="AT8703" s="2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</row>
    <row r="8704" spans="1:60" s="3" customFormat="1">
      <c r="A8704" s="20"/>
      <c r="B8704" s="20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21"/>
      <c r="AC8704" s="21"/>
      <c r="AD8704" s="21"/>
      <c r="AE8704" s="21"/>
      <c r="AF8704" s="21"/>
      <c r="AG8704" s="21"/>
      <c r="AH8704" s="21"/>
      <c r="AI8704" s="26"/>
      <c r="AJ8704" s="21"/>
      <c r="AK8704" s="21"/>
      <c r="AL8704" s="21"/>
      <c r="AM8704" s="21"/>
      <c r="AN8704" s="21"/>
      <c r="AO8704" s="21"/>
      <c r="AP8704" s="21"/>
      <c r="AQ8704" s="21"/>
      <c r="AR8704" s="21"/>
      <c r="AS8704" s="21"/>
      <c r="AT8704" s="2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</row>
    <row r="8705" spans="1:60" s="3" customFormat="1">
      <c r="A8705" s="20"/>
      <c r="B8705" s="20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21"/>
      <c r="AC8705" s="21"/>
      <c r="AD8705" s="21"/>
      <c r="AE8705" s="21"/>
      <c r="AF8705" s="21"/>
      <c r="AG8705" s="21"/>
      <c r="AH8705" s="21"/>
      <c r="AI8705" s="26"/>
      <c r="AJ8705" s="21"/>
      <c r="AK8705" s="21"/>
      <c r="AL8705" s="21"/>
      <c r="AM8705" s="21"/>
      <c r="AN8705" s="21"/>
      <c r="AO8705" s="21"/>
      <c r="AP8705" s="21"/>
      <c r="AQ8705" s="21"/>
      <c r="AR8705" s="21"/>
      <c r="AS8705" s="21"/>
      <c r="AT8705" s="2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</row>
    <row r="8706" spans="1:60" s="3" customFormat="1">
      <c r="A8706" s="20"/>
      <c r="B8706" s="20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21"/>
      <c r="AC8706" s="21"/>
      <c r="AD8706" s="21"/>
      <c r="AE8706" s="21"/>
      <c r="AF8706" s="21"/>
      <c r="AG8706" s="21"/>
      <c r="AH8706" s="21"/>
      <c r="AI8706" s="26"/>
      <c r="AJ8706" s="21"/>
      <c r="AK8706" s="21"/>
      <c r="AL8706" s="21"/>
      <c r="AM8706" s="21"/>
      <c r="AN8706" s="21"/>
      <c r="AO8706" s="21"/>
      <c r="AP8706" s="21"/>
      <c r="AQ8706" s="21"/>
      <c r="AR8706" s="21"/>
      <c r="AS8706" s="21"/>
      <c r="AT8706" s="2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</row>
    <row r="8707" spans="1:60" s="3" customFormat="1">
      <c r="A8707" s="20"/>
      <c r="B8707" s="20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21"/>
      <c r="AC8707" s="21"/>
      <c r="AD8707" s="21"/>
      <c r="AE8707" s="21"/>
      <c r="AF8707" s="21"/>
      <c r="AG8707" s="21"/>
      <c r="AH8707" s="21"/>
      <c r="AI8707" s="26"/>
      <c r="AJ8707" s="21"/>
      <c r="AK8707" s="21"/>
      <c r="AL8707" s="21"/>
      <c r="AM8707" s="21"/>
      <c r="AN8707" s="21"/>
      <c r="AO8707" s="21"/>
      <c r="AP8707" s="21"/>
      <c r="AQ8707" s="21"/>
      <c r="AR8707" s="21"/>
      <c r="AS8707" s="21"/>
      <c r="AT8707" s="2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</row>
    <row r="8708" spans="1:60" s="3" customFormat="1">
      <c r="A8708" s="20"/>
      <c r="B8708" s="20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21"/>
      <c r="AC8708" s="21"/>
      <c r="AD8708" s="21"/>
      <c r="AE8708" s="21"/>
      <c r="AF8708" s="21"/>
      <c r="AG8708" s="21"/>
      <c r="AH8708" s="21"/>
      <c r="AI8708" s="26"/>
      <c r="AJ8708" s="21"/>
      <c r="AK8708" s="21"/>
      <c r="AL8708" s="21"/>
      <c r="AM8708" s="21"/>
      <c r="AN8708" s="21"/>
      <c r="AO8708" s="21"/>
      <c r="AP8708" s="21"/>
      <c r="AQ8708" s="21"/>
      <c r="AR8708" s="21"/>
      <c r="AS8708" s="21"/>
      <c r="AT8708" s="2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</row>
    <row r="8709" spans="1:60" s="3" customFormat="1">
      <c r="A8709" s="20"/>
      <c r="B8709" s="20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21"/>
      <c r="AC8709" s="21"/>
      <c r="AD8709" s="21"/>
      <c r="AE8709" s="21"/>
      <c r="AF8709" s="21"/>
      <c r="AG8709" s="21"/>
      <c r="AH8709" s="21"/>
      <c r="AI8709" s="26"/>
      <c r="AJ8709" s="21"/>
      <c r="AK8709" s="21"/>
      <c r="AL8709" s="21"/>
      <c r="AM8709" s="21"/>
      <c r="AN8709" s="21"/>
      <c r="AO8709" s="21"/>
      <c r="AP8709" s="21"/>
      <c r="AQ8709" s="21"/>
      <c r="AR8709" s="21"/>
      <c r="AS8709" s="21"/>
      <c r="AT8709" s="2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</row>
    <row r="8710" spans="1:60" s="3" customFormat="1">
      <c r="A8710" s="20"/>
      <c r="B8710" s="20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21"/>
      <c r="AC8710" s="21"/>
      <c r="AD8710" s="21"/>
      <c r="AE8710" s="21"/>
      <c r="AF8710" s="21"/>
      <c r="AG8710" s="21"/>
      <c r="AH8710" s="21"/>
      <c r="AI8710" s="26"/>
      <c r="AJ8710" s="21"/>
      <c r="AK8710" s="21"/>
      <c r="AL8710" s="21"/>
      <c r="AM8710" s="21"/>
      <c r="AN8710" s="21"/>
      <c r="AO8710" s="21"/>
      <c r="AP8710" s="21"/>
      <c r="AQ8710" s="21"/>
      <c r="AR8710" s="21"/>
      <c r="AS8710" s="21"/>
      <c r="AT8710" s="2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</row>
    <row r="8711" spans="1:60" s="3" customFormat="1">
      <c r="A8711" s="20"/>
      <c r="B8711" s="20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21"/>
      <c r="AC8711" s="21"/>
      <c r="AD8711" s="21"/>
      <c r="AE8711" s="21"/>
      <c r="AF8711" s="21"/>
      <c r="AG8711" s="21"/>
      <c r="AH8711" s="21"/>
      <c r="AI8711" s="26"/>
      <c r="AJ8711" s="21"/>
      <c r="AK8711" s="21"/>
      <c r="AL8711" s="21"/>
      <c r="AM8711" s="21"/>
      <c r="AN8711" s="21"/>
      <c r="AO8711" s="21"/>
      <c r="AP8711" s="21"/>
      <c r="AQ8711" s="21"/>
      <c r="AR8711" s="21"/>
      <c r="AS8711" s="21"/>
      <c r="AT8711" s="2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</row>
    <row r="8712" spans="1:60" s="3" customFormat="1">
      <c r="A8712" s="20"/>
      <c r="B8712" s="20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21"/>
      <c r="AC8712" s="21"/>
      <c r="AD8712" s="21"/>
      <c r="AE8712" s="21"/>
      <c r="AF8712" s="21"/>
      <c r="AG8712" s="21"/>
      <c r="AH8712" s="21"/>
      <c r="AI8712" s="26"/>
      <c r="AJ8712" s="21"/>
      <c r="AK8712" s="21"/>
      <c r="AL8712" s="21"/>
      <c r="AM8712" s="21"/>
      <c r="AN8712" s="21"/>
      <c r="AO8712" s="21"/>
      <c r="AP8712" s="21"/>
      <c r="AQ8712" s="21"/>
      <c r="AR8712" s="21"/>
      <c r="AS8712" s="21"/>
      <c r="AT8712" s="2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</row>
    <row r="8713" spans="1:60" s="3" customFormat="1">
      <c r="A8713" s="20"/>
      <c r="B8713" s="20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21"/>
      <c r="AC8713" s="21"/>
      <c r="AD8713" s="21"/>
      <c r="AE8713" s="21"/>
      <c r="AF8713" s="21"/>
      <c r="AG8713" s="21"/>
      <c r="AH8713" s="21"/>
      <c r="AI8713" s="26"/>
      <c r="AJ8713" s="21"/>
      <c r="AK8713" s="21"/>
      <c r="AL8713" s="21"/>
      <c r="AM8713" s="21"/>
      <c r="AN8713" s="21"/>
      <c r="AO8713" s="21"/>
      <c r="AP8713" s="21"/>
      <c r="AQ8713" s="21"/>
      <c r="AR8713" s="21"/>
      <c r="AS8713" s="21"/>
      <c r="AT8713" s="2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</row>
    <row r="8714" spans="1:60" s="3" customFormat="1">
      <c r="A8714" s="20"/>
      <c r="B8714" s="20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21"/>
      <c r="AC8714" s="21"/>
      <c r="AD8714" s="21"/>
      <c r="AE8714" s="21"/>
      <c r="AF8714" s="21"/>
      <c r="AG8714" s="21"/>
      <c r="AH8714" s="21"/>
      <c r="AI8714" s="26"/>
      <c r="AJ8714" s="21"/>
      <c r="AK8714" s="21"/>
      <c r="AL8714" s="21"/>
      <c r="AM8714" s="21"/>
      <c r="AN8714" s="21"/>
      <c r="AO8714" s="21"/>
      <c r="AP8714" s="21"/>
      <c r="AQ8714" s="21"/>
      <c r="AR8714" s="21"/>
      <c r="AS8714" s="21"/>
      <c r="AT8714" s="2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</row>
    <row r="8715" spans="1:60" s="3" customFormat="1">
      <c r="A8715" s="20"/>
      <c r="B8715" s="20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21"/>
      <c r="AC8715" s="21"/>
      <c r="AD8715" s="21"/>
      <c r="AE8715" s="21"/>
      <c r="AF8715" s="21"/>
      <c r="AG8715" s="21"/>
      <c r="AH8715" s="21"/>
      <c r="AI8715" s="26"/>
      <c r="AJ8715" s="21"/>
      <c r="AK8715" s="21"/>
      <c r="AL8715" s="21"/>
      <c r="AM8715" s="21"/>
      <c r="AN8715" s="21"/>
      <c r="AO8715" s="21"/>
      <c r="AP8715" s="21"/>
      <c r="AQ8715" s="21"/>
      <c r="AR8715" s="21"/>
      <c r="AS8715" s="21"/>
      <c r="AT8715" s="2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</row>
    <row r="8716" spans="1:60" s="3" customFormat="1">
      <c r="A8716" s="20"/>
      <c r="B8716" s="20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21"/>
      <c r="AC8716" s="21"/>
      <c r="AD8716" s="21"/>
      <c r="AE8716" s="21"/>
      <c r="AF8716" s="21"/>
      <c r="AG8716" s="21"/>
      <c r="AH8716" s="21"/>
      <c r="AI8716" s="26"/>
      <c r="AJ8716" s="21"/>
      <c r="AK8716" s="21"/>
      <c r="AL8716" s="21"/>
      <c r="AM8716" s="21"/>
      <c r="AN8716" s="21"/>
      <c r="AO8716" s="21"/>
      <c r="AP8716" s="21"/>
      <c r="AQ8716" s="21"/>
      <c r="AR8716" s="21"/>
      <c r="AS8716" s="21"/>
      <c r="AT8716" s="2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</row>
    <row r="8717" spans="1:60" s="3" customFormat="1">
      <c r="A8717" s="20"/>
      <c r="B8717" s="20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21"/>
      <c r="AC8717" s="21"/>
      <c r="AD8717" s="21"/>
      <c r="AE8717" s="21"/>
      <c r="AF8717" s="21"/>
      <c r="AG8717" s="21"/>
      <c r="AH8717" s="21"/>
      <c r="AI8717" s="26"/>
      <c r="AJ8717" s="21"/>
      <c r="AK8717" s="21"/>
      <c r="AL8717" s="21"/>
      <c r="AM8717" s="21"/>
      <c r="AN8717" s="21"/>
      <c r="AO8717" s="21"/>
      <c r="AP8717" s="21"/>
      <c r="AQ8717" s="21"/>
      <c r="AR8717" s="21"/>
      <c r="AS8717" s="21"/>
      <c r="AT8717" s="2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</row>
    <row r="8718" spans="1:60" s="3" customFormat="1">
      <c r="A8718" s="20"/>
      <c r="B8718" s="20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21"/>
      <c r="AC8718" s="21"/>
      <c r="AD8718" s="21"/>
      <c r="AE8718" s="21"/>
      <c r="AF8718" s="21"/>
      <c r="AG8718" s="21"/>
      <c r="AH8718" s="21"/>
      <c r="AI8718" s="26"/>
      <c r="AJ8718" s="21"/>
      <c r="AK8718" s="21"/>
      <c r="AL8718" s="21"/>
      <c r="AM8718" s="21"/>
      <c r="AN8718" s="21"/>
      <c r="AO8718" s="21"/>
      <c r="AP8718" s="21"/>
      <c r="AQ8718" s="21"/>
      <c r="AR8718" s="21"/>
      <c r="AS8718" s="21"/>
      <c r="AT8718" s="2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</row>
    <row r="8719" spans="1:60" s="3" customFormat="1">
      <c r="A8719" s="20"/>
      <c r="B8719" s="20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21"/>
      <c r="AC8719" s="21"/>
      <c r="AD8719" s="21"/>
      <c r="AE8719" s="21"/>
      <c r="AF8719" s="21"/>
      <c r="AG8719" s="21"/>
      <c r="AH8719" s="21"/>
      <c r="AI8719" s="26"/>
      <c r="AJ8719" s="21"/>
      <c r="AK8719" s="21"/>
      <c r="AL8719" s="21"/>
      <c r="AM8719" s="21"/>
      <c r="AN8719" s="21"/>
      <c r="AO8719" s="21"/>
      <c r="AP8719" s="21"/>
      <c r="AQ8719" s="21"/>
      <c r="AR8719" s="21"/>
      <c r="AS8719" s="21"/>
      <c r="AT8719" s="2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  <c r="BE8719" s="1"/>
      <c r="BF8719" s="1"/>
      <c r="BG8719" s="1"/>
      <c r="BH8719" s="1"/>
    </row>
    <row r="8720" spans="1:60" s="3" customFormat="1">
      <c r="A8720" s="20"/>
      <c r="B8720" s="20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21"/>
      <c r="AC8720" s="21"/>
      <c r="AD8720" s="21"/>
      <c r="AE8720" s="21"/>
      <c r="AF8720" s="21"/>
      <c r="AG8720" s="21"/>
      <c r="AH8720" s="21"/>
      <c r="AI8720" s="26"/>
      <c r="AJ8720" s="21"/>
      <c r="AK8720" s="21"/>
      <c r="AL8720" s="21"/>
      <c r="AM8720" s="21"/>
      <c r="AN8720" s="21"/>
      <c r="AO8720" s="21"/>
      <c r="AP8720" s="21"/>
      <c r="AQ8720" s="21"/>
      <c r="AR8720" s="21"/>
      <c r="AS8720" s="21"/>
      <c r="AT8720" s="2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 s="1"/>
      <c r="BG8720" s="1"/>
      <c r="BH8720" s="1"/>
    </row>
    <row r="8721" spans="1:60" s="3" customFormat="1">
      <c r="A8721" s="20"/>
      <c r="B8721" s="20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21"/>
      <c r="AC8721" s="21"/>
      <c r="AD8721" s="21"/>
      <c r="AE8721" s="21"/>
      <c r="AF8721" s="21"/>
      <c r="AG8721" s="21"/>
      <c r="AH8721" s="21"/>
      <c r="AI8721" s="26"/>
      <c r="AJ8721" s="21"/>
      <c r="AK8721" s="21"/>
      <c r="AL8721" s="21"/>
      <c r="AM8721" s="21"/>
      <c r="AN8721" s="21"/>
      <c r="AO8721" s="21"/>
      <c r="AP8721" s="21"/>
      <c r="AQ8721" s="21"/>
      <c r="AR8721" s="21"/>
      <c r="AS8721" s="21"/>
      <c r="AT8721" s="2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  <c r="BE8721" s="1"/>
      <c r="BF8721" s="1"/>
      <c r="BG8721" s="1"/>
      <c r="BH8721" s="1"/>
    </row>
    <row r="8722" spans="1:60" s="3" customFormat="1">
      <c r="A8722" s="20"/>
      <c r="B8722" s="20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21"/>
      <c r="AC8722" s="21"/>
      <c r="AD8722" s="21"/>
      <c r="AE8722" s="21"/>
      <c r="AF8722" s="21"/>
      <c r="AG8722" s="21"/>
      <c r="AH8722" s="21"/>
      <c r="AI8722" s="26"/>
      <c r="AJ8722" s="21"/>
      <c r="AK8722" s="21"/>
      <c r="AL8722" s="21"/>
      <c r="AM8722" s="21"/>
      <c r="AN8722" s="21"/>
      <c r="AO8722" s="21"/>
      <c r="AP8722" s="21"/>
      <c r="AQ8722" s="21"/>
      <c r="AR8722" s="21"/>
      <c r="AS8722" s="21"/>
      <c r="AT8722" s="2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 s="1"/>
      <c r="BG8722" s="1"/>
      <c r="BH8722" s="1"/>
    </row>
    <row r="8723" spans="1:60" s="3" customFormat="1">
      <c r="A8723" s="20"/>
      <c r="B8723" s="20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21"/>
      <c r="AC8723" s="21"/>
      <c r="AD8723" s="21"/>
      <c r="AE8723" s="21"/>
      <c r="AF8723" s="21"/>
      <c r="AG8723" s="21"/>
      <c r="AH8723" s="21"/>
      <c r="AI8723" s="26"/>
      <c r="AJ8723" s="21"/>
      <c r="AK8723" s="21"/>
      <c r="AL8723" s="21"/>
      <c r="AM8723" s="21"/>
      <c r="AN8723" s="21"/>
      <c r="AO8723" s="21"/>
      <c r="AP8723" s="21"/>
      <c r="AQ8723" s="21"/>
      <c r="AR8723" s="21"/>
      <c r="AS8723" s="21"/>
      <c r="AT8723" s="2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  <c r="BE8723" s="1"/>
      <c r="BF8723" s="1"/>
      <c r="BG8723" s="1"/>
      <c r="BH8723" s="1"/>
    </row>
    <row r="8724" spans="1:60" s="3" customFormat="1">
      <c r="A8724" s="20"/>
      <c r="B8724" s="20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21"/>
      <c r="AC8724" s="21"/>
      <c r="AD8724" s="21"/>
      <c r="AE8724" s="21"/>
      <c r="AF8724" s="21"/>
      <c r="AG8724" s="21"/>
      <c r="AH8724" s="21"/>
      <c r="AI8724" s="26"/>
      <c r="AJ8724" s="21"/>
      <c r="AK8724" s="21"/>
      <c r="AL8724" s="21"/>
      <c r="AM8724" s="21"/>
      <c r="AN8724" s="21"/>
      <c r="AO8724" s="21"/>
      <c r="AP8724" s="21"/>
      <c r="AQ8724" s="21"/>
      <c r="AR8724" s="21"/>
      <c r="AS8724" s="21"/>
      <c r="AT8724" s="2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</row>
    <row r="8725" spans="1:60" s="3" customFormat="1">
      <c r="A8725" s="20"/>
      <c r="B8725" s="20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21"/>
      <c r="AC8725" s="21"/>
      <c r="AD8725" s="21"/>
      <c r="AE8725" s="21"/>
      <c r="AF8725" s="21"/>
      <c r="AG8725" s="21"/>
      <c r="AH8725" s="21"/>
      <c r="AI8725" s="26"/>
      <c r="AJ8725" s="21"/>
      <c r="AK8725" s="21"/>
      <c r="AL8725" s="21"/>
      <c r="AM8725" s="21"/>
      <c r="AN8725" s="21"/>
      <c r="AO8725" s="21"/>
      <c r="AP8725" s="21"/>
      <c r="AQ8725" s="21"/>
      <c r="AR8725" s="21"/>
      <c r="AS8725" s="21"/>
      <c r="AT8725" s="2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</row>
    <row r="8726" spans="1:60" s="3" customFormat="1">
      <c r="A8726" s="20"/>
      <c r="B8726" s="20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21"/>
      <c r="AC8726" s="21"/>
      <c r="AD8726" s="21"/>
      <c r="AE8726" s="21"/>
      <c r="AF8726" s="21"/>
      <c r="AG8726" s="21"/>
      <c r="AH8726" s="21"/>
      <c r="AI8726" s="26"/>
      <c r="AJ8726" s="21"/>
      <c r="AK8726" s="21"/>
      <c r="AL8726" s="21"/>
      <c r="AM8726" s="21"/>
      <c r="AN8726" s="21"/>
      <c r="AO8726" s="21"/>
      <c r="AP8726" s="21"/>
      <c r="AQ8726" s="21"/>
      <c r="AR8726" s="21"/>
      <c r="AS8726" s="21"/>
      <c r="AT8726" s="2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  <c r="BE8726" s="1"/>
      <c r="BF8726" s="1"/>
      <c r="BG8726" s="1"/>
      <c r="BH8726" s="1"/>
    </row>
    <row r="8727" spans="1:60" s="3" customFormat="1">
      <c r="A8727" s="20"/>
      <c r="B8727" s="20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21"/>
      <c r="AC8727" s="21"/>
      <c r="AD8727" s="21"/>
      <c r="AE8727" s="21"/>
      <c r="AF8727" s="21"/>
      <c r="AG8727" s="21"/>
      <c r="AH8727" s="21"/>
      <c r="AI8727" s="26"/>
      <c r="AJ8727" s="21"/>
      <c r="AK8727" s="21"/>
      <c r="AL8727" s="21"/>
      <c r="AM8727" s="21"/>
      <c r="AN8727" s="21"/>
      <c r="AO8727" s="21"/>
      <c r="AP8727" s="21"/>
      <c r="AQ8727" s="21"/>
      <c r="AR8727" s="21"/>
      <c r="AS8727" s="21"/>
      <c r="AT8727" s="2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</row>
    <row r="8728" spans="1:60" s="3" customFormat="1">
      <c r="A8728" s="20"/>
      <c r="B8728" s="20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21"/>
      <c r="AC8728" s="21"/>
      <c r="AD8728" s="21"/>
      <c r="AE8728" s="21"/>
      <c r="AF8728" s="21"/>
      <c r="AG8728" s="21"/>
      <c r="AH8728" s="21"/>
      <c r="AI8728" s="26"/>
      <c r="AJ8728" s="21"/>
      <c r="AK8728" s="21"/>
      <c r="AL8728" s="21"/>
      <c r="AM8728" s="21"/>
      <c r="AN8728" s="21"/>
      <c r="AO8728" s="21"/>
      <c r="AP8728" s="21"/>
      <c r="AQ8728" s="21"/>
      <c r="AR8728" s="21"/>
      <c r="AS8728" s="21"/>
      <c r="AT8728" s="2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</row>
    <row r="8729" spans="1:60" s="3" customFormat="1">
      <c r="A8729" s="20"/>
      <c r="B8729" s="20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21"/>
      <c r="AC8729" s="21"/>
      <c r="AD8729" s="21"/>
      <c r="AE8729" s="21"/>
      <c r="AF8729" s="21"/>
      <c r="AG8729" s="21"/>
      <c r="AH8729" s="21"/>
      <c r="AI8729" s="26"/>
      <c r="AJ8729" s="21"/>
      <c r="AK8729" s="21"/>
      <c r="AL8729" s="21"/>
      <c r="AM8729" s="21"/>
      <c r="AN8729" s="21"/>
      <c r="AO8729" s="21"/>
      <c r="AP8729" s="21"/>
      <c r="AQ8729" s="21"/>
      <c r="AR8729" s="21"/>
      <c r="AS8729" s="21"/>
      <c r="AT8729" s="2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</row>
    <row r="8730" spans="1:60" s="3" customFormat="1">
      <c r="A8730" s="20"/>
      <c r="B8730" s="20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21"/>
      <c r="AC8730" s="21"/>
      <c r="AD8730" s="21"/>
      <c r="AE8730" s="21"/>
      <c r="AF8730" s="21"/>
      <c r="AG8730" s="21"/>
      <c r="AH8730" s="21"/>
      <c r="AI8730" s="26"/>
      <c r="AJ8730" s="21"/>
      <c r="AK8730" s="21"/>
      <c r="AL8730" s="21"/>
      <c r="AM8730" s="21"/>
      <c r="AN8730" s="21"/>
      <c r="AO8730" s="21"/>
      <c r="AP8730" s="21"/>
      <c r="AQ8730" s="21"/>
      <c r="AR8730" s="21"/>
      <c r="AS8730" s="21"/>
      <c r="AT8730" s="2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</row>
    <row r="8731" spans="1:60" s="3" customFormat="1">
      <c r="A8731" s="20"/>
      <c r="B8731" s="20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21"/>
      <c r="AC8731" s="21"/>
      <c r="AD8731" s="21"/>
      <c r="AE8731" s="21"/>
      <c r="AF8731" s="21"/>
      <c r="AG8731" s="21"/>
      <c r="AH8731" s="21"/>
      <c r="AI8731" s="26"/>
      <c r="AJ8731" s="21"/>
      <c r="AK8731" s="21"/>
      <c r="AL8731" s="21"/>
      <c r="AM8731" s="21"/>
      <c r="AN8731" s="21"/>
      <c r="AO8731" s="21"/>
      <c r="AP8731" s="21"/>
      <c r="AQ8731" s="21"/>
      <c r="AR8731" s="21"/>
      <c r="AS8731" s="21"/>
      <c r="AT8731" s="2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</row>
    <row r="8732" spans="1:60" s="3" customFormat="1">
      <c r="A8732" s="20"/>
      <c r="B8732" s="20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21"/>
      <c r="AC8732" s="21"/>
      <c r="AD8732" s="21"/>
      <c r="AE8732" s="21"/>
      <c r="AF8732" s="21"/>
      <c r="AG8732" s="21"/>
      <c r="AH8732" s="21"/>
      <c r="AI8732" s="26"/>
      <c r="AJ8732" s="21"/>
      <c r="AK8732" s="21"/>
      <c r="AL8732" s="21"/>
      <c r="AM8732" s="21"/>
      <c r="AN8732" s="21"/>
      <c r="AO8732" s="21"/>
      <c r="AP8732" s="21"/>
      <c r="AQ8732" s="21"/>
      <c r="AR8732" s="21"/>
      <c r="AS8732" s="21"/>
      <c r="AT8732" s="2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</row>
    <row r="8733" spans="1:60" s="3" customFormat="1">
      <c r="A8733" s="20"/>
      <c r="B8733" s="20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21"/>
      <c r="AC8733" s="21"/>
      <c r="AD8733" s="21"/>
      <c r="AE8733" s="21"/>
      <c r="AF8733" s="21"/>
      <c r="AG8733" s="21"/>
      <c r="AH8733" s="21"/>
      <c r="AI8733" s="26"/>
      <c r="AJ8733" s="21"/>
      <c r="AK8733" s="21"/>
      <c r="AL8733" s="21"/>
      <c r="AM8733" s="21"/>
      <c r="AN8733" s="21"/>
      <c r="AO8733" s="21"/>
      <c r="AP8733" s="21"/>
      <c r="AQ8733" s="21"/>
      <c r="AR8733" s="21"/>
      <c r="AS8733" s="21"/>
      <c r="AT8733" s="2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</row>
    <row r="8734" spans="1:60" s="3" customFormat="1">
      <c r="A8734" s="20"/>
      <c r="B8734" s="20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21"/>
      <c r="AC8734" s="21"/>
      <c r="AD8734" s="21"/>
      <c r="AE8734" s="21"/>
      <c r="AF8734" s="21"/>
      <c r="AG8734" s="21"/>
      <c r="AH8734" s="21"/>
      <c r="AI8734" s="26"/>
      <c r="AJ8734" s="21"/>
      <c r="AK8734" s="21"/>
      <c r="AL8734" s="21"/>
      <c r="AM8734" s="21"/>
      <c r="AN8734" s="21"/>
      <c r="AO8734" s="21"/>
      <c r="AP8734" s="21"/>
      <c r="AQ8734" s="21"/>
      <c r="AR8734" s="21"/>
      <c r="AS8734" s="21"/>
      <c r="AT8734" s="2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</row>
    <row r="8735" spans="1:60" s="3" customFormat="1">
      <c r="A8735" s="20"/>
      <c r="B8735" s="20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21"/>
      <c r="AC8735" s="21"/>
      <c r="AD8735" s="21"/>
      <c r="AE8735" s="21"/>
      <c r="AF8735" s="21"/>
      <c r="AG8735" s="21"/>
      <c r="AH8735" s="21"/>
      <c r="AI8735" s="26"/>
      <c r="AJ8735" s="21"/>
      <c r="AK8735" s="21"/>
      <c r="AL8735" s="21"/>
      <c r="AM8735" s="21"/>
      <c r="AN8735" s="21"/>
      <c r="AO8735" s="21"/>
      <c r="AP8735" s="21"/>
      <c r="AQ8735" s="21"/>
      <c r="AR8735" s="21"/>
      <c r="AS8735" s="21"/>
      <c r="AT8735" s="2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</row>
    <row r="8736" spans="1:60" s="3" customFormat="1">
      <c r="A8736" s="20"/>
      <c r="B8736" s="20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21"/>
      <c r="AC8736" s="21"/>
      <c r="AD8736" s="21"/>
      <c r="AE8736" s="21"/>
      <c r="AF8736" s="21"/>
      <c r="AG8736" s="21"/>
      <c r="AH8736" s="21"/>
      <c r="AI8736" s="26"/>
      <c r="AJ8736" s="21"/>
      <c r="AK8736" s="21"/>
      <c r="AL8736" s="21"/>
      <c r="AM8736" s="21"/>
      <c r="AN8736" s="21"/>
      <c r="AO8736" s="21"/>
      <c r="AP8736" s="21"/>
      <c r="AQ8736" s="21"/>
      <c r="AR8736" s="21"/>
      <c r="AS8736" s="21"/>
      <c r="AT8736" s="2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  <c r="BE8736" s="1"/>
      <c r="BF8736" s="1"/>
      <c r="BG8736" s="1"/>
      <c r="BH8736" s="1"/>
    </row>
    <row r="8737" spans="1:60" s="3" customFormat="1">
      <c r="A8737" s="20"/>
      <c r="B8737" s="20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21"/>
      <c r="AC8737" s="21"/>
      <c r="AD8737" s="21"/>
      <c r="AE8737" s="21"/>
      <c r="AF8737" s="21"/>
      <c r="AG8737" s="21"/>
      <c r="AH8737" s="21"/>
      <c r="AI8737" s="26"/>
      <c r="AJ8737" s="21"/>
      <c r="AK8737" s="21"/>
      <c r="AL8737" s="21"/>
      <c r="AM8737" s="21"/>
      <c r="AN8737" s="21"/>
      <c r="AO8737" s="21"/>
      <c r="AP8737" s="21"/>
      <c r="AQ8737" s="21"/>
      <c r="AR8737" s="21"/>
      <c r="AS8737" s="21"/>
      <c r="AT8737" s="2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</row>
    <row r="8738" spans="1:60" s="3" customFormat="1">
      <c r="A8738" s="20"/>
      <c r="B8738" s="20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21"/>
      <c r="AC8738" s="21"/>
      <c r="AD8738" s="21"/>
      <c r="AE8738" s="21"/>
      <c r="AF8738" s="21"/>
      <c r="AG8738" s="21"/>
      <c r="AH8738" s="21"/>
      <c r="AI8738" s="26"/>
      <c r="AJ8738" s="21"/>
      <c r="AK8738" s="21"/>
      <c r="AL8738" s="21"/>
      <c r="AM8738" s="21"/>
      <c r="AN8738" s="21"/>
      <c r="AO8738" s="21"/>
      <c r="AP8738" s="21"/>
      <c r="AQ8738" s="21"/>
      <c r="AR8738" s="21"/>
      <c r="AS8738" s="21"/>
      <c r="AT8738" s="2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</row>
    <row r="8739" spans="1:60" s="3" customFormat="1">
      <c r="A8739" s="20"/>
      <c r="B8739" s="20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21"/>
      <c r="AC8739" s="21"/>
      <c r="AD8739" s="21"/>
      <c r="AE8739" s="21"/>
      <c r="AF8739" s="21"/>
      <c r="AG8739" s="21"/>
      <c r="AH8739" s="21"/>
      <c r="AI8739" s="26"/>
      <c r="AJ8739" s="21"/>
      <c r="AK8739" s="21"/>
      <c r="AL8739" s="21"/>
      <c r="AM8739" s="21"/>
      <c r="AN8739" s="21"/>
      <c r="AO8739" s="21"/>
      <c r="AP8739" s="21"/>
      <c r="AQ8739" s="21"/>
      <c r="AR8739" s="21"/>
      <c r="AS8739" s="21"/>
      <c r="AT8739" s="2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</row>
    <row r="8740" spans="1:60" s="3" customFormat="1">
      <c r="A8740" s="20"/>
      <c r="B8740" s="20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21"/>
      <c r="AC8740" s="21"/>
      <c r="AD8740" s="21"/>
      <c r="AE8740" s="21"/>
      <c r="AF8740" s="21"/>
      <c r="AG8740" s="21"/>
      <c r="AH8740" s="21"/>
      <c r="AI8740" s="26"/>
      <c r="AJ8740" s="21"/>
      <c r="AK8740" s="21"/>
      <c r="AL8740" s="21"/>
      <c r="AM8740" s="21"/>
      <c r="AN8740" s="21"/>
      <c r="AO8740" s="21"/>
      <c r="AP8740" s="21"/>
      <c r="AQ8740" s="21"/>
      <c r="AR8740" s="21"/>
      <c r="AS8740" s="21"/>
      <c r="AT8740" s="2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</row>
    <row r="8741" spans="1:60" s="3" customFormat="1">
      <c r="A8741" s="20"/>
      <c r="B8741" s="20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21"/>
      <c r="AC8741" s="21"/>
      <c r="AD8741" s="21"/>
      <c r="AE8741" s="21"/>
      <c r="AF8741" s="21"/>
      <c r="AG8741" s="21"/>
      <c r="AH8741" s="21"/>
      <c r="AI8741" s="26"/>
      <c r="AJ8741" s="21"/>
      <c r="AK8741" s="21"/>
      <c r="AL8741" s="21"/>
      <c r="AM8741" s="21"/>
      <c r="AN8741" s="21"/>
      <c r="AO8741" s="21"/>
      <c r="AP8741" s="21"/>
      <c r="AQ8741" s="21"/>
      <c r="AR8741" s="21"/>
      <c r="AS8741" s="21"/>
      <c r="AT8741" s="2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</row>
    <row r="8742" spans="1:60" s="3" customFormat="1">
      <c r="A8742" s="20"/>
      <c r="B8742" s="20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21"/>
      <c r="AC8742" s="21"/>
      <c r="AD8742" s="21"/>
      <c r="AE8742" s="21"/>
      <c r="AF8742" s="21"/>
      <c r="AG8742" s="21"/>
      <c r="AH8742" s="21"/>
      <c r="AI8742" s="26"/>
      <c r="AJ8742" s="21"/>
      <c r="AK8742" s="21"/>
      <c r="AL8742" s="21"/>
      <c r="AM8742" s="21"/>
      <c r="AN8742" s="21"/>
      <c r="AO8742" s="21"/>
      <c r="AP8742" s="21"/>
      <c r="AQ8742" s="21"/>
      <c r="AR8742" s="21"/>
      <c r="AS8742" s="21"/>
      <c r="AT8742" s="2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</row>
    <row r="8743" spans="1:60" s="3" customFormat="1">
      <c r="A8743" s="20"/>
      <c r="B8743" s="20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21"/>
      <c r="AC8743" s="21"/>
      <c r="AD8743" s="21"/>
      <c r="AE8743" s="21"/>
      <c r="AF8743" s="21"/>
      <c r="AG8743" s="21"/>
      <c r="AH8743" s="21"/>
      <c r="AI8743" s="26"/>
      <c r="AJ8743" s="21"/>
      <c r="AK8743" s="21"/>
      <c r="AL8743" s="21"/>
      <c r="AM8743" s="21"/>
      <c r="AN8743" s="21"/>
      <c r="AO8743" s="21"/>
      <c r="AP8743" s="21"/>
      <c r="AQ8743" s="21"/>
      <c r="AR8743" s="21"/>
      <c r="AS8743" s="21"/>
      <c r="AT8743" s="2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</row>
    <row r="8744" spans="1:60" s="3" customFormat="1">
      <c r="A8744" s="20"/>
      <c r="B8744" s="20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21"/>
      <c r="AC8744" s="21"/>
      <c r="AD8744" s="21"/>
      <c r="AE8744" s="21"/>
      <c r="AF8744" s="21"/>
      <c r="AG8744" s="21"/>
      <c r="AH8744" s="21"/>
      <c r="AI8744" s="26"/>
      <c r="AJ8744" s="21"/>
      <c r="AK8744" s="21"/>
      <c r="AL8744" s="21"/>
      <c r="AM8744" s="21"/>
      <c r="AN8744" s="21"/>
      <c r="AO8744" s="21"/>
      <c r="AP8744" s="21"/>
      <c r="AQ8744" s="21"/>
      <c r="AR8744" s="21"/>
      <c r="AS8744" s="21"/>
      <c r="AT8744" s="2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</row>
    <row r="8745" spans="1:60" s="3" customFormat="1">
      <c r="A8745" s="20"/>
      <c r="B8745" s="20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21"/>
      <c r="AC8745" s="21"/>
      <c r="AD8745" s="21"/>
      <c r="AE8745" s="21"/>
      <c r="AF8745" s="21"/>
      <c r="AG8745" s="21"/>
      <c r="AH8745" s="21"/>
      <c r="AI8745" s="26"/>
      <c r="AJ8745" s="21"/>
      <c r="AK8745" s="21"/>
      <c r="AL8745" s="21"/>
      <c r="AM8745" s="21"/>
      <c r="AN8745" s="21"/>
      <c r="AO8745" s="21"/>
      <c r="AP8745" s="21"/>
      <c r="AQ8745" s="21"/>
      <c r="AR8745" s="21"/>
      <c r="AS8745" s="21"/>
      <c r="AT8745" s="2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</row>
    <row r="8746" spans="1:60" s="3" customFormat="1">
      <c r="A8746" s="20"/>
      <c r="B8746" s="20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21"/>
      <c r="AC8746" s="21"/>
      <c r="AD8746" s="21"/>
      <c r="AE8746" s="21"/>
      <c r="AF8746" s="21"/>
      <c r="AG8746" s="21"/>
      <c r="AH8746" s="21"/>
      <c r="AI8746" s="26"/>
      <c r="AJ8746" s="21"/>
      <c r="AK8746" s="21"/>
      <c r="AL8746" s="21"/>
      <c r="AM8746" s="21"/>
      <c r="AN8746" s="21"/>
      <c r="AO8746" s="21"/>
      <c r="AP8746" s="21"/>
      <c r="AQ8746" s="21"/>
      <c r="AR8746" s="21"/>
      <c r="AS8746" s="21"/>
      <c r="AT8746" s="2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</row>
    <row r="8747" spans="1:60" s="3" customFormat="1">
      <c r="A8747" s="20"/>
      <c r="B8747" s="20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21"/>
      <c r="AC8747" s="21"/>
      <c r="AD8747" s="21"/>
      <c r="AE8747" s="21"/>
      <c r="AF8747" s="21"/>
      <c r="AG8747" s="21"/>
      <c r="AH8747" s="21"/>
      <c r="AI8747" s="26"/>
      <c r="AJ8747" s="21"/>
      <c r="AK8747" s="21"/>
      <c r="AL8747" s="21"/>
      <c r="AM8747" s="21"/>
      <c r="AN8747" s="21"/>
      <c r="AO8747" s="21"/>
      <c r="AP8747" s="21"/>
      <c r="AQ8747" s="21"/>
      <c r="AR8747" s="21"/>
      <c r="AS8747" s="21"/>
      <c r="AT8747" s="2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</row>
    <row r="8748" spans="1:60" s="3" customFormat="1">
      <c r="A8748" s="20"/>
      <c r="B8748" s="20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21"/>
      <c r="AC8748" s="21"/>
      <c r="AD8748" s="21"/>
      <c r="AE8748" s="21"/>
      <c r="AF8748" s="21"/>
      <c r="AG8748" s="21"/>
      <c r="AH8748" s="21"/>
      <c r="AI8748" s="26"/>
      <c r="AJ8748" s="21"/>
      <c r="AK8748" s="21"/>
      <c r="AL8748" s="21"/>
      <c r="AM8748" s="21"/>
      <c r="AN8748" s="21"/>
      <c r="AO8748" s="21"/>
      <c r="AP8748" s="21"/>
      <c r="AQ8748" s="21"/>
      <c r="AR8748" s="21"/>
      <c r="AS8748" s="21"/>
      <c r="AT8748" s="2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</row>
    <row r="8749" spans="1:60" s="3" customFormat="1">
      <c r="A8749" s="20"/>
      <c r="B8749" s="20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21"/>
      <c r="AC8749" s="21"/>
      <c r="AD8749" s="21"/>
      <c r="AE8749" s="21"/>
      <c r="AF8749" s="21"/>
      <c r="AG8749" s="21"/>
      <c r="AH8749" s="21"/>
      <c r="AI8749" s="26"/>
      <c r="AJ8749" s="21"/>
      <c r="AK8749" s="21"/>
      <c r="AL8749" s="21"/>
      <c r="AM8749" s="21"/>
      <c r="AN8749" s="21"/>
      <c r="AO8749" s="21"/>
      <c r="AP8749" s="21"/>
      <c r="AQ8749" s="21"/>
      <c r="AR8749" s="21"/>
      <c r="AS8749" s="21"/>
      <c r="AT8749" s="2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</row>
    <row r="8750" spans="1:60" s="3" customFormat="1">
      <c r="A8750" s="20"/>
      <c r="B8750" s="20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21"/>
      <c r="AC8750" s="21"/>
      <c r="AD8750" s="21"/>
      <c r="AE8750" s="21"/>
      <c r="AF8750" s="21"/>
      <c r="AG8750" s="21"/>
      <c r="AH8750" s="21"/>
      <c r="AI8750" s="26"/>
      <c r="AJ8750" s="21"/>
      <c r="AK8750" s="21"/>
      <c r="AL8750" s="21"/>
      <c r="AM8750" s="21"/>
      <c r="AN8750" s="21"/>
      <c r="AO8750" s="21"/>
      <c r="AP8750" s="21"/>
      <c r="AQ8750" s="21"/>
      <c r="AR8750" s="21"/>
      <c r="AS8750" s="21"/>
      <c r="AT8750" s="2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</row>
    <row r="8751" spans="1:60" s="3" customFormat="1">
      <c r="A8751" s="20"/>
      <c r="B8751" s="20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21"/>
      <c r="AC8751" s="21"/>
      <c r="AD8751" s="21"/>
      <c r="AE8751" s="21"/>
      <c r="AF8751" s="21"/>
      <c r="AG8751" s="21"/>
      <c r="AH8751" s="21"/>
      <c r="AI8751" s="26"/>
      <c r="AJ8751" s="21"/>
      <c r="AK8751" s="21"/>
      <c r="AL8751" s="21"/>
      <c r="AM8751" s="21"/>
      <c r="AN8751" s="21"/>
      <c r="AO8751" s="21"/>
      <c r="AP8751" s="21"/>
      <c r="AQ8751" s="21"/>
      <c r="AR8751" s="21"/>
      <c r="AS8751" s="21"/>
      <c r="AT8751" s="2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</row>
    <row r="8752" spans="1:60" s="3" customFormat="1">
      <c r="A8752" s="20"/>
      <c r="B8752" s="20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21"/>
      <c r="AC8752" s="21"/>
      <c r="AD8752" s="21"/>
      <c r="AE8752" s="21"/>
      <c r="AF8752" s="21"/>
      <c r="AG8752" s="21"/>
      <c r="AH8752" s="21"/>
      <c r="AI8752" s="26"/>
      <c r="AJ8752" s="21"/>
      <c r="AK8752" s="21"/>
      <c r="AL8752" s="21"/>
      <c r="AM8752" s="21"/>
      <c r="AN8752" s="21"/>
      <c r="AO8752" s="21"/>
      <c r="AP8752" s="21"/>
      <c r="AQ8752" s="21"/>
      <c r="AR8752" s="21"/>
      <c r="AS8752" s="21"/>
      <c r="AT8752" s="2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</row>
    <row r="8753" spans="1:60" s="3" customFormat="1">
      <c r="A8753" s="20"/>
      <c r="B8753" s="20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21"/>
      <c r="AC8753" s="21"/>
      <c r="AD8753" s="21"/>
      <c r="AE8753" s="21"/>
      <c r="AF8753" s="21"/>
      <c r="AG8753" s="21"/>
      <c r="AH8753" s="21"/>
      <c r="AI8753" s="26"/>
      <c r="AJ8753" s="21"/>
      <c r="AK8753" s="21"/>
      <c r="AL8753" s="21"/>
      <c r="AM8753" s="21"/>
      <c r="AN8753" s="21"/>
      <c r="AO8753" s="21"/>
      <c r="AP8753" s="21"/>
      <c r="AQ8753" s="21"/>
      <c r="AR8753" s="21"/>
      <c r="AS8753" s="21"/>
      <c r="AT8753" s="2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</row>
    <row r="8754" spans="1:60" s="3" customFormat="1">
      <c r="A8754" s="20"/>
      <c r="B8754" s="20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21"/>
      <c r="AC8754" s="21"/>
      <c r="AD8754" s="21"/>
      <c r="AE8754" s="21"/>
      <c r="AF8754" s="21"/>
      <c r="AG8754" s="21"/>
      <c r="AH8754" s="21"/>
      <c r="AI8754" s="26"/>
      <c r="AJ8754" s="21"/>
      <c r="AK8754" s="21"/>
      <c r="AL8754" s="21"/>
      <c r="AM8754" s="21"/>
      <c r="AN8754" s="21"/>
      <c r="AO8754" s="21"/>
      <c r="AP8754" s="21"/>
      <c r="AQ8754" s="21"/>
      <c r="AR8754" s="21"/>
      <c r="AS8754" s="21"/>
      <c r="AT8754" s="2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</row>
    <row r="8755" spans="1:60" s="3" customFormat="1">
      <c r="A8755" s="20"/>
      <c r="B8755" s="20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21"/>
      <c r="AC8755" s="21"/>
      <c r="AD8755" s="21"/>
      <c r="AE8755" s="21"/>
      <c r="AF8755" s="21"/>
      <c r="AG8755" s="21"/>
      <c r="AH8755" s="21"/>
      <c r="AI8755" s="26"/>
      <c r="AJ8755" s="21"/>
      <c r="AK8755" s="21"/>
      <c r="AL8755" s="21"/>
      <c r="AM8755" s="21"/>
      <c r="AN8755" s="21"/>
      <c r="AO8755" s="21"/>
      <c r="AP8755" s="21"/>
      <c r="AQ8755" s="21"/>
      <c r="AR8755" s="21"/>
      <c r="AS8755" s="21"/>
      <c r="AT8755" s="2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</row>
    <row r="8756" spans="1:60" s="3" customFormat="1">
      <c r="A8756" s="20"/>
      <c r="B8756" s="20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21"/>
      <c r="AC8756" s="21"/>
      <c r="AD8756" s="21"/>
      <c r="AE8756" s="21"/>
      <c r="AF8756" s="21"/>
      <c r="AG8756" s="21"/>
      <c r="AH8756" s="21"/>
      <c r="AI8756" s="26"/>
      <c r="AJ8756" s="21"/>
      <c r="AK8756" s="21"/>
      <c r="AL8756" s="21"/>
      <c r="AM8756" s="21"/>
      <c r="AN8756" s="21"/>
      <c r="AO8756" s="21"/>
      <c r="AP8756" s="21"/>
      <c r="AQ8756" s="21"/>
      <c r="AR8756" s="21"/>
      <c r="AS8756" s="21"/>
      <c r="AT8756" s="2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</row>
    <row r="8757" spans="1:60" s="3" customFormat="1">
      <c r="A8757" s="20"/>
      <c r="B8757" s="20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21"/>
      <c r="AC8757" s="21"/>
      <c r="AD8757" s="21"/>
      <c r="AE8757" s="21"/>
      <c r="AF8757" s="21"/>
      <c r="AG8757" s="21"/>
      <c r="AH8757" s="21"/>
      <c r="AI8757" s="26"/>
      <c r="AJ8757" s="21"/>
      <c r="AK8757" s="21"/>
      <c r="AL8757" s="21"/>
      <c r="AM8757" s="21"/>
      <c r="AN8757" s="21"/>
      <c r="AO8757" s="21"/>
      <c r="AP8757" s="21"/>
      <c r="AQ8757" s="21"/>
      <c r="AR8757" s="21"/>
      <c r="AS8757" s="21"/>
      <c r="AT8757" s="2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 s="1"/>
      <c r="BG8757" s="1"/>
      <c r="BH8757" s="1"/>
    </row>
    <row r="8758" spans="1:60" s="3" customFormat="1">
      <c r="A8758" s="20"/>
      <c r="B8758" s="20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21"/>
      <c r="AC8758" s="21"/>
      <c r="AD8758" s="21"/>
      <c r="AE8758" s="21"/>
      <c r="AF8758" s="21"/>
      <c r="AG8758" s="21"/>
      <c r="AH8758" s="21"/>
      <c r="AI8758" s="26"/>
      <c r="AJ8758" s="21"/>
      <c r="AK8758" s="21"/>
      <c r="AL8758" s="21"/>
      <c r="AM8758" s="21"/>
      <c r="AN8758" s="21"/>
      <c r="AO8758" s="21"/>
      <c r="AP8758" s="21"/>
      <c r="AQ8758" s="21"/>
      <c r="AR8758" s="21"/>
      <c r="AS8758" s="21"/>
      <c r="AT8758" s="2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</row>
    <row r="8759" spans="1:60" s="3" customFormat="1">
      <c r="A8759" s="20"/>
      <c r="B8759" s="20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21"/>
      <c r="AC8759" s="21"/>
      <c r="AD8759" s="21"/>
      <c r="AE8759" s="21"/>
      <c r="AF8759" s="21"/>
      <c r="AG8759" s="21"/>
      <c r="AH8759" s="21"/>
      <c r="AI8759" s="26"/>
      <c r="AJ8759" s="21"/>
      <c r="AK8759" s="21"/>
      <c r="AL8759" s="21"/>
      <c r="AM8759" s="21"/>
      <c r="AN8759" s="21"/>
      <c r="AO8759" s="21"/>
      <c r="AP8759" s="21"/>
      <c r="AQ8759" s="21"/>
      <c r="AR8759" s="21"/>
      <c r="AS8759" s="21"/>
      <c r="AT8759" s="2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</row>
    <row r="8760" spans="1:60" s="3" customFormat="1">
      <c r="A8760" s="20"/>
      <c r="B8760" s="20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21"/>
      <c r="AC8760" s="21"/>
      <c r="AD8760" s="21"/>
      <c r="AE8760" s="21"/>
      <c r="AF8760" s="21"/>
      <c r="AG8760" s="21"/>
      <c r="AH8760" s="21"/>
      <c r="AI8760" s="26"/>
      <c r="AJ8760" s="21"/>
      <c r="AK8760" s="21"/>
      <c r="AL8760" s="21"/>
      <c r="AM8760" s="21"/>
      <c r="AN8760" s="21"/>
      <c r="AO8760" s="21"/>
      <c r="AP8760" s="21"/>
      <c r="AQ8760" s="21"/>
      <c r="AR8760" s="21"/>
      <c r="AS8760" s="21"/>
      <c r="AT8760" s="2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</row>
    <row r="8761" spans="1:60" s="3" customFormat="1">
      <c r="A8761" s="20"/>
      <c r="B8761" s="20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21"/>
      <c r="AC8761" s="21"/>
      <c r="AD8761" s="21"/>
      <c r="AE8761" s="21"/>
      <c r="AF8761" s="21"/>
      <c r="AG8761" s="21"/>
      <c r="AH8761" s="21"/>
      <c r="AI8761" s="26"/>
      <c r="AJ8761" s="21"/>
      <c r="AK8761" s="21"/>
      <c r="AL8761" s="21"/>
      <c r="AM8761" s="21"/>
      <c r="AN8761" s="21"/>
      <c r="AO8761" s="21"/>
      <c r="AP8761" s="21"/>
      <c r="AQ8761" s="21"/>
      <c r="AR8761" s="21"/>
      <c r="AS8761" s="21"/>
      <c r="AT8761" s="2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</row>
    <row r="8762" spans="1:60" s="3" customFormat="1">
      <c r="A8762" s="20"/>
      <c r="B8762" s="20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21"/>
      <c r="AC8762" s="21"/>
      <c r="AD8762" s="21"/>
      <c r="AE8762" s="21"/>
      <c r="AF8762" s="21"/>
      <c r="AG8762" s="21"/>
      <c r="AH8762" s="21"/>
      <c r="AI8762" s="26"/>
      <c r="AJ8762" s="21"/>
      <c r="AK8762" s="21"/>
      <c r="AL8762" s="21"/>
      <c r="AM8762" s="21"/>
      <c r="AN8762" s="21"/>
      <c r="AO8762" s="21"/>
      <c r="AP8762" s="21"/>
      <c r="AQ8762" s="21"/>
      <c r="AR8762" s="21"/>
      <c r="AS8762" s="21"/>
      <c r="AT8762" s="2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 s="1"/>
      <c r="BG8762" s="1"/>
      <c r="BH8762" s="1"/>
    </row>
    <row r="8763" spans="1:60" s="3" customFormat="1">
      <c r="A8763" s="20"/>
      <c r="B8763" s="20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21"/>
      <c r="AC8763" s="21"/>
      <c r="AD8763" s="21"/>
      <c r="AE8763" s="21"/>
      <c r="AF8763" s="21"/>
      <c r="AG8763" s="21"/>
      <c r="AH8763" s="21"/>
      <c r="AI8763" s="26"/>
      <c r="AJ8763" s="21"/>
      <c r="AK8763" s="21"/>
      <c r="AL8763" s="21"/>
      <c r="AM8763" s="21"/>
      <c r="AN8763" s="21"/>
      <c r="AO8763" s="21"/>
      <c r="AP8763" s="21"/>
      <c r="AQ8763" s="21"/>
      <c r="AR8763" s="21"/>
      <c r="AS8763" s="21"/>
      <c r="AT8763" s="2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</row>
    <row r="8764" spans="1:60" s="3" customFormat="1">
      <c r="A8764" s="20"/>
      <c r="B8764" s="20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21"/>
      <c r="AC8764" s="21"/>
      <c r="AD8764" s="21"/>
      <c r="AE8764" s="21"/>
      <c r="AF8764" s="21"/>
      <c r="AG8764" s="21"/>
      <c r="AH8764" s="21"/>
      <c r="AI8764" s="26"/>
      <c r="AJ8764" s="21"/>
      <c r="AK8764" s="21"/>
      <c r="AL8764" s="21"/>
      <c r="AM8764" s="21"/>
      <c r="AN8764" s="21"/>
      <c r="AO8764" s="21"/>
      <c r="AP8764" s="21"/>
      <c r="AQ8764" s="21"/>
      <c r="AR8764" s="21"/>
      <c r="AS8764" s="21"/>
      <c r="AT8764" s="2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</row>
    <row r="8765" spans="1:60" s="3" customFormat="1">
      <c r="A8765" s="20"/>
      <c r="B8765" s="20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21"/>
      <c r="AC8765" s="21"/>
      <c r="AD8765" s="21"/>
      <c r="AE8765" s="21"/>
      <c r="AF8765" s="21"/>
      <c r="AG8765" s="21"/>
      <c r="AH8765" s="21"/>
      <c r="AI8765" s="26"/>
      <c r="AJ8765" s="21"/>
      <c r="AK8765" s="21"/>
      <c r="AL8765" s="21"/>
      <c r="AM8765" s="21"/>
      <c r="AN8765" s="21"/>
      <c r="AO8765" s="21"/>
      <c r="AP8765" s="21"/>
      <c r="AQ8765" s="21"/>
      <c r="AR8765" s="21"/>
      <c r="AS8765" s="21"/>
      <c r="AT8765" s="2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</row>
    <row r="8766" spans="1:60" s="3" customFormat="1">
      <c r="A8766" s="20"/>
      <c r="B8766" s="20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21"/>
      <c r="AC8766" s="21"/>
      <c r="AD8766" s="21"/>
      <c r="AE8766" s="21"/>
      <c r="AF8766" s="21"/>
      <c r="AG8766" s="21"/>
      <c r="AH8766" s="21"/>
      <c r="AI8766" s="26"/>
      <c r="AJ8766" s="21"/>
      <c r="AK8766" s="21"/>
      <c r="AL8766" s="21"/>
      <c r="AM8766" s="21"/>
      <c r="AN8766" s="21"/>
      <c r="AO8766" s="21"/>
      <c r="AP8766" s="21"/>
      <c r="AQ8766" s="21"/>
      <c r="AR8766" s="21"/>
      <c r="AS8766" s="21"/>
      <c r="AT8766" s="2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</row>
    <row r="8767" spans="1:60" s="3" customFormat="1">
      <c r="A8767" s="20"/>
      <c r="B8767" s="20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21"/>
      <c r="AC8767" s="21"/>
      <c r="AD8767" s="21"/>
      <c r="AE8767" s="21"/>
      <c r="AF8767" s="21"/>
      <c r="AG8767" s="21"/>
      <c r="AH8767" s="21"/>
      <c r="AI8767" s="26"/>
      <c r="AJ8767" s="21"/>
      <c r="AK8767" s="21"/>
      <c r="AL8767" s="21"/>
      <c r="AM8767" s="21"/>
      <c r="AN8767" s="21"/>
      <c r="AO8767" s="21"/>
      <c r="AP8767" s="21"/>
      <c r="AQ8767" s="21"/>
      <c r="AR8767" s="21"/>
      <c r="AS8767" s="21"/>
      <c r="AT8767" s="2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</row>
    <row r="8768" spans="1:60" s="3" customFormat="1">
      <c r="A8768" s="20"/>
      <c r="B8768" s="20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21"/>
      <c r="AC8768" s="21"/>
      <c r="AD8768" s="21"/>
      <c r="AE8768" s="21"/>
      <c r="AF8768" s="21"/>
      <c r="AG8768" s="21"/>
      <c r="AH8768" s="21"/>
      <c r="AI8768" s="26"/>
      <c r="AJ8768" s="21"/>
      <c r="AK8768" s="21"/>
      <c r="AL8768" s="21"/>
      <c r="AM8768" s="21"/>
      <c r="AN8768" s="21"/>
      <c r="AO8768" s="21"/>
      <c r="AP8768" s="21"/>
      <c r="AQ8768" s="21"/>
      <c r="AR8768" s="21"/>
      <c r="AS8768" s="21"/>
      <c r="AT8768" s="2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</row>
    <row r="8769" spans="1:60" s="3" customFormat="1">
      <c r="A8769" s="20"/>
      <c r="B8769" s="20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21"/>
      <c r="AC8769" s="21"/>
      <c r="AD8769" s="21"/>
      <c r="AE8769" s="21"/>
      <c r="AF8769" s="21"/>
      <c r="AG8769" s="21"/>
      <c r="AH8769" s="21"/>
      <c r="AI8769" s="26"/>
      <c r="AJ8769" s="21"/>
      <c r="AK8769" s="21"/>
      <c r="AL8769" s="21"/>
      <c r="AM8769" s="21"/>
      <c r="AN8769" s="21"/>
      <c r="AO8769" s="21"/>
      <c r="AP8769" s="21"/>
      <c r="AQ8769" s="21"/>
      <c r="AR8769" s="21"/>
      <c r="AS8769" s="21"/>
      <c r="AT8769" s="2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</row>
    <row r="8770" spans="1:60" s="3" customFormat="1">
      <c r="A8770" s="20"/>
      <c r="B8770" s="20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21"/>
      <c r="AC8770" s="21"/>
      <c r="AD8770" s="21"/>
      <c r="AE8770" s="21"/>
      <c r="AF8770" s="21"/>
      <c r="AG8770" s="21"/>
      <c r="AH8770" s="21"/>
      <c r="AI8770" s="26"/>
      <c r="AJ8770" s="21"/>
      <c r="AK8770" s="21"/>
      <c r="AL8770" s="21"/>
      <c r="AM8770" s="21"/>
      <c r="AN8770" s="21"/>
      <c r="AO8770" s="21"/>
      <c r="AP8770" s="21"/>
      <c r="AQ8770" s="21"/>
      <c r="AR8770" s="21"/>
      <c r="AS8770" s="21"/>
      <c r="AT8770" s="2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</row>
    <row r="8771" spans="1:60" s="3" customFormat="1">
      <c r="A8771" s="20"/>
      <c r="B8771" s="20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21"/>
      <c r="AC8771" s="21"/>
      <c r="AD8771" s="21"/>
      <c r="AE8771" s="21"/>
      <c r="AF8771" s="21"/>
      <c r="AG8771" s="21"/>
      <c r="AH8771" s="21"/>
      <c r="AI8771" s="26"/>
      <c r="AJ8771" s="21"/>
      <c r="AK8771" s="21"/>
      <c r="AL8771" s="21"/>
      <c r="AM8771" s="21"/>
      <c r="AN8771" s="21"/>
      <c r="AO8771" s="21"/>
      <c r="AP8771" s="21"/>
      <c r="AQ8771" s="21"/>
      <c r="AR8771" s="21"/>
      <c r="AS8771" s="21"/>
      <c r="AT8771" s="2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</row>
    <row r="8772" spans="1:60" s="3" customFormat="1">
      <c r="A8772" s="20"/>
      <c r="B8772" s="20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21"/>
      <c r="AC8772" s="21"/>
      <c r="AD8772" s="21"/>
      <c r="AE8772" s="21"/>
      <c r="AF8772" s="21"/>
      <c r="AG8772" s="21"/>
      <c r="AH8772" s="21"/>
      <c r="AI8772" s="26"/>
      <c r="AJ8772" s="21"/>
      <c r="AK8772" s="21"/>
      <c r="AL8772" s="21"/>
      <c r="AM8772" s="21"/>
      <c r="AN8772" s="21"/>
      <c r="AO8772" s="21"/>
      <c r="AP8772" s="21"/>
      <c r="AQ8772" s="21"/>
      <c r="AR8772" s="21"/>
      <c r="AS8772" s="21"/>
      <c r="AT8772" s="2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</row>
    <row r="8773" spans="1:60" s="3" customFormat="1">
      <c r="A8773" s="20"/>
      <c r="B8773" s="20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21"/>
      <c r="AC8773" s="21"/>
      <c r="AD8773" s="21"/>
      <c r="AE8773" s="21"/>
      <c r="AF8773" s="21"/>
      <c r="AG8773" s="21"/>
      <c r="AH8773" s="21"/>
      <c r="AI8773" s="26"/>
      <c r="AJ8773" s="21"/>
      <c r="AK8773" s="21"/>
      <c r="AL8773" s="21"/>
      <c r="AM8773" s="21"/>
      <c r="AN8773" s="21"/>
      <c r="AO8773" s="21"/>
      <c r="AP8773" s="21"/>
      <c r="AQ8773" s="21"/>
      <c r="AR8773" s="21"/>
      <c r="AS8773" s="21"/>
      <c r="AT8773" s="2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</row>
    <row r="8774" spans="1:60" s="3" customFormat="1">
      <c r="A8774" s="20"/>
      <c r="B8774" s="20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21"/>
      <c r="AC8774" s="21"/>
      <c r="AD8774" s="21"/>
      <c r="AE8774" s="21"/>
      <c r="AF8774" s="21"/>
      <c r="AG8774" s="21"/>
      <c r="AH8774" s="21"/>
      <c r="AI8774" s="26"/>
      <c r="AJ8774" s="21"/>
      <c r="AK8774" s="21"/>
      <c r="AL8774" s="21"/>
      <c r="AM8774" s="21"/>
      <c r="AN8774" s="21"/>
      <c r="AO8774" s="21"/>
      <c r="AP8774" s="21"/>
      <c r="AQ8774" s="21"/>
      <c r="AR8774" s="21"/>
      <c r="AS8774" s="21"/>
      <c r="AT8774" s="2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</row>
    <row r="8775" spans="1:60" s="3" customFormat="1">
      <c r="A8775" s="20"/>
      <c r="B8775" s="20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21"/>
      <c r="AC8775" s="21"/>
      <c r="AD8775" s="21"/>
      <c r="AE8775" s="21"/>
      <c r="AF8775" s="21"/>
      <c r="AG8775" s="21"/>
      <c r="AH8775" s="21"/>
      <c r="AI8775" s="26"/>
      <c r="AJ8775" s="21"/>
      <c r="AK8775" s="21"/>
      <c r="AL8775" s="21"/>
      <c r="AM8775" s="21"/>
      <c r="AN8775" s="21"/>
      <c r="AO8775" s="21"/>
      <c r="AP8775" s="21"/>
      <c r="AQ8775" s="21"/>
      <c r="AR8775" s="21"/>
      <c r="AS8775" s="21"/>
      <c r="AT8775" s="2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</row>
    <row r="8776" spans="1:60" s="3" customFormat="1">
      <c r="A8776" s="20"/>
      <c r="B8776" s="20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21"/>
      <c r="AC8776" s="21"/>
      <c r="AD8776" s="21"/>
      <c r="AE8776" s="21"/>
      <c r="AF8776" s="21"/>
      <c r="AG8776" s="21"/>
      <c r="AH8776" s="21"/>
      <c r="AI8776" s="26"/>
      <c r="AJ8776" s="21"/>
      <c r="AK8776" s="21"/>
      <c r="AL8776" s="21"/>
      <c r="AM8776" s="21"/>
      <c r="AN8776" s="21"/>
      <c r="AO8776" s="21"/>
      <c r="AP8776" s="21"/>
      <c r="AQ8776" s="21"/>
      <c r="AR8776" s="21"/>
      <c r="AS8776" s="21"/>
      <c r="AT8776" s="2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</row>
    <row r="8777" spans="1:60" s="3" customFormat="1">
      <c r="A8777" s="20"/>
      <c r="B8777" s="20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21"/>
      <c r="AC8777" s="21"/>
      <c r="AD8777" s="21"/>
      <c r="AE8777" s="21"/>
      <c r="AF8777" s="21"/>
      <c r="AG8777" s="21"/>
      <c r="AH8777" s="21"/>
      <c r="AI8777" s="26"/>
      <c r="AJ8777" s="21"/>
      <c r="AK8777" s="21"/>
      <c r="AL8777" s="21"/>
      <c r="AM8777" s="21"/>
      <c r="AN8777" s="21"/>
      <c r="AO8777" s="21"/>
      <c r="AP8777" s="21"/>
      <c r="AQ8777" s="21"/>
      <c r="AR8777" s="21"/>
      <c r="AS8777" s="21"/>
      <c r="AT8777" s="2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</row>
    <row r="8778" spans="1:60" s="3" customFormat="1">
      <c r="A8778" s="20"/>
      <c r="B8778" s="20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21"/>
      <c r="AC8778" s="21"/>
      <c r="AD8778" s="21"/>
      <c r="AE8778" s="21"/>
      <c r="AF8778" s="21"/>
      <c r="AG8778" s="21"/>
      <c r="AH8778" s="21"/>
      <c r="AI8778" s="26"/>
      <c r="AJ8778" s="21"/>
      <c r="AK8778" s="21"/>
      <c r="AL8778" s="21"/>
      <c r="AM8778" s="21"/>
      <c r="AN8778" s="21"/>
      <c r="AO8778" s="21"/>
      <c r="AP8778" s="21"/>
      <c r="AQ8778" s="21"/>
      <c r="AR8778" s="21"/>
      <c r="AS8778" s="21"/>
      <c r="AT8778" s="2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</row>
    <row r="8779" spans="1:60" s="3" customFormat="1">
      <c r="A8779" s="20"/>
      <c r="B8779" s="20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21"/>
      <c r="AC8779" s="21"/>
      <c r="AD8779" s="21"/>
      <c r="AE8779" s="21"/>
      <c r="AF8779" s="21"/>
      <c r="AG8779" s="21"/>
      <c r="AH8779" s="21"/>
      <c r="AI8779" s="26"/>
      <c r="AJ8779" s="21"/>
      <c r="AK8779" s="21"/>
      <c r="AL8779" s="21"/>
      <c r="AM8779" s="21"/>
      <c r="AN8779" s="21"/>
      <c r="AO8779" s="21"/>
      <c r="AP8779" s="21"/>
      <c r="AQ8779" s="21"/>
      <c r="AR8779" s="21"/>
      <c r="AS8779" s="21"/>
      <c r="AT8779" s="2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</row>
    <row r="8780" spans="1:60" s="3" customFormat="1">
      <c r="A8780" s="20"/>
      <c r="B8780" s="20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21"/>
      <c r="AC8780" s="21"/>
      <c r="AD8780" s="21"/>
      <c r="AE8780" s="21"/>
      <c r="AF8780" s="21"/>
      <c r="AG8780" s="21"/>
      <c r="AH8780" s="21"/>
      <c r="AI8780" s="26"/>
      <c r="AJ8780" s="21"/>
      <c r="AK8780" s="21"/>
      <c r="AL8780" s="21"/>
      <c r="AM8780" s="21"/>
      <c r="AN8780" s="21"/>
      <c r="AO8780" s="21"/>
      <c r="AP8780" s="21"/>
      <c r="AQ8780" s="21"/>
      <c r="AR8780" s="21"/>
      <c r="AS8780" s="21"/>
      <c r="AT8780" s="2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</row>
    <row r="8781" spans="1:60" s="3" customFormat="1">
      <c r="A8781" s="20"/>
      <c r="B8781" s="20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21"/>
      <c r="AC8781" s="21"/>
      <c r="AD8781" s="21"/>
      <c r="AE8781" s="21"/>
      <c r="AF8781" s="21"/>
      <c r="AG8781" s="21"/>
      <c r="AH8781" s="21"/>
      <c r="AI8781" s="26"/>
      <c r="AJ8781" s="21"/>
      <c r="AK8781" s="21"/>
      <c r="AL8781" s="21"/>
      <c r="AM8781" s="21"/>
      <c r="AN8781" s="21"/>
      <c r="AO8781" s="21"/>
      <c r="AP8781" s="21"/>
      <c r="AQ8781" s="21"/>
      <c r="AR8781" s="21"/>
      <c r="AS8781" s="21"/>
      <c r="AT8781" s="2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</row>
    <row r="8782" spans="1:60" s="3" customFormat="1">
      <c r="A8782" s="20"/>
      <c r="B8782" s="20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21"/>
      <c r="AC8782" s="21"/>
      <c r="AD8782" s="21"/>
      <c r="AE8782" s="21"/>
      <c r="AF8782" s="21"/>
      <c r="AG8782" s="21"/>
      <c r="AH8782" s="21"/>
      <c r="AI8782" s="26"/>
      <c r="AJ8782" s="21"/>
      <c r="AK8782" s="21"/>
      <c r="AL8782" s="21"/>
      <c r="AM8782" s="21"/>
      <c r="AN8782" s="21"/>
      <c r="AO8782" s="21"/>
      <c r="AP8782" s="21"/>
      <c r="AQ8782" s="21"/>
      <c r="AR8782" s="21"/>
      <c r="AS8782" s="21"/>
      <c r="AT8782" s="2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</row>
    <row r="8783" spans="1:60" s="3" customFormat="1">
      <c r="A8783" s="20"/>
      <c r="B8783" s="20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21"/>
      <c r="AC8783" s="21"/>
      <c r="AD8783" s="21"/>
      <c r="AE8783" s="21"/>
      <c r="AF8783" s="21"/>
      <c r="AG8783" s="21"/>
      <c r="AH8783" s="21"/>
      <c r="AI8783" s="26"/>
      <c r="AJ8783" s="21"/>
      <c r="AK8783" s="21"/>
      <c r="AL8783" s="21"/>
      <c r="AM8783" s="21"/>
      <c r="AN8783" s="21"/>
      <c r="AO8783" s="21"/>
      <c r="AP8783" s="21"/>
      <c r="AQ8783" s="21"/>
      <c r="AR8783" s="21"/>
      <c r="AS8783" s="21"/>
      <c r="AT8783" s="2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</row>
    <row r="8784" spans="1:60" s="3" customFormat="1">
      <c r="A8784" s="20"/>
      <c r="B8784" s="20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21"/>
      <c r="AC8784" s="21"/>
      <c r="AD8784" s="21"/>
      <c r="AE8784" s="21"/>
      <c r="AF8784" s="21"/>
      <c r="AG8784" s="21"/>
      <c r="AH8784" s="21"/>
      <c r="AI8784" s="26"/>
      <c r="AJ8784" s="21"/>
      <c r="AK8784" s="21"/>
      <c r="AL8784" s="21"/>
      <c r="AM8784" s="21"/>
      <c r="AN8784" s="21"/>
      <c r="AO8784" s="21"/>
      <c r="AP8784" s="21"/>
      <c r="AQ8784" s="21"/>
      <c r="AR8784" s="21"/>
      <c r="AS8784" s="21"/>
      <c r="AT8784" s="2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</row>
    <row r="8785" spans="1:60" s="3" customFormat="1">
      <c r="A8785" s="20"/>
      <c r="B8785" s="20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21"/>
      <c r="AC8785" s="21"/>
      <c r="AD8785" s="21"/>
      <c r="AE8785" s="21"/>
      <c r="AF8785" s="21"/>
      <c r="AG8785" s="21"/>
      <c r="AH8785" s="21"/>
      <c r="AI8785" s="26"/>
      <c r="AJ8785" s="21"/>
      <c r="AK8785" s="21"/>
      <c r="AL8785" s="21"/>
      <c r="AM8785" s="21"/>
      <c r="AN8785" s="21"/>
      <c r="AO8785" s="21"/>
      <c r="AP8785" s="21"/>
      <c r="AQ8785" s="21"/>
      <c r="AR8785" s="21"/>
      <c r="AS8785" s="21"/>
      <c r="AT8785" s="2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</row>
    <row r="8786" spans="1:60" s="3" customFormat="1">
      <c r="A8786" s="20"/>
      <c r="B8786" s="20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21"/>
      <c r="AC8786" s="21"/>
      <c r="AD8786" s="21"/>
      <c r="AE8786" s="21"/>
      <c r="AF8786" s="21"/>
      <c r="AG8786" s="21"/>
      <c r="AH8786" s="21"/>
      <c r="AI8786" s="26"/>
      <c r="AJ8786" s="21"/>
      <c r="AK8786" s="21"/>
      <c r="AL8786" s="21"/>
      <c r="AM8786" s="21"/>
      <c r="AN8786" s="21"/>
      <c r="AO8786" s="21"/>
      <c r="AP8786" s="21"/>
      <c r="AQ8786" s="21"/>
      <c r="AR8786" s="21"/>
      <c r="AS8786" s="21"/>
      <c r="AT8786" s="2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</row>
    <row r="8787" spans="1:60" s="3" customFormat="1">
      <c r="A8787" s="20"/>
      <c r="B8787" s="20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21"/>
      <c r="AC8787" s="21"/>
      <c r="AD8787" s="21"/>
      <c r="AE8787" s="21"/>
      <c r="AF8787" s="21"/>
      <c r="AG8787" s="21"/>
      <c r="AH8787" s="21"/>
      <c r="AI8787" s="26"/>
      <c r="AJ8787" s="21"/>
      <c r="AK8787" s="21"/>
      <c r="AL8787" s="21"/>
      <c r="AM8787" s="21"/>
      <c r="AN8787" s="21"/>
      <c r="AO8787" s="21"/>
      <c r="AP8787" s="21"/>
      <c r="AQ8787" s="21"/>
      <c r="AR8787" s="21"/>
      <c r="AS8787" s="21"/>
      <c r="AT8787" s="2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</row>
    <row r="8788" spans="1:60" s="3" customFormat="1">
      <c r="A8788" s="20"/>
      <c r="B8788" s="20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21"/>
      <c r="AC8788" s="21"/>
      <c r="AD8788" s="21"/>
      <c r="AE8788" s="21"/>
      <c r="AF8788" s="21"/>
      <c r="AG8788" s="21"/>
      <c r="AH8788" s="21"/>
      <c r="AI8788" s="26"/>
      <c r="AJ8788" s="21"/>
      <c r="AK8788" s="21"/>
      <c r="AL8788" s="21"/>
      <c r="AM8788" s="21"/>
      <c r="AN8788" s="21"/>
      <c r="AO8788" s="21"/>
      <c r="AP8788" s="21"/>
      <c r="AQ8788" s="21"/>
      <c r="AR8788" s="21"/>
      <c r="AS8788" s="21"/>
      <c r="AT8788" s="2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</row>
    <row r="8789" spans="1:60" s="3" customFormat="1">
      <c r="A8789" s="20"/>
      <c r="B8789" s="20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21"/>
      <c r="AC8789" s="21"/>
      <c r="AD8789" s="21"/>
      <c r="AE8789" s="21"/>
      <c r="AF8789" s="21"/>
      <c r="AG8789" s="21"/>
      <c r="AH8789" s="21"/>
      <c r="AI8789" s="26"/>
      <c r="AJ8789" s="21"/>
      <c r="AK8789" s="21"/>
      <c r="AL8789" s="21"/>
      <c r="AM8789" s="21"/>
      <c r="AN8789" s="21"/>
      <c r="AO8789" s="21"/>
      <c r="AP8789" s="21"/>
      <c r="AQ8789" s="21"/>
      <c r="AR8789" s="21"/>
      <c r="AS8789" s="21"/>
      <c r="AT8789" s="2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</row>
    <row r="8790" spans="1:60" s="3" customFormat="1">
      <c r="A8790" s="20"/>
      <c r="B8790" s="20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21"/>
      <c r="AC8790" s="21"/>
      <c r="AD8790" s="21"/>
      <c r="AE8790" s="21"/>
      <c r="AF8790" s="21"/>
      <c r="AG8790" s="21"/>
      <c r="AH8790" s="21"/>
      <c r="AI8790" s="26"/>
      <c r="AJ8790" s="21"/>
      <c r="AK8790" s="21"/>
      <c r="AL8790" s="21"/>
      <c r="AM8790" s="21"/>
      <c r="AN8790" s="21"/>
      <c r="AO8790" s="21"/>
      <c r="AP8790" s="21"/>
      <c r="AQ8790" s="21"/>
      <c r="AR8790" s="21"/>
      <c r="AS8790" s="21"/>
      <c r="AT8790" s="2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</row>
    <row r="8791" spans="1:60" s="3" customFormat="1">
      <c r="A8791" s="20"/>
      <c r="B8791" s="20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21"/>
      <c r="AC8791" s="21"/>
      <c r="AD8791" s="21"/>
      <c r="AE8791" s="21"/>
      <c r="AF8791" s="21"/>
      <c r="AG8791" s="21"/>
      <c r="AH8791" s="21"/>
      <c r="AI8791" s="26"/>
      <c r="AJ8791" s="21"/>
      <c r="AK8791" s="21"/>
      <c r="AL8791" s="21"/>
      <c r="AM8791" s="21"/>
      <c r="AN8791" s="21"/>
      <c r="AO8791" s="21"/>
      <c r="AP8791" s="21"/>
      <c r="AQ8791" s="21"/>
      <c r="AR8791" s="21"/>
      <c r="AS8791" s="21"/>
      <c r="AT8791" s="2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</row>
    <row r="8792" spans="1:60" s="3" customFormat="1">
      <c r="A8792" s="20"/>
      <c r="B8792" s="20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21"/>
      <c r="AC8792" s="21"/>
      <c r="AD8792" s="21"/>
      <c r="AE8792" s="21"/>
      <c r="AF8792" s="21"/>
      <c r="AG8792" s="21"/>
      <c r="AH8792" s="21"/>
      <c r="AI8792" s="26"/>
      <c r="AJ8792" s="21"/>
      <c r="AK8792" s="21"/>
      <c r="AL8792" s="21"/>
      <c r="AM8792" s="21"/>
      <c r="AN8792" s="21"/>
      <c r="AO8792" s="21"/>
      <c r="AP8792" s="21"/>
      <c r="AQ8792" s="21"/>
      <c r="AR8792" s="21"/>
      <c r="AS8792" s="21"/>
      <c r="AT8792" s="2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</row>
    <row r="8793" spans="1:60" s="3" customFormat="1">
      <c r="A8793" s="20"/>
      <c r="B8793" s="20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21"/>
      <c r="AC8793" s="21"/>
      <c r="AD8793" s="21"/>
      <c r="AE8793" s="21"/>
      <c r="AF8793" s="21"/>
      <c r="AG8793" s="21"/>
      <c r="AH8793" s="21"/>
      <c r="AI8793" s="26"/>
      <c r="AJ8793" s="21"/>
      <c r="AK8793" s="21"/>
      <c r="AL8793" s="21"/>
      <c r="AM8793" s="21"/>
      <c r="AN8793" s="21"/>
      <c r="AO8793" s="21"/>
      <c r="AP8793" s="21"/>
      <c r="AQ8793" s="21"/>
      <c r="AR8793" s="21"/>
      <c r="AS8793" s="21"/>
      <c r="AT8793" s="2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</row>
    <row r="8794" spans="1:60" s="3" customFormat="1">
      <c r="A8794" s="20"/>
      <c r="B8794" s="20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21"/>
      <c r="AC8794" s="21"/>
      <c r="AD8794" s="21"/>
      <c r="AE8794" s="21"/>
      <c r="AF8794" s="21"/>
      <c r="AG8794" s="21"/>
      <c r="AH8794" s="21"/>
      <c r="AI8794" s="26"/>
      <c r="AJ8794" s="21"/>
      <c r="AK8794" s="21"/>
      <c r="AL8794" s="21"/>
      <c r="AM8794" s="21"/>
      <c r="AN8794" s="21"/>
      <c r="AO8794" s="21"/>
      <c r="AP8794" s="21"/>
      <c r="AQ8794" s="21"/>
      <c r="AR8794" s="21"/>
      <c r="AS8794" s="21"/>
      <c r="AT8794" s="2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</row>
    <row r="8795" spans="1:60" s="3" customFormat="1">
      <c r="A8795" s="20"/>
      <c r="B8795" s="20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21"/>
      <c r="AC8795" s="21"/>
      <c r="AD8795" s="21"/>
      <c r="AE8795" s="21"/>
      <c r="AF8795" s="21"/>
      <c r="AG8795" s="21"/>
      <c r="AH8795" s="21"/>
      <c r="AI8795" s="26"/>
      <c r="AJ8795" s="21"/>
      <c r="AK8795" s="21"/>
      <c r="AL8795" s="21"/>
      <c r="AM8795" s="21"/>
      <c r="AN8795" s="21"/>
      <c r="AO8795" s="21"/>
      <c r="AP8795" s="21"/>
      <c r="AQ8795" s="21"/>
      <c r="AR8795" s="21"/>
      <c r="AS8795" s="21"/>
      <c r="AT8795" s="2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</row>
    <row r="8796" spans="1:60" s="3" customFormat="1">
      <c r="A8796" s="20"/>
      <c r="B8796" s="20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21"/>
      <c r="AC8796" s="21"/>
      <c r="AD8796" s="21"/>
      <c r="AE8796" s="21"/>
      <c r="AF8796" s="21"/>
      <c r="AG8796" s="21"/>
      <c r="AH8796" s="21"/>
      <c r="AI8796" s="26"/>
      <c r="AJ8796" s="21"/>
      <c r="AK8796" s="21"/>
      <c r="AL8796" s="21"/>
      <c r="AM8796" s="21"/>
      <c r="AN8796" s="21"/>
      <c r="AO8796" s="21"/>
      <c r="AP8796" s="21"/>
      <c r="AQ8796" s="21"/>
      <c r="AR8796" s="21"/>
      <c r="AS8796" s="21"/>
      <c r="AT8796" s="2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</row>
    <row r="8797" spans="1:60" s="3" customFormat="1">
      <c r="A8797" s="20"/>
      <c r="B8797" s="20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21"/>
      <c r="AC8797" s="21"/>
      <c r="AD8797" s="21"/>
      <c r="AE8797" s="21"/>
      <c r="AF8797" s="21"/>
      <c r="AG8797" s="21"/>
      <c r="AH8797" s="21"/>
      <c r="AI8797" s="26"/>
      <c r="AJ8797" s="21"/>
      <c r="AK8797" s="21"/>
      <c r="AL8797" s="21"/>
      <c r="AM8797" s="21"/>
      <c r="AN8797" s="21"/>
      <c r="AO8797" s="21"/>
      <c r="AP8797" s="21"/>
      <c r="AQ8797" s="21"/>
      <c r="AR8797" s="21"/>
      <c r="AS8797" s="21"/>
      <c r="AT8797" s="2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</row>
    <row r="8798" spans="1:60" s="3" customFormat="1">
      <c r="A8798" s="20"/>
      <c r="B8798" s="20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21"/>
      <c r="AC8798" s="21"/>
      <c r="AD8798" s="21"/>
      <c r="AE8798" s="21"/>
      <c r="AF8798" s="21"/>
      <c r="AG8798" s="21"/>
      <c r="AH8798" s="21"/>
      <c r="AI8798" s="26"/>
      <c r="AJ8798" s="21"/>
      <c r="AK8798" s="21"/>
      <c r="AL8798" s="21"/>
      <c r="AM8798" s="21"/>
      <c r="AN8798" s="21"/>
      <c r="AO8798" s="21"/>
      <c r="AP8798" s="21"/>
      <c r="AQ8798" s="21"/>
      <c r="AR8798" s="21"/>
      <c r="AS8798" s="21"/>
      <c r="AT8798" s="2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</row>
    <row r="8799" spans="1:60" s="3" customFormat="1">
      <c r="A8799" s="20"/>
      <c r="B8799" s="20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21"/>
      <c r="AC8799" s="21"/>
      <c r="AD8799" s="21"/>
      <c r="AE8799" s="21"/>
      <c r="AF8799" s="21"/>
      <c r="AG8799" s="21"/>
      <c r="AH8799" s="21"/>
      <c r="AI8799" s="26"/>
      <c r="AJ8799" s="21"/>
      <c r="AK8799" s="21"/>
      <c r="AL8799" s="21"/>
      <c r="AM8799" s="21"/>
      <c r="AN8799" s="21"/>
      <c r="AO8799" s="21"/>
      <c r="AP8799" s="21"/>
      <c r="AQ8799" s="21"/>
      <c r="AR8799" s="21"/>
      <c r="AS8799" s="21"/>
      <c r="AT8799" s="2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</row>
    <row r="8800" spans="1:60" s="3" customFormat="1">
      <c r="A8800" s="20"/>
      <c r="B8800" s="20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21"/>
      <c r="AC8800" s="21"/>
      <c r="AD8800" s="21"/>
      <c r="AE8800" s="21"/>
      <c r="AF8800" s="21"/>
      <c r="AG8800" s="21"/>
      <c r="AH8800" s="21"/>
      <c r="AI8800" s="26"/>
      <c r="AJ8800" s="21"/>
      <c r="AK8800" s="21"/>
      <c r="AL8800" s="21"/>
      <c r="AM8800" s="21"/>
      <c r="AN8800" s="21"/>
      <c r="AO8800" s="21"/>
      <c r="AP8800" s="21"/>
      <c r="AQ8800" s="21"/>
      <c r="AR8800" s="21"/>
      <c r="AS8800" s="21"/>
      <c r="AT8800" s="2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</row>
    <row r="8801" spans="1:60" s="3" customFormat="1">
      <c r="A8801" s="20"/>
      <c r="B8801" s="20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21"/>
      <c r="AC8801" s="21"/>
      <c r="AD8801" s="21"/>
      <c r="AE8801" s="21"/>
      <c r="AF8801" s="21"/>
      <c r="AG8801" s="21"/>
      <c r="AH8801" s="21"/>
      <c r="AI8801" s="26"/>
      <c r="AJ8801" s="21"/>
      <c r="AK8801" s="21"/>
      <c r="AL8801" s="21"/>
      <c r="AM8801" s="21"/>
      <c r="AN8801" s="21"/>
      <c r="AO8801" s="21"/>
      <c r="AP8801" s="21"/>
      <c r="AQ8801" s="21"/>
      <c r="AR8801" s="21"/>
      <c r="AS8801" s="21"/>
      <c r="AT8801" s="2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</row>
    <row r="8802" spans="1:60" s="3" customFormat="1">
      <c r="A8802" s="20"/>
      <c r="B8802" s="20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21"/>
      <c r="AC8802" s="21"/>
      <c r="AD8802" s="21"/>
      <c r="AE8802" s="21"/>
      <c r="AF8802" s="21"/>
      <c r="AG8802" s="21"/>
      <c r="AH8802" s="21"/>
      <c r="AI8802" s="26"/>
      <c r="AJ8802" s="21"/>
      <c r="AK8802" s="21"/>
      <c r="AL8802" s="21"/>
      <c r="AM8802" s="21"/>
      <c r="AN8802" s="21"/>
      <c r="AO8802" s="21"/>
      <c r="AP8802" s="21"/>
      <c r="AQ8802" s="21"/>
      <c r="AR8802" s="21"/>
      <c r="AS8802" s="21"/>
      <c r="AT8802" s="2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</row>
    <row r="8803" spans="1:60" s="3" customFormat="1">
      <c r="A8803" s="20"/>
      <c r="B8803" s="20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21"/>
      <c r="AC8803" s="21"/>
      <c r="AD8803" s="21"/>
      <c r="AE8803" s="21"/>
      <c r="AF8803" s="21"/>
      <c r="AG8803" s="21"/>
      <c r="AH8803" s="21"/>
      <c r="AI8803" s="26"/>
      <c r="AJ8803" s="21"/>
      <c r="AK8803" s="21"/>
      <c r="AL8803" s="21"/>
      <c r="AM8803" s="21"/>
      <c r="AN8803" s="21"/>
      <c r="AO8803" s="21"/>
      <c r="AP8803" s="21"/>
      <c r="AQ8803" s="21"/>
      <c r="AR8803" s="21"/>
      <c r="AS8803" s="21"/>
      <c r="AT8803" s="2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</row>
    <row r="8804" spans="1:60" s="3" customFormat="1">
      <c r="A8804" s="20"/>
      <c r="B8804" s="20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21"/>
      <c r="AC8804" s="21"/>
      <c r="AD8804" s="21"/>
      <c r="AE8804" s="21"/>
      <c r="AF8804" s="21"/>
      <c r="AG8804" s="21"/>
      <c r="AH8804" s="21"/>
      <c r="AI8804" s="26"/>
      <c r="AJ8804" s="21"/>
      <c r="AK8804" s="21"/>
      <c r="AL8804" s="21"/>
      <c r="AM8804" s="21"/>
      <c r="AN8804" s="21"/>
      <c r="AO8804" s="21"/>
      <c r="AP8804" s="21"/>
      <c r="AQ8804" s="21"/>
      <c r="AR8804" s="21"/>
      <c r="AS8804" s="21"/>
      <c r="AT8804" s="2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</row>
    <row r="8805" spans="1:60" s="3" customFormat="1">
      <c r="A8805" s="20"/>
      <c r="B8805" s="20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21"/>
      <c r="AC8805" s="21"/>
      <c r="AD8805" s="21"/>
      <c r="AE8805" s="21"/>
      <c r="AF8805" s="21"/>
      <c r="AG8805" s="21"/>
      <c r="AH8805" s="21"/>
      <c r="AI8805" s="26"/>
      <c r="AJ8805" s="21"/>
      <c r="AK8805" s="21"/>
      <c r="AL8805" s="21"/>
      <c r="AM8805" s="21"/>
      <c r="AN8805" s="21"/>
      <c r="AO8805" s="21"/>
      <c r="AP8805" s="21"/>
      <c r="AQ8805" s="21"/>
      <c r="AR8805" s="21"/>
      <c r="AS8805" s="21"/>
      <c r="AT8805" s="2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</row>
    <row r="8806" spans="1:60" s="3" customFormat="1">
      <c r="A8806" s="20"/>
      <c r="B8806" s="20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21"/>
      <c r="AC8806" s="21"/>
      <c r="AD8806" s="21"/>
      <c r="AE8806" s="21"/>
      <c r="AF8806" s="21"/>
      <c r="AG8806" s="21"/>
      <c r="AH8806" s="21"/>
      <c r="AI8806" s="26"/>
      <c r="AJ8806" s="21"/>
      <c r="AK8806" s="21"/>
      <c r="AL8806" s="21"/>
      <c r="AM8806" s="21"/>
      <c r="AN8806" s="21"/>
      <c r="AO8806" s="21"/>
      <c r="AP8806" s="21"/>
      <c r="AQ8806" s="21"/>
      <c r="AR8806" s="21"/>
      <c r="AS8806" s="21"/>
      <c r="AT8806" s="2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</row>
    <row r="8807" spans="1:60" s="3" customFormat="1">
      <c r="A8807" s="20"/>
      <c r="B8807" s="20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21"/>
      <c r="AC8807" s="21"/>
      <c r="AD8807" s="21"/>
      <c r="AE8807" s="21"/>
      <c r="AF8807" s="21"/>
      <c r="AG8807" s="21"/>
      <c r="AH8807" s="21"/>
      <c r="AI8807" s="26"/>
      <c r="AJ8807" s="21"/>
      <c r="AK8807" s="21"/>
      <c r="AL8807" s="21"/>
      <c r="AM8807" s="21"/>
      <c r="AN8807" s="21"/>
      <c r="AO8807" s="21"/>
      <c r="AP8807" s="21"/>
      <c r="AQ8807" s="21"/>
      <c r="AR8807" s="21"/>
      <c r="AS8807" s="21"/>
      <c r="AT8807" s="2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</row>
    <row r="8808" spans="1:60" s="3" customFormat="1">
      <c r="A8808" s="20"/>
      <c r="B8808" s="20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21"/>
      <c r="AC8808" s="21"/>
      <c r="AD8808" s="21"/>
      <c r="AE8808" s="21"/>
      <c r="AF8808" s="21"/>
      <c r="AG8808" s="21"/>
      <c r="AH8808" s="21"/>
      <c r="AI8808" s="26"/>
      <c r="AJ8808" s="21"/>
      <c r="AK8808" s="21"/>
      <c r="AL8808" s="21"/>
      <c r="AM8808" s="21"/>
      <c r="AN8808" s="21"/>
      <c r="AO8808" s="21"/>
      <c r="AP8808" s="21"/>
      <c r="AQ8808" s="21"/>
      <c r="AR8808" s="21"/>
      <c r="AS8808" s="21"/>
      <c r="AT8808" s="2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</row>
    <row r="8809" spans="1:60" s="3" customFormat="1">
      <c r="A8809" s="20"/>
      <c r="B8809" s="20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21"/>
      <c r="AC8809" s="21"/>
      <c r="AD8809" s="21"/>
      <c r="AE8809" s="21"/>
      <c r="AF8809" s="21"/>
      <c r="AG8809" s="21"/>
      <c r="AH8809" s="21"/>
      <c r="AI8809" s="26"/>
      <c r="AJ8809" s="21"/>
      <c r="AK8809" s="21"/>
      <c r="AL8809" s="21"/>
      <c r="AM8809" s="21"/>
      <c r="AN8809" s="21"/>
      <c r="AO8809" s="21"/>
      <c r="AP8809" s="21"/>
      <c r="AQ8809" s="21"/>
      <c r="AR8809" s="21"/>
      <c r="AS8809" s="21"/>
      <c r="AT8809" s="2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</row>
    <row r="8810" spans="1:60" s="3" customFormat="1">
      <c r="A8810" s="20"/>
      <c r="B8810" s="20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21"/>
      <c r="AC8810" s="21"/>
      <c r="AD8810" s="21"/>
      <c r="AE8810" s="21"/>
      <c r="AF8810" s="21"/>
      <c r="AG8810" s="21"/>
      <c r="AH8810" s="21"/>
      <c r="AI8810" s="26"/>
      <c r="AJ8810" s="21"/>
      <c r="AK8810" s="21"/>
      <c r="AL8810" s="21"/>
      <c r="AM8810" s="21"/>
      <c r="AN8810" s="21"/>
      <c r="AO8810" s="21"/>
      <c r="AP8810" s="21"/>
      <c r="AQ8810" s="21"/>
      <c r="AR8810" s="21"/>
      <c r="AS8810" s="21"/>
      <c r="AT8810" s="2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</row>
    <row r="8811" spans="1:60" s="3" customFormat="1">
      <c r="A8811" s="20"/>
      <c r="B8811" s="20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21"/>
      <c r="AC8811" s="21"/>
      <c r="AD8811" s="21"/>
      <c r="AE8811" s="21"/>
      <c r="AF8811" s="21"/>
      <c r="AG8811" s="21"/>
      <c r="AH8811" s="21"/>
      <c r="AI8811" s="26"/>
      <c r="AJ8811" s="21"/>
      <c r="AK8811" s="21"/>
      <c r="AL8811" s="21"/>
      <c r="AM8811" s="21"/>
      <c r="AN8811" s="21"/>
      <c r="AO8811" s="21"/>
      <c r="AP8811" s="21"/>
      <c r="AQ8811" s="21"/>
      <c r="AR8811" s="21"/>
      <c r="AS8811" s="21"/>
      <c r="AT8811" s="2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</row>
    <row r="8812" spans="1:60" s="3" customFormat="1">
      <c r="A8812" s="20"/>
      <c r="B8812" s="20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21"/>
      <c r="AC8812" s="21"/>
      <c r="AD8812" s="21"/>
      <c r="AE8812" s="21"/>
      <c r="AF8812" s="21"/>
      <c r="AG8812" s="21"/>
      <c r="AH8812" s="21"/>
      <c r="AI8812" s="26"/>
      <c r="AJ8812" s="21"/>
      <c r="AK8812" s="21"/>
      <c r="AL8812" s="21"/>
      <c r="AM8812" s="21"/>
      <c r="AN8812" s="21"/>
      <c r="AO8812" s="21"/>
      <c r="AP8812" s="21"/>
      <c r="AQ8812" s="21"/>
      <c r="AR8812" s="21"/>
      <c r="AS8812" s="21"/>
      <c r="AT8812" s="2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</row>
    <row r="8813" spans="1:60" s="3" customFormat="1">
      <c r="A8813" s="20"/>
      <c r="B8813" s="20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21"/>
      <c r="AC8813" s="21"/>
      <c r="AD8813" s="21"/>
      <c r="AE8813" s="21"/>
      <c r="AF8813" s="21"/>
      <c r="AG8813" s="21"/>
      <c r="AH8813" s="21"/>
      <c r="AI8813" s="26"/>
      <c r="AJ8813" s="21"/>
      <c r="AK8813" s="21"/>
      <c r="AL8813" s="21"/>
      <c r="AM8813" s="21"/>
      <c r="AN8813" s="21"/>
      <c r="AO8813" s="21"/>
      <c r="AP8813" s="21"/>
      <c r="AQ8813" s="21"/>
      <c r="AR8813" s="21"/>
      <c r="AS8813" s="21"/>
      <c r="AT8813" s="2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</row>
    <row r="8814" spans="1:60" s="3" customFormat="1">
      <c r="A8814" s="20"/>
      <c r="B8814" s="20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21"/>
      <c r="AC8814" s="21"/>
      <c r="AD8814" s="21"/>
      <c r="AE8814" s="21"/>
      <c r="AF8814" s="21"/>
      <c r="AG8814" s="21"/>
      <c r="AH8814" s="21"/>
      <c r="AI8814" s="26"/>
      <c r="AJ8814" s="21"/>
      <c r="AK8814" s="21"/>
      <c r="AL8814" s="21"/>
      <c r="AM8814" s="21"/>
      <c r="AN8814" s="21"/>
      <c r="AO8814" s="21"/>
      <c r="AP8814" s="21"/>
      <c r="AQ8814" s="21"/>
      <c r="AR8814" s="21"/>
      <c r="AS8814" s="21"/>
      <c r="AT8814" s="2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</row>
    <row r="8815" spans="1:60" s="3" customFormat="1">
      <c r="A8815" s="20"/>
      <c r="B8815" s="20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21"/>
      <c r="AC8815" s="21"/>
      <c r="AD8815" s="21"/>
      <c r="AE8815" s="21"/>
      <c r="AF8815" s="21"/>
      <c r="AG8815" s="21"/>
      <c r="AH8815" s="21"/>
      <c r="AI8815" s="26"/>
      <c r="AJ8815" s="21"/>
      <c r="AK8815" s="21"/>
      <c r="AL8815" s="21"/>
      <c r="AM8815" s="21"/>
      <c r="AN8815" s="21"/>
      <c r="AO8815" s="21"/>
      <c r="AP8815" s="21"/>
      <c r="AQ8815" s="21"/>
      <c r="AR8815" s="21"/>
      <c r="AS8815" s="21"/>
      <c r="AT8815" s="2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</row>
    <row r="8816" spans="1:60" s="3" customFormat="1">
      <c r="A8816" s="20"/>
      <c r="B8816" s="20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21"/>
      <c r="AC8816" s="21"/>
      <c r="AD8816" s="21"/>
      <c r="AE8816" s="21"/>
      <c r="AF8816" s="21"/>
      <c r="AG8816" s="21"/>
      <c r="AH8816" s="21"/>
      <c r="AI8816" s="26"/>
      <c r="AJ8816" s="21"/>
      <c r="AK8816" s="21"/>
      <c r="AL8816" s="21"/>
      <c r="AM8816" s="21"/>
      <c r="AN8816" s="21"/>
      <c r="AO8816" s="21"/>
      <c r="AP8816" s="21"/>
      <c r="AQ8816" s="21"/>
      <c r="AR8816" s="21"/>
      <c r="AS8816" s="21"/>
      <c r="AT8816" s="2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</row>
    <row r="8817" spans="1:60" s="3" customFormat="1">
      <c r="A8817" s="20"/>
      <c r="B8817" s="20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21"/>
      <c r="AC8817" s="21"/>
      <c r="AD8817" s="21"/>
      <c r="AE8817" s="21"/>
      <c r="AF8817" s="21"/>
      <c r="AG8817" s="21"/>
      <c r="AH8817" s="21"/>
      <c r="AI8817" s="26"/>
      <c r="AJ8817" s="21"/>
      <c r="AK8817" s="21"/>
      <c r="AL8817" s="21"/>
      <c r="AM8817" s="21"/>
      <c r="AN8817" s="21"/>
      <c r="AO8817" s="21"/>
      <c r="AP8817" s="21"/>
      <c r="AQ8817" s="21"/>
      <c r="AR8817" s="21"/>
      <c r="AS8817" s="21"/>
      <c r="AT8817" s="2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</row>
    <row r="8818" spans="1:60" s="3" customFormat="1">
      <c r="A8818" s="20"/>
      <c r="B8818" s="20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21"/>
      <c r="AC8818" s="21"/>
      <c r="AD8818" s="21"/>
      <c r="AE8818" s="21"/>
      <c r="AF8818" s="21"/>
      <c r="AG8818" s="21"/>
      <c r="AH8818" s="21"/>
      <c r="AI8818" s="26"/>
      <c r="AJ8818" s="21"/>
      <c r="AK8818" s="21"/>
      <c r="AL8818" s="21"/>
      <c r="AM8818" s="21"/>
      <c r="AN8818" s="21"/>
      <c r="AO8818" s="21"/>
      <c r="AP8818" s="21"/>
      <c r="AQ8818" s="21"/>
      <c r="AR8818" s="21"/>
      <c r="AS8818" s="21"/>
      <c r="AT8818" s="2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</row>
    <row r="8819" spans="1:60" s="3" customFormat="1">
      <c r="A8819" s="20"/>
      <c r="B8819" s="20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21"/>
      <c r="AC8819" s="21"/>
      <c r="AD8819" s="21"/>
      <c r="AE8819" s="21"/>
      <c r="AF8819" s="21"/>
      <c r="AG8819" s="21"/>
      <c r="AH8819" s="21"/>
      <c r="AI8819" s="26"/>
      <c r="AJ8819" s="21"/>
      <c r="AK8819" s="21"/>
      <c r="AL8819" s="21"/>
      <c r="AM8819" s="21"/>
      <c r="AN8819" s="21"/>
      <c r="AO8819" s="21"/>
      <c r="AP8819" s="21"/>
      <c r="AQ8819" s="21"/>
      <c r="AR8819" s="21"/>
      <c r="AS8819" s="21"/>
      <c r="AT8819" s="2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</row>
    <row r="8820" spans="1:60" s="3" customFormat="1">
      <c r="A8820" s="20"/>
      <c r="B8820" s="20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21"/>
      <c r="AC8820" s="21"/>
      <c r="AD8820" s="21"/>
      <c r="AE8820" s="21"/>
      <c r="AF8820" s="21"/>
      <c r="AG8820" s="21"/>
      <c r="AH8820" s="21"/>
      <c r="AI8820" s="26"/>
      <c r="AJ8820" s="21"/>
      <c r="AK8820" s="21"/>
      <c r="AL8820" s="21"/>
      <c r="AM8820" s="21"/>
      <c r="AN8820" s="21"/>
      <c r="AO8820" s="21"/>
      <c r="AP8820" s="21"/>
      <c r="AQ8820" s="21"/>
      <c r="AR8820" s="21"/>
      <c r="AS8820" s="21"/>
      <c r="AT8820" s="2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</row>
    <row r="8821" spans="1:60" s="3" customFormat="1">
      <c r="A8821" s="20"/>
      <c r="B8821" s="20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21"/>
      <c r="AC8821" s="21"/>
      <c r="AD8821" s="21"/>
      <c r="AE8821" s="21"/>
      <c r="AF8821" s="21"/>
      <c r="AG8821" s="21"/>
      <c r="AH8821" s="21"/>
      <c r="AI8821" s="26"/>
      <c r="AJ8821" s="21"/>
      <c r="AK8821" s="21"/>
      <c r="AL8821" s="21"/>
      <c r="AM8821" s="21"/>
      <c r="AN8821" s="21"/>
      <c r="AO8821" s="21"/>
      <c r="AP8821" s="21"/>
      <c r="AQ8821" s="21"/>
      <c r="AR8821" s="21"/>
      <c r="AS8821" s="21"/>
      <c r="AT8821" s="2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</row>
    <row r="8822" spans="1:60" s="3" customFormat="1">
      <c r="A8822" s="20"/>
      <c r="B8822" s="20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21"/>
      <c r="AC8822" s="21"/>
      <c r="AD8822" s="21"/>
      <c r="AE8822" s="21"/>
      <c r="AF8822" s="21"/>
      <c r="AG8822" s="21"/>
      <c r="AH8822" s="21"/>
      <c r="AI8822" s="26"/>
      <c r="AJ8822" s="21"/>
      <c r="AK8822" s="21"/>
      <c r="AL8822" s="21"/>
      <c r="AM8822" s="21"/>
      <c r="AN8822" s="21"/>
      <c r="AO8822" s="21"/>
      <c r="AP8822" s="21"/>
      <c r="AQ8822" s="21"/>
      <c r="AR8822" s="21"/>
      <c r="AS8822" s="21"/>
      <c r="AT8822" s="2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</row>
    <row r="8823" spans="1:60" s="3" customFormat="1">
      <c r="A8823" s="20"/>
      <c r="B8823" s="20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21"/>
      <c r="AC8823" s="21"/>
      <c r="AD8823" s="21"/>
      <c r="AE8823" s="21"/>
      <c r="AF8823" s="21"/>
      <c r="AG8823" s="21"/>
      <c r="AH8823" s="21"/>
      <c r="AI8823" s="26"/>
      <c r="AJ8823" s="21"/>
      <c r="AK8823" s="21"/>
      <c r="AL8823" s="21"/>
      <c r="AM8823" s="21"/>
      <c r="AN8823" s="21"/>
      <c r="AO8823" s="21"/>
      <c r="AP8823" s="21"/>
      <c r="AQ8823" s="21"/>
      <c r="AR8823" s="21"/>
      <c r="AS8823" s="21"/>
      <c r="AT8823" s="2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</row>
    <row r="8824" spans="1:60" s="3" customFormat="1">
      <c r="A8824" s="20"/>
      <c r="B8824" s="20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21"/>
      <c r="AC8824" s="21"/>
      <c r="AD8824" s="21"/>
      <c r="AE8824" s="21"/>
      <c r="AF8824" s="21"/>
      <c r="AG8824" s="21"/>
      <c r="AH8824" s="21"/>
      <c r="AI8824" s="26"/>
      <c r="AJ8824" s="21"/>
      <c r="AK8824" s="21"/>
      <c r="AL8824" s="21"/>
      <c r="AM8824" s="21"/>
      <c r="AN8824" s="21"/>
      <c r="AO8824" s="21"/>
      <c r="AP8824" s="21"/>
      <c r="AQ8824" s="21"/>
      <c r="AR8824" s="21"/>
      <c r="AS8824" s="21"/>
      <c r="AT8824" s="2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</row>
    <row r="8825" spans="1:60" s="3" customFormat="1">
      <c r="A8825" s="20"/>
      <c r="B8825" s="20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21"/>
      <c r="AC8825" s="21"/>
      <c r="AD8825" s="21"/>
      <c r="AE8825" s="21"/>
      <c r="AF8825" s="21"/>
      <c r="AG8825" s="21"/>
      <c r="AH8825" s="21"/>
      <c r="AI8825" s="26"/>
      <c r="AJ8825" s="21"/>
      <c r="AK8825" s="21"/>
      <c r="AL8825" s="21"/>
      <c r="AM8825" s="21"/>
      <c r="AN8825" s="21"/>
      <c r="AO8825" s="21"/>
      <c r="AP8825" s="21"/>
      <c r="AQ8825" s="21"/>
      <c r="AR8825" s="21"/>
      <c r="AS8825" s="21"/>
      <c r="AT8825" s="2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</row>
    <row r="8826" spans="1:60" s="3" customFormat="1">
      <c r="A8826" s="20"/>
      <c r="B8826" s="20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21"/>
      <c r="AC8826" s="21"/>
      <c r="AD8826" s="21"/>
      <c r="AE8826" s="21"/>
      <c r="AF8826" s="21"/>
      <c r="AG8826" s="21"/>
      <c r="AH8826" s="21"/>
      <c r="AI8826" s="26"/>
      <c r="AJ8826" s="21"/>
      <c r="AK8826" s="21"/>
      <c r="AL8826" s="21"/>
      <c r="AM8826" s="21"/>
      <c r="AN8826" s="21"/>
      <c r="AO8826" s="21"/>
      <c r="AP8826" s="21"/>
      <c r="AQ8826" s="21"/>
      <c r="AR8826" s="21"/>
      <c r="AS8826" s="21"/>
      <c r="AT8826" s="2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</row>
    <row r="8827" spans="1:60" s="3" customFormat="1">
      <c r="A8827" s="20"/>
      <c r="B8827" s="20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21"/>
      <c r="AC8827" s="21"/>
      <c r="AD8827" s="21"/>
      <c r="AE8827" s="21"/>
      <c r="AF8827" s="21"/>
      <c r="AG8827" s="21"/>
      <c r="AH8827" s="21"/>
      <c r="AI8827" s="26"/>
      <c r="AJ8827" s="21"/>
      <c r="AK8827" s="21"/>
      <c r="AL8827" s="21"/>
      <c r="AM8827" s="21"/>
      <c r="AN8827" s="21"/>
      <c r="AO8827" s="21"/>
      <c r="AP8827" s="21"/>
      <c r="AQ8827" s="21"/>
      <c r="AR8827" s="21"/>
      <c r="AS8827" s="21"/>
      <c r="AT8827" s="2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</row>
    <row r="8828" spans="1:60" s="3" customFormat="1">
      <c r="A8828" s="20"/>
      <c r="B8828" s="20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21"/>
      <c r="AC8828" s="21"/>
      <c r="AD8828" s="21"/>
      <c r="AE8828" s="21"/>
      <c r="AF8828" s="21"/>
      <c r="AG8828" s="21"/>
      <c r="AH8828" s="21"/>
      <c r="AI8828" s="26"/>
      <c r="AJ8828" s="21"/>
      <c r="AK8828" s="21"/>
      <c r="AL8828" s="21"/>
      <c r="AM8828" s="21"/>
      <c r="AN8828" s="21"/>
      <c r="AO8828" s="21"/>
      <c r="AP8828" s="21"/>
      <c r="AQ8828" s="21"/>
      <c r="AR8828" s="21"/>
      <c r="AS8828" s="21"/>
      <c r="AT8828" s="2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</row>
    <row r="8829" spans="1:60" s="3" customFormat="1">
      <c r="A8829" s="20"/>
      <c r="B8829" s="20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21"/>
      <c r="AC8829" s="21"/>
      <c r="AD8829" s="21"/>
      <c r="AE8829" s="21"/>
      <c r="AF8829" s="21"/>
      <c r="AG8829" s="21"/>
      <c r="AH8829" s="21"/>
      <c r="AI8829" s="26"/>
      <c r="AJ8829" s="21"/>
      <c r="AK8829" s="21"/>
      <c r="AL8829" s="21"/>
      <c r="AM8829" s="21"/>
      <c r="AN8829" s="21"/>
      <c r="AO8829" s="21"/>
      <c r="AP8829" s="21"/>
      <c r="AQ8829" s="21"/>
      <c r="AR8829" s="21"/>
      <c r="AS8829" s="21"/>
      <c r="AT8829" s="2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</row>
    <row r="8830" spans="1:60" s="3" customFormat="1">
      <c r="A8830" s="20"/>
      <c r="B8830" s="20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21"/>
      <c r="AC8830" s="21"/>
      <c r="AD8830" s="21"/>
      <c r="AE8830" s="21"/>
      <c r="AF8830" s="21"/>
      <c r="AG8830" s="21"/>
      <c r="AH8830" s="21"/>
      <c r="AI8830" s="26"/>
      <c r="AJ8830" s="21"/>
      <c r="AK8830" s="21"/>
      <c r="AL8830" s="21"/>
      <c r="AM8830" s="21"/>
      <c r="AN8830" s="21"/>
      <c r="AO8830" s="21"/>
      <c r="AP8830" s="21"/>
      <c r="AQ8830" s="21"/>
      <c r="AR8830" s="21"/>
      <c r="AS8830" s="21"/>
      <c r="AT8830" s="2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</row>
    <row r="8831" spans="1:60" s="3" customFormat="1">
      <c r="A8831" s="20"/>
      <c r="B8831" s="20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21"/>
      <c r="AC8831" s="21"/>
      <c r="AD8831" s="21"/>
      <c r="AE8831" s="21"/>
      <c r="AF8831" s="21"/>
      <c r="AG8831" s="21"/>
      <c r="AH8831" s="21"/>
      <c r="AI8831" s="26"/>
      <c r="AJ8831" s="21"/>
      <c r="AK8831" s="21"/>
      <c r="AL8831" s="21"/>
      <c r="AM8831" s="21"/>
      <c r="AN8831" s="21"/>
      <c r="AO8831" s="21"/>
      <c r="AP8831" s="21"/>
      <c r="AQ8831" s="21"/>
      <c r="AR8831" s="21"/>
      <c r="AS8831" s="21"/>
      <c r="AT8831" s="2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</row>
    <row r="8832" spans="1:60" s="3" customFormat="1">
      <c r="A8832" s="20"/>
      <c r="B8832" s="20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21"/>
      <c r="AC8832" s="21"/>
      <c r="AD8832" s="21"/>
      <c r="AE8832" s="21"/>
      <c r="AF8832" s="21"/>
      <c r="AG8832" s="21"/>
      <c r="AH8832" s="21"/>
      <c r="AI8832" s="26"/>
      <c r="AJ8832" s="21"/>
      <c r="AK8832" s="21"/>
      <c r="AL8832" s="21"/>
      <c r="AM8832" s="21"/>
      <c r="AN8832" s="21"/>
      <c r="AO8832" s="21"/>
      <c r="AP8832" s="21"/>
      <c r="AQ8832" s="21"/>
      <c r="AR8832" s="21"/>
      <c r="AS8832" s="21"/>
      <c r="AT8832" s="2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</row>
    <row r="8833" spans="1:60" s="3" customFormat="1">
      <c r="A8833" s="20"/>
      <c r="B8833" s="20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21"/>
      <c r="AC8833" s="21"/>
      <c r="AD8833" s="21"/>
      <c r="AE8833" s="21"/>
      <c r="AF8833" s="21"/>
      <c r="AG8833" s="21"/>
      <c r="AH8833" s="21"/>
      <c r="AI8833" s="26"/>
      <c r="AJ8833" s="21"/>
      <c r="AK8833" s="21"/>
      <c r="AL8833" s="21"/>
      <c r="AM8833" s="21"/>
      <c r="AN8833" s="21"/>
      <c r="AO8833" s="21"/>
      <c r="AP8833" s="21"/>
      <c r="AQ8833" s="21"/>
      <c r="AR8833" s="21"/>
      <c r="AS8833" s="21"/>
      <c r="AT8833" s="2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</row>
    <row r="8834" spans="1:60" s="3" customFormat="1">
      <c r="A8834" s="20"/>
      <c r="B8834" s="20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21"/>
      <c r="AC8834" s="21"/>
      <c r="AD8834" s="21"/>
      <c r="AE8834" s="21"/>
      <c r="AF8834" s="21"/>
      <c r="AG8834" s="21"/>
      <c r="AH8834" s="21"/>
      <c r="AI8834" s="26"/>
      <c r="AJ8834" s="21"/>
      <c r="AK8834" s="21"/>
      <c r="AL8834" s="21"/>
      <c r="AM8834" s="21"/>
      <c r="AN8834" s="21"/>
      <c r="AO8834" s="21"/>
      <c r="AP8834" s="21"/>
      <c r="AQ8834" s="21"/>
      <c r="AR8834" s="21"/>
      <c r="AS8834" s="21"/>
      <c r="AT8834" s="2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</row>
    <row r="8835" spans="1:60" s="3" customFormat="1">
      <c r="A8835" s="20"/>
      <c r="B8835" s="20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21"/>
      <c r="AC8835" s="21"/>
      <c r="AD8835" s="21"/>
      <c r="AE8835" s="21"/>
      <c r="AF8835" s="21"/>
      <c r="AG8835" s="21"/>
      <c r="AH8835" s="21"/>
      <c r="AI8835" s="26"/>
      <c r="AJ8835" s="21"/>
      <c r="AK8835" s="21"/>
      <c r="AL8835" s="21"/>
      <c r="AM8835" s="21"/>
      <c r="AN8835" s="21"/>
      <c r="AO8835" s="21"/>
      <c r="AP8835" s="21"/>
      <c r="AQ8835" s="21"/>
      <c r="AR8835" s="21"/>
      <c r="AS8835" s="21"/>
      <c r="AT8835" s="2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</row>
    <row r="8836" spans="1:60" s="3" customFormat="1">
      <c r="A8836" s="20"/>
      <c r="B8836" s="20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21"/>
      <c r="AC8836" s="21"/>
      <c r="AD8836" s="21"/>
      <c r="AE8836" s="21"/>
      <c r="AF8836" s="21"/>
      <c r="AG8836" s="21"/>
      <c r="AH8836" s="21"/>
      <c r="AI8836" s="26"/>
      <c r="AJ8836" s="21"/>
      <c r="AK8836" s="21"/>
      <c r="AL8836" s="21"/>
      <c r="AM8836" s="21"/>
      <c r="AN8836" s="21"/>
      <c r="AO8836" s="21"/>
      <c r="AP8836" s="21"/>
      <c r="AQ8836" s="21"/>
      <c r="AR8836" s="21"/>
      <c r="AS8836" s="21"/>
      <c r="AT8836" s="2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</row>
    <row r="8837" spans="1:60" s="3" customFormat="1">
      <c r="A8837" s="20"/>
      <c r="B8837" s="20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21"/>
      <c r="AC8837" s="21"/>
      <c r="AD8837" s="21"/>
      <c r="AE8837" s="21"/>
      <c r="AF8837" s="21"/>
      <c r="AG8837" s="21"/>
      <c r="AH8837" s="21"/>
      <c r="AI8837" s="26"/>
      <c r="AJ8837" s="21"/>
      <c r="AK8837" s="21"/>
      <c r="AL8837" s="21"/>
      <c r="AM8837" s="21"/>
      <c r="AN8837" s="21"/>
      <c r="AO8837" s="21"/>
      <c r="AP8837" s="21"/>
      <c r="AQ8837" s="21"/>
      <c r="AR8837" s="21"/>
      <c r="AS8837" s="21"/>
      <c r="AT8837" s="2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</row>
    <row r="8838" spans="1:60" s="3" customFormat="1">
      <c r="A8838" s="20"/>
      <c r="B8838" s="20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21"/>
      <c r="AC8838" s="21"/>
      <c r="AD8838" s="21"/>
      <c r="AE8838" s="21"/>
      <c r="AF8838" s="21"/>
      <c r="AG8838" s="21"/>
      <c r="AH8838" s="21"/>
      <c r="AI8838" s="26"/>
      <c r="AJ8838" s="21"/>
      <c r="AK8838" s="21"/>
      <c r="AL8838" s="21"/>
      <c r="AM8838" s="21"/>
      <c r="AN8838" s="21"/>
      <c r="AO8838" s="21"/>
      <c r="AP8838" s="21"/>
      <c r="AQ8838" s="21"/>
      <c r="AR8838" s="21"/>
      <c r="AS8838" s="21"/>
      <c r="AT8838" s="2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</row>
    <row r="8839" spans="1:60" s="3" customFormat="1">
      <c r="A8839" s="20"/>
      <c r="B8839" s="20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21"/>
      <c r="AC8839" s="21"/>
      <c r="AD8839" s="21"/>
      <c r="AE8839" s="21"/>
      <c r="AF8839" s="21"/>
      <c r="AG8839" s="21"/>
      <c r="AH8839" s="21"/>
      <c r="AI8839" s="26"/>
      <c r="AJ8839" s="21"/>
      <c r="AK8839" s="21"/>
      <c r="AL8839" s="21"/>
      <c r="AM8839" s="21"/>
      <c r="AN8839" s="21"/>
      <c r="AO8839" s="21"/>
      <c r="AP8839" s="21"/>
      <c r="AQ8839" s="21"/>
      <c r="AR8839" s="21"/>
      <c r="AS8839" s="21"/>
      <c r="AT8839" s="2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</row>
    <row r="8840" spans="1:60" s="3" customFormat="1">
      <c r="A8840" s="20"/>
      <c r="B8840" s="20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21"/>
      <c r="AC8840" s="21"/>
      <c r="AD8840" s="21"/>
      <c r="AE8840" s="21"/>
      <c r="AF8840" s="21"/>
      <c r="AG8840" s="21"/>
      <c r="AH8840" s="21"/>
      <c r="AI8840" s="26"/>
      <c r="AJ8840" s="21"/>
      <c r="AK8840" s="21"/>
      <c r="AL8840" s="21"/>
      <c r="AM8840" s="21"/>
      <c r="AN8840" s="21"/>
      <c r="AO8840" s="21"/>
      <c r="AP8840" s="21"/>
      <c r="AQ8840" s="21"/>
      <c r="AR8840" s="21"/>
      <c r="AS8840" s="21"/>
      <c r="AT8840" s="2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</row>
    <row r="8841" spans="1:60" s="3" customFormat="1">
      <c r="A8841" s="20"/>
      <c r="B8841" s="20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21"/>
      <c r="AC8841" s="21"/>
      <c r="AD8841" s="21"/>
      <c r="AE8841" s="21"/>
      <c r="AF8841" s="21"/>
      <c r="AG8841" s="21"/>
      <c r="AH8841" s="21"/>
      <c r="AI8841" s="26"/>
      <c r="AJ8841" s="21"/>
      <c r="AK8841" s="21"/>
      <c r="AL8841" s="21"/>
      <c r="AM8841" s="21"/>
      <c r="AN8841" s="21"/>
      <c r="AO8841" s="21"/>
      <c r="AP8841" s="21"/>
      <c r="AQ8841" s="21"/>
      <c r="AR8841" s="21"/>
      <c r="AS8841" s="21"/>
      <c r="AT8841" s="2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</row>
    <row r="8842" spans="1:60" s="3" customFormat="1">
      <c r="A8842" s="20"/>
      <c r="B8842" s="20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21"/>
      <c r="AC8842" s="21"/>
      <c r="AD8842" s="21"/>
      <c r="AE8842" s="21"/>
      <c r="AF8842" s="21"/>
      <c r="AG8842" s="21"/>
      <c r="AH8842" s="21"/>
      <c r="AI8842" s="26"/>
      <c r="AJ8842" s="21"/>
      <c r="AK8842" s="21"/>
      <c r="AL8842" s="21"/>
      <c r="AM8842" s="21"/>
      <c r="AN8842" s="21"/>
      <c r="AO8842" s="21"/>
      <c r="AP8842" s="21"/>
      <c r="AQ8842" s="21"/>
      <c r="AR8842" s="21"/>
      <c r="AS8842" s="21"/>
      <c r="AT8842" s="2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</row>
    <row r="8843" spans="1:60" s="3" customFormat="1">
      <c r="A8843" s="20"/>
      <c r="B8843" s="20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21"/>
      <c r="AC8843" s="21"/>
      <c r="AD8843" s="21"/>
      <c r="AE8843" s="21"/>
      <c r="AF8843" s="21"/>
      <c r="AG8843" s="21"/>
      <c r="AH8843" s="21"/>
      <c r="AI8843" s="26"/>
      <c r="AJ8843" s="21"/>
      <c r="AK8843" s="21"/>
      <c r="AL8843" s="21"/>
      <c r="AM8843" s="21"/>
      <c r="AN8843" s="21"/>
      <c r="AO8843" s="21"/>
      <c r="AP8843" s="21"/>
      <c r="AQ8843" s="21"/>
      <c r="AR8843" s="21"/>
      <c r="AS8843" s="21"/>
      <c r="AT8843" s="2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</row>
    <row r="8844" spans="1:60" s="3" customFormat="1">
      <c r="A8844" s="20"/>
      <c r="B8844" s="20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21"/>
      <c r="AC8844" s="21"/>
      <c r="AD8844" s="21"/>
      <c r="AE8844" s="21"/>
      <c r="AF8844" s="21"/>
      <c r="AG8844" s="21"/>
      <c r="AH8844" s="21"/>
      <c r="AI8844" s="26"/>
      <c r="AJ8844" s="21"/>
      <c r="AK8844" s="21"/>
      <c r="AL8844" s="21"/>
      <c r="AM8844" s="21"/>
      <c r="AN8844" s="21"/>
      <c r="AO8844" s="21"/>
      <c r="AP8844" s="21"/>
      <c r="AQ8844" s="21"/>
      <c r="AR8844" s="21"/>
      <c r="AS8844" s="21"/>
      <c r="AT8844" s="2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</row>
    <row r="8845" spans="1:60" s="3" customFormat="1">
      <c r="A8845" s="20"/>
      <c r="B8845" s="20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21"/>
      <c r="AC8845" s="21"/>
      <c r="AD8845" s="21"/>
      <c r="AE8845" s="21"/>
      <c r="AF8845" s="21"/>
      <c r="AG8845" s="21"/>
      <c r="AH8845" s="21"/>
      <c r="AI8845" s="26"/>
      <c r="AJ8845" s="21"/>
      <c r="AK8845" s="21"/>
      <c r="AL8845" s="21"/>
      <c r="AM8845" s="21"/>
      <c r="AN8845" s="21"/>
      <c r="AO8845" s="21"/>
      <c r="AP8845" s="21"/>
      <c r="AQ8845" s="21"/>
      <c r="AR8845" s="21"/>
      <c r="AS8845" s="21"/>
      <c r="AT8845" s="2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</row>
    <row r="8846" spans="1:60" s="3" customFormat="1">
      <c r="A8846" s="20"/>
      <c r="B8846" s="20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21"/>
      <c r="AC8846" s="21"/>
      <c r="AD8846" s="21"/>
      <c r="AE8846" s="21"/>
      <c r="AF8846" s="21"/>
      <c r="AG8846" s="21"/>
      <c r="AH8846" s="21"/>
      <c r="AI8846" s="26"/>
      <c r="AJ8846" s="21"/>
      <c r="AK8846" s="21"/>
      <c r="AL8846" s="21"/>
      <c r="AM8846" s="21"/>
      <c r="AN8846" s="21"/>
      <c r="AO8846" s="21"/>
      <c r="AP8846" s="21"/>
      <c r="AQ8846" s="21"/>
      <c r="AR8846" s="21"/>
      <c r="AS8846" s="21"/>
      <c r="AT8846" s="2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</row>
    <row r="8847" spans="1:60" s="3" customFormat="1">
      <c r="A8847" s="20"/>
      <c r="B8847" s="20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21"/>
      <c r="AC8847" s="21"/>
      <c r="AD8847" s="21"/>
      <c r="AE8847" s="21"/>
      <c r="AF8847" s="21"/>
      <c r="AG8847" s="21"/>
      <c r="AH8847" s="21"/>
      <c r="AI8847" s="26"/>
      <c r="AJ8847" s="21"/>
      <c r="AK8847" s="21"/>
      <c r="AL8847" s="21"/>
      <c r="AM8847" s="21"/>
      <c r="AN8847" s="21"/>
      <c r="AO8847" s="21"/>
      <c r="AP8847" s="21"/>
      <c r="AQ8847" s="21"/>
      <c r="AR8847" s="21"/>
      <c r="AS8847" s="21"/>
      <c r="AT8847" s="2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</row>
    <row r="8848" spans="1:60" s="3" customFormat="1">
      <c r="A8848" s="20"/>
      <c r="B8848" s="20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21"/>
      <c r="AC8848" s="21"/>
      <c r="AD8848" s="21"/>
      <c r="AE8848" s="21"/>
      <c r="AF8848" s="21"/>
      <c r="AG8848" s="21"/>
      <c r="AH8848" s="21"/>
      <c r="AI8848" s="26"/>
      <c r="AJ8848" s="21"/>
      <c r="AK8848" s="21"/>
      <c r="AL8848" s="21"/>
      <c r="AM8848" s="21"/>
      <c r="AN8848" s="21"/>
      <c r="AO8848" s="21"/>
      <c r="AP8848" s="21"/>
      <c r="AQ8848" s="21"/>
      <c r="AR8848" s="21"/>
      <c r="AS8848" s="21"/>
      <c r="AT8848" s="2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</row>
    <row r="8849" spans="1:60" s="3" customFormat="1">
      <c r="A8849" s="20"/>
      <c r="B8849" s="20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21"/>
      <c r="AC8849" s="21"/>
      <c r="AD8849" s="21"/>
      <c r="AE8849" s="21"/>
      <c r="AF8849" s="21"/>
      <c r="AG8849" s="21"/>
      <c r="AH8849" s="21"/>
      <c r="AI8849" s="26"/>
      <c r="AJ8849" s="21"/>
      <c r="AK8849" s="21"/>
      <c r="AL8849" s="21"/>
      <c r="AM8849" s="21"/>
      <c r="AN8849" s="21"/>
      <c r="AO8849" s="21"/>
      <c r="AP8849" s="21"/>
      <c r="AQ8849" s="21"/>
      <c r="AR8849" s="21"/>
      <c r="AS8849" s="21"/>
      <c r="AT8849" s="2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</row>
    <row r="8850" spans="1:60" s="3" customFormat="1">
      <c r="A8850" s="20"/>
      <c r="B8850" s="20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21"/>
      <c r="AC8850" s="21"/>
      <c r="AD8850" s="21"/>
      <c r="AE8850" s="21"/>
      <c r="AF8850" s="21"/>
      <c r="AG8850" s="21"/>
      <c r="AH8850" s="21"/>
      <c r="AI8850" s="26"/>
      <c r="AJ8850" s="21"/>
      <c r="AK8850" s="21"/>
      <c r="AL8850" s="21"/>
      <c r="AM8850" s="21"/>
      <c r="AN8850" s="21"/>
      <c r="AO8850" s="21"/>
      <c r="AP8850" s="21"/>
      <c r="AQ8850" s="21"/>
      <c r="AR8850" s="21"/>
      <c r="AS8850" s="21"/>
      <c r="AT8850" s="2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</row>
    <row r="8851" spans="1:60" s="3" customFormat="1">
      <c r="A8851" s="20"/>
      <c r="B8851" s="20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21"/>
      <c r="AC8851" s="21"/>
      <c r="AD8851" s="21"/>
      <c r="AE8851" s="21"/>
      <c r="AF8851" s="21"/>
      <c r="AG8851" s="21"/>
      <c r="AH8851" s="21"/>
      <c r="AI8851" s="26"/>
      <c r="AJ8851" s="21"/>
      <c r="AK8851" s="21"/>
      <c r="AL8851" s="21"/>
      <c r="AM8851" s="21"/>
      <c r="AN8851" s="21"/>
      <c r="AO8851" s="21"/>
      <c r="AP8851" s="21"/>
      <c r="AQ8851" s="21"/>
      <c r="AR8851" s="21"/>
      <c r="AS8851" s="21"/>
      <c r="AT8851" s="2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</row>
    <row r="8852" spans="1:60" s="3" customFormat="1">
      <c r="A8852" s="20"/>
      <c r="B8852" s="20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21"/>
      <c r="AC8852" s="21"/>
      <c r="AD8852" s="21"/>
      <c r="AE8852" s="21"/>
      <c r="AF8852" s="21"/>
      <c r="AG8852" s="21"/>
      <c r="AH8852" s="21"/>
      <c r="AI8852" s="26"/>
      <c r="AJ8852" s="21"/>
      <c r="AK8852" s="21"/>
      <c r="AL8852" s="21"/>
      <c r="AM8852" s="21"/>
      <c r="AN8852" s="21"/>
      <c r="AO8852" s="21"/>
      <c r="AP8852" s="21"/>
      <c r="AQ8852" s="21"/>
      <c r="AR8852" s="21"/>
      <c r="AS8852" s="21"/>
      <c r="AT8852" s="2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</row>
    <row r="8853" spans="1:60" s="3" customFormat="1">
      <c r="A8853" s="20"/>
      <c r="B8853" s="20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21"/>
      <c r="AC8853" s="21"/>
      <c r="AD8853" s="21"/>
      <c r="AE8853" s="21"/>
      <c r="AF8853" s="21"/>
      <c r="AG8853" s="21"/>
      <c r="AH8853" s="21"/>
      <c r="AI8853" s="26"/>
      <c r="AJ8853" s="21"/>
      <c r="AK8853" s="21"/>
      <c r="AL8853" s="21"/>
      <c r="AM8853" s="21"/>
      <c r="AN8853" s="21"/>
      <c r="AO8853" s="21"/>
      <c r="AP8853" s="21"/>
      <c r="AQ8853" s="21"/>
      <c r="AR8853" s="21"/>
      <c r="AS8853" s="21"/>
      <c r="AT8853" s="2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</row>
    <row r="8854" spans="1:60" s="3" customFormat="1">
      <c r="A8854" s="20"/>
      <c r="B8854" s="20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21"/>
      <c r="AC8854" s="21"/>
      <c r="AD8854" s="21"/>
      <c r="AE8854" s="21"/>
      <c r="AF8854" s="21"/>
      <c r="AG8854" s="21"/>
      <c r="AH8854" s="21"/>
      <c r="AI8854" s="26"/>
      <c r="AJ8854" s="21"/>
      <c r="AK8854" s="21"/>
      <c r="AL8854" s="21"/>
      <c r="AM8854" s="21"/>
      <c r="AN8854" s="21"/>
      <c r="AO8854" s="21"/>
      <c r="AP8854" s="21"/>
      <c r="AQ8854" s="21"/>
      <c r="AR8854" s="21"/>
      <c r="AS8854" s="21"/>
      <c r="AT8854" s="2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</row>
    <row r="8855" spans="1:60" s="3" customFormat="1">
      <c r="A8855" s="20"/>
      <c r="B8855" s="20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21"/>
      <c r="AC8855" s="21"/>
      <c r="AD8855" s="21"/>
      <c r="AE8855" s="21"/>
      <c r="AF8855" s="21"/>
      <c r="AG8855" s="21"/>
      <c r="AH8855" s="21"/>
      <c r="AI8855" s="26"/>
      <c r="AJ8855" s="21"/>
      <c r="AK8855" s="21"/>
      <c r="AL8855" s="21"/>
      <c r="AM8855" s="21"/>
      <c r="AN8855" s="21"/>
      <c r="AO8855" s="21"/>
      <c r="AP8855" s="21"/>
      <c r="AQ8855" s="21"/>
      <c r="AR8855" s="21"/>
      <c r="AS8855" s="21"/>
      <c r="AT8855" s="2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</row>
    <row r="8856" spans="1:60" s="3" customFormat="1">
      <c r="A8856" s="20"/>
      <c r="B8856" s="20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21"/>
      <c r="AC8856" s="21"/>
      <c r="AD8856" s="21"/>
      <c r="AE8856" s="21"/>
      <c r="AF8856" s="21"/>
      <c r="AG8856" s="21"/>
      <c r="AH8856" s="21"/>
      <c r="AI8856" s="26"/>
      <c r="AJ8856" s="21"/>
      <c r="AK8856" s="21"/>
      <c r="AL8856" s="21"/>
      <c r="AM8856" s="21"/>
      <c r="AN8856" s="21"/>
      <c r="AO8856" s="21"/>
      <c r="AP8856" s="21"/>
      <c r="AQ8856" s="21"/>
      <c r="AR8856" s="21"/>
      <c r="AS8856" s="21"/>
      <c r="AT8856" s="2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</row>
    <row r="8857" spans="1:60" s="3" customFormat="1">
      <c r="A8857" s="20"/>
      <c r="B8857" s="20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21"/>
      <c r="AC8857" s="21"/>
      <c r="AD8857" s="21"/>
      <c r="AE8857" s="21"/>
      <c r="AF8857" s="21"/>
      <c r="AG8857" s="21"/>
      <c r="AH8857" s="21"/>
      <c r="AI8857" s="26"/>
      <c r="AJ8857" s="21"/>
      <c r="AK8857" s="21"/>
      <c r="AL8857" s="21"/>
      <c r="AM8857" s="21"/>
      <c r="AN8857" s="21"/>
      <c r="AO8857" s="21"/>
      <c r="AP8857" s="21"/>
      <c r="AQ8857" s="21"/>
      <c r="AR8857" s="21"/>
      <c r="AS8857" s="21"/>
      <c r="AT8857" s="2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</row>
    <row r="8858" spans="1:60" s="3" customFormat="1">
      <c r="A8858" s="20"/>
      <c r="B8858" s="20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21"/>
      <c r="AC8858" s="21"/>
      <c r="AD8858" s="21"/>
      <c r="AE8858" s="21"/>
      <c r="AF8858" s="21"/>
      <c r="AG8858" s="21"/>
      <c r="AH8858" s="21"/>
      <c r="AI8858" s="26"/>
      <c r="AJ8858" s="21"/>
      <c r="AK8858" s="21"/>
      <c r="AL8858" s="21"/>
      <c r="AM8858" s="21"/>
      <c r="AN8858" s="21"/>
      <c r="AO8858" s="21"/>
      <c r="AP8858" s="21"/>
      <c r="AQ8858" s="21"/>
      <c r="AR8858" s="21"/>
      <c r="AS8858" s="21"/>
      <c r="AT8858" s="2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</row>
    <row r="8859" spans="1:60" s="3" customFormat="1">
      <c r="A8859" s="20"/>
      <c r="B8859" s="20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21"/>
      <c r="AC8859" s="21"/>
      <c r="AD8859" s="21"/>
      <c r="AE8859" s="21"/>
      <c r="AF8859" s="21"/>
      <c r="AG8859" s="21"/>
      <c r="AH8859" s="21"/>
      <c r="AI8859" s="26"/>
      <c r="AJ8859" s="21"/>
      <c r="AK8859" s="21"/>
      <c r="AL8859" s="21"/>
      <c r="AM8859" s="21"/>
      <c r="AN8859" s="21"/>
      <c r="AO8859" s="21"/>
      <c r="AP8859" s="21"/>
      <c r="AQ8859" s="21"/>
      <c r="AR8859" s="21"/>
      <c r="AS8859" s="21"/>
      <c r="AT8859" s="2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</row>
    <row r="8860" spans="1:60" s="3" customFormat="1">
      <c r="A8860" s="20"/>
      <c r="B8860" s="20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21"/>
      <c r="AC8860" s="21"/>
      <c r="AD8860" s="21"/>
      <c r="AE8860" s="21"/>
      <c r="AF8860" s="21"/>
      <c r="AG8860" s="21"/>
      <c r="AH8860" s="21"/>
      <c r="AI8860" s="26"/>
      <c r="AJ8860" s="21"/>
      <c r="AK8860" s="21"/>
      <c r="AL8860" s="21"/>
      <c r="AM8860" s="21"/>
      <c r="AN8860" s="21"/>
      <c r="AO8860" s="21"/>
      <c r="AP8860" s="21"/>
      <c r="AQ8860" s="21"/>
      <c r="AR8860" s="21"/>
      <c r="AS8860" s="21"/>
      <c r="AT8860" s="2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</row>
    <row r="8861" spans="1:60" s="3" customFormat="1">
      <c r="A8861" s="20"/>
      <c r="B8861" s="20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21"/>
      <c r="AC8861" s="21"/>
      <c r="AD8861" s="21"/>
      <c r="AE8861" s="21"/>
      <c r="AF8861" s="21"/>
      <c r="AG8861" s="21"/>
      <c r="AH8861" s="21"/>
      <c r="AI8861" s="26"/>
      <c r="AJ8861" s="21"/>
      <c r="AK8861" s="21"/>
      <c r="AL8861" s="21"/>
      <c r="AM8861" s="21"/>
      <c r="AN8861" s="21"/>
      <c r="AO8861" s="21"/>
      <c r="AP8861" s="21"/>
      <c r="AQ8861" s="21"/>
      <c r="AR8861" s="21"/>
      <c r="AS8861" s="21"/>
      <c r="AT8861" s="2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</row>
    <row r="8862" spans="1:60" s="3" customFormat="1">
      <c r="A8862" s="20"/>
      <c r="B8862" s="20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21"/>
      <c r="AC8862" s="21"/>
      <c r="AD8862" s="21"/>
      <c r="AE8862" s="21"/>
      <c r="AF8862" s="21"/>
      <c r="AG8862" s="21"/>
      <c r="AH8862" s="21"/>
      <c r="AI8862" s="26"/>
      <c r="AJ8862" s="21"/>
      <c r="AK8862" s="21"/>
      <c r="AL8862" s="21"/>
      <c r="AM8862" s="21"/>
      <c r="AN8862" s="21"/>
      <c r="AO8862" s="21"/>
      <c r="AP8862" s="21"/>
      <c r="AQ8862" s="21"/>
      <c r="AR8862" s="21"/>
      <c r="AS8862" s="21"/>
      <c r="AT8862" s="2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</row>
    <row r="8863" spans="1:60" s="3" customFormat="1">
      <c r="A8863" s="20"/>
      <c r="B8863" s="20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21"/>
      <c r="AC8863" s="21"/>
      <c r="AD8863" s="21"/>
      <c r="AE8863" s="21"/>
      <c r="AF8863" s="21"/>
      <c r="AG8863" s="21"/>
      <c r="AH8863" s="21"/>
      <c r="AI8863" s="26"/>
      <c r="AJ8863" s="21"/>
      <c r="AK8863" s="21"/>
      <c r="AL8863" s="21"/>
      <c r="AM8863" s="21"/>
      <c r="AN8863" s="21"/>
      <c r="AO8863" s="21"/>
      <c r="AP8863" s="21"/>
      <c r="AQ8863" s="21"/>
      <c r="AR8863" s="21"/>
      <c r="AS8863" s="21"/>
      <c r="AT8863" s="2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</row>
    <row r="8864" spans="1:60" s="3" customFormat="1">
      <c r="A8864" s="20"/>
      <c r="B8864" s="20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21"/>
      <c r="AC8864" s="21"/>
      <c r="AD8864" s="21"/>
      <c r="AE8864" s="21"/>
      <c r="AF8864" s="21"/>
      <c r="AG8864" s="21"/>
      <c r="AH8864" s="21"/>
      <c r="AI8864" s="26"/>
      <c r="AJ8864" s="21"/>
      <c r="AK8864" s="21"/>
      <c r="AL8864" s="21"/>
      <c r="AM8864" s="21"/>
      <c r="AN8864" s="21"/>
      <c r="AO8864" s="21"/>
      <c r="AP8864" s="21"/>
      <c r="AQ8864" s="21"/>
      <c r="AR8864" s="21"/>
      <c r="AS8864" s="21"/>
      <c r="AT8864" s="2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</row>
    <row r="8865" spans="1:60" s="3" customFormat="1">
      <c r="A8865" s="20"/>
      <c r="B8865" s="20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21"/>
      <c r="AC8865" s="21"/>
      <c r="AD8865" s="21"/>
      <c r="AE8865" s="21"/>
      <c r="AF8865" s="21"/>
      <c r="AG8865" s="21"/>
      <c r="AH8865" s="21"/>
      <c r="AI8865" s="26"/>
      <c r="AJ8865" s="21"/>
      <c r="AK8865" s="21"/>
      <c r="AL8865" s="21"/>
      <c r="AM8865" s="21"/>
      <c r="AN8865" s="21"/>
      <c r="AO8865" s="21"/>
      <c r="AP8865" s="21"/>
      <c r="AQ8865" s="21"/>
      <c r="AR8865" s="21"/>
      <c r="AS8865" s="21"/>
      <c r="AT8865" s="2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</row>
    <row r="8866" spans="1:60" s="3" customFormat="1">
      <c r="A8866" s="20"/>
      <c r="B8866" s="20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21"/>
      <c r="AC8866" s="21"/>
      <c r="AD8866" s="21"/>
      <c r="AE8866" s="21"/>
      <c r="AF8866" s="21"/>
      <c r="AG8866" s="21"/>
      <c r="AH8866" s="21"/>
      <c r="AI8866" s="26"/>
      <c r="AJ8866" s="21"/>
      <c r="AK8866" s="21"/>
      <c r="AL8866" s="21"/>
      <c r="AM8866" s="21"/>
      <c r="AN8866" s="21"/>
      <c r="AO8866" s="21"/>
      <c r="AP8866" s="21"/>
      <c r="AQ8866" s="21"/>
      <c r="AR8866" s="21"/>
      <c r="AS8866" s="21"/>
      <c r="AT8866" s="2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</row>
    <row r="8867" spans="1:60" s="3" customFormat="1">
      <c r="A8867" s="20"/>
      <c r="B8867" s="20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21"/>
      <c r="AC8867" s="21"/>
      <c r="AD8867" s="21"/>
      <c r="AE8867" s="21"/>
      <c r="AF8867" s="21"/>
      <c r="AG8867" s="21"/>
      <c r="AH8867" s="21"/>
      <c r="AI8867" s="26"/>
      <c r="AJ8867" s="21"/>
      <c r="AK8867" s="21"/>
      <c r="AL8867" s="21"/>
      <c r="AM8867" s="21"/>
      <c r="AN8867" s="21"/>
      <c r="AO8867" s="21"/>
      <c r="AP8867" s="21"/>
      <c r="AQ8867" s="21"/>
      <c r="AR8867" s="21"/>
      <c r="AS8867" s="21"/>
      <c r="AT8867" s="2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</row>
    <row r="8868" spans="1:60" s="3" customFormat="1">
      <c r="A8868" s="20"/>
      <c r="B8868" s="20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21"/>
      <c r="AC8868" s="21"/>
      <c r="AD8868" s="21"/>
      <c r="AE8868" s="21"/>
      <c r="AF8868" s="21"/>
      <c r="AG8868" s="21"/>
      <c r="AH8868" s="21"/>
      <c r="AI8868" s="26"/>
      <c r="AJ8868" s="21"/>
      <c r="AK8868" s="21"/>
      <c r="AL8868" s="21"/>
      <c r="AM8868" s="21"/>
      <c r="AN8868" s="21"/>
      <c r="AO8868" s="21"/>
      <c r="AP8868" s="21"/>
      <c r="AQ8868" s="21"/>
      <c r="AR8868" s="21"/>
      <c r="AS8868" s="21"/>
      <c r="AT8868" s="2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</row>
    <row r="8869" spans="1:60" s="3" customFormat="1">
      <c r="A8869" s="20"/>
      <c r="B8869" s="20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21"/>
      <c r="AC8869" s="21"/>
      <c r="AD8869" s="21"/>
      <c r="AE8869" s="21"/>
      <c r="AF8869" s="21"/>
      <c r="AG8869" s="21"/>
      <c r="AH8869" s="21"/>
      <c r="AI8869" s="26"/>
      <c r="AJ8869" s="21"/>
      <c r="AK8869" s="21"/>
      <c r="AL8869" s="21"/>
      <c r="AM8869" s="21"/>
      <c r="AN8869" s="21"/>
      <c r="AO8869" s="21"/>
      <c r="AP8869" s="21"/>
      <c r="AQ8869" s="21"/>
      <c r="AR8869" s="21"/>
      <c r="AS8869" s="21"/>
      <c r="AT8869" s="2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</row>
    <row r="8870" spans="1:60" s="3" customFormat="1">
      <c r="A8870" s="20"/>
      <c r="B8870" s="20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21"/>
      <c r="AC8870" s="21"/>
      <c r="AD8870" s="21"/>
      <c r="AE8870" s="21"/>
      <c r="AF8870" s="21"/>
      <c r="AG8870" s="21"/>
      <c r="AH8870" s="21"/>
      <c r="AI8870" s="26"/>
      <c r="AJ8870" s="21"/>
      <c r="AK8870" s="21"/>
      <c r="AL8870" s="21"/>
      <c r="AM8870" s="21"/>
      <c r="AN8870" s="21"/>
      <c r="AO8870" s="21"/>
      <c r="AP8870" s="21"/>
      <c r="AQ8870" s="21"/>
      <c r="AR8870" s="21"/>
      <c r="AS8870" s="21"/>
      <c r="AT8870" s="2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</row>
    <row r="8871" spans="1:60" s="3" customFormat="1">
      <c r="A8871" s="20"/>
      <c r="B8871" s="20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21"/>
      <c r="AC8871" s="21"/>
      <c r="AD8871" s="21"/>
      <c r="AE8871" s="21"/>
      <c r="AF8871" s="21"/>
      <c r="AG8871" s="21"/>
      <c r="AH8871" s="21"/>
      <c r="AI8871" s="26"/>
      <c r="AJ8871" s="21"/>
      <c r="AK8871" s="21"/>
      <c r="AL8871" s="21"/>
      <c r="AM8871" s="21"/>
      <c r="AN8871" s="21"/>
      <c r="AO8871" s="21"/>
      <c r="AP8871" s="21"/>
      <c r="AQ8871" s="21"/>
      <c r="AR8871" s="21"/>
      <c r="AS8871" s="21"/>
      <c r="AT8871" s="2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</row>
    <row r="8872" spans="1:60" s="3" customFormat="1">
      <c r="A8872" s="20"/>
      <c r="B8872" s="20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21"/>
      <c r="AC8872" s="21"/>
      <c r="AD8872" s="21"/>
      <c r="AE8872" s="21"/>
      <c r="AF8872" s="21"/>
      <c r="AG8872" s="21"/>
      <c r="AH8872" s="21"/>
      <c r="AI8872" s="26"/>
      <c r="AJ8872" s="21"/>
      <c r="AK8872" s="21"/>
      <c r="AL8872" s="21"/>
      <c r="AM8872" s="21"/>
      <c r="AN8872" s="21"/>
      <c r="AO8872" s="21"/>
      <c r="AP8872" s="21"/>
      <c r="AQ8872" s="21"/>
      <c r="AR8872" s="21"/>
      <c r="AS8872" s="21"/>
      <c r="AT8872" s="2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</row>
    <row r="8873" spans="1:60" s="3" customFormat="1">
      <c r="A8873" s="20"/>
      <c r="B8873" s="20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21"/>
      <c r="AC8873" s="21"/>
      <c r="AD8873" s="21"/>
      <c r="AE8873" s="21"/>
      <c r="AF8873" s="21"/>
      <c r="AG8873" s="21"/>
      <c r="AH8873" s="21"/>
      <c r="AI8873" s="26"/>
      <c r="AJ8873" s="21"/>
      <c r="AK8873" s="21"/>
      <c r="AL8873" s="21"/>
      <c r="AM8873" s="21"/>
      <c r="AN8873" s="21"/>
      <c r="AO8873" s="21"/>
      <c r="AP8873" s="21"/>
      <c r="AQ8873" s="21"/>
      <c r="AR8873" s="21"/>
      <c r="AS8873" s="21"/>
      <c r="AT8873" s="2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</row>
    <row r="8874" spans="1:60" s="3" customFormat="1">
      <c r="A8874" s="20"/>
      <c r="B8874" s="20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21"/>
      <c r="AC8874" s="21"/>
      <c r="AD8874" s="21"/>
      <c r="AE8874" s="21"/>
      <c r="AF8874" s="21"/>
      <c r="AG8874" s="21"/>
      <c r="AH8874" s="21"/>
      <c r="AI8874" s="26"/>
      <c r="AJ8874" s="21"/>
      <c r="AK8874" s="21"/>
      <c r="AL8874" s="21"/>
      <c r="AM8874" s="21"/>
      <c r="AN8874" s="21"/>
      <c r="AO8874" s="21"/>
      <c r="AP8874" s="21"/>
      <c r="AQ8874" s="21"/>
      <c r="AR8874" s="21"/>
      <c r="AS8874" s="21"/>
      <c r="AT8874" s="2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</row>
    <row r="8875" spans="1:60" s="3" customFormat="1">
      <c r="A8875" s="20"/>
      <c r="B8875" s="20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21"/>
      <c r="AC8875" s="21"/>
      <c r="AD8875" s="21"/>
      <c r="AE8875" s="21"/>
      <c r="AF8875" s="21"/>
      <c r="AG8875" s="21"/>
      <c r="AH8875" s="21"/>
      <c r="AI8875" s="26"/>
      <c r="AJ8875" s="21"/>
      <c r="AK8875" s="21"/>
      <c r="AL8875" s="21"/>
      <c r="AM8875" s="21"/>
      <c r="AN8875" s="21"/>
      <c r="AO8875" s="21"/>
      <c r="AP8875" s="21"/>
      <c r="AQ8875" s="21"/>
      <c r="AR8875" s="21"/>
      <c r="AS8875" s="21"/>
      <c r="AT8875" s="2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</row>
    <row r="8876" spans="1:60" s="3" customFormat="1">
      <c r="A8876" s="20"/>
      <c r="B8876" s="20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21"/>
      <c r="AC8876" s="21"/>
      <c r="AD8876" s="21"/>
      <c r="AE8876" s="21"/>
      <c r="AF8876" s="21"/>
      <c r="AG8876" s="21"/>
      <c r="AH8876" s="21"/>
      <c r="AI8876" s="26"/>
      <c r="AJ8876" s="21"/>
      <c r="AK8876" s="21"/>
      <c r="AL8876" s="21"/>
      <c r="AM8876" s="21"/>
      <c r="AN8876" s="21"/>
      <c r="AO8876" s="21"/>
      <c r="AP8876" s="21"/>
      <c r="AQ8876" s="21"/>
      <c r="AR8876" s="21"/>
      <c r="AS8876" s="21"/>
      <c r="AT8876" s="2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</row>
    <row r="8877" spans="1:60" s="3" customFormat="1">
      <c r="A8877" s="20"/>
      <c r="B8877" s="20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21"/>
      <c r="AC8877" s="21"/>
      <c r="AD8877" s="21"/>
      <c r="AE8877" s="21"/>
      <c r="AF8877" s="21"/>
      <c r="AG8877" s="21"/>
      <c r="AH8877" s="21"/>
      <c r="AI8877" s="26"/>
      <c r="AJ8877" s="21"/>
      <c r="AK8877" s="21"/>
      <c r="AL8877" s="21"/>
      <c r="AM8877" s="21"/>
      <c r="AN8877" s="21"/>
      <c r="AO8877" s="21"/>
      <c r="AP8877" s="21"/>
      <c r="AQ8877" s="21"/>
      <c r="AR8877" s="21"/>
      <c r="AS8877" s="21"/>
      <c r="AT8877" s="2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</row>
    <row r="8878" spans="1:60" s="3" customFormat="1">
      <c r="A8878" s="20"/>
      <c r="B8878" s="20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21"/>
      <c r="AC8878" s="21"/>
      <c r="AD8878" s="21"/>
      <c r="AE8878" s="21"/>
      <c r="AF8878" s="21"/>
      <c r="AG8878" s="21"/>
      <c r="AH8878" s="21"/>
      <c r="AI8878" s="26"/>
      <c r="AJ8878" s="21"/>
      <c r="AK8878" s="21"/>
      <c r="AL8878" s="21"/>
      <c r="AM8878" s="21"/>
      <c r="AN8878" s="21"/>
      <c r="AO8878" s="21"/>
      <c r="AP8878" s="21"/>
      <c r="AQ8878" s="21"/>
      <c r="AR8878" s="21"/>
      <c r="AS8878" s="21"/>
      <c r="AT8878" s="2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</row>
    <row r="8879" spans="1:60" s="3" customFormat="1">
      <c r="A8879" s="20"/>
      <c r="B8879" s="20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21"/>
      <c r="AC8879" s="21"/>
      <c r="AD8879" s="21"/>
      <c r="AE8879" s="21"/>
      <c r="AF8879" s="21"/>
      <c r="AG8879" s="21"/>
      <c r="AH8879" s="21"/>
      <c r="AI8879" s="26"/>
      <c r="AJ8879" s="21"/>
      <c r="AK8879" s="21"/>
      <c r="AL8879" s="21"/>
      <c r="AM8879" s="21"/>
      <c r="AN8879" s="21"/>
      <c r="AO8879" s="21"/>
      <c r="AP8879" s="21"/>
      <c r="AQ8879" s="21"/>
      <c r="AR8879" s="21"/>
      <c r="AS8879" s="21"/>
      <c r="AT8879" s="2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</row>
    <row r="8880" spans="1:60" s="3" customFormat="1">
      <c r="A8880" s="20"/>
      <c r="B8880" s="20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21"/>
      <c r="AC8880" s="21"/>
      <c r="AD8880" s="21"/>
      <c r="AE8880" s="21"/>
      <c r="AF8880" s="21"/>
      <c r="AG8880" s="21"/>
      <c r="AH8880" s="21"/>
      <c r="AI8880" s="26"/>
      <c r="AJ8880" s="21"/>
      <c r="AK8880" s="21"/>
      <c r="AL8880" s="21"/>
      <c r="AM8880" s="21"/>
      <c r="AN8880" s="21"/>
      <c r="AO8880" s="21"/>
      <c r="AP8880" s="21"/>
      <c r="AQ8880" s="21"/>
      <c r="AR8880" s="21"/>
      <c r="AS8880" s="21"/>
      <c r="AT8880" s="2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</row>
    <row r="8881" spans="1:60" s="3" customFormat="1">
      <c r="A8881" s="20"/>
      <c r="B8881" s="20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21"/>
      <c r="AC8881" s="21"/>
      <c r="AD8881" s="21"/>
      <c r="AE8881" s="21"/>
      <c r="AF8881" s="21"/>
      <c r="AG8881" s="21"/>
      <c r="AH8881" s="21"/>
      <c r="AI8881" s="26"/>
      <c r="AJ8881" s="21"/>
      <c r="AK8881" s="21"/>
      <c r="AL8881" s="21"/>
      <c r="AM8881" s="21"/>
      <c r="AN8881" s="21"/>
      <c r="AO8881" s="21"/>
      <c r="AP8881" s="21"/>
      <c r="AQ8881" s="21"/>
      <c r="AR8881" s="21"/>
      <c r="AS8881" s="21"/>
      <c r="AT8881" s="2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</row>
    <row r="8882" spans="1:60" s="3" customFormat="1">
      <c r="A8882" s="20"/>
      <c r="B8882" s="20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21"/>
      <c r="AC8882" s="21"/>
      <c r="AD8882" s="21"/>
      <c r="AE8882" s="21"/>
      <c r="AF8882" s="21"/>
      <c r="AG8882" s="21"/>
      <c r="AH8882" s="21"/>
      <c r="AI8882" s="26"/>
      <c r="AJ8882" s="21"/>
      <c r="AK8882" s="21"/>
      <c r="AL8882" s="21"/>
      <c r="AM8882" s="21"/>
      <c r="AN8882" s="21"/>
      <c r="AO8882" s="21"/>
      <c r="AP8882" s="21"/>
      <c r="AQ8882" s="21"/>
      <c r="AR8882" s="21"/>
      <c r="AS8882" s="21"/>
      <c r="AT8882" s="2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</row>
    <row r="8883" spans="1:60" s="3" customFormat="1">
      <c r="A8883" s="20"/>
      <c r="B8883" s="20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21"/>
      <c r="AC8883" s="21"/>
      <c r="AD8883" s="21"/>
      <c r="AE8883" s="21"/>
      <c r="AF8883" s="21"/>
      <c r="AG8883" s="21"/>
      <c r="AH8883" s="21"/>
      <c r="AI8883" s="26"/>
      <c r="AJ8883" s="21"/>
      <c r="AK8883" s="21"/>
      <c r="AL8883" s="21"/>
      <c r="AM8883" s="21"/>
      <c r="AN8883" s="21"/>
      <c r="AO8883" s="21"/>
      <c r="AP8883" s="21"/>
      <c r="AQ8883" s="21"/>
      <c r="AR8883" s="21"/>
      <c r="AS8883" s="21"/>
      <c r="AT8883" s="2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</row>
    <row r="8884" spans="1:60" s="3" customFormat="1">
      <c r="A8884" s="20"/>
      <c r="B8884" s="20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21"/>
      <c r="AC8884" s="21"/>
      <c r="AD8884" s="21"/>
      <c r="AE8884" s="21"/>
      <c r="AF8884" s="21"/>
      <c r="AG8884" s="21"/>
      <c r="AH8884" s="21"/>
      <c r="AI8884" s="26"/>
      <c r="AJ8884" s="21"/>
      <c r="AK8884" s="21"/>
      <c r="AL8884" s="21"/>
      <c r="AM8884" s="21"/>
      <c r="AN8884" s="21"/>
      <c r="AO8884" s="21"/>
      <c r="AP8884" s="21"/>
      <c r="AQ8884" s="21"/>
      <c r="AR8884" s="21"/>
      <c r="AS8884" s="21"/>
      <c r="AT8884" s="2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</row>
    <row r="8885" spans="1:60" s="3" customFormat="1">
      <c r="A8885" s="20"/>
      <c r="B8885" s="20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21"/>
      <c r="AC8885" s="21"/>
      <c r="AD8885" s="21"/>
      <c r="AE8885" s="21"/>
      <c r="AF8885" s="21"/>
      <c r="AG8885" s="21"/>
      <c r="AH8885" s="21"/>
      <c r="AI8885" s="26"/>
      <c r="AJ8885" s="21"/>
      <c r="AK8885" s="21"/>
      <c r="AL8885" s="21"/>
      <c r="AM8885" s="21"/>
      <c r="AN8885" s="21"/>
      <c r="AO8885" s="21"/>
      <c r="AP8885" s="21"/>
      <c r="AQ8885" s="21"/>
      <c r="AR8885" s="21"/>
      <c r="AS8885" s="21"/>
      <c r="AT8885" s="2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</row>
    <row r="8886" spans="1:60" s="3" customFormat="1">
      <c r="A8886" s="20"/>
      <c r="B8886" s="20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21"/>
      <c r="AC8886" s="21"/>
      <c r="AD8886" s="21"/>
      <c r="AE8886" s="21"/>
      <c r="AF8886" s="21"/>
      <c r="AG8886" s="21"/>
      <c r="AH8886" s="21"/>
      <c r="AI8886" s="26"/>
      <c r="AJ8886" s="21"/>
      <c r="AK8886" s="21"/>
      <c r="AL8886" s="21"/>
      <c r="AM8886" s="21"/>
      <c r="AN8886" s="21"/>
      <c r="AO8886" s="21"/>
      <c r="AP8886" s="21"/>
      <c r="AQ8886" s="21"/>
      <c r="AR8886" s="21"/>
      <c r="AS8886" s="21"/>
      <c r="AT8886" s="2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</row>
    <row r="8887" spans="1:60" s="3" customFormat="1">
      <c r="A8887" s="20"/>
      <c r="B8887" s="20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21"/>
      <c r="AC8887" s="21"/>
      <c r="AD8887" s="21"/>
      <c r="AE8887" s="21"/>
      <c r="AF8887" s="21"/>
      <c r="AG8887" s="21"/>
      <c r="AH8887" s="21"/>
      <c r="AI8887" s="26"/>
      <c r="AJ8887" s="21"/>
      <c r="AK8887" s="21"/>
      <c r="AL8887" s="21"/>
      <c r="AM8887" s="21"/>
      <c r="AN8887" s="21"/>
      <c r="AO8887" s="21"/>
      <c r="AP8887" s="21"/>
      <c r="AQ8887" s="21"/>
      <c r="AR8887" s="21"/>
      <c r="AS8887" s="21"/>
      <c r="AT8887" s="2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</row>
    <row r="8888" spans="1:60" s="3" customFormat="1">
      <c r="A8888" s="20"/>
      <c r="B8888" s="20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21"/>
      <c r="AC8888" s="21"/>
      <c r="AD8888" s="21"/>
      <c r="AE8888" s="21"/>
      <c r="AF8888" s="21"/>
      <c r="AG8888" s="21"/>
      <c r="AH8888" s="21"/>
      <c r="AI8888" s="26"/>
      <c r="AJ8888" s="21"/>
      <c r="AK8888" s="21"/>
      <c r="AL8888" s="21"/>
      <c r="AM8888" s="21"/>
      <c r="AN8888" s="21"/>
      <c r="AO8888" s="21"/>
      <c r="AP8888" s="21"/>
      <c r="AQ8888" s="21"/>
      <c r="AR8888" s="21"/>
      <c r="AS8888" s="21"/>
      <c r="AT8888" s="2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</row>
    <row r="8889" spans="1:60" s="3" customFormat="1">
      <c r="A8889" s="20"/>
      <c r="B8889" s="20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21"/>
      <c r="AC8889" s="21"/>
      <c r="AD8889" s="21"/>
      <c r="AE8889" s="21"/>
      <c r="AF8889" s="21"/>
      <c r="AG8889" s="21"/>
      <c r="AH8889" s="21"/>
      <c r="AI8889" s="26"/>
      <c r="AJ8889" s="21"/>
      <c r="AK8889" s="21"/>
      <c r="AL8889" s="21"/>
      <c r="AM8889" s="21"/>
      <c r="AN8889" s="21"/>
      <c r="AO8889" s="21"/>
      <c r="AP8889" s="21"/>
      <c r="AQ8889" s="21"/>
      <c r="AR8889" s="21"/>
      <c r="AS8889" s="21"/>
      <c r="AT8889" s="2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</row>
    <row r="8890" spans="1:60" s="3" customFormat="1">
      <c r="A8890" s="20"/>
      <c r="B8890" s="20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21"/>
      <c r="AC8890" s="21"/>
      <c r="AD8890" s="21"/>
      <c r="AE8890" s="21"/>
      <c r="AF8890" s="21"/>
      <c r="AG8890" s="21"/>
      <c r="AH8890" s="21"/>
      <c r="AI8890" s="26"/>
      <c r="AJ8890" s="21"/>
      <c r="AK8890" s="21"/>
      <c r="AL8890" s="21"/>
      <c r="AM8890" s="21"/>
      <c r="AN8890" s="21"/>
      <c r="AO8890" s="21"/>
      <c r="AP8890" s="21"/>
      <c r="AQ8890" s="21"/>
      <c r="AR8890" s="21"/>
      <c r="AS8890" s="21"/>
      <c r="AT8890" s="2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</row>
    <row r="8891" spans="1:60" s="3" customFormat="1">
      <c r="A8891" s="20"/>
      <c r="B8891" s="20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21"/>
      <c r="AC8891" s="21"/>
      <c r="AD8891" s="21"/>
      <c r="AE8891" s="21"/>
      <c r="AF8891" s="21"/>
      <c r="AG8891" s="21"/>
      <c r="AH8891" s="21"/>
      <c r="AI8891" s="26"/>
      <c r="AJ8891" s="21"/>
      <c r="AK8891" s="21"/>
      <c r="AL8891" s="21"/>
      <c r="AM8891" s="21"/>
      <c r="AN8891" s="21"/>
      <c r="AO8891" s="21"/>
      <c r="AP8891" s="21"/>
      <c r="AQ8891" s="21"/>
      <c r="AR8891" s="21"/>
      <c r="AS8891" s="21"/>
      <c r="AT8891" s="2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</row>
    <row r="8892" spans="1:60" s="3" customFormat="1">
      <c r="A8892" s="20"/>
      <c r="B8892" s="20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21"/>
      <c r="AC8892" s="21"/>
      <c r="AD8892" s="21"/>
      <c r="AE8892" s="21"/>
      <c r="AF8892" s="21"/>
      <c r="AG8892" s="21"/>
      <c r="AH8892" s="21"/>
      <c r="AI8892" s="26"/>
      <c r="AJ8892" s="21"/>
      <c r="AK8892" s="21"/>
      <c r="AL8892" s="21"/>
      <c r="AM8892" s="21"/>
      <c r="AN8892" s="21"/>
      <c r="AO8892" s="21"/>
      <c r="AP8892" s="21"/>
      <c r="AQ8892" s="21"/>
      <c r="AR8892" s="21"/>
      <c r="AS8892" s="21"/>
      <c r="AT8892" s="2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</row>
    <row r="8893" spans="1:60" s="3" customFormat="1">
      <c r="A8893" s="20"/>
      <c r="B8893" s="20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21"/>
      <c r="AC8893" s="21"/>
      <c r="AD8893" s="21"/>
      <c r="AE8893" s="21"/>
      <c r="AF8893" s="21"/>
      <c r="AG8893" s="21"/>
      <c r="AH8893" s="21"/>
      <c r="AI8893" s="26"/>
      <c r="AJ8893" s="21"/>
      <c r="AK8893" s="21"/>
      <c r="AL8893" s="21"/>
      <c r="AM8893" s="21"/>
      <c r="AN8893" s="21"/>
      <c r="AO8893" s="21"/>
      <c r="AP8893" s="21"/>
      <c r="AQ8893" s="21"/>
      <c r="AR8893" s="21"/>
      <c r="AS8893" s="21"/>
      <c r="AT8893" s="2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</row>
    <row r="8894" spans="1:60" s="3" customFormat="1">
      <c r="A8894" s="20"/>
      <c r="B8894" s="20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21"/>
      <c r="AC8894" s="21"/>
      <c r="AD8894" s="21"/>
      <c r="AE8894" s="21"/>
      <c r="AF8894" s="21"/>
      <c r="AG8894" s="21"/>
      <c r="AH8894" s="21"/>
      <c r="AI8894" s="26"/>
      <c r="AJ8894" s="21"/>
      <c r="AK8894" s="21"/>
      <c r="AL8894" s="21"/>
      <c r="AM8894" s="21"/>
      <c r="AN8894" s="21"/>
      <c r="AO8894" s="21"/>
      <c r="AP8894" s="21"/>
      <c r="AQ8894" s="21"/>
      <c r="AR8894" s="21"/>
      <c r="AS8894" s="21"/>
      <c r="AT8894" s="2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</row>
    <row r="8895" spans="1:60" s="3" customFormat="1">
      <c r="A8895" s="20"/>
      <c r="B8895" s="20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21"/>
      <c r="AC8895" s="21"/>
      <c r="AD8895" s="21"/>
      <c r="AE8895" s="21"/>
      <c r="AF8895" s="21"/>
      <c r="AG8895" s="21"/>
      <c r="AH8895" s="21"/>
      <c r="AI8895" s="26"/>
      <c r="AJ8895" s="21"/>
      <c r="AK8895" s="21"/>
      <c r="AL8895" s="21"/>
      <c r="AM8895" s="21"/>
      <c r="AN8895" s="21"/>
      <c r="AO8895" s="21"/>
      <c r="AP8895" s="21"/>
      <c r="AQ8895" s="21"/>
      <c r="AR8895" s="21"/>
      <c r="AS8895" s="21"/>
      <c r="AT8895" s="2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</row>
    <row r="8896" spans="1:60" s="3" customFormat="1">
      <c r="A8896" s="20"/>
      <c r="B8896" s="20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21"/>
      <c r="AC8896" s="21"/>
      <c r="AD8896" s="21"/>
      <c r="AE8896" s="21"/>
      <c r="AF8896" s="21"/>
      <c r="AG8896" s="21"/>
      <c r="AH8896" s="21"/>
      <c r="AI8896" s="26"/>
      <c r="AJ8896" s="21"/>
      <c r="AK8896" s="21"/>
      <c r="AL8896" s="21"/>
      <c r="AM8896" s="21"/>
      <c r="AN8896" s="21"/>
      <c r="AO8896" s="21"/>
      <c r="AP8896" s="21"/>
      <c r="AQ8896" s="21"/>
      <c r="AR8896" s="21"/>
      <c r="AS8896" s="21"/>
      <c r="AT8896" s="2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</row>
    <row r="8897" spans="1:60" s="3" customFormat="1">
      <c r="A8897" s="20"/>
      <c r="B8897" s="20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21"/>
      <c r="AC8897" s="21"/>
      <c r="AD8897" s="21"/>
      <c r="AE8897" s="21"/>
      <c r="AF8897" s="21"/>
      <c r="AG8897" s="21"/>
      <c r="AH8897" s="21"/>
      <c r="AI8897" s="26"/>
      <c r="AJ8897" s="21"/>
      <c r="AK8897" s="21"/>
      <c r="AL8897" s="21"/>
      <c r="AM8897" s="21"/>
      <c r="AN8897" s="21"/>
      <c r="AO8897" s="21"/>
      <c r="AP8897" s="21"/>
      <c r="AQ8897" s="21"/>
      <c r="AR8897" s="21"/>
      <c r="AS8897" s="21"/>
      <c r="AT8897" s="2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</row>
    <row r="8898" spans="1:60" s="3" customFormat="1">
      <c r="A8898" s="20"/>
      <c r="B8898" s="20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21"/>
      <c r="AC8898" s="21"/>
      <c r="AD8898" s="21"/>
      <c r="AE8898" s="21"/>
      <c r="AF8898" s="21"/>
      <c r="AG8898" s="21"/>
      <c r="AH8898" s="21"/>
      <c r="AI8898" s="26"/>
      <c r="AJ8898" s="21"/>
      <c r="AK8898" s="21"/>
      <c r="AL8898" s="21"/>
      <c r="AM8898" s="21"/>
      <c r="AN8898" s="21"/>
      <c r="AO8898" s="21"/>
      <c r="AP8898" s="21"/>
      <c r="AQ8898" s="21"/>
      <c r="AR8898" s="21"/>
      <c r="AS8898" s="21"/>
      <c r="AT8898" s="2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</row>
    <row r="8899" spans="1:60" s="3" customFormat="1">
      <c r="A8899" s="20"/>
      <c r="B8899" s="20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21"/>
      <c r="AC8899" s="21"/>
      <c r="AD8899" s="21"/>
      <c r="AE8899" s="21"/>
      <c r="AF8899" s="21"/>
      <c r="AG8899" s="21"/>
      <c r="AH8899" s="21"/>
      <c r="AI8899" s="26"/>
      <c r="AJ8899" s="21"/>
      <c r="AK8899" s="21"/>
      <c r="AL8899" s="21"/>
      <c r="AM8899" s="21"/>
      <c r="AN8899" s="21"/>
      <c r="AO8899" s="21"/>
      <c r="AP8899" s="21"/>
      <c r="AQ8899" s="21"/>
      <c r="AR8899" s="21"/>
      <c r="AS8899" s="21"/>
      <c r="AT8899" s="2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</row>
    <row r="8900" spans="1:60" s="3" customFormat="1">
      <c r="A8900" s="20"/>
      <c r="B8900" s="20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21"/>
      <c r="AC8900" s="21"/>
      <c r="AD8900" s="21"/>
      <c r="AE8900" s="21"/>
      <c r="AF8900" s="21"/>
      <c r="AG8900" s="21"/>
      <c r="AH8900" s="21"/>
      <c r="AI8900" s="26"/>
      <c r="AJ8900" s="21"/>
      <c r="AK8900" s="21"/>
      <c r="AL8900" s="21"/>
      <c r="AM8900" s="21"/>
      <c r="AN8900" s="21"/>
      <c r="AO8900" s="21"/>
      <c r="AP8900" s="21"/>
      <c r="AQ8900" s="21"/>
      <c r="AR8900" s="21"/>
      <c r="AS8900" s="21"/>
      <c r="AT8900" s="2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</row>
    <row r="8901" spans="1:60" s="3" customFormat="1">
      <c r="A8901" s="20"/>
      <c r="B8901" s="20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21"/>
      <c r="AC8901" s="21"/>
      <c r="AD8901" s="21"/>
      <c r="AE8901" s="21"/>
      <c r="AF8901" s="21"/>
      <c r="AG8901" s="21"/>
      <c r="AH8901" s="21"/>
      <c r="AI8901" s="26"/>
      <c r="AJ8901" s="21"/>
      <c r="AK8901" s="21"/>
      <c r="AL8901" s="21"/>
      <c r="AM8901" s="21"/>
      <c r="AN8901" s="21"/>
      <c r="AO8901" s="21"/>
      <c r="AP8901" s="21"/>
      <c r="AQ8901" s="21"/>
      <c r="AR8901" s="21"/>
      <c r="AS8901" s="21"/>
      <c r="AT8901" s="2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</row>
    <row r="8902" spans="1:60" s="3" customFormat="1">
      <c r="A8902" s="20"/>
      <c r="B8902" s="20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21"/>
      <c r="AC8902" s="21"/>
      <c r="AD8902" s="21"/>
      <c r="AE8902" s="21"/>
      <c r="AF8902" s="21"/>
      <c r="AG8902" s="21"/>
      <c r="AH8902" s="21"/>
      <c r="AI8902" s="26"/>
      <c r="AJ8902" s="21"/>
      <c r="AK8902" s="21"/>
      <c r="AL8902" s="21"/>
      <c r="AM8902" s="21"/>
      <c r="AN8902" s="21"/>
      <c r="AO8902" s="21"/>
      <c r="AP8902" s="21"/>
      <c r="AQ8902" s="21"/>
      <c r="AR8902" s="21"/>
      <c r="AS8902" s="21"/>
      <c r="AT8902" s="2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</row>
    <row r="8903" spans="1:60" s="3" customFormat="1">
      <c r="A8903" s="20"/>
      <c r="B8903" s="20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21"/>
      <c r="AC8903" s="21"/>
      <c r="AD8903" s="21"/>
      <c r="AE8903" s="21"/>
      <c r="AF8903" s="21"/>
      <c r="AG8903" s="21"/>
      <c r="AH8903" s="21"/>
      <c r="AI8903" s="26"/>
      <c r="AJ8903" s="21"/>
      <c r="AK8903" s="21"/>
      <c r="AL8903" s="21"/>
      <c r="AM8903" s="21"/>
      <c r="AN8903" s="21"/>
      <c r="AO8903" s="21"/>
      <c r="AP8903" s="21"/>
      <c r="AQ8903" s="21"/>
      <c r="AR8903" s="21"/>
      <c r="AS8903" s="21"/>
      <c r="AT8903" s="2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</row>
    <row r="8904" spans="1:60" s="3" customFormat="1">
      <c r="A8904" s="20"/>
      <c r="B8904" s="20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21"/>
      <c r="AC8904" s="21"/>
      <c r="AD8904" s="21"/>
      <c r="AE8904" s="21"/>
      <c r="AF8904" s="21"/>
      <c r="AG8904" s="21"/>
      <c r="AH8904" s="21"/>
      <c r="AI8904" s="26"/>
      <c r="AJ8904" s="21"/>
      <c r="AK8904" s="21"/>
      <c r="AL8904" s="21"/>
      <c r="AM8904" s="21"/>
      <c r="AN8904" s="21"/>
      <c r="AO8904" s="21"/>
      <c r="AP8904" s="21"/>
      <c r="AQ8904" s="21"/>
      <c r="AR8904" s="21"/>
      <c r="AS8904" s="21"/>
      <c r="AT8904" s="2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</row>
    <row r="8905" spans="1:60" s="3" customFormat="1">
      <c r="A8905" s="20"/>
      <c r="B8905" s="20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21"/>
      <c r="AC8905" s="21"/>
      <c r="AD8905" s="21"/>
      <c r="AE8905" s="21"/>
      <c r="AF8905" s="21"/>
      <c r="AG8905" s="21"/>
      <c r="AH8905" s="21"/>
      <c r="AI8905" s="26"/>
      <c r="AJ8905" s="21"/>
      <c r="AK8905" s="21"/>
      <c r="AL8905" s="21"/>
      <c r="AM8905" s="21"/>
      <c r="AN8905" s="21"/>
      <c r="AO8905" s="21"/>
      <c r="AP8905" s="21"/>
      <c r="AQ8905" s="21"/>
      <c r="AR8905" s="21"/>
      <c r="AS8905" s="21"/>
      <c r="AT8905" s="2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</row>
    <row r="8906" spans="1:60" s="3" customFormat="1">
      <c r="A8906" s="20"/>
      <c r="B8906" s="20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21"/>
      <c r="AC8906" s="21"/>
      <c r="AD8906" s="21"/>
      <c r="AE8906" s="21"/>
      <c r="AF8906" s="21"/>
      <c r="AG8906" s="21"/>
      <c r="AH8906" s="21"/>
      <c r="AI8906" s="26"/>
      <c r="AJ8906" s="21"/>
      <c r="AK8906" s="21"/>
      <c r="AL8906" s="21"/>
      <c r="AM8906" s="21"/>
      <c r="AN8906" s="21"/>
      <c r="AO8906" s="21"/>
      <c r="AP8906" s="21"/>
      <c r="AQ8906" s="21"/>
      <c r="AR8906" s="21"/>
      <c r="AS8906" s="21"/>
      <c r="AT8906" s="2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</row>
    <row r="8907" spans="1:60" s="3" customFormat="1">
      <c r="A8907" s="20"/>
      <c r="B8907" s="20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21"/>
      <c r="AC8907" s="21"/>
      <c r="AD8907" s="21"/>
      <c r="AE8907" s="21"/>
      <c r="AF8907" s="21"/>
      <c r="AG8907" s="21"/>
      <c r="AH8907" s="21"/>
      <c r="AI8907" s="26"/>
      <c r="AJ8907" s="21"/>
      <c r="AK8907" s="21"/>
      <c r="AL8907" s="21"/>
      <c r="AM8907" s="21"/>
      <c r="AN8907" s="21"/>
      <c r="AO8907" s="21"/>
      <c r="AP8907" s="21"/>
      <c r="AQ8907" s="21"/>
      <c r="AR8907" s="21"/>
      <c r="AS8907" s="21"/>
      <c r="AT8907" s="2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</row>
    <row r="8908" spans="1:60" s="3" customFormat="1">
      <c r="A8908" s="20"/>
      <c r="B8908" s="20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21"/>
      <c r="AC8908" s="21"/>
      <c r="AD8908" s="21"/>
      <c r="AE8908" s="21"/>
      <c r="AF8908" s="21"/>
      <c r="AG8908" s="21"/>
      <c r="AH8908" s="21"/>
      <c r="AI8908" s="26"/>
      <c r="AJ8908" s="21"/>
      <c r="AK8908" s="21"/>
      <c r="AL8908" s="21"/>
      <c r="AM8908" s="21"/>
      <c r="AN8908" s="21"/>
      <c r="AO8908" s="21"/>
      <c r="AP8908" s="21"/>
      <c r="AQ8908" s="21"/>
      <c r="AR8908" s="21"/>
      <c r="AS8908" s="21"/>
      <c r="AT8908" s="2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</row>
    <row r="8909" spans="1:60" s="3" customFormat="1">
      <c r="A8909" s="20"/>
      <c r="B8909" s="20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21"/>
      <c r="AC8909" s="21"/>
      <c r="AD8909" s="21"/>
      <c r="AE8909" s="21"/>
      <c r="AF8909" s="21"/>
      <c r="AG8909" s="21"/>
      <c r="AH8909" s="21"/>
      <c r="AI8909" s="26"/>
      <c r="AJ8909" s="21"/>
      <c r="AK8909" s="21"/>
      <c r="AL8909" s="21"/>
      <c r="AM8909" s="21"/>
      <c r="AN8909" s="21"/>
      <c r="AO8909" s="21"/>
      <c r="AP8909" s="21"/>
      <c r="AQ8909" s="21"/>
      <c r="AR8909" s="21"/>
      <c r="AS8909" s="21"/>
      <c r="AT8909" s="2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</row>
    <row r="8910" spans="1:60" s="3" customFormat="1">
      <c r="A8910" s="20"/>
      <c r="B8910" s="20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21"/>
      <c r="AC8910" s="21"/>
      <c r="AD8910" s="21"/>
      <c r="AE8910" s="21"/>
      <c r="AF8910" s="21"/>
      <c r="AG8910" s="21"/>
      <c r="AH8910" s="21"/>
      <c r="AI8910" s="26"/>
      <c r="AJ8910" s="21"/>
      <c r="AK8910" s="21"/>
      <c r="AL8910" s="21"/>
      <c r="AM8910" s="21"/>
      <c r="AN8910" s="21"/>
      <c r="AO8910" s="21"/>
      <c r="AP8910" s="21"/>
      <c r="AQ8910" s="21"/>
      <c r="AR8910" s="21"/>
      <c r="AS8910" s="21"/>
      <c r="AT8910" s="2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</row>
    <row r="8911" spans="1:60" s="3" customFormat="1">
      <c r="A8911" s="20"/>
      <c r="B8911" s="20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21"/>
      <c r="AC8911" s="21"/>
      <c r="AD8911" s="21"/>
      <c r="AE8911" s="21"/>
      <c r="AF8911" s="21"/>
      <c r="AG8911" s="21"/>
      <c r="AH8911" s="21"/>
      <c r="AI8911" s="26"/>
      <c r="AJ8911" s="21"/>
      <c r="AK8911" s="21"/>
      <c r="AL8911" s="21"/>
      <c r="AM8911" s="21"/>
      <c r="AN8911" s="21"/>
      <c r="AO8911" s="21"/>
      <c r="AP8911" s="21"/>
      <c r="AQ8911" s="21"/>
      <c r="AR8911" s="21"/>
      <c r="AS8911" s="21"/>
      <c r="AT8911" s="2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</row>
    <row r="8912" spans="1:60" s="3" customFormat="1">
      <c r="A8912" s="20"/>
      <c r="B8912" s="20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21"/>
      <c r="AC8912" s="21"/>
      <c r="AD8912" s="21"/>
      <c r="AE8912" s="21"/>
      <c r="AF8912" s="21"/>
      <c r="AG8912" s="21"/>
      <c r="AH8912" s="21"/>
      <c r="AI8912" s="26"/>
      <c r="AJ8912" s="21"/>
      <c r="AK8912" s="21"/>
      <c r="AL8912" s="21"/>
      <c r="AM8912" s="21"/>
      <c r="AN8912" s="21"/>
      <c r="AO8912" s="21"/>
      <c r="AP8912" s="21"/>
      <c r="AQ8912" s="21"/>
      <c r="AR8912" s="21"/>
      <c r="AS8912" s="21"/>
      <c r="AT8912" s="2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</row>
    <row r="8913" spans="1:60" s="3" customFormat="1">
      <c r="A8913" s="20"/>
      <c r="B8913" s="20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21"/>
      <c r="AC8913" s="21"/>
      <c r="AD8913" s="21"/>
      <c r="AE8913" s="21"/>
      <c r="AF8913" s="21"/>
      <c r="AG8913" s="21"/>
      <c r="AH8913" s="21"/>
      <c r="AI8913" s="26"/>
      <c r="AJ8913" s="21"/>
      <c r="AK8913" s="21"/>
      <c r="AL8913" s="21"/>
      <c r="AM8913" s="21"/>
      <c r="AN8913" s="21"/>
      <c r="AO8913" s="21"/>
      <c r="AP8913" s="21"/>
      <c r="AQ8913" s="21"/>
      <c r="AR8913" s="21"/>
      <c r="AS8913" s="21"/>
      <c r="AT8913" s="2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</row>
    <row r="8914" spans="1:60" s="3" customFormat="1">
      <c r="A8914" s="20"/>
      <c r="B8914" s="20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21"/>
      <c r="AC8914" s="21"/>
      <c r="AD8914" s="21"/>
      <c r="AE8914" s="21"/>
      <c r="AF8914" s="21"/>
      <c r="AG8914" s="21"/>
      <c r="AH8914" s="21"/>
      <c r="AI8914" s="26"/>
      <c r="AJ8914" s="21"/>
      <c r="AK8914" s="21"/>
      <c r="AL8914" s="21"/>
      <c r="AM8914" s="21"/>
      <c r="AN8914" s="21"/>
      <c r="AO8914" s="21"/>
      <c r="AP8914" s="21"/>
      <c r="AQ8914" s="21"/>
      <c r="AR8914" s="21"/>
      <c r="AS8914" s="21"/>
      <c r="AT8914" s="2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</row>
    <row r="8915" spans="1:60" s="3" customFormat="1">
      <c r="A8915" s="20"/>
      <c r="B8915" s="20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21"/>
      <c r="AC8915" s="21"/>
      <c r="AD8915" s="21"/>
      <c r="AE8915" s="21"/>
      <c r="AF8915" s="21"/>
      <c r="AG8915" s="21"/>
      <c r="AH8915" s="21"/>
      <c r="AI8915" s="26"/>
      <c r="AJ8915" s="21"/>
      <c r="AK8915" s="21"/>
      <c r="AL8915" s="21"/>
      <c r="AM8915" s="21"/>
      <c r="AN8915" s="21"/>
      <c r="AO8915" s="21"/>
      <c r="AP8915" s="21"/>
      <c r="AQ8915" s="21"/>
      <c r="AR8915" s="21"/>
      <c r="AS8915" s="21"/>
      <c r="AT8915" s="2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</row>
    <row r="8916" spans="1:60" s="3" customFormat="1">
      <c r="A8916" s="20"/>
      <c r="B8916" s="20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21"/>
      <c r="AC8916" s="21"/>
      <c r="AD8916" s="21"/>
      <c r="AE8916" s="21"/>
      <c r="AF8916" s="21"/>
      <c r="AG8916" s="21"/>
      <c r="AH8916" s="21"/>
      <c r="AI8916" s="26"/>
      <c r="AJ8916" s="21"/>
      <c r="AK8916" s="21"/>
      <c r="AL8916" s="21"/>
      <c r="AM8916" s="21"/>
      <c r="AN8916" s="21"/>
      <c r="AO8916" s="21"/>
      <c r="AP8916" s="21"/>
      <c r="AQ8916" s="21"/>
      <c r="AR8916" s="21"/>
      <c r="AS8916" s="21"/>
      <c r="AT8916" s="2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</row>
    <row r="8917" spans="1:60" s="3" customFormat="1">
      <c r="A8917" s="20"/>
      <c r="B8917" s="20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21"/>
      <c r="AC8917" s="21"/>
      <c r="AD8917" s="21"/>
      <c r="AE8917" s="21"/>
      <c r="AF8917" s="21"/>
      <c r="AG8917" s="21"/>
      <c r="AH8917" s="21"/>
      <c r="AI8917" s="26"/>
      <c r="AJ8917" s="21"/>
      <c r="AK8917" s="21"/>
      <c r="AL8917" s="21"/>
      <c r="AM8917" s="21"/>
      <c r="AN8917" s="21"/>
      <c r="AO8917" s="21"/>
      <c r="AP8917" s="21"/>
      <c r="AQ8917" s="21"/>
      <c r="AR8917" s="21"/>
      <c r="AS8917" s="21"/>
      <c r="AT8917" s="2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</row>
    <row r="8918" spans="1:60" s="3" customFormat="1">
      <c r="A8918" s="20"/>
      <c r="B8918" s="20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21"/>
      <c r="AC8918" s="21"/>
      <c r="AD8918" s="21"/>
      <c r="AE8918" s="21"/>
      <c r="AF8918" s="21"/>
      <c r="AG8918" s="21"/>
      <c r="AH8918" s="21"/>
      <c r="AI8918" s="26"/>
      <c r="AJ8918" s="21"/>
      <c r="AK8918" s="21"/>
      <c r="AL8918" s="21"/>
      <c r="AM8918" s="21"/>
      <c r="AN8918" s="21"/>
      <c r="AO8918" s="21"/>
      <c r="AP8918" s="21"/>
      <c r="AQ8918" s="21"/>
      <c r="AR8918" s="21"/>
      <c r="AS8918" s="21"/>
      <c r="AT8918" s="2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</row>
    <row r="8919" spans="1:60" s="3" customFormat="1">
      <c r="A8919" s="20"/>
      <c r="B8919" s="20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21"/>
      <c r="AC8919" s="21"/>
      <c r="AD8919" s="21"/>
      <c r="AE8919" s="21"/>
      <c r="AF8919" s="21"/>
      <c r="AG8919" s="21"/>
      <c r="AH8919" s="21"/>
      <c r="AI8919" s="26"/>
      <c r="AJ8919" s="21"/>
      <c r="AK8919" s="21"/>
      <c r="AL8919" s="21"/>
      <c r="AM8919" s="21"/>
      <c r="AN8919" s="21"/>
      <c r="AO8919" s="21"/>
      <c r="AP8919" s="21"/>
      <c r="AQ8919" s="21"/>
      <c r="AR8919" s="21"/>
      <c r="AS8919" s="21"/>
      <c r="AT8919" s="2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</row>
    <row r="8920" spans="1:60" s="3" customFormat="1">
      <c r="A8920" s="20"/>
      <c r="B8920" s="20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21"/>
      <c r="AC8920" s="21"/>
      <c r="AD8920" s="21"/>
      <c r="AE8920" s="21"/>
      <c r="AF8920" s="21"/>
      <c r="AG8920" s="21"/>
      <c r="AH8920" s="21"/>
      <c r="AI8920" s="26"/>
      <c r="AJ8920" s="21"/>
      <c r="AK8920" s="21"/>
      <c r="AL8920" s="21"/>
      <c r="AM8920" s="21"/>
      <c r="AN8920" s="21"/>
      <c r="AO8920" s="21"/>
      <c r="AP8920" s="21"/>
      <c r="AQ8920" s="21"/>
      <c r="AR8920" s="21"/>
      <c r="AS8920" s="21"/>
      <c r="AT8920" s="2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</row>
    <row r="8921" spans="1:60" s="3" customFormat="1">
      <c r="A8921" s="20"/>
      <c r="B8921" s="20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21"/>
      <c r="AC8921" s="21"/>
      <c r="AD8921" s="21"/>
      <c r="AE8921" s="21"/>
      <c r="AF8921" s="21"/>
      <c r="AG8921" s="21"/>
      <c r="AH8921" s="21"/>
      <c r="AI8921" s="26"/>
      <c r="AJ8921" s="21"/>
      <c r="AK8921" s="21"/>
      <c r="AL8921" s="21"/>
      <c r="AM8921" s="21"/>
      <c r="AN8921" s="21"/>
      <c r="AO8921" s="21"/>
      <c r="AP8921" s="21"/>
      <c r="AQ8921" s="21"/>
      <c r="AR8921" s="21"/>
      <c r="AS8921" s="21"/>
      <c r="AT8921" s="2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</row>
    <row r="8922" spans="1:60" s="3" customFormat="1">
      <c r="A8922" s="20"/>
      <c r="B8922" s="20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21"/>
      <c r="AC8922" s="21"/>
      <c r="AD8922" s="21"/>
      <c r="AE8922" s="21"/>
      <c r="AF8922" s="21"/>
      <c r="AG8922" s="21"/>
      <c r="AH8922" s="21"/>
      <c r="AI8922" s="26"/>
      <c r="AJ8922" s="21"/>
      <c r="AK8922" s="21"/>
      <c r="AL8922" s="21"/>
      <c r="AM8922" s="21"/>
      <c r="AN8922" s="21"/>
      <c r="AO8922" s="21"/>
      <c r="AP8922" s="21"/>
      <c r="AQ8922" s="21"/>
      <c r="AR8922" s="21"/>
      <c r="AS8922" s="21"/>
      <c r="AT8922" s="2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</row>
    <row r="8923" spans="1:60" s="3" customFormat="1">
      <c r="A8923" s="20"/>
      <c r="B8923" s="20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21"/>
      <c r="AC8923" s="21"/>
      <c r="AD8923" s="21"/>
      <c r="AE8923" s="21"/>
      <c r="AF8923" s="21"/>
      <c r="AG8923" s="21"/>
      <c r="AH8923" s="21"/>
      <c r="AI8923" s="26"/>
      <c r="AJ8923" s="21"/>
      <c r="AK8923" s="21"/>
      <c r="AL8923" s="21"/>
      <c r="AM8923" s="21"/>
      <c r="AN8923" s="21"/>
      <c r="AO8923" s="21"/>
      <c r="AP8923" s="21"/>
      <c r="AQ8923" s="21"/>
      <c r="AR8923" s="21"/>
      <c r="AS8923" s="21"/>
      <c r="AT8923" s="2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</row>
    <row r="8924" spans="1:60" s="3" customFormat="1">
      <c r="A8924" s="20"/>
      <c r="B8924" s="20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21"/>
      <c r="AC8924" s="21"/>
      <c r="AD8924" s="21"/>
      <c r="AE8924" s="21"/>
      <c r="AF8924" s="21"/>
      <c r="AG8924" s="21"/>
      <c r="AH8924" s="21"/>
      <c r="AI8924" s="26"/>
      <c r="AJ8924" s="21"/>
      <c r="AK8924" s="21"/>
      <c r="AL8924" s="21"/>
      <c r="AM8924" s="21"/>
      <c r="AN8924" s="21"/>
      <c r="AO8924" s="21"/>
      <c r="AP8924" s="21"/>
      <c r="AQ8924" s="21"/>
      <c r="AR8924" s="21"/>
      <c r="AS8924" s="21"/>
      <c r="AT8924" s="2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</row>
    <row r="8925" spans="1:60" s="3" customFormat="1">
      <c r="A8925" s="20"/>
      <c r="B8925" s="20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21"/>
      <c r="AC8925" s="21"/>
      <c r="AD8925" s="21"/>
      <c r="AE8925" s="21"/>
      <c r="AF8925" s="21"/>
      <c r="AG8925" s="21"/>
      <c r="AH8925" s="21"/>
      <c r="AI8925" s="26"/>
      <c r="AJ8925" s="21"/>
      <c r="AK8925" s="21"/>
      <c r="AL8925" s="21"/>
      <c r="AM8925" s="21"/>
      <c r="AN8925" s="21"/>
      <c r="AO8925" s="21"/>
      <c r="AP8925" s="21"/>
      <c r="AQ8925" s="21"/>
      <c r="AR8925" s="21"/>
      <c r="AS8925" s="21"/>
      <c r="AT8925" s="2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</row>
    <row r="8926" spans="1:60" s="3" customFormat="1">
      <c r="A8926" s="20"/>
      <c r="B8926" s="20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21"/>
      <c r="AC8926" s="21"/>
      <c r="AD8926" s="21"/>
      <c r="AE8926" s="21"/>
      <c r="AF8926" s="21"/>
      <c r="AG8926" s="21"/>
      <c r="AH8926" s="21"/>
      <c r="AI8926" s="26"/>
      <c r="AJ8926" s="21"/>
      <c r="AK8926" s="21"/>
      <c r="AL8926" s="21"/>
      <c r="AM8926" s="21"/>
      <c r="AN8926" s="21"/>
      <c r="AO8926" s="21"/>
      <c r="AP8926" s="21"/>
      <c r="AQ8926" s="21"/>
      <c r="AR8926" s="21"/>
      <c r="AS8926" s="21"/>
      <c r="AT8926" s="2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</row>
    <row r="8927" spans="1:60" s="3" customFormat="1">
      <c r="A8927" s="20"/>
      <c r="B8927" s="20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21"/>
      <c r="AC8927" s="21"/>
      <c r="AD8927" s="21"/>
      <c r="AE8927" s="21"/>
      <c r="AF8927" s="21"/>
      <c r="AG8927" s="21"/>
      <c r="AH8927" s="21"/>
      <c r="AI8927" s="26"/>
      <c r="AJ8927" s="21"/>
      <c r="AK8927" s="21"/>
      <c r="AL8927" s="21"/>
      <c r="AM8927" s="21"/>
      <c r="AN8927" s="21"/>
      <c r="AO8927" s="21"/>
      <c r="AP8927" s="21"/>
      <c r="AQ8927" s="21"/>
      <c r="AR8927" s="21"/>
      <c r="AS8927" s="21"/>
      <c r="AT8927" s="2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</row>
    <row r="8928" spans="1:60" s="3" customFormat="1">
      <c r="A8928" s="20"/>
      <c r="B8928" s="20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21"/>
      <c r="AC8928" s="21"/>
      <c r="AD8928" s="21"/>
      <c r="AE8928" s="21"/>
      <c r="AF8928" s="21"/>
      <c r="AG8928" s="21"/>
      <c r="AH8928" s="21"/>
      <c r="AI8928" s="26"/>
      <c r="AJ8928" s="21"/>
      <c r="AK8928" s="21"/>
      <c r="AL8928" s="21"/>
      <c r="AM8928" s="21"/>
      <c r="AN8928" s="21"/>
      <c r="AO8928" s="21"/>
      <c r="AP8928" s="21"/>
      <c r="AQ8928" s="21"/>
      <c r="AR8928" s="21"/>
      <c r="AS8928" s="21"/>
      <c r="AT8928" s="2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</row>
    <row r="8929" spans="1:60" s="3" customFormat="1">
      <c r="A8929" s="20"/>
      <c r="B8929" s="20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21"/>
      <c r="AC8929" s="21"/>
      <c r="AD8929" s="21"/>
      <c r="AE8929" s="21"/>
      <c r="AF8929" s="21"/>
      <c r="AG8929" s="21"/>
      <c r="AH8929" s="21"/>
      <c r="AI8929" s="26"/>
      <c r="AJ8929" s="21"/>
      <c r="AK8929" s="21"/>
      <c r="AL8929" s="21"/>
      <c r="AM8929" s="21"/>
      <c r="AN8929" s="21"/>
      <c r="AO8929" s="21"/>
      <c r="AP8929" s="21"/>
      <c r="AQ8929" s="21"/>
      <c r="AR8929" s="21"/>
      <c r="AS8929" s="21"/>
      <c r="AT8929" s="2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</row>
    <row r="8930" spans="1:60" s="3" customFormat="1">
      <c r="A8930" s="20"/>
      <c r="B8930" s="20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21"/>
      <c r="AC8930" s="21"/>
      <c r="AD8930" s="21"/>
      <c r="AE8930" s="21"/>
      <c r="AF8930" s="21"/>
      <c r="AG8930" s="21"/>
      <c r="AH8930" s="21"/>
      <c r="AI8930" s="26"/>
      <c r="AJ8930" s="21"/>
      <c r="AK8930" s="21"/>
      <c r="AL8930" s="21"/>
      <c r="AM8930" s="21"/>
      <c r="AN8930" s="21"/>
      <c r="AO8930" s="21"/>
      <c r="AP8930" s="21"/>
      <c r="AQ8930" s="21"/>
      <c r="AR8930" s="21"/>
      <c r="AS8930" s="21"/>
      <c r="AT8930" s="2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</row>
    <row r="8931" spans="1:60" s="3" customFormat="1">
      <c r="A8931" s="20"/>
      <c r="B8931" s="20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21"/>
      <c r="AC8931" s="21"/>
      <c r="AD8931" s="21"/>
      <c r="AE8931" s="21"/>
      <c r="AF8931" s="21"/>
      <c r="AG8931" s="21"/>
      <c r="AH8931" s="21"/>
      <c r="AI8931" s="26"/>
      <c r="AJ8931" s="21"/>
      <c r="AK8931" s="21"/>
      <c r="AL8931" s="21"/>
      <c r="AM8931" s="21"/>
      <c r="AN8931" s="21"/>
      <c r="AO8931" s="21"/>
      <c r="AP8931" s="21"/>
      <c r="AQ8931" s="21"/>
      <c r="AR8931" s="21"/>
      <c r="AS8931" s="21"/>
      <c r="AT8931" s="2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</row>
    <row r="8932" spans="1:60" s="3" customFormat="1">
      <c r="A8932" s="20"/>
      <c r="B8932" s="20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21"/>
      <c r="AC8932" s="21"/>
      <c r="AD8932" s="21"/>
      <c r="AE8932" s="21"/>
      <c r="AF8932" s="21"/>
      <c r="AG8932" s="21"/>
      <c r="AH8932" s="21"/>
      <c r="AI8932" s="26"/>
      <c r="AJ8932" s="21"/>
      <c r="AK8932" s="21"/>
      <c r="AL8932" s="21"/>
      <c r="AM8932" s="21"/>
      <c r="AN8932" s="21"/>
      <c r="AO8932" s="21"/>
      <c r="AP8932" s="21"/>
      <c r="AQ8932" s="21"/>
      <c r="AR8932" s="21"/>
      <c r="AS8932" s="21"/>
      <c r="AT8932" s="2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</row>
    <row r="8933" spans="1:60" s="3" customFormat="1">
      <c r="A8933" s="20"/>
      <c r="B8933" s="20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21"/>
      <c r="AC8933" s="21"/>
      <c r="AD8933" s="21"/>
      <c r="AE8933" s="21"/>
      <c r="AF8933" s="21"/>
      <c r="AG8933" s="21"/>
      <c r="AH8933" s="21"/>
      <c r="AI8933" s="26"/>
      <c r="AJ8933" s="21"/>
      <c r="AK8933" s="21"/>
      <c r="AL8933" s="21"/>
      <c r="AM8933" s="21"/>
      <c r="AN8933" s="21"/>
      <c r="AO8933" s="21"/>
      <c r="AP8933" s="21"/>
      <c r="AQ8933" s="21"/>
      <c r="AR8933" s="21"/>
      <c r="AS8933" s="21"/>
      <c r="AT8933" s="2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</row>
    <row r="8934" spans="1:60" s="3" customFormat="1">
      <c r="A8934" s="20"/>
      <c r="B8934" s="20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21"/>
      <c r="AC8934" s="21"/>
      <c r="AD8934" s="21"/>
      <c r="AE8934" s="21"/>
      <c r="AF8934" s="21"/>
      <c r="AG8934" s="21"/>
      <c r="AH8934" s="21"/>
      <c r="AI8934" s="26"/>
      <c r="AJ8934" s="21"/>
      <c r="AK8934" s="21"/>
      <c r="AL8934" s="21"/>
      <c r="AM8934" s="21"/>
      <c r="AN8934" s="21"/>
      <c r="AO8934" s="21"/>
      <c r="AP8934" s="21"/>
      <c r="AQ8934" s="21"/>
      <c r="AR8934" s="21"/>
      <c r="AS8934" s="21"/>
      <c r="AT8934" s="2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</row>
    <row r="8935" spans="1:60" s="3" customFormat="1">
      <c r="A8935" s="20"/>
      <c r="B8935" s="20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21"/>
      <c r="AC8935" s="21"/>
      <c r="AD8935" s="21"/>
      <c r="AE8935" s="21"/>
      <c r="AF8935" s="21"/>
      <c r="AG8935" s="21"/>
      <c r="AH8935" s="21"/>
      <c r="AI8935" s="26"/>
      <c r="AJ8935" s="21"/>
      <c r="AK8935" s="21"/>
      <c r="AL8935" s="21"/>
      <c r="AM8935" s="21"/>
      <c r="AN8935" s="21"/>
      <c r="AO8935" s="21"/>
      <c r="AP8935" s="21"/>
      <c r="AQ8935" s="21"/>
      <c r="AR8935" s="21"/>
      <c r="AS8935" s="21"/>
      <c r="AT8935" s="2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</row>
    <row r="8936" spans="1:60" s="3" customFormat="1">
      <c r="A8936" s="20"/>
      <c r="B8936" s="20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21"/>
      <c r="AC8936" s="21"/>
      <c r="AD8936" s="21"/>
      <c r="AE8936" s="21"/>
      <c r="AF8936" s="21"/>
      <c r="AG8936" s="21"/>
      <c r="AH8936" s="21"/>
      <c r="AI8936" s="26"/>
      <c r="AJ8936" s="21"/>
      <c r="AK8936" s="21"/>
      <c r="AL8936" s="21"/>
      <c r="AM8936" s="21"/>
      <c r="AN8936" s="21"/>
      <c r="AO8936" s="21"/>
      <c r="AP8936" s="21"/>
      <c r="AQ8936" s="21"/>
      <c r="AR8936" s="21"/>
      <c r="AS8936" s="21"/>
      <c r="AT8936" s="2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</row>
    <row r="8937" spans="1:60" s="3" customFormat="1">
      <c r="A8937" s="20"/>
      <c r="B8937" s="20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21"/>
      <c r="AC8937" s="21"/>
      <c r="AD8937" s="21"/>
      <c r="AE8937" s="21"/>
      <c r="AF8937" s="21"/>
      <c r="AG8937" s="21"/>
      <c r="AH8937" s="21"/>
      <c r="AI8937" s="26"/>
      <c r="AJ8937" s="21"/>
      <c r="AK8937" s="21"/>
      <c r="AL8937" s="21"/>
      <c r="AM8937" s="21"/>
      <c r="AN8937" s="21"/>
      <c r="AO8937" s="21"/>
      <c r="AP8937" s="21"/>
      <c r="AQ8937" s="21"/>
      <c r="AR8937" s="21"/>
      <c r="AS8937" s="21"/>
      <c r="AT8937" s="2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</row>
    <row r="8938" spans="1:60" s="3" customFormat="1">
      <c r="A8938" s="20"/>
      <c r="B8938" s="20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21"/>
      <c r="AC8938" s="21"/>
      <c r="AD8938" s="21"/>
      <c r="AE8938" s="21"/>
      <c r="AF8938" s="21"/>
      <c r="AG8938" s="21"/>
      <c r="AH8938" s="21"/>
      <c r="AI8938" s="26"/>
      <c r="AJ8938" s="21"/>
      <c r="AK8938" s="21"/>
      <c r="AL8938" s="21"/>
      <c r="AM8938" s="21"/>
      <c r="AN8938" s="21"/>
      <c r="AO8938" s="21"/>
      <c r="AP8938" s="21"/>
      <c r="AQ8938" s="21"/>
      <c r="AR8938" s="21"/>
      <c r="AS8938" s="21"/>
      <c r="AT8938" s="2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</row>
    <row r="8939" spans="1:60" s="3" customFormat="1">
      <c r="A8939" s="20"/>
      <c r="B8939" s="20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21"/>
      <c r="AC8939" s="21"/>
      <c r="AD8939" s="21"/>
      <c r="AE8939" s="21"/>
      <c r="AF8939" s="21"/>
      <c r="AG8939" s="21"/>
      <c r="AH8939" s="21"/>
      <c r="AI8939" s="26"/>
      <c r="AJ8939" s="21"/>
      <c r="AK8939" s="21"/>
      <c r="AL8939" s="21"/>
      <c r="AM8939" s="21"/>
      <c r="AN8939" s="21"/>
      <c r="AO8939" s="21"/>
      <c r="AP8939" s="21"/>
      <c r="AQ8939" s="21"/>
      <c r="AR8939" s="21"/>
      <c r="AS8939" s="21"/>
      <c r="AT8939" s="2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</row>
    <row r="8940" spans="1:60" s="3" customFormat="1">
      <c r="A8940" s="20"/>
      <c r="B8940" s="20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21"/>
      <c r="AC8940" s="21"/>
      <c r="AD8940" s="21"/>
      <c r="AE8940" s="21"/>
      <c r="AF8940" s="21"/>
      <c r="AG8940" s="21"/>
      <c r="AH8940" s="21"/>
      <c r="AI8940" s="26"/>
      <c r="AJ8940" s="21"/>
      <c r="AK8940" s="21"/>
      <c r="AL8940" s="21"/>
      <c r="AM8940" s="21"/>
      <c r="AN8940" s="21"/>
      <c r="AO8940" s="21"/>
      <c r="AP8940" s="21"/>
      <c r="AQ8940" s="21"/>
      <c r="AR8940" s="21"/>
      <c r="AS8940" s="21"/>
      <c r="AT8940" s="2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</row>
    <row r="8941" spans="1:60" s="3" customFormat="1">
      <c r="A8941" s="20"/>
      <c r="B8941" s="20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21"/>
      <c r="AC8941" s="21"/>
      <c r="AD8941" s="21"/>
      <c r="AE8941" s="21"/>
      <c r="AF8941" s="21"/>
      <c r="AG8941" s="21"/>
      <c r="AH8941" s="21"/>
      <c r="AI8941" s="26"/>
      <c r="AJ8941" s="21"/>
      <c r="AK8941" s="21"/>
      <c r="AL8941" s="21"/>
      <c r="AM8941" s="21"/>
      <c r="AN8941" s="21"/>
      <c r="AO8941" s="21"/>
      <c r="AP8941" s="21"/>
      <c r="AQ8941" s="21"/>
      <c r="AR8941" s="21"/>
      <c r="AS8941" s="21"/>
      <c r="AT8941" s="2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</row>
    <row r="8942" spans="1:60" s="3" customFormat="1">
      <c r="A8942" s="20"/>
      <c r="B8942" s="20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21"/>
      <c r="AC8942" s="21"/>
      <c r="AD8942" s="21"/>
      <c r="AE8942" s="21"/>
      <c r="AF8942" s="21"/>
      <c r="AG8942" s="21"/>
      <c r="AH8942" s="21"/>
      <c r="AI8942" s="26"/>
      <c r="AJ8942" s="21"/>
      <c r="AK8942" s="21"/>
      <c r="AL8942" s="21"/>
      <c r="AM8942" s="21"/>
      <c r="AN8942" s="21"/>
      <c r="AO8942" s="21"/>
      <c r="AP8942" s="21"/>
      <c r="AQ8942" s="21"/>
      <c r="AR8942" s="21"/>
      <c r="AS8942" s="21"/>
      <c r="AT8942" s="2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</row>
    <row r="8943" spans="1:60" s="3" customFormat="1">
      <c r="A8943" s="20"/>
      <c r="B8943" s="20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21"/>
      <c r="AC8943" s="21"/>
      <c r="AD8943" s="21"/>
      <c r="AE8943" s="21"/>
      <c r="AF8943" s="21"/>
      <c r="AG8943" s="21"/>
      <c r="AH8943" s="21"/>
      <c r="AI8943" s="26"/>
      <c r="AJ8943" s="21"/>
      <c r="AK8943" s="21"/>
      <c r="AL8943" s="21"/>
      <c r="AM8943" s="21"/>
      <c r="AN8943" s="21"/>
      <c r="AO8943" s="21"/>
      <c r="AP8943" s="21"/>
      <c r="AQ8943" s="21"/>
      <c r="AR8943" s="21"/>
      <c r="AS8943" s="21"/>
      <c r="AT8943" s="2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</row>
    <row r="8944" spans="1:60" s="3" customFormat="1">
      <c r="A8944" s="20"/>
      <c r="B8944" s="20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21"/>
      <c r="AC8944" s="21"/>
      <c r="AD8944" s="21"/>
      <c r="AE8944" s="21"/>
      <c r="AF8944" s="21"/>
      <c r="AG8944" s="21"/>
      <c r="AH8944" s="21"/>
      <c r="AI8944" s="26"/>
      <c r="AJ8944" s="21"/>
      <c r="AK8944" s="21"/>
      <c r="AL8944" s="21"/>
      <c r="AM8944" s="21"/>
      <c r="AN8944" s="21"/>
      <c r="AO8944" s="21"/>
      <c r="AP8944" s="21"/>
      <c r="AQ8944" s="21"/>
      <c r="AR8944" s="21"/>
      <c r="AS8944" s="21"/>
      <c r="AT8944" s="2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</row>
    <row r="8945" spans="1:60" s="3" customFormat="1">
      <c r="A8945" s="20"/>
      <c r="B8945" s="20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21"/>
      <c r="AC8945" s="21"/>
      <c r="AD8945" s="21"/>
      <c r="AE8945" s="21"/>
      <c r="AF8945" s="21"/>
      <c r="AG8945" s="21"/>
      <c r="AH8945" s="21"/>
      <c r="AI8945" s="26"/>
      <c r="AJ8945" s="21"/>
      <c r="AK8945" s="21"/>
      <c r="AL8945" s="21"/>
      <c r="AM8945" s="21"/>
      <c r="AN8945" s="21"/>
      <c r="AO8945" s="21"/>
      <c r="AP8945" s="21"/>
      <c r="AQ8945" s="21"/>
      <c r="AR8945" s="21"/>
      <c r="AS8945" s="21"/>
      <c r="AT8945" s="2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</row>
    <row r="8946" spans="1:60" s="3" customFormat="1">
      <c r="A8946" s="20"/>
      <c r="B8946" s="20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21"/>
      <c r="AC8946" s="21"/>
      <c r="AD8946" s="21"/>
      <c r="AE8946" s="21"/>
      <c r="AF8946" s="21"/>
      <c r="AG8946" s="21"/>
      <c r="AH8946" s="21"/>
      <c r="AI8946" s="26"/>
      <c r="AJ8946" s="21"/>
      <c r="AK8946" s="21"/>
      <c r="AL8946" s="21"/>
      <c r="AM8946" s="21"/>
      <c r="AN8946" s="21"/>
      <c r="AO8946" s="21"/>
      <c r="AP8946" s="21"/>
      <c r="AQ8946" s="21"/>
      <c r="AR8946" s="21"/>
      <c r="AS8946" s="21"/>
      <c r="AT8946" s="2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</row>
    <row r="8947" spans="1:60" s="3" customFormat="1">
      <c r="A8947" s="20"/>
      <c r="B8947" s="20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21"/>
      <c r="AC8947" s="21"/>
      <c r="AD8947" s="21"/>
      <c r="AE8947" s="21"/>
      <c r="AF8947" s="21"/>
      <c r="AG8947" s="21"/>
      <c r="AH8947" s="21"/>
      <c r="AI8947" s="26"/>
      <c r="AJ8947" s="21"/>
      <c r="AK8947" s="21"/>
      <c r="AL8947" s="21"/>
      <c r="AM8947" s="21"/>
      <c r="AN8947" s="21"/>
      <c r="AO8947" s="21"/>
      <c r="AP8947" s="21"/>
      <c r="AQ8947" s="21"/>
      <c r="AR8947" s="21"/>
      <c r="AS8947" s="21"/>
      <c r="AT8947" s="2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</row>
    <row r="8948" spans="1:60" s="3" customFormat="1">
      <c r="A8948" s="20"/>
      <c r="B8948" s="20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21"/>
      <c r="AC8948" s="21"/>
      <c r="AD8948" s="21"/>
      <c r="AE8948" s="21"/>
      <c r="AF8948" s="21"/>
      <c r="AG8948" s="21"/>
      <c r="AH8948" s="21"/>
      <c r="AI8948" s="26"/>
      <c r="AJ8948" s="21"/>
      <c r="AK8948" s="21"/>
      <c r="AL8948" s="21"/>
      <c r="AM8948" s="21"/>
      <c r="AN8948" s="21"/>
      <c r="AO8948" s="21"/>
      <c r="AP8948" s="21"/>
      <c r="AQ8948" s="21"/>
      <c r="AR8948" s="21"/>
      <c r="AS8948" s="21"/>
      <c r="AT8948" s="2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</row>
    <row r="8949" spans="1:60" s="3" customFormat="1">
      <c r="A8949" s="20"/>
      <c r="B8949" s="20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21"/>
      <c r="AC8949" s="21"/>
      <c r="AD8949" s="21"/>
      <c r="AE8949" s="21"/>
      <c r="AF8949" s="21"/>
      <c r="AG8949" s="21"/>
      <c r="AH8949" s="21"/>
      <c r="AI8949" s="26"/>
      <c r="AJ8949" s="21"/>
      <c r="AK8949" s="21"/>
      <c r="AL8949" s="21"/>
      <c r="AM8949" s="21"/>
      <c r="AN8949" s="21"/>
      <c r="AO8949" s="21"/>
      <c r="AP8949" s="21"/>
      <c r="AQ8949" s="21"/>
      <c r="AR8949" s="21"/>
      <c r="AS8949" s="21"/>
      <c r="AT8949" s="2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</row>
    <row r="8950" spans="1:60" s="3" customFormat="1">
      <c r="A8950" s="20"/>
      <c r="B8950" s="20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21"/>
      <c r="AC8950" s="21"/>
      <c r="AD8950" s="21"/>
      <c r="AE8950" s="21"/>
      <c r="AF8950" s="21"/>
      <c r="AG8950" s="21"/>
      <c r="AH8950" s="21"/>
      <c r="AI8950" s="26"/>
      <c r="AJ8950" s="21"/>
      <c r="AK8950" s="21"/>
      <c r="AL8950" s="21"/>
      <c r="AM8950" s="21"/>
      <c r="AN8950" s="21"/>
      <c r="AO8950" s="21"/>
      <c r="AP8950" s="21"/>
      <c r="AQ8950" s="21"/>
      <c r="AR8950" s="21"/>
      <c r="AS8950" s="21"/>
      <c r="AT8950" s="2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</row>
    <row r="8951" spans="1:60" s="3" customFormat="1">
      <c r="A8951" s="20"/>
      <c r="B8951" s="20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21"/>
      <c r="AC8951" s="21"/>
      <c r="AD8951" s="21"/>
      <c r="AE8951" s="21"/>
      <c r="AF8951" s="21"/>
      <c r="AG8951" s="21"/>
      <c r="AH8951" s="21"/>
      <c r="AI8951" s="26"/>
      <c r="AJ8951" s="21"/>
      <c r="AK8951" s="21"/>
      <c r="AL8951" s="21"/>
      <c r="AM8951" s="21"/>
      <c r="AN8951" s="21"/>
      <c r="AO8951" s="21"/>
      <c r="AP8951" s="21"/>
      <c r="AQ8951" s="21"/>
      <c r="AR8951" s="21"/>
      <c r="AS8951" s="21"/>
      <c r="AT8951" s="2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</row>
    <row r="8952" spans="1:60" s="3" customFormat="1">
      <c r="A8952" s="20"/>
      <c r="B8952" s="20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21"/>
      <c r="AC8952" s="21"/>
      <c r="AD8952" s="21"/>
      <c r="AE8952" s="21"/>
      <c r="AF8952" s="21"/>
      <c r="AG8952" s="21"/>
      <c r="AH8952" s="21"/>
      <c r="AI8952" s="26"/>
      <c r="AJ8952" s="21"/>
      <c r="AK8952" s="21"/>
      <c r="AL8952" s="21"/>
      <c r="AM8952" s="21"/>
      <c r="AN8952" s="21"/>
      <c r="AO8952" s="21"/>
      <c r="AP8952" s="21"/>
      <c r="AQ8952" s="21"/>
      <c r="AR8952" s="21"/>
      <c r="AS8952" s="21"/>
      <c r="AT8952" s="2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</row>
    <row r="8953" spans="1:60" s="3" customFormat="1">
      <c r="A8953" s="20"/>
      <c r="B8953" s="20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21"/>
      <c r="AC8953" s="21"/>
      <c r="AD8953" s="21"/>
      <c r="AE8953" s="21"/>
      <c r="AF8953" s="21"/>
      <c r="AG8953" s="21"/>
      <c r="AH8953" s="21"/>
      <c r="AI8953" s="26"/>
      <c r="AJ8953" s="21"/>
      <c r="AK8953" s="21"/>
      <c r="AL8953" s="21"/>
      <c r="AM8953" s="21"/>
      <c r="AN8953" s="21"/>
      <c r="AO8953" s="21"/>
      <c r="AP8953" s="21"/>
      <c r="AQ8953" s="21"/>
      <c r="AR8953" s="21"/>
      <c r="AS8953" s="21"/>
      <c r="AT8953" s="2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</row>
    <row r="8954" spans="1:60" s="3" customFormat="1">
      <c r="A8954" s="20"/>
      <c r="B8954" s="20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21"/>
      <c r="AC8954" s="21"/>
      <c r="AD8954" s="21"/>
      <c r="AE8954" s="21"/>
      <c r="AF8954" s="21"/>
      <c r="AG8954" s="21"/>
      <c r="AH8954" s="21"/>
      <c r="AI8954" s="26"/>
      <c r="AJ8954" s="21"/>
      <c r="AK8954" s="21"/>
      <c r="AL8954" s="21"/>
      <c r="AM8954" s="21"/>
      <c r="AN8954" s="21"/>
      <c r="AO8954" s="21"/>
      <c r="AP8954" s="21"/>
      <c r="AQ8954" s="21"/>
      <c r="AR8954" s="21"/>
      <c r="AS8954" s="21"/>
      <c r="AT8954" s="2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</row>
    <row r="8955" spans="1:60" s="3" customFormat="1">
      <c r="A8955" s="20"/>
      <c r="B8955" s="20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21"/>
      <c r="AC8955" s="21"/>
      <c r="AD8955" s="21"/>
      <c r="AE8955" s="21"/>
      <c r="AF8955" s="21"/>
      <c r="AG8955" s="21"/>
      <c r="AH8955" s="21"/>
      <c r="AI8955" s="26"/>
      <c r="AJ8955" s="21"/>
      <c r="AK8955" s="21"/>
      <c r="AL8955" s="21"/>
      <c r="AM8955" s="21"/>
      <c r="AN8955" s="21"/>
      <c r="AO8955" s="21"/>
      <c r="AP8955" s="21"/>
      <c r="AQ8955" s="21"/>
      <c r="AR8955" s="21"/>
      <c r="AS8955" s="21"/>
      <c r="AT8955" s="2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</row>
    <row r="8956" spans="1:60" s="3" customFormat="1">
      <c r="A8956" s="20"/>
      <c r="B8956" s="20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21"/>
      <c r="AC8956" s="21"/>
      <c r="AD8956" s="21"/>
      <c r="AE8956" s="21"/>
      <c r="AF8956" s="21"/>
      <c r="AG8956" s="21"/>
      <c r="AH8956" s="21"/>
      <c r="AI8956" s="26"/>
      <c r="AJ8956" s="21"/>
      <c r="AK8956" s="21"/>
      <c r="AL8956" s="21"/>
      <c r="AM8956" s="21"/>
      <c r="AN8956" s="21"/>
      <c r="AO8956" s="21"/>
      <c r="AP8956" s="21"/>
      <c r="AQ8956" s="21"/>
      <c r="AR8956" s="21"/>
      <c r="AS8956" s="21"/>
      <c r="AT8956" s="2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</row>
    <row r="8957" spans="1:60" s="3" customFormat="1">
      <c r="A8957" s="20"/>
      <c r="B8957" s="20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21"/>
      <c r="AC8957" s="21"/>
      <c r="AD8957" s="21"/>
      <c r="AE8957" s="21"/>
      <c r="AF8957" s="21"/>
      <c r="AG8957" s="21"/>
      <c r="AH8957" s="21"/>
      <c r="AI8957" s="26"/>
      <c r="AJ8957" s="21"/>
      <c r="AK8957" s="21"/>
      <c r="AL8957" s="21"/>
      <c r="AM8957" s="21"/>
      <c r="AN8957" s="21"/>
      <c r="AO8957" s="21"/>
      <c r="AP8957" s="21"/>
      <c r="AQ8957" s="21"/>
      <c r="AR8957" s="21"/>
      <c r="AS8957" s="21"/>
      <c r="AT8957" s="2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</row>
    <row r="8958" spans="1:60" s="3" customFormat="1">
      <c r="A8958" s="20"/>
      <c r="B8958" s="20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21"/>
      <c r="AC8958" s="21"/>
      <c r="AD8958" s="21"/>
      <c r="AE8958" s="21"/>
      <c r="AF8958" s="21"/>
      <c r="AG8958" s="21"/>
      <c r="AH8958" s="21"/>
      <c r="AI8958" s="26"/>
      <c r="AJ8958" s="21"/>
      <c r="AK8958" s="21"/>
      <c r="AL8958" s="21"/>
      <c r="AM8958" s="21"/>
      <c r="AN8958" s="21"/>
      <c r="AO8958" s="21"/>
      <c r="AP8958" s="21"/>
      <c r="AQ8958" s="21"/>
      <c r="AR8958" s="21"/>
      <c r="AS8958" s="21"/>
      <c r="AT8958" s="2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</row>
    <row r="8959" spans="1:60" s="3" customFormat="1">
      <c r="A8959" s="20"/>
      <c r="B8959" s="20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21"/>
      <c r="AC8959" s="21"/>
      <c r="AD8959" s="21"/>
      <c r="AE8959" s="21"/>
      <c r="AF8959" s="21"/>
      <c r="AG8959" s="21"/>
      <c r="AH8959" s="21"/>
      <c r="AI8959" s="26"/>
      <c r="AJ8959" s="21"/>
      <c r="AK8959" s="21"/>
      <c r="AL8959" s="21"/>
      <c r="AM8959" s="21"/>
      <c r="AN8959" s="21"/>
      <c r="AO8959" s="21"/>
      <c r="AP8959" s="21"/>
      <c r="AQ8959" s="21"/>
      <c r="AR8959" s="21"/>
      <c r="AS8959" s="21"/>
      <c r="AT8959" s="2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</row>
    <row r="8960" spans="1:60" s="3" customFormat="1">
      <c r="A8960" s="20"/>
      <c r="B8960" s="20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21"/>
      <c r="AC8960" s="21"/>
      <c r="AD8960" s="21"/>
      <c r="AE8960" s="21"/>
      <c r="AF8960" s="21"/>
      <c r="AG8960" s="21"/>
      <c r="AH8960" s="21"/>
      <c r="AI8960" s="26"/>
      <c r="AJ8960" s="21"/>
      <c r="AK8960" s="21"/>
      <c r="AL8960" s="21"/>
      <c r="AM8960" s="21"/>
      <c r="AN8960" s="21"/>
      <c r="AO8960" s="21"/>
      <c r="AP8960" s="21"/>
      <c r="AQ8960" s="21"/>
      <c r="AR8960" s="21"/>
      <c r="AS8960" s="21"/>
      <c r="AT8960" s="2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</row>
    <row r="8961" spans="1:60" s="3" customFormat="1">
      <c r="A8961" s="20"/>
      <c r="B8961" s="20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21"/>
      <c r="AC8961" s="21"/>
      <c r="AD8961" s="21"/>
      <c r="AE8961" s="21"/>
      <c r="AF8961" s="21"/>
      <c r="AG8961" s="21"/>
      <c r="AH8961" s="21"/>
      <c r="AI8961" s="26"/>
      <c r="AJ8961" s="21"/>
      <c r="AK8961" s="21"/>
      <c r="AL8961" s="21"/>
      <c r="AM8961" s="21"/>
      <c r="AN8961" s="21"/>
      <c r="AO8961" s="21"/>
      <c r="AP8961" s="21"/>
      <c r="AQ8961" s="21"/>
      <c r="AR8961" s="21"/>
      <c r="AS8961" s="21"/>
      <c r="AT8961" s="2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</row>
    <row r="8962" spans="1:60" s="3" customFormat="1">
      <c r="A8962" s="20"/>
      <c r="B8962" s="20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21"/>
      <c r="AC8962" s="21"/>
      <c r="AD8962" s="21"/>
      <c r="AE8962" s="21"/>
      <c r="AF8962" s="21"/>
      <c r="AG8962" s="21"/>
      <c r="AH8962" s="21"/>
      <c r="AI8962" s="26"/>
      <c r="AJ8962" s="21"/>
      <c r="AK8962" s="21"/>
      <c r="AL8962" s="21"/>
      <c r="AM8962" s="21"/>
      <c r="AN8962" s="21"/>
      <c r="AO8962" s="21"/>
      <c r="AP8962" s="21"/>
      <c r="AQ8962" s="21"/>
      <c r="AR8962" s="21"/>
      <c r="AS8962" s="21"/>
      <c r="AT8962" s="2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</row>
    <row r="8963" spans="1:60" s="3" customFormat="1">
      <c r="A8963" s="20"/>
      <c r="B8963" s="20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21"/>
      <c r="AC8963" s="21"/>
      <c r="AD8963" s="21"/>
      <c r="AE8963" s="21"/>
      <c r="AF8963" s="21"/>
      <c r="AG8963" s="21"/>
      <c r="AH8963" s="21"/>
      <c r="AI8963" s="26"/>
      <c r="AJ8963" s="21"/>
      <c r="AK8963" s="21"/>
      <c r="AL8963" s="21"/>
      <c r="AM8963" s="21"/>
      <c r="AN8963" s="21"/>
      <c r="AO8963" s="21"/>
      <c r="AP8963" s="21"/>
      <c r="AQ8963" s="21"/>
      <c r="AR8963" s="21"/>
      <c r="AS8963" s="21"/>
      <c r="AT8963" s="2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</row>
    <row r="8964" spans="1:60" s="3" customFormat="1">
      <c r="A8964" s="20"/>
      <c r="B8964" s="20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21"/>
      <c r="AC8964" s="21"/>
      <c r="AD8964" s="21"/>
      <c r="AE8964" s="21"/>
      <c r="AF8964" s="21"/>
      <c r="AG8964" s="21"/>
      <c r="AH8964" s="21"/>
      <c r="AI8964" s="26"/>
      <c r="AJ8964" s="21"/>
      <c r="AK8964" s="21"/>
      <c r="AL8964" s="21"/>
      <c r="AM8964" s="21"/>
      <c r="AN8964" s="21"/>
      <c r="AO8964" s="21"/>
      <c r="AP8964" s="21"/>
      <c r="AQ8964" s="21"/>
      <c r="AR8964" s="21"/>
      <c r="AS8964" s="21"/>
      <c r="AT8964" s="2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</row>
    <row r="8965" spans="1:60" s="3" customFormat="1">
      <c r="A8965" s="20"/>
      <c r="B8965" s="20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21"/>
      <c r="AC8965" s="21"/>
      <c r="AD8965" s="21"/>
      <c r="AE8965" s="21"/>
      <c r="AF8965" s="21"/>
      <c r="AG8965" s="21"/>
      <c r="AH8965" s="21"/>
      <c r="AI8965" s="26"/>
      <c r="AJ8965" s="21"/>
      <c r="AK8965" s="21"/>
      <c r="AL8965" s="21"/>
      <c r="AM8965" s="21"/>
      <c r="AN8965" s="21"/>
      <c r="AO8965" s="21"/>
      <c r="AP8965" s="21"/>
      <c r="AQ8965" s="21"/>
      <c r="AR8965" s="21"/>
      <c r="AS8965" s="21"/>
      <c r="AT8965" s="2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</row>
    <row r="8966" spans="1:60" s="3" customFormat="1">
      <c r="A8966" s="20"/>
      <c r="B8966" s="20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21"/>
      <c r="AC8966" s="21"/>
      <c r="AD8966" s="21"/>
      <c r="AE8966" s="21"/>
      <c r="AF8966" s="21"/>
      <c r="AG8966" s="21"/>
      <c r="AH8966" s="21"/>
      <c r="AI8966" s="26"/>
      <c r="AJ8966" s="21"/>
      <c r="AK8966" s="21"/>
      <c r="AL8966" s="21"/>
      <c r="AM8966" s="21"/>
      <c r="AN8966" s="21"/>
      <c r="AO8966" s="21"/>
      <c r="AP8966" s="21"/>
      <c r="AQ8966" s="21"/>
      <c r="AR8966" s="21"/>
      <c r="AS8966" s="21"/>
      <c r="AT8966" s="2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</row>
    <row r="8967" spans="1:60" s="3" customFormat="1">
      <c r="A8967" s="20"/>
      <c r="B8967" s="20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21"/>
      <c r="AC8967" s="21"/>
      <c r="AD8967" s="21"/>
      <c r="AE8967" s="21"/>
      <c r="AF8967" s="21"/>
      <c r="AG8967" s="21"/>
      <c r="AH8967" s="21"/>
      <c r="AI8967" s="26"/>
      <c r="AJ8967" s="21"/>
      <c r="AK8967" s="21"/>
      <c r="AL8967" s="21"/>
      <c r="AM8967" s="21"/>
      <c r="AN8967" s="21"/>
      <c r="AO8967" s="21"/>
      <c r="AP8967" s="21"/>
      <c r="AQ8967" s="21"/>
      <c r="AR8967" s="21"/>
      <c r="AS8967" s="21"/>
      <c r="AT8967" s="2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</row>
    <row r="8968" spans="1:60" s="3" customFormat="1">
      <c r="A8968" s="20"/>
      <c r="B8968" s="20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21"/>
      <c r="AC8968" s="21"/>
      <c r="AD8968" s="21"/>
      <c r="AE8968" s="21"/>
      <c r="AF8968" s="21"/>
      <c r="AG8968" s="21"/>
      <c r="AH8968" s="21"/>
      <c r="AI8968" s="26"/>
      <c r="AJ8968" s="21"/>
      <c r="AK8968" s="21"/>
      <c r="AL8968" s="21"/>
      <c r="AM8968" s="21"/>
      <c r="AN8968" s="21"/>
      <c r="AO8968" s="21"/>
      <c r="AP8968" s="21"/>
      <c r="AQ8968" s="21"/>
      <c r="AR8968" s="21"/>
      <c r="AS8968" s="21"/>
      <c r="AT8968" s="2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</row>
    <row r="8969" spans="1:60" s="3" customFormat="1">
      <c r="A8969" s="20"/>
      <c r="B8969" s="20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21"/>
      <c r="AC8969" s="21"/>
      <c r="AD8969" s="21"/>
      <c r="AE8969" s="21"/>
      <c r="AF8969" s="21"/>
      <c r="AG8969" s="21"/>
      <c r="AH8969" s="21"/>
      <c r="AI8969" s="26"/>
      <c r="AJ8969" s="21"/>
      <c r="AK8969" s="21"/>
      <c r="AL8969" s="21"/>
      <c r="AM8969" s="21"/>
      <c r="AN8969" s="21"/>
      <c r="AO8969" s="21"/>
      <c r="AP8969" s="21"/>
      <c r="AQ8969" s="21"/>
      <c r="AR8969" s="21"/>
      <c r="AS8969" s="21"/>
      <c r="AT8969" s="2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</row>
    <row r="8970" spans="1:60" s="3" customFormat="1">
      <c r="A8970" s="20"/>
      <c r="B8970" s="20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21"/>
      <c r="AC8970" s="21"/>
      <c r="AD8970" s="21"/>
      <c r="AE8970" s="21"/>
      <c r="AF8970" s="21"/>
      <c r="AG8970" s="21"/>
      <c r="AH8970" s="21"/>
      <c r="AI8970" s="26"/>
      <c r="AJ8970" s="21"/>
      <c r="AK8970" s="21"/>
      <c r="AL8970" s="21"/>
      <c r="AM8970" s="21"/>
      <c r="AN8970" s="21"/>
      <c r="AO8970" s="21"/>
      <c r="AP8970" s="21"/>
      <c r="AQ8970" s="21"/>
      <c r="AR8970" s="21"/>
      <c r="AS8970" s="21"/>
      <c r="AT8970" s="2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</row>
    <row r="8971" spans="1:60" s="3" customFormat="1">
      <c r="A8971" s="20"/>
      <c r="B8971" s="20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21"/>
      <c r="AC8971" s="21"/>
      <c r="AD8971" s="21"/>
      <c r="AE8971" s="21"/>
      <c r="AF8971" s="21"/>
      <c r="AG8971" s="21"/>
      <c r="AH8971" s="21"/>
      <c r="AI8971" s="26"/>
      <c r="AJ8971" s="21"/>
      <c r="AK8971" s="21"/>
      <c r="AL8971" s="21"/>
      <c r="AM8971" s="21"/>
      <c r="AN8971" s="21"/>
      <c r="AO8971" s="21"/>
      <c r="AP8971" s="21"/>
      <c r="AQ8971" s="21"/>
      <c r="AR8971" s="21"/>
      <c r="AS8971" s="21"/>
      <c r="AT8971" s="2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</row>
    <row r="8972" spans="1:60" s="3" customFormat="1">
      <c r="A8972" s="20"/>
      <c r="B8972" s="20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21"/>
      <c r="AC8972" s="21"/>
      <c r="AD8972" s="21"/>
      <c r="AE8972" s="21"/>
      <c r="AF8972" s="21"/>
      <c r="AG8972" s="21"/>
      <c r="AH8972" s="21"/>
      <c r="AI8972" s="26"/>
      <c r="AJ8972" s="21"/>
      <c r="AK8972" s="21"/>
      <c r="AL8972" s="21"/>
      <c r="AM8972" s="21"/>
      <c r="AN8972" s="21"/>
      <c r="AO8972" s="21"/>
      <c r="AP8972" s="21"/>
      <c r="AQ8972" s="21"/>
      <c r="AR8972" s="21"/>
      <c r="AS8972" s="21"/>
      <c r="AT8972" s="2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</row>
    <row r="8973" spans="1:60" s="3" customFormat="1">
      <c r="A8973" s="20"/>
      <c r="B8973" s="20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21"/>
      <c r="AC8973" s="21"/>
      <c r="AD8973" s="21"/>
      <c r="AE8973" s="21"/>
      <c r="AF8973" s="21"/>
      <c r="AG8973" s="21"/>
      <c r="AH8973" s="21"/>
      <c r="AI8973" s="26"/>
      <c r="AJ8973" s="21"/>
      <c r="AK8973" s="21"/>
      <c r="AL8973" s="21"/>
      <c r="AM8973" s="21"/>
      <c r="AN8973" s="21"/>
      <c r="AO8973" s="21"/>
      <c r="AP8973" s="21"/>
      <c r="AQ8973" s="21"/>
      <c r="AR8973" s="21"/>
      <c r="AS8973" s="21"/>
      <c r="AT8973" s="2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</row>
    <row r="8974" spans="1:60" s="3" customFormat="1">
      <c r="A8974" s="20"/>
      <c r="B8974" s="20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21"/>
      <c r="AC8974" s="21"/>
      <c r="AD8974" s="21"/>
      <c r="AE8974" s="21"/>
      <c r="AF8974" s="21"/>
      <c r="AG8974" s="21"/>
      <c r="AH8974" s="21"/>
      <c r="AI8974" s="26"/>
      <c r="AJ8974" s="21"/>
      <c r="AK8974" s="21"/>
      <c r="AL8974" s="21"/>
      <c r="AM8974" s="21"/>
      <c r="AN8974" s="21"/>
      <c r="AO8974" s="21"/>
      <c r="AP8974" s="21"/>
      <c r="AQ8974" s="21"/>
      <c r="AR8974" s="21"/>
      <c r="AS8974" s="21"/>
      <c r="AT8974" s="2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</row>
    <row r="8975" spans="1:60" s="3" customFormat="1">
      <c r="A8975" s="20"/>
      <c r="B8975" s="20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21"/>
      <c r="AC8975" s="21"/>
      <c r="AD8975" s="21"/>
      <c r="AE8975" s="21"/>
      <c r="AF8975" s="21"/>
      <c r="AG8975" s="21"/>
      <c r="AH8975" s="21"/>
      <c r="AI8975" s="26"/>
      <c r="AJ8975" s="21"/>
      <c r="AK8975" s="21"/>
      <c r="AL8975" s="21"/>
      <c r="AM8975" s="21"/>
      <c r="AN8975" s="21"/>
      <c r="AO8975" s="21"/>
      <c r="AP8975" s="21"/>
      <c r="AQ8975" s="21"/>
      <c r="AR8975" s="21"/>
      <c r="AS8975" s="21"/>
      <c r="AT8975" s="2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</row>
    <row r="8976" spans="1:60" s="3" customFormat="1">
      <c r="A8976" s="20"/>
      <c r="B8976" s="20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21"/>
      <c r="AC8976" s="21"/>
      <c r="AD8976" s="21"/>
      <c r="AE8976" s="21"/>
      <c r="AF8976" s="21"/>
      <c r="AG8976" s="21"/>
      <c r="AH8976" s="21"/>
      <c r="AI8976" s="26"/>
      <c r="AJ8976" s="21"/>
      <c r="AK8976" s="21"/>
      <c r="AL8976" s="21"/>
      <c r="AM8976" s="21"/>
      <c r="AN8976" s="21"/>
      <c r="AO8976" s="21"/>
      <c r="AP8976" s="21"/>
      <c r="AQ8976" s="21"/>
      <c r="AR8976" s="21"/>
      <c r="AS8976" s="21"/>
      <c r="AT8976" s="2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</row>
    <row r="8977" spans="1:60" s="3" customFormat="1">
      <c r="A8977" s="20"/>
      <c r="B8977" s="20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21"/>
      <c r="AC8977" s="21"/>
      <c r="AD8977" s="21"/>
      <c r="AE8977" s="21"/>
      <c r="AF8977" s="21"/>
      <c r="AG8977" s="21"/>
      <c r="AH8977" s="21"/>
      <c r="AI8977" s="26"/>
      <c r="AJ8977" s="21"/>
      <c r="AK8977" s="21"/>
      <c r="AL8977" s="21"/>
      <c r="AM8977" s="21"/>
      <c r="AN8977" s="21"/>
      <c r="AO8977" s="21"/>
      <c r="AP8977" s="21"/>
      <c r="AQ8977" s="21"/>
      <c r="AR8977" s="21"/>
      <c r="AS8977" s="21"/>
      <c r="AT8977" s="2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</row>
    <row r="8978" spans="1:60" s="3" customFormat="1">
      <c r="A8978" s="20"/>
      <c r="B8978" s="20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21"/>
      <c r="AC8978" s="21"/>
      <c r="AD8978" s="21"/>
      <c r="AE8978" s="21"/>
      <c r="AF8978" s="21"/>
      <c r="AG8978" s="21"/>
      <c r="AH8978" s="21"/>
      <c r="AI8978" s="26"/>
      <c r="AJ8978" s="21"/>
      <c r="AK8978" s="21"/>
      <c r="AL8978" s="21"/>
      <c r="AM8978" s="21"/>
      <c r="AN8978" s="21"/>
      <c r="AO8978" s="21"/>
      <c r="AP8978" s="21"/>
      <c r="AQ8978" s="21"/>
      <c r="AR8978" s="21"/>
      <c r="AS8978" s="21"/>
      <c r="AT8978" s="2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</row>
    <row r="8979" spans="1:60" s="3" customFormat="1">
      <c r="A8979" s="20"/>
      <c r="B8979" s="20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21"/>
      <c r="AC8979" s="21"/>
      <c r="AD8979" s="21"/>
      <c r="AE8979" s="21"/>
      <c r="AF8979" s="21"/>
      <c r="AG8979" s="21"/>
      <c r="AH8979" s="21"/>
      <c r="AI8979" s="26"/>
      <c r="AJ8979" s="21"/>
      <c r="AK8979" s="21"/>
      <c r="AL8979" s="21"/>
      <c r="AM8979" s="21"/>
      <c r="AN8979" s="21"/>
      <c r="AO8979" s="21"/>
      <c r="AP8979" s="21"/>
      <c r="AQ8979" s="21"/>
      <c r="AR8979" s="21"/>
      <c r="AS8979" s="21"/>
      <c r="AT8979" s="2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</row>
    <row r="8980" spans="1:60" s="3" customFormat="1">
      <c r="A8980" s="20"/>
      <c r="B8980" s="20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21"/>
      <c r="AC8980" s="21"/>
      <c r="AD8980" s="21"/>
      <c r="AE8980" s="21"/>
      <c r="AF8980" s="21"/>
      <c r="AG8980" s="21"/>
      <c r="AH8980" s="21"/>
      <c r="AI8980" s="26"/>
      <c r="AJ8980" s="21"/>
      <c r="AK8980" s="21"/>
      <c r="AL8980" s="21"/>
      <c r="AM8980" s="21"/>
      <c r="AN8980" s="21"/>
      <c r="AO8980" s="21"/>
      <c r="AP8980" s="21"/>
      <c r="AQ8980" s="21"/>
      <c r="AR8980" s="21"/>
      <c r="AS8980" s="21"/>
      <c r="AT8980" s="2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</row>
    <row r="8981" spans="1:60" s="3" customFormat="1">
      <c r="A8981" s="20"/>
      <c r="B8981" s="20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21"/>
      <c r="AC8981" s="21"/>
      <c r="AD8981" s="21"/>
      <c r="AE8981" s="21"/>
      <c r="AF8981" s="21"/>
      <c r="AG8981" s="21"/>
      <c r="AH8981" s="21"/>
      <c r="AI8981" s="26"/>
      <c r="AJ8981" s="21"/>
      <c r="AK8981" s="21"/>
      <c r="AL8981" s="21"/>
      <c r="AM8981" s="21"/>
      <c r="AN8981" s="21"/>
      <c r="AO8981" s="21"/>
      <c r="AP8981" s="21"/>
      <c r="AQ8981" s="21"/>
      <c r="AR8981" s="21"/>
      <c r="AS8981" s="21"/>
      <c r="AT8981" s="2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</row>
    <row r="8982" spans="1:60" s="3" customFormat="1">
      <c r="A8982" s="20"/>
      <c r="B8982" s="20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21"/>
      <c r="AC8982" s="21"/>
      <c r="AD8982" s="21"/>
      <c r="AE8982" s="21"/>
      <c r="AF8982" s="21"/>
      <c r="AG8982" s="21"/>
      <c r="AH8982" s="21"/>
      <c r="AI8982" s="26"/>
      <c r="AJ8982" s="21"/>
      <c r="AK8982" s="21"/>
      <c r="AL8982" s="21"/>
      <c r="AM8982" s="21"/>
      <c r="AN8982" s="21"/>
      <c r="AO8982" s="21"/>
      <c r="AP8982" s="21"/>
      <c r="AQ8982" s="21"/>
      <c r="AR8982" s="21"/>
      <c r="AS8982" s="21"/>
      <c r="AT8982" s="2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</row>
    <row r="8983" spans="1:60" s="3" customFormat="1">
      <c r="A8983" s="20"/>
      <c r="B8983" s="20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21"/>
      <c r="AC8983" s="21"/>
      <c r="AD8983" s="21"/>
      <c r="AE8983" s="21"/>
      <c r="AF8983" s="21"/>
      <c r="AG8983" s="21"/>
      <c r="AH8983" s="21"/>
      <c r="AI8983" s="26"/>
      <c r="AJ8983" s="21"/>
      <c r="AK8983" s="21"/>
      <c r="AL8983" s="21"/>
      <c r="AM8983" s="21"/>
      <c r="AN8983" s="21"/>
      <c r="AO8983" s="21"/>
      <c r="AP8983" s="21"/>
      <c r="AQ8983" s="21"/>
      <c r="AR8983" s="21"/>
      <c r="AS8983" s="21"/>
      <c r="AT8983" s="2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</row>
    <row r="8984" spans="1:60" s="3" customFormat="1">
      <c r="A8984" s="20"/>
      <c r="B8984" s="20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21"/>
      <c r="AC8984" s="21"/>
      <c r="AD8984" s="21"/>
      <c r="AE8984" s="21"/>
      <c r="AF8984" s="21"/>
      <c r="AG8984" s="21"/>
      <c r="AH8984" s="21"/>
      <c r="AI8984" s="26"/>
      <c r="AJ8984" s="21"/>
      <c r="AK8984" s="21"/>
      <c r="AL8984" s="21"/>
      <c r="AM8984" s="21"/>
      <c r="AN8984" s="21"/>
      <c r="AO8984" s="21"/>
      <c r="AP8984" s="21"/>
      <c r="AQ8984" s="21"/>
      <c r="AR8984" s="21"/>
      <c r="AS8984" s="21"/>
      <c r="AT8984" s="2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</row>
    <row r="8985" spans="1:60" s="3" customFormat="1">
      <c r="A8985" s="20"/>
      <c r="B8985" s="20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21"/>
      <c r="AC8985" s="21"/>
      <c r="AD8985" s="21"/>
      <c r="AE8985" s="21"/>
      <c r="AF8985" s="21"/>
      <c r="AG8985" s="21"/>
      <c r="AH8985" s="21"/>
      <c r="AI8985" s="26"/>
      <c r="AJ8985" s="21"/>
      <c r="AK8985" s="21"/>
      <c r="AL8985" s="21"/>
      <c r="AM8985" s="21"/>
      <c r="AN8985" s="21"/>
      <c r="AO8985" s="21"/>
      <c r="AP8985" s="21"/>
      <c r="AQ8985" s="21"/>
      <c r="AR8985" s="21"/>
      <c r="AS8985" s="21"/>
      <c r="AT8985" s="2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</row>
    <row r="8986" spans="1:60" s="3" customFormat="1">
      <c r="A8986" s="20"/>
      <c r="B8986" s="20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21"/>
      <c r="AC8986" s="21"/>
      <c r="AD8986" s="21"/>
      <c r="AE8986" s="21"/>
      <c r="AF8986" s="21"/>
      <c r="AG8986" s="21"/>
      <c r="AH8986" s="21"/>
      <c r="AI8986" s="26"/>
      <c r="AJ8986" s="21"/>
      <c r="AK8986" s="21"/>
      <c r="AL8986" s="21"/>
      <c r="AM8986" s="21"/>
      <c r="AN8986" s="21"/>
      <c r="AO8986" s="21"/>
      <c r="AP8986" s="21"/>
      <c r="AQ8986" s="21"/>
      <c r="AR8986" s="21"/>
      <c r="AS8986" s="21"/>
      <c r="AT8986" s="2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</row>
    <row r="8987" spans="1:60" s="3" customFormat="1">
      <c r="A8987" s="20"/>
      <c r="B8987" s="20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21"/>
      <c r="AC8987" s="21"/>
      <c r="AD8987" s="21"/>
      <c r="AE8987" s="21"/>
      <c r="AF8987" s="21"/>
      <c r="AG8987" s="21"/>
      <c r="AH8987" s="21"/>
      <c r="AI8987" s="26"/>
      <c r="AJ8987" s="21"/>
      <c r="AK8987" s="21"/>
      <c r="AL8987" s="21"/>
      <c r="AM8987" s="21"/>
      <c r="AN8987" s="21"/>
      <c r="AO8987" s="21"/>
      <c r="AP8987" s="21"/>
      <c r="AQ8987" s="21"/>
      <c r="AR8987" s="21"/>
      <c r="AS8987" s="21"/>
      <c r="AT8987" s="2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</row>
    <row r="8988" spans="1:60" s="3" customFormat="1">
      <c r="A8988" s="20"/>
      <c r="B8988" s="20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21"/>
      <c r="AC8988" s="21"/>
      <c r="AD8988" s="21"/>
      <c r="AE8988" s="21"/>
      <c r="AF8988" s="21"/>
      <c r="AG8988" s="21"/>
      <c r="AH8988" s="21"/>
      <c r="AI8988" s="26"/>
      <c r="AJ8988" s="21"/>
      <c r="AK8988" s="21"/>
      <c r="AL8988" s="21"/>
      <c r="AM8988" s="21"/>
      <c r="AN8988" s="21"/>
      <c r="AO8988" s="21"/>
      <c r="AP8988" s="21"/>
      <c r="AQ8988" s="21"/>
      <c r="AR8988" s="21"/>
      <c r="AS8988" s="21"/>
      <c r="AT8988" s="2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</row>
    <row r="8989" spans="1:60" s="3" customFormat="1">
      <c r="A8989" s="20"/>
      <c r="B8989" s="20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21"/>
      <c r="AC8989" s="21"/>
      <c r="AD8989" s="21"/>
      <c r="AE8989" s="21"/>
      <c r="AF8989" s="21"/>
      <c r="AG8989" s="21"/>
      <c r="AH8989" s="21"/>
      <c r="AI8989" s="26"/>
      <c r="AJ8989" s="21"/>
      <c r="AK8989" s="21"/>
      <c r="AL8989" s="21"/>
      <c r="AM8989" s="21"/>
      <c r="AN8989" s="21"/>
      <c r="AO8989" s="21"/>
      <c r="AP8989" s="21"/>
      <c r="AQ8989" s="21"/>
      <c r="AR8989" s="21"/>
      <c r="AS8989" s="21"/>
      <c r="AT8989" s="2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</row>
    <row r="8990" spans="1:60" s="3" customFormat="1">
      <c r="A8990" s="20"/>
      <c r="B8990" s="20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21"/>
      <c r="AC8990" s="21"/>
      <c r="AD8990" s="21"/>
      <c r="AE8990" s="21"/>
      <c r="AF8990" s="21"/>
      <c r="AG8990" s="21"/>
      <c r="AH8990" s="21"/>
      <c r="AI8990" s="26"/>
      <c r="AJ8990" s="21"/>
      <c r="AK8990" s="21"/>
      <c r="AL8990" s="21"/>
      <c r="AM8990" s="21"/>
      <c r="AN8990" s="21"/>
      <c r="AO8990" s="21"/>
      <c r="AP8990" s="21"/>
      <c r="AQ8990" s="21"/>
      <c r="AR8990" s="21"/>
      <c r="AS8990" s="21"/>
      <c r="AT8990" s="2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</row>
    <row r="8991" spans="1:60" s="3" customFormat="1">
      <c r="A8991" s="20"/>
      <c r="B8991" s="20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21"/>
      <c r="AC8991" s="21"/>
      <c r="AD8991" s="21"/>
      <c r="AE8991" s="21"/>
      <c r="AF8991" s="21"/>
      <c r="AG8991" s="21"/>
      <c r="AH8991" s="21"/>
      <c r="AI8991" s="26"/>
      <c r="AJ8991" s="21"/>
      <c r="AK8991" s="21"/>
      <c r="AL8991" s="21"/>
      <c r="AM8991" s="21"/>
      <c r="AN8991" s="21"/>
      <c r="AO8991" s="21"/>
      <c r="AP8991" s="21"/>
      <c r="AQ8991" s="21"/>
      <c r="AR8991" s="21"/>
      <c r="AS8991" s="21"/>
      <c r="AT8991" s="2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</row>
    <row r="8992" spans="1:60" s="3" customFormat="1">
      <c r="A8992" s="20"/>
      <c r="B8992" s="20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21"/>
      <c r="AC8992" s="21"/>
      <c r="AD8992" s="21"/>
      <c r="AE8992" s="21"/>
      <c r="AF8992" s="21"/>
      <c r="AG8992" s="21"/>
      <c r="AH8992" s="21"/>
      <c r="AI8992" s="26"/>
      <c r="AJ8992" s="21"/>
      <c r="AK8992" s="21"/>
      <c r="AL8992" s="21"/>
      <c r="AM8992" s="21"/>
      <c r="AN8992" s="21"/>
      <c r="AO8992" s="21"/>
      <c r="AP8992" s="21"/>
      <c r="AQ8992" s="21"/>
      <c r="AR8992" s="21"/>
      <c r="AS8992" s="21"/>
      <c r="AT8992" s="2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</row>
    <row r="8993" spans="1:60" s="3" customFormat="1">
      <c r="A8993" s="20"/>
      <c r="B8993" s="20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21"/>
      <c r="AC8993" s="21"/>
      <c r="AD8993" s="21"/>
      <c r="AE8993" s="21"/>
      <c r="AF8993" s="21"/>
      <c r="AG8993" s="21"/>
      <c r="AH8993" s="21"/>
      <c r="AI8993" s="26"/>
      <c r="AJ8993" s="21"/>
      <c r="AK8993" s="21"/>
      <c r="AL8993" s="21"/>
      <c r="AM8993" s="21"/>
      <c r="AN8993" s="21"/>
      <c r="AO8993" s="21"/>
      <c r="AP8993" s="21"/>
      <c r="AQ8993" s="21"/>
      <c r="AR8993" s="21"/>
      <c r="AS8993" s="21"/>
      <c r="AT8993" s="2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</row>
    <row r="8994" spans="1:60" s="3" customFormat="1">
      <c r="A8994" s="20"/>
      <c r="B8994" s="20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21"/>
      <c r="AC8994" s="21"/>
      <c r="AD8994" s="21"/>
      <c r="AE8994" s="21"/>
      <c r="AF8994" s="21"/>
      <c r="AG8994" s="21"/>
      <c r="AH8994" s="21"/>
      <c r="AI8994" s="26"/>
      <c r="AJ8994" s="21"/>
      <c r="AK8994" s="21"/>
      <c r="AL8994" s="21"/>
      <c r="AM8994" s="21"/>
      <c r="AN8994" s="21"/>
      <c r="AO8994" s="21"/>
      <c r="AP8994" s="21"/>
      <c r="AQ8994" s="21"/>
      <c r="AR8994" s="21"/>
      <c r="AS8994" s="21"/>
      <c r="AT8994" s="2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</row>
    <row r="8995" spans="1:60" s="3" customFormat="1">
      <c r="A8995" s="20"/>
      <c r="B8995" s="20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21"/>
      <c r="AC8995" s="21"/>
      <c r="AD8995" s="21"/>
      <c r="AE8995" s="21"/>
      <c r="AF8995" s="21"/>
      <c r="AG8995" s="21"/>
      <c r="AH8995" s="21"/>
      <c r="AI8995" s="26"/>
      <c r="AJ8995" s="21"/>
      <c r="AK8995" s="21"/>
      <c r="AL8995" s="21"/>
      <c r="AM8995" s="21"/>
      <c r="AN8995" s="21"/>
      <c r="AO8995" s="21"/>
      <c r="AP8995" s="21"/>
      <c r="AQ8995" s="21"/>
      <c r="AR8995" s="21"/>
      <c r="AS8995" s="21"/>
      <c r="AT8995" s="2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</row>
    <row r="8996" spans="1:60" s="3" customFormat="1">
      <c r="A8996" s="20"/>
      <c r="B8996" s="20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21"/>
      <c r="AC8996" s="21"/>
      <c r="AD8996" s="21"/>
      <c r="AE8996" s="21"/>
      <c r="AF8996" s="21"/>
      <c r="AG8996" s="21"/>
      <c r="AH8996" s="21"/>
      <c r="AI8996" s="26"/>
      <c r="AJ8996" s="21"/>
      <c r="AK8996" s="21"/>
      <c r="AL8996" s="21"/>
      <c r="AM8996" s="21"/>
      <c r="AN8996" s="21"/>
      <c r="AO8996" s="21"/>
      <c r="AP8996" s="21"/>
      <c r="AQ8996" s="21"/>
      <c r="AR8996" s="21"/>
      <c r="AS8996" s="21"/>
      <c r="AT8996" s="2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</row>
    <row r="8997" spans="1:60" s="3" customFormat="1">
      <c r="A8997" s="20"/>
      <c r="B8997" s="20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21"/>
      <c r="AC8997" s="21"/>
      <c r="AD8997" s="21"/>
      <c r="AE8997" s="21"/>
      <c r="AF8997" s="21"/>
      <c r="AG8997" s="21"/>
      <c r="AH8997" s="21"/>
      <c r="AI8997" s="26"/>
      <c r="AJ8997" s="21"/>
      <c r="AK8997" s="21"/>
      <c r="AL8997" s="21"/>
      <c r="AM8997" s="21"/>
      <c r="AN8997" s="21"/>
      <c r="AO8997" s="21"/>
      <c r="AP8997" s="21"/>
      <c r="AQ8997" s="21"/>
      <c r="AR8997" s="21"/>
      <c r="AS8997" s="21"/>
      <c r="AT8997" s="2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</row>
    <row r="8998" spans="1:60" s="3" customFormat="1">
      <c r="A8998" s="20"/>
      <c r="B8998" s="20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21"/>
      <c r="AC8998" s="21"/>
      <c r="AD8998" s="21"/>
      <c r="AE8998" s="21"/>
      <c r="AF8998" s="21"/>
      <c r="AG8998" s="21"/>
      <c r="AH8998" s="21"/>
      <c r="AI8998" s="26"/>
      <c r="AJ8998" s="21"/>
      <c r="AK8998" s="21"/>
      <c r="AL8998" s="21"/>
      <c r="AM8998" s="21"/>
      <c r="AN8998" s="21"/>
      <c r="AO8998" s="21"/>
      <c r="AP8998" s="21"/>
      <c r="AQ8998" s="21"/>
      <c r="AR8998" s="21"/>
      <c r="AS8998" s="21"/>
      <c r="AT8998" s="2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</row>
    <row r="8999" spans="1:60" s="3" customFormat="1">
      <c r="A8999" s="20"/>
      <c r="B8999" s="20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21"/>
      <c r="AC8999" s="21"/>
      <c r="AD8999" s="21"/>
      <c r="AE8999" s="21"/>
      <c r="AF8999" s="21"/>
      <c r="AG8999" s="21"/>
      <c r="AH8999" s="21"/>
      <c r="AI8999" s="26"/>
      <c r="AJ8999" s="21"/>
      <c r="AK8999" s="21"/>
      <c r="AL8999" s="21"/>
      <c r="AM8999" s="21"/>
      <c r="AN8999" s="21"/>
      <c r="AO8999" s="21"/>
      <c r="AP8999" s="21"/>
      <c r="AQ8999" s="21"/>
      <c r="AR8999" s="21"/>
      <c r="AS8999" s="21"/>
      <c r="AT8999" s="2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</row>
    <row r="9000" spans="1:60" s="3" customFormat="1">
      <c r="A9000" s="20"/>
      <c r="B9000" s="20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21"/>
      <c r="AC9000" s="21"/>
      <c r="AD9000" s="21"/>
      <c r="AE9000" s="21"/>
      <c r="AF9000" s="21"/>
      <c r="AG9000" s="21"/>
      <c r="AH9000" s="21"/>
      <c r="AI9000" s="26"/>
      <c r="AJ9000" s="21"/>
      <c r="AK9000" s="21"/>
      <c r="AL9000" s="21"/>
      <c r="AM9000" s="21"/>
      <c r="AN9000" s="21"/>
      <c r="AO9000" s="21"/>
      <c r="AP9000" s="21"/>
      <c r="AQ9000" s="21"/>
      <c r="AR9000" s="21"/>
      <c r="AS9000" s="21"/>
      <c r="AT9000" s="2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</row>
    <row r="9001" spans="1:60" s="3" customFormat="1">
      <c r="A9001" s="20"/>
      <c r="B9001" s="20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21"/>
      <c r="AC9001" s="21"/>
      <c r="AD9001" s="21"/>
      <c r="AE9001" s="21"/>
      <c r="AF9001" s="21"/>
      <c r="AG9001" s="21"/>
      <c r="AH9001" s="21"/>
      <c r="AI9001" s="26"/>
      <c r="AJ9001" s="21"/>
      <c r="AK9001" s="21"/>
      <c r="AL9001" s="21"/>
      <c r="AM9001" s="21"/>
      <c r="AN9001" s="21"/>
      <c r="AO9001" s="21"/>
      <c r="AP9001" s="21"/>
      <c r="AQ9001" s="21"/>
      <c r="AR9001" s="21"/>
      <c r="AS9001" s="21"/>
      <c r="AT9001" s="2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</row>
    <row r="9002" spans="1:60" s="3" customFormat="1">
      <c r="A9002" s="20"/>
      <c r="B9002" s="20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21"/>
      <c r="AC9002" s="21"/>
      <c r="AD9002" s="21"/>
      <c r="AE9002" s="21"/>
      <c r="AF9002" s="21"/>
      <c r="AG9002" s="21"/>
      <c r="AH9002" s="21"/>
      <c r="AI9002" s="26"/>
      <c r="AJ9002" s="21"/>
      <c r="AK9002" s="21"/>
      <c r="AL9002" s="21"/>
      <c r="AM9002" s="21"/>
      <c r="AN9002" s="21"/>
      <c r="AO9002" s="21"/>
      <c r="AP9002" s="21"/>
      <c r="AQ9002" s="21"/>
      <c r="AR9002" s="21"/>
      <c r="AS9002" s="21"/>
      <c r="AT9002" s="2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</row>
    <row r="9003" spans="1:60" s="3" customFormat="1">
      <c r="A9003" s="20"/>
      <c r="B9003" s="20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21"/>
      <c r="AC9003" s="21"/>
      <c r="AD9003" s="21"/>
      <c r="AE9003" s="21"/>
      <c r="AF9003" s="21"/>
      <c r="AG9003" s="21"/>
      <c r="AH9003" s="21"/>
      <c r="AI9003" s="26"/>
      <c r="AJ9003" s="21"/>
      <c r="AK9003" s="21"/>
      <c r="AL9003" s="21"/>
      <c r="AM9003" s="21"/>
      <c r="AN9003" s="21"/>
      <c r="AO9003" s="21"/>
      <c r="AP9003" s="21"/>
      <c r="AQ9003" s="21"/>
      <c r="AR9003" s="21"/>
      <c r="AS9003" s="21"/>
      <c r="AT9003" s="2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</row>
    <row r="9004" spans="1:60" s="3" customFormat="1">
      <c r="A9004" s="20"/>
      <c r="B9004" s="20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21"/>
      <c r="AC9004" s="21"/>
      <c r="AD9004" s="21"/>
      <c r="AE9004" s="21"/>
      <c r="AF9004" s="21"/>
      <c r="AG9004" s="21"/>
      <c r="AH9004" s="21"/>
      <c r="AI9004" s="26"/>
      <c r="AJ9004" s="21"/>
      <c r="AK9004" s="21"/>
      <c r="AL9004" s="21"/>
      <c r="AM9004" s="21"/>
      <c r="AN9004" s="21"/>
      <c r="AO9004" s="21"/>
      <c r="AP9004" s="21"/>
      <c r="AQ9004" s="21"/>
      <c r="AR9004" s="21"/>
      <c r="AS9004" s="21"/>
      <c r="AT9004" s="2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</row>
    <row r="9005" spans="1:60" s="3" customFormat="1">
      <c r="A9005" s="20"/>
      <c r="B9005" s="20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21"/>
      <c r="AC9005" s="21"/>
      <c r="AD9005" s="21"/>
      <c r="AE9005" s="21"/>
      <c r="AF9005" s="21"/>
      <c r="AG9005" s="21"/>
      <c r="AH9005" s="21"/>
      <c r="AI9005" s="26"/>
      <c r="AJ9005" s="21"/>
      <c r="AK9005" s="21"/>
      <c r="AL9005" s="21"/>
      <c r="AM9005" s="21"/>
      <c r="AN9005" s="21"/>
      <c r="AO9005" s="21"/>
      <c r="AP9005" s="21"/>
      <c r="AQ9005" s="21"/>
      <c r="AR9005" s="21"/>
      <c r="AS9005" s="21"/>
      <c r="AT9005" s="2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</row>
    <row r="9006" spans="1:60" s="3" customFormat="1">
      <c r="A9006" s="20"/>
      <c r="B9006" s="20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21"/>
      <c r="AC9006" s="21"/>
      <c r="AD9006" s="21"/>
      <c r="AE9006" s="21"/>
      <c r="AF9006" s="21"/>
      <c r="AG9006" s="21"/>
      <c r="AH9006" s="21"/>
      <c r="AI9006" s="26"/>
      <c r="AJ9006" s="21"/>
      <c r="AK9006" s="21"/>
      <c r="AL9006" s="21"/>
      <c r="AM9006" s="21"/>
      <c r="AN9006" s="21"/>
      <c r="AO9006" s="21"/>
      <c r="AP9006" s="21"/>
      <c r="AQ9006" s="21"/>
      <c r="AR9006" s="21"/>
      <c r="AS9006" s="21"/>
      <c r="AT9006" s="2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</row>
    <row r="9007" spans="1:60" s="3" customFormat="1">
      <c r="A9007" s="20"/>
      <c r="B9007" s="20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21"/>
      <c r="AC9007" s="21"/>
      <c r="AD9007" s="21"/>
      <c r="AE9007" s="21"/>
      <c r="AF9007" s="21"/>
      <c r="AG9007" s="21"/>
      <c r="AH9007" s="21"/>
      <c r="AI9007" s="26"/>
      <c r="AJ9007" s="21"/>
      <c r="AK9007" s="21"/>
      <c r="AL9007" s="21"/>
      <c r="AM9007" s="21"/>
      <c r="AN9007" s="21"/>
      <c r="AO9007" s="21"/>
      <c r="AP9007" s="21"/>
      <c r="AQ9007" s="21"/>
      <c r="AR9007" s="21"/>
      <c r="AS9007" s="21"/>
      <c r="AT9007" s="2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</row>
    <row r="9008" spans="1:60" s="3" customFormat="1">
      <c r="A9008" s="20"/>
      <c r="B9008" s="20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21"/>
      <c r="AC9008" s="21"/>
      <c r="AD9008" s="21"/>
      <c r="AE9008" s="21"/>
      <c r="AF9008" s="21"/>
      <c r="AG9008" s="21"/>
      <c r="AH9008" s="21"/>
      <c r="AI9008" s="26"/>
      <c r="AJ9008" s="21"/>
      <c r="AK9008" s="21"/>
      <c r="AL9008" s="21"/>
      <c r="AM9008" s="21"/>
      <c r="AN9008" s="21"/>
      <c r="AO9008" s="21"/>
      <c r="AP9008" s="21"/>
      <c r="AQ9008" s="21"/>
      <c r="AR9008" s="21"/>
      <c r="AS9008" s="21"/>
      <c r="AT9008" s="2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</row>
    <row r="9009" spans="1:60" s="3" customFormat="1">
      <c r="A9009" s="20"/>
      <c r="B9009" s="20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21"/>
      <c r="AC9009" s="21"/>
      <c r="AD9009" s="21"/>
      <c r="AE9009" s="21"/>
      <c r="AF9009" s="21"/>
      <c r="AG9009" s="21"/>
      <c r="AH9009" s="21"/>
      <c r="AI9009" s="26"/>
      <c r="AJ9009" s="21"/>
      <c r="AK9009" s="21"/>
      <c r="AL9009" s="21"/>
      <c r="AM9009" s="21"/>
      <c r="AN9009" s="21"/>
      <c r="AO9009" s="21"/>
      <c r="AP9009" s="21"/>
      <c r="AQ9009" s="21"/>
      <c r="AR9009" s="21"/>
      <c r="AS9009" s="21"/>
      <c r="AT9009" s="2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</row>
    <row r="9010" spans="1:60" s="3" customFormat="1">
      <c r="A9010" s="20"/>
      <c r="B9010" s="20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21"/>
      <c r="AC9010" s="21"/>
      <c r="AD9010" s="21"/>
      <c r="AE9010" s="21"/>
      <c r="AF9010" s="21"/>
      <c r="AG9010" s="21"/>
      <c r="AH9010" s="21"/>
      <c r="AI9010" s="26"/>
      <c r="AJ9010" s="21"/>
      <c r="AK9010" s="21"/>
      <c r="AL9010" s="21"/>
      <c r="AM9010" s="21"/>
      <c r="AN9010" s="21"/>
      <c r="AO9010" s="21"/>
      <c r="AP9010" s="21"/>
      <c r="AQ9010" s="21"/>
      <c r="AR9010" s="21"/>
      <c r="AS9010" s="21"/>
      <c r="AT9010" s="2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</row>
    <row r="9011" spans="1:60" s="3" customFormat="1">
      <c r="A9011" s="20"/>
      <c r="B9011" s="20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21"/>
      <c r="AC9011" s="21"/>
      <c r="AD9011" s="21"/>
      <c r="AE9011" s="21"/>
      <c r="AF9011" s="21"/>
      <c r="AG9011" s="21"/>
      <c r="AH9011" s="21"/>
      <c r="AI9011" s="26"/>
      <c r="AJ9011" s="21"/>
      <c r="AK9011" s="21"/>
      <c r="AL9011" s="21"/>
      <c r="AM9011" s="21"/>
      <c r="AN9011" s="21"/>
      <c r="AO9011" s="21"/>
      <c r="AP9011" s="21"/>
      <c r="AQ9011" s="21"/>
      <c r="AR9011" s="21"/>
      <c r="AS9011" s="21"/>
      <c r="AT9011" s="2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</row>
    <row r="9012" spans="1:60" s="3" customFormat="1">
      <c r="A9012" s="20"/>
      <c r="B9012" s="20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21"/>
      <c r="AC9012" s="21"/>
      <c r="AD9012" s="21"/>
      <c r="AE9012" s="21"/>
      <c r="AF9012" s="21"/>
      <c r="AG9012" s="21"/>
      <c r="AH9012" s="21"/>
      <c r="AI9012" s="26"/>
      <c r="AJ9012" s="21"/>
      <c r="AK9012" s="21"/>
      <c r="AL9012" s="21"/>
      <c r="AM9012" s="21"/>
      <c r="AN9012" s="21"/>
      <c r="AO9012" s="21"/>
      <c r="AP9012" s="21"/>
      <c r="AQ9012" s="21"/>
      <c r="AR9012" s="21"/>
      <c r="AS9012" s="21"/>
      <c r="AT9012" s="2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</row>
    <row r="9013" spans="1:60" s="3" customFormat="1">
      <c r="A9013" s="20"/>
      <c r="B9013" s="20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21"/>
      <c r="AC9013" s="21"/>
      <c r="AD9013" s="21"/>
      <c r="AE9013" s="21"/>
      <c r="AF9013" s="21"/>
      <c r="AG9013" s="21"/>
      <c r="AH9013" s="21"/>
      <c r="AI9013" s="26"/>
      <c r="AJ9013" s="21"/>
      <c r="AK9013" s="21"/>
      <c r="AL9013" s="21"/>
      <c r="AM9013" s="21"/>
      <c r="AN9013" s="21"/>
      <c r="AO9013" s="21"/>
      <c r="AP9013" s="21"/>
      <c r="AQ9013" s="21"/>
      <c r="AR9013" s="21"/>
      <c r="AS9013" s="21"/>
      <c r="AT9013" s="2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</row>
    <row r="9014" spans="1:60" s="3" customFormat="1">
      <c r="A9014" s="20"/>
      <c r="B9014" s="20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21"/>
      <c r="AC9014" s="21"/>
      <c r="AD9014" s="21"/>
      <c r="AE9014" s="21"/>
      <c r="AF9014" s="21"/>
      <c r="AG9014" s="21"/>
      <c r="AH9014" s="21"/>
      <c r="AI9014" s="26"/>
      <c r="AJ9014" s="21"/>
      <c r="AK9014" s="21"/>
      <c r="AL9014" s="21"/>
      <c r="AM9014" s="21"/>
      <c r="AN9014" s="21"/>
      <c r="AO9014" s="21"/>
      <c r="AP9014" s="21"/>
      <c r="AQ9014" s="21"/>
      <c r="AR9014" s="21"/>
      <c r="AS9014" s="21"/>
      <c r="AT9014" s="2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 s="1"/>
      <c r="BG9014" s="1"/>
      <c r="BH9014" s="1"/>
    </row>
    <row r="9015" spans="1:60" s="3" customFormat="1">
      <c r="A9015" s="20"/>
      <c r="B9015" s="20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21"/>
      <c r="AC9015" s="21"/>
      <c r="AD9015" s="21"/>
      <c r="AE9015" s="21"/>
      <c r="AF9015" s="21"/>
      <c r="AG9015" s="21"/>
      <c r="AH9015" s="21"/>
      <c r="AI9015" s="26"/>
      <c r="AJ9015" s="21"/>
      <c r="AK9015" s="21"/>
      <c r="AL9015" s="21"/>
      <c r="AM9015" s="21"/>
      <c r="AN9015" s="21"/>
      <c r="AO9015" s="21"/>
      <c r="AP9015" s="21"/>
      <c r="AQ9015" s="21"/>
      <c r="AR9015" s="21"/>
      <c r="AS9015" s="21"/>
      <c r="AT9015" s="2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  <c r="BE9015" s="1"/>
      <c r="BF9015" s="1"/>
      <c r="BG9015" s="1"/>
      <c r="BH9015" s="1"/>
    </row>
    <row r="9016" spans="1:60" s="3" customFormat="1">
      <c r="A9016" s="20"/>
      <c r="B9016" s="20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21"/>
      <c r="AC9016" s="21"/>
      <c r="AD9016" s="21"/>
      <c r="AE9016" s="21"/>
      <c r="AF9016" s="21"/>
      <c r="AG9016" s="21"/>
      <c r="AH9016" s="21"/>
      <c r="AI9016" s="26"/>
      <c r="AJ9016" s="21"/>
      <c r="AK9016" s="21"/>
      <c r="AL9016" s="21"/>
      <c r="AM9016" s="21"/>
      <c r="AN9016" s="21"/>
      <c r="AO9016" s="21"/>
      <c r="AP9016" s="21"/>
      <c r="AQ9016" s="21"/>
      <c r="AR9016" s="21"/>
      <c r="AS9016" s="21"/>
      <c r="AT9016" s="2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</row>
    <row r="9017" spans="1:60" s="3" customFormat="1">
      <c r="A9017" s="20"/>
      <c r="B9017" s="20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21"/>
      <c r="AC9017" s="21"/>
      <c r="AD9017" s="21"/>
      <c r="AE9017" s="21"/>
      <c r="AF9017" s="21"/>
      <c r="AG9017" s="21"/>
      <c r="AH9017" s="21"/>
      <c r="AI9017" s="26"/>
      <c r="AJ9017" s="21"/>
      <c r="AK9017" s="21"/>
      <c r="AL9017" s="21"/>
      <c r="AM9017" s="21"/>
      <c r="AN9017" s="21"/>
      <c r="AO9017" s="21"/>
      <c r="AP9017" s="21"/>
      <c r="AQ9017" s="21"/>
      <c r="AR9017" s="21"/>
      <c r="AS9017" s="21"/>
      <c r="AT9017" s="2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</row>
    <row r="9018" spans="1:60" s="3" customFormat="1">
      <c r="A9018" s="20"/>
      <c r="B9018" s="20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21"/>
      <c r="AC9018" s="21"/>
      <c r="AD9018" s="21"/>
      <c r="AE9018" s="21"/>
      <c r="AF9018" s="21"/>
      <c r="AG9018" s="21"/>
      <c r="AH9018" s="21"/>
      <c r="AI9018" s="26"/>
      <c r="AJ9018" s="21"/>
      <c r="AK9018" s="21"/>
      <c r="AL9018" s="21"/>
      <c r="AM9018" s="21"/>
      <c r="AN9018" s="21"/>
      <c r="AO9018" s="21"/>
      <c r="AP9018" s="21"/>
      <c r="AQ9018" s="21"/>
      <c r="AR9018" s="21"/>
      <c r="AS9018" s="21"/>
      <c r="AT9018" s="2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</row>
    <row r="9019" spans="1:60" s="3" customFormat="1">
      <c r="A9019" s="20"/>
      <c r="B9019" s="20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21"/>
      <c r="AC9019" s="21"/>
      <c r="AD9019" s="21"/>
      <c r="AE9019" s="21"/>
      <c r="AF9019" s="21"/>
      <c r="AG9019" s="21"/>
      <c r="AH9019" s="21"/>
      <c r="AI9019" s="26"/>
      <c r="AJ9019" s="21"/>
      <c r="AK9019" s="21"/>
      <c r="AL9019" s="21"/>
      <c r="AM9019" s="21"/>
      <c r="AN9019" s="21"/>
      <c r="AO9019" s="21"/>
      <c r="AP9019" s="21"/>
      <c r="AQ9019" s="21"/>
      <c r="AR9019" s="21"/>
      <c r="AS9019" s="21"/>
      <c r="AT9019" s="2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</row>
    <row r="9020" spans="1:60" s="3" customFormat="1">
      <c r="A9020" s="20"/>
      <c r="B9020" s="20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21"/>
      <c r="AC9020" s="21"/>
      <c r="AD9020" s="21"/>
      <c r="AE9020" s="21"/>
      <c r="AF9020" s="21"/>
      <c r="AG9020" s="21"/>
      <c r="AH9020" s="21"/>
      <c r="AI9020" s="26"/>
      <c r="AJ9020" s="21"/>
      <c r="AK9020" s="21"/>
      <c r="AL9020" s="21"/>
      <c r="AM9020" s="21"/>
      <c r="AN9020" s="21"/>
      <c r="AO9020" s="21"/>
      <c r="AP9020" s="21"/>
      <c r="AQ9020" s="21"/>
      <c r="AR9020" s="21"/>
      <c r="AS9020" s="21"/>
      <c r="AT9020" s="2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</row>
    <row r="9021" spans="1:60" s="3" customFormat="1">
      <c r="A9021" s="20"/>
      <c r="B9021" s="20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21"/>
      <c r="AC9021" s="21"/>
      <c r="AD9021" s="21"/>
      <c r="AE9021" s="21"/>
      <c r="AF9021" s="21"/>
      <c r="AG9021" s="21"/>
      <c r="AH9021" s="21"/>
      <c r="AI9021" s="26"/>
      <c r="AJ9021" s="21"/>
      <c r="AK9021" s="21"/>
      <c r="AL9021" s="21"/>
      <c r="AM9021" s="21"/>
      <c r="AN9021" s="21"/>
      <c r="AO9021" s="21"/>
      <c r="AP9021" s="21"/>
      <c r="AQ9021" s="21"/>
      <c r="AR9021" s="21"/>
      <c r="AS9021" s="21"/>
      <c r="AT9021" s="2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</row>
    <row r="9022" spans="1:60" s="3" customFormat="1">
      <c r="A9022" s="20"/>
      <c r="B9022" s="20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21"/>
      <c r="AC9022" s="21"/>
      <c r="AD9022" s="21"/>
      <c r="AE9022" s="21"/>
      <c r="AF9022" s="21"/>
      <c r="AG9022" s="21"/>
      <c r="AH9022" s="21"/>
      <c r="AI9022" s="26"/>
      <c r="AJ9022" s="21"/>
      <c r="AK9022" s="21"/>
      <c r="AL9022" s="21"/>
      <c r="AM9022" s="21"/>
      <c r="AN9022" s="21"/>
      <c r="AO9022" s="21"/>
      <c r="AP9022" s="21"/>
      <c r="AQ9022" s="21"/>
      <c r="AR9022" s="21"/>
      <c r="AS9022" s="21"/>
      <c r="AT9022" s="2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</row>
    <row r="9023" spans="1:60" s="3" customFormat="1">
      <c r="A9023" s="20"/>
      <c r="B9023" s="20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21"/>
      <c r="AC9023" s="21"/>
      <c r="AD9023" s="21"/>
      <c r="AE9023" s="21"/>
      <c r="AF9023" s="21"/>
      <c r="AG9023" s="21"/>
      <c r="AH9023" s="21"/>
      <c r="AI9023" s="26"/>
      <c r="AJ9023" s="21"/>
      <c r="AK9023" s="21"/>
      <c r="AL9023" s="21"/>
      <c r="AM9023" s="21"/>
      <c r="AN9023" s="21"/>
      <c r="AO9023" s="21"/>
      <c r="AP9023" s="21"/>
      <c r="AQ9023" s="21"/>
      <c r="AR9023" s="21"/>
      <c r="AS9023" s="21"/>
      <c r="AT9023" s="2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</row>
    <row r="9024" spans="1:60" s="3" customFormat="1">
      <c r="A9024" s="20"/>
      <c r="B9024" s="20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21"/>
      <c r="AC9024" s="21"/>
      <c r="AD9024" s="21"/>
      <c r="AE9024" s="21"/>
      <c r="AF9024" s="21"/>
      <c r="AG9024" s="21"/>
      <c r="AH9024" s="21"/>
      <c r="AI9024" s="26"/>
      <c r="AJ9024" s="21"/>
      <c r="AK9024" s="21"/>
      <c r="AL9024" s="21"/>
      <c r="AM9024" s="21"/>
      <c r="AN9024" s="21"/>
      <c r="AO9024" s="21"/>
      <c r="AP9024" s="21"/>
      <c r="AQ9024" s="21"/>
      <c r="AR9024" s="21"/>
      <c r="AS9024" s="21"/>
      <c r="AT9024" s="2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</row>
    <row r="9025" spans="1:60" s="3" customFormat="1">
      <c r="A9025" s="20"/>
      <c r="B9025" s="20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21"/>
      <c r="AC9025" s="21"/>
      <c r="AD9025" s="21"/>
      <c r="AE9025" s="21"/>
      <c r="AF9025" s="21"/>
      <c r="AG9025" s="21"/>
      <c r="AH9025" s="21"/>
      <c r="AI9025" s="26"/>
      <c r="AJ9025" s="21"/>
      <c r="AK9025" s="21"/>
      <c r="AL9025" s="21"/>
      <c r="AM9025" s="21"/>
      <c r="AN9025" s="21"/>
      <c r="AO9025" s="21"/>
      <c r="AP9025" s="21"/>
      <c r="AQ9025" s="21"/>
      <c r="AR9025" s="21"/>
      <c r="AS9025" s="21"/>
      <c r="AT9025" s="2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 s="1"/>
      <c r="BG9025" s="1"/>
      <c r="BH9025" s="1"/>
    </row>
    <row r="9026" spans="1:60" s="3" customFormat="1">
      <c r="A9026" s="20"/>
      <c r="B9026" s="20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21"/>
      <c r="AC9026" s="21"/>
      <c r="AD9026" s="21"/>
      <c r="AE9026" s="21"/>
      <c r="AF9026" s="21"/>
      <c r="AG9026" s="21"/>
      <c r="AH9026" s="21"/>
      <c r="AI9026" s="26"/>
      <c r="AJ9026" s="21"/>
      <c r="AK9026" s="21"/>
      <c r="AL9026" s="21"/>
      <c r="AM9026" s="21"/>
      <c r="AN9026" s="21"/>
      <c r="AO9026" s="21"/>
      <c r="AP9026" s="21"/>
      <c r="AQ9026" s="21"/>
      <c r="AR9026" s="21"/>
      <c r="AS9026" s="21"/>
      <c r="AT9026" s="2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</row>
    <row r="9027" spans="1:60" s="3" customFormat="1">
      <c r="A9027" s="20"/>
      <c r="B9027" s="20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21"/>
      <c r="AC9027" s="21"/>
      <c r="AD9027" s="21"/>
      <c r="AE9027" s="21"/>
      <c r="AF9027" s="21"/>
      <c r="AG9027" s="21"/>
      <c r="AH9027" s="21"/>
      <c r="AI9027" s="26"/>
      <c r="AJ9027" s="21"/>
      <c r="AK9027" s="21"/>
      <c r="AL9027" s="21"/>
      <c r="AM9027" s="21"/>
      <c r="AN9027" s="21"/>
      <c r="AO9027" s="21"/>
      <c r="AP9027" s="21"/>
      <c r="AQ9027" s="21"/>
      <c r="AR9027" s="21"/>
      <c r="AS9027" s="21"/>
      <c r="AT9027" s="2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</row>
    <row r="9028" spans="1:60" s="3" customFormat="1">
      <c r="A9028" s="20"/>
      <c r="B9028" s="20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21"/>
      <c r="AC9028" s="21"/>
      <c r="AD9028" s="21"/>
      <c r="AE9028" s="21"/>
      <c r="AF9028" s="21"/>
      <c r="AG9028" s="21"/>
      <c r="AH9028" s="21"/>
      <c r="AI9028" s="26"/>
      <c r="AJ9028" s="21"/>
      <c r="AK9028" s="21"/>
      <c r="AL9028" s="21"/>
      <c r="AM9028" s="21"/>
      <c r="AN9028" s="21"/>
      <c r="AO9028" s="21"/>
      <c r="AP9028" s="21"/>
      <c r="AQ9028" s="21"/>
      <c r="AR9028" s="21"/>
      <c r="AS9028" s="21"/>
      <c r="AT9028" s="2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</row>
    <row r="9029" spans="1:60" s="3" customFormat="1">
      <c r="A9029" s="20"/>
      <c r="B9029" s="20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21"/>
      <c r="AC9029" s="21"/>
      <c r="AD9029" s="21"/>
      <c r="AE9029" s="21"/>
      <c r="AF9029" s="21"/>
      <c r="AG9029" s="21"/>
      <c r="AH9029" s="21"/>
      <c r="AI9029" s="26"/>
      <c r="AJ9029" s="21"/>
      <c r="AK9029" s="21"/>
      <c r="AL9029" s="21"/>
      <c r="AM9029" s="21"/>
      <c r="AN9029" s="21"/>
      <c r="AO9029" s="21"/>
      <c r="AP9029" s="21"/>
      <c r="AQ9029" s="21"/>
      <c r="AR9029" s="21"/>
      <c r="AS9029" s="21"/>
      <c r="AT9029" s="2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</row>
    <row r="9030" spans="1:60" s="3" customFormat="1">
      <c r="A9030" s="20"/>
      <c r="B9030" s="20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21"/>
      <c r="AC9030" s="21"/>
      <c r="AD9030" s="21"/>
      <c r="AE9030" s="21"/>
      <c r="AF9030" s="21"/>
      <c r="AG9030" s="21"/>
      <c r="AH9030" s="21"/>
      <c r="AI9030" s="26"/>
      <c r="AJ9030" s="21"/>
      <c r="AK9030" s="21"/>
      <c r="AL9030" s="21"/>
      <c r="AM9030" s="21"/>
      <c r="AN9030" s="21"/>
      <c r="AO9030" s="21"/>
      <c r="AP9030" s="21"/>
      <c r="AQ9030" s="21"/>
      <c r="AR9030" s="21"/>
      <c r="AS9030" s="21"/>
      <c r="AT9030" s="2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</row>
    <row r="9031" spans="1:60" s="3" customFormat="1">
      <c r="A9031" s="20"/>
      <c r="B9031" s="20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21"/>
      <c r="AC9031" s="21"/>
      <c r="AD9031" s="21"/>
      <c r="AE9031" s="21"/>
      <c r="AF9031" s="21"/>
      <c r="AG9031" s="21"/>
      <c r="AH9031" s="21"/>
      <c r="AI9031" s="26"/>
      <c r="AJ9031" s="21"/>
      <c r="AK9031" s="21"/>
      <c r="AL9031" s="21"/>
      <c r="AM9031" s="21"/>
      <c r="AN9031" s="21"/>
      <c r="AO9031" s="21"/>
      <c r="AP9031" s="21"/>
      <c r="AQ9031" s="21"/>
      <c r="AR9031" s="21"/>
      <c r="AS9031" s="21"/>
      <c r="AT9031" s="2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</row>
    <row r="9032" spans="1:60" s="3" customFormat="1">
      <c r="A9032" s="20"/>
      <c r="B9032" s="20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21"/>
      <c r="AC9032" s="21"/>
      <c r="AD9032" s="21"/>
      <c r="AE9032" s="21"/>
      <c r="AF9032" s="21"/>
      <c r="AG9032" s="21"/>
      <c r="AH9032" s="21"/>
      <c r="AI9032" s="26"/>
      <c r="AJ9032" s="21"/>
      <c r="AK9032" s="21"/>
      <c r="AL9032" s="21"/>
      <c r="AM9032" s="21"/>
      <c r="AN9032" s="21"/>
      <c r="AO9032" s="21"/>
      <c r="AP9032" s="21"/>
      <c r="AQ9032" s="21"/>
      <c r="AR9032" s="21"/>
      <c r="AS9032" s="21"/>
      <c r="AT9032" s="2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</row>
    <row r="9033" spans="1:60" s="3" customFormat="1">
      <c r="A9033" s="20"/>
      <c r="B9033" s="20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21"/>
      <c r="AC9033" s="21"/>
      <c r="AD9033" s="21"/>
      <c r="AE9033" s="21"/>
      <c r="AF9033" s="21"/>
      <c r="AG9033" s="21"/>
      <c r="AH9033" s="21"/>
      <c r="AI9033" s="26"/>
      <c r="AJ9033" s="21"/>
      <c r="AK9033" s="21"/>
      <c r="AL9033" s="21"/>
      <c r="AM9033" s="21"/>
      <c r="AN9033" s="21"/>
      <c r="AO9033" s="21"/>
      <c r="AP9033" s="21"/>
      <c r="AQ9033" s="21"/>
      <c r="AR9033" s="21"/>
      <c r="AS9033" s="21"/>
      <c r="AT9033" s="2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</row>
    <row r="9034" spans="1:60" s="3" customFormat="1">
      <c r="A9034" s="20"/>
      <c r="B9034" s="20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21"/>
      <c r="AC9034" s="21"/>
      <c r="AD9034" s="21"/>
      <c r="AE9034" s="21"/>
      <c r="AF9034" s="21"/>
      <c r="AG9034" s="21"/>
      <c r="AH9034" s="21"/>
      <c r="AI9034" s="26"/>
      <c r="AJ9034" s="21"/>
      <c r="AK9034" s="21"/>
      <c r="AL9034" s="21"/>
      <c r="AM9034" s="21"/>
      <c r="AN9034" s="21"/>
      <c r="AO9034" s="21"/>
      <c r="AP9034" s="21"/>
      <c r="AQ9034" s="21"/>
      <c r="AR9034" s="21"/>
      <c r="AS9034" s="21"/>
      <c r="AT9034" s="2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</row>
    <row r="9035" spans="1:60" s="3" customFormat="1">
      <c r="A9035" s="20"/>
      <c r="B9035" s="20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21"/>
      <c r="AC9035" s="21"/>
      <c r="AD9035" s="21"/>
      <c r="AE9035" s="21"/>
      <c r="AF9035" s="21"/>
      <c r="AG9035" s="21"/>
      <c r="AH9035" s="21"/>
      <c r="AI9035" s="26"/>
      <c r="AJ9035" s="21"/>
      <c r="AK9035" s="21"/>
      <c r="AL9035" s="21"/>
      <c r="AM9035" s="21"/>
      <c r="AN9035" s="21"/>
      <c r="AO9035" s="21"/>
      <c r="AP9035" s="21"/>
      <c r="AQ9035" s="21"/>
      <c r="AR9035" s="21"/>
      <c r="AS9035" s="21"/>
      <c r="AT9035" s="2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</row>
    <row r="9036" spans="1:60" s="3" customFormat="1">
      <c r="A9036" s="20"/>
      <c r="B9036" s="20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21"/>
      <c r="AC9036" s="21"/>
      <c r="AD9036" s="21"/>
      <c r="AE9036" s="21"/>
      <c r="AF9036" s="21"/>
      <c r="AG9036" s="21"/>
      <c r="AH9036" s="21"/>
      <c r="AI9036" s="26"/>
      <c r="AJ9036" s="21"/>
      <c r="AK9036" s="21"/>
      <c r="AL9036" s="21"/>
      <c r="AM9036" s="21"/>
      <c r="AN9036" s="21"/>
      <c r="AO9036" s="21"/>
      <c r="AP9036" s="21"/>
      <c r="AQ9036" s="21"/>
      <c r="AR9036" s="21"/>
      <c r="AS9036" s="21"/>
      <c r="AT9036" s="2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</row>
    <row r="9037" spans="1:60" s="3" customFormat="1">
      <c r="A9037" s="20"/>
      <c r="B9037" s="20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21"/>
      <c r="AC9037" s="21"/>
      <c r="AD9037" s="21"/>
      <c r="AE9037" s="21"/>
      <c r="AF9037" s="21"/>
      <c r="AG9037" s="21"/>
      <c r="AH9037" s="21"/>
      <c r="AI9037" s="26"/>
      <c r="AJ9037" s="21"/>
      <c r="AK9037" s="21"/>
      <c r="AL9037" s="21"/>
      <c r="AM9037" s="21"/>
      <c r="AN9037" s="21"/>
      <c r="AO9037" s="21"/>
      <c r="AP9037" s="21"/>
      <c r="AQ9037" s="21"/>
      <c r="AR9037" s="21"/>
      <c r="AS9037" s="21"/>
      <c r="AT9037" s="2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</row>
    <row r="9038" spans="1:60" s="3" customFormat="1">
      <c r="A9038" s="20"/>
      <c r="B9038" s="20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21"/>
      <c r="AC9038" s="21"/>
      <c r="AD9038" s="21"/>
      <c r="AE9038" s="21"/>
      <c r="AF9038" s="21"/>
      <c r="AG9038" s="21"/>
      <c r="AH9038" s="21"/>
      <c r="AI9038" s="26"/>
      <c r="AJ9038" s="21"/>
      <c r="AK9038" s="21"/>
      <c r="AL9038" s="21"/>
      <c r="AM9038" s="21"/>
      <c r="AN9038" s="21"/>
      <c r="AO9038" s="21"/>
      <c r="AP9038" s="21"/>
      <c r="AQ9038" s="21"/>
      <c r="AR9038" s="21"/>
      <c r="AS9038" s="21"/>
      <c r="AT9038" s="2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</row>
    <row r="9039" spans="1:60" s="3" customFormat="1">
      <c r="A9039" s="20"/>
      <c r="B9039" s="20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21"/>
      <c r="AC9039" s="21"/>
      <c r="AD9039" s="21"/>
      <c r="AE9039" s="21"/>
      <c r="AF9039" s="21"/>
      <c r="AG9039" s="21"/>
      <c r="AH9039" s="21"/>
      <c r="AI9039" s="26"/>
      <c r="AJ9039" s="21"/>
      <c r="AK9039" s="21"/>
      <c r="AL9039" s="21"/>
      <c r="AM9039" s="21"/>
      <c r="AN9039" s="21"/>
      <c r="AO9039" s="21"/>
      <c r="AP9039" s="21"/>
      <c r="AQ9039" s="21"/>
      <c r="AR9039" s="21"/>
      <c r="AS9039" s="21"/>
      <c r="AT9039" s="2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</row>
    <row r="9040" spans="1:60" s="3" customFormat="1">
      <c r="A9040" s="20"/>
      <c r="B9040" s="20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21"/>
      <c r="AC9040" s="21"/>
      <c r="AD9040" s="21"/>
      <c r="AE9040" s="21"/>
      <c r="AF9040" s="21"/>
      <c r="AG9040" s="21"/>
      <c r="AH9040" s="21"/>
      <c r="AI9040" s="26"/>
      <c r="AJ9040" s="21"/>
      <c r="AK9040" s="21"/>
      <c r="AL9040" s="21"/>
      <c r="AM9040" s="21"/>
      <c r="AN9040" s="21"/>
      <c r="AO9040" s="21"/>
      <c r="AP9040" s="21"/>
      <c r="AQ9040" s="21"/>
      <c r="AR9040" s="21"/>
      <c r="AS9040" s="21"/>
      <c r="AT9040" s="2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</row>
    <row r="9041" spans="1:60" s="3" customFormat="1">
      <c r="A9041" s="20"/>
      <c r="B9041" s="20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21"/>
      <c r="AC9041" s="21"/>
      <c r="AD9041" s="21"/>
      <c r="AE9041" s="21"/>
      <c r="AF9041" s="21"/>
      <c r="AG9041" s="21"/>
      <c r="AH9041" s="21"/>
      <c r="AI9041" s="26"/>
      <c r="AJ9041" s="21"/>
      <c r="AK9041" s="21"/>
      <c r="AL9041" s="21"/>
      <c r="AM9041" s="21"/>
      <c r="AN9041" s="21"/>
      <c r="AO9041" s="21"/>
      <c r="AP9041" s="21"/>
      <c r="AQ9041" s="21"/>
      <c r="AR9041" s="21"/>
      <c r="AS9041" s="21"/>
      <c r="AT9041" s="2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</row>
    <row r="9042" spans="1:60" s="3" customFormat="1">
      <c r="A9042" s="20"/>
      <c r="B9042" s="20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21"/>
      <c r="AC9042" s="21"/>
      <c r="AD9042" s="21"/>
      <c r="AE9042" s="21"/>
      <c r="AF9042" s="21"/>
      <c r="AG9042" s="21"/>
      <c r="AH9042" s="21"/>
      <c r="AI9042" s="26"/>
      <c r="AJ9042" s="21"/>
      <c r="AK9042" s="21"/>
      <c r="AL9042" s="21"/>
      <c r="AM9042" s="21"/>
      <c r="AN9042" s="21"/>
      <c r="AO9042" s="21"/>
      <c r="AP9042" s="21"/>
      <c r="AQ9042" s="21"/>
      <c r="AR9042" s="21"/>
      <c r="AS9042" s="21"/>
      <c r="AT9042" s="2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</row>
    <row r="9043" spans="1:60" s="3" customFormat="1">
      <c r="A9043" s="20"/>
      <c r="B9043" s="20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21"/>
      <c r="AC9043" s="21"/>
      <c r="AD9043" s="21"/>
      <c r="AE9043" s="21"/>
      <c r="AF9043" s="21"/>
      <c r="AG9043" s="21"/>
      <c r="AH9043" s="21"/>
      <c r="AI9043" s="26"/>
      <c r="AJ9043" s="21"/>
      <c r="AK9043" s="21"/>
      <c r="AL9043" s="21"/>
      <c r="AM9043" s="21"/>
      <c r="AN9043" s="21"/>
      <c r="AO9043" s="21"/>
      <c r="AP9043" s="21"/>
      <c r="AQ9043" s="21"/>
      <c r="AR9043" s="21"/>
      <c r="AS9043" s="21"/>
      <c r="AT9043" s="2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</row>
    <row r="9044" spans="1:60" s="3" customFormat="1">
      <c r="A9044" s="20"/>
      <c r="B9044" s="20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21"/>
      <c r="AC9044" s="21"/>
      <c r="AD9044" s="21"/>
      <c r="AE9044" s="21"/>
      <c r="AF9044" s="21"/>
      <c r="AG9044" s="21"/>
      <c r="AH9044" s="21"/>
      <c r="AI9044" s="26"/>
      <c r="AJ9044" s="21"/>
      <c r="AK9044" s="21"/>
      <c r="AL9044" s="21"/>
      <c r="AM9044" s="21"/>
      <c r="AN9044" s="21"/>
      <c r="AO9044" s="21"/>
      <c r="AP9044" s="21"/>
      <c r="AQ9044" s="21"/>
      <c r="AR9044" s="21"/>
      <c r="AS9044" s="21"/>
      <c r="AT9044" s="2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</row>
    <row r="9045" spans="1:60" s="3" customFormat="1">
      <c r="A9045" s="20"/>
      <c r="B9045" s="20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21"/>
      <c r="AC9045" s="21"/>
      <c r="AD9045" s="21"/>
      <c r="AE9045" s="21"/>
      <c r="AF9045" s="21"/>
      <c r="AG9045" s="21"/>
      <c r="AH9045" s="21"/>
      <c r="AI9045" s="26"/>
      <c r="AJ9045" s="21"/>
      <c r="AK9045" s="21"/>
      <c r="AL9045" s="21"/>
      <c r="AM9045" s="21"/>
      <c r="AN9045" s="21"/>
      <c r="AO9045" s="21"/>
      <c r="AP9045" s="21"/>
      <c r="AQ9045" s="21"/>
      <c r="AR9045" s="21"/>
      <c r="AS9045" s="21"/>
      <c r="AT9045" s="2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</row>
    <row r="9046" spans="1:60" s="3" customFormat="1">
      <c r="A9046" s="20"/>
      <c r="B9046" s="20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21"/>
      <c r="AC9046" s="21"/>
      <c r="AD9046" s="21"/>
      <c r="AE9046" s="21"/>
      <c r="AF9046" s="21"/>
      <c r="AG9046" s="21"/>
      <c r="AH9046" s="21"/>
      <c r="AI9046" s="26"/>
      <c r="AJ9046" s="21"/>
      <c r="AK9046" s="21"/>
      <c r="AL9046" s="21"/>
      <c r="AM9046" s="21"/>
      <c r="AN9046" s="21"/>
      <c r="AO9046" s="21"/>
      <c r="AP9046" s="21"/>
      <c r="AQ9046" s="21"/>
      <c r="AR9046" s="21"/>
      <c r="AS9046" s="21"/>
      <c r="AT9046" s="2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</row>
    <row r="9047" spans="1:60" s="3" customFormat="1">
      <c r="A9047" s="20"/>
      <c r="B9047" s="20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21"/>
      <c r="AC9047" s="21"/>
      <c r="AD9047" s="21"/>
      <c r="AE9047" s="21"/>
      <c r="AF9047" s="21"/>
      <c r="AG9047" s="21"/>
      <c r="AH9047" s="21"/>
      <c r="AI9047" s="26"/>
      <c r="AJ9047" s="21"/>
      <c r="AK9047" s="21"/>
      <c r="AL9047" s="21"/>
      <c r="AM9047" s="21"/>
      <c r="AN9047" s="21"/>
      <c r="AO9047" s="21"/>
      <c r="AP9047" s="21"/>
      <c r="AQ9047" s="21"/>
      <c r="AR9047" s="21"/>
      <c r="AS9047" s="21"/>
      <c r="AT9047" s="2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</row>
    <row r="9048" spans="1:60" s="3" customFormat="1">
      <c r="A9048" s="20"/>
      <c r="B9048" s="20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21"/>
      <c r="AC9048" s="21"/>
      <c r="AD9048" s="21"/>
      <c r="AE9048" s="21"/>
      <c r="AF9048" s="21"/>
      <c r="AG9048" s="21"/>
      <c r="AH9048" s="21"/>
      <c r="AI9048" s="26"/>
      <c r="AJ9048" s="21"/>
      <c r="AK9048" s="21"/>
      <c r="AL9048" s="21"/>
      <c r="AM9048" s="21"/>
      <c r="AN9048" s="21"/>
      <c r="AO9048" s="21"/>
      <c r="AP9048" s="21"/>
      <c r="AQ9048" s="21"/>
      <c r="AR9048" s="21"/>
      <c r="AS9048" s="21"/>
      <c r="AT9048" s="2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</row>
    <row r="9049" spans="1:60" s="3" customFormat="1">
      <c r="A9049" s="20"/>
      <c r="B9049" s="20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21"/>
      <c r="AC9049" s="21"/>
      <c r="AD9049" s="21"/>
      <c r="AE9049" s="21"/>
      <c r="AF9049" s="21"/>
      <c r="AG9049" s="21"/>
      <c r="AH9049" s="21"/>
      <c r="AI9049" s="26"/>
      <c r="AJ9049" s="21"/>
      <c r="AK9049" s="21"/>
      <c r="AL9049" s="21"/>
      <c r="AM9049" s="21"/>
      <c r="AN9049" s="21"/>
      <c r="AO9049" s="21"/>
      <c r="AP9049" s="21"/>
      <c r="AQ9049" s="21"/>
      <c r="AR9049" s="21"/>
      <c r="AS9049" s="21"/>
      <c r="AT9049" s="2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</row>
    <row r="9050" spans="1:60" s="3" customFormat="1">
      <c r="A9050" s="20"/>
      <c r="B9050" s="20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21"/>
      <c r="AC9050" s="21"/>
      <c r="AD9050" s="21"/>
      <c r="AE9050" s="21"/>
      <c r="AF9050" s="21"/>
      <c r="AG9050" s="21"/>
      <c r="AH9050" s="21"/>
      <c r="AI9050" s="26"/>
      <c r="AJ9050" s="21"/>
      <c r="AK9050" s="21"/>
      <c r="AL9050" s="21"/>
      <c r="AM9050" s="21"/>
      <c r="AN9050" s="21"/>
      <c r="AO9050" s="21"/>
      <c r="AP9050" s="21"/>
      <c r="AQ9050" s="21"/>
      <c r="AR9050" s="21"/>
      <c r="AS9050" s="21"/>
      <c r="AT9050" s="2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</row>
    <row r="9051" spans="1:60" s="3" customFormat="1">
      <c r="A9051" s="20"/>
      <c r="B9051" s="20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21"/>
      <c r="AC9051" s="21"/>
      <c r="AD9051" s="21"/>
      <c r="AE9051" s="21"/>
      <c r="AF9051" s="21"/>
      <c r="AG9051" s="21"/>
      <c r="AH9051" s="21"/>
      <c r="AI9051" s="26"/>
      <c r="AJ9051" s="21"/>
      <c r="AK9051" s="21"/>
      <c r="AL9051" s="21"/>
      <c r="AM9051" s="21"/>
      <c r="AN9051" s="21"/>
      <c r="AO9051" s="21"/>
      <c r="AP9051" s="21"/>
      <c r="AQ9051" s="21"/>
      <c r="AR9051" s="21"/>
      <c r="AS9051" s="21"/>
      <c r="AT9051" s="2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</row>
    <row r="9052" spans="1:60" s="3" customFormat="1">
      <c r="A9052" s="20"/>
      <c r="B9052" s="20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21"/>
      <c r="AC9052" s="21"/>
      <c r="AD9052" s="21"/>
      <c r="AE9052" s="21"/>
      <c r="AF9052" s="21"/>
      <c r="AG9052" s="21"/>
      <c r="AH9052" s="21"/>
      <c r="AI9052" s="26"/>
      <c r="AJ9052" s="21"/>
      <c r="AK9052" s="21"/>
      <c r="AL9052" s="21"/>
      <c r="AM9052" s="21"/>
      <c r="AN9052" s="21"/>
      <c r="AO9052" s="21"/>
      <c r="AP9052" s="21"/>
      <c r="AQ9052" s="21"/>
      <c r="AR9052" s="21"/>
      <c r="AS9052" s="21"/>
      <c r="AT9052" s="2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</row>
    <row r="9053" spans="1:60" s="3" customFormat="1">
      <c r="A9053" s="20"/>
      <c r="B9053" s="20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21"/>
      <c r="AC9053" s="21"/>
      <c r="AD9053" s="21"/>
      <c r="AE9053" s="21"/>
      <c r="AF9053" s="21"/>
      <c r="AG9053" s="21"/>
      <c r="AH9053" s="21"/>
      <c r="AI9053" s="26"/>
      <c r="AJ9053" s="21"/>
      <c r="AK9053" s="21"/>
      <c r="AL9053" s="21"/>
      <c r="AM9053" s="21"/>
      <c r="AN9053" s="21"/>
      <c r="AO9053" s="21"/>
      <c r="AP9053" s="21"/>
      <c r="AQ9053" s="21"/>
      <c r="AR9053" s="21"/>
      <c r="AS9053" s="21"/>
      <c r="AT9053" s="2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</row>
    <row r="9054" spans="1:60" s="3" customFormat="1">
      <c r="A9054" s="20"/>
      <c r="B9054" s="20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21"/>
      <c r="AC9054" s="21"/>
      <c r="AD9054" s="21"/>
      <c r="AE9054" s="21"/>
      <c r="AF9054" s="21"/>
      <c r="AG9054" s="21"/>
      <c r="AH9054" s="21"/>
      <c r="AI9054" s="26"/>
      <c r="AJ9054" s="21"/>
      <c r="AK9054" s="21"/>
      <c r="AL9054" s="21"/>
      <c r="AM9054" s="21"/>
      <c r="AN9054" s="21"/>
      <c r="AO9054" s="21"/>
      <c r="AP9054" s="21"/>
      <c r="AQ9054" s="21"/>
      <c r="AR9054" s="21"/>
      <c r="AS9054" s="21"/>
      <c r="AT9054" s="2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</row>
    <row r="9055" spans="1:60" s="3" customFormat="1">
      <c r="A9055" s="20"/>
      <c r="B9055" s="20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21"/>
      <c r="AC9055" s="21"/>
      <c r="AD9055" s="21"/>
      <c r="AE9055" s="21"/>
      <c r="AF9055" s="21"/>
      <c r="AG9055" s="21"/>
      <c r="AH9055" s="21"/>
      <c r="AI9055" s="26"/>
      <c r="AJ9055" s="21"/>
      <c r="AK9055" s="21"/>
      <c r="AL9055" s="21"/>
      <c r="AM9055" s="21"/>
      <c r="AN9055" s="21"/>
      <c r="AO9055" s="21"/>
      <c r="AP9055" s="21"/>
      <c r="AQ9055" s="21"/>
      <c r="AR9055" s="21"/>
      <c r="AS9055" s="21"/>
      <c r="AT9055" s="2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</row>
    <row r="9056" spans="1:60" s="3" customFormat="1">
      <c r="A9056" s="20"/>
      <c r="B9056" s="20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21"/>
      <c r="AC9056" s="21"/>
      <c r="AD9056" s="21"/>
      <c r="AE9056" s="21"/>
      <c r="AF9056" s="21"/>
      <c r="AG9056" s="21"/>
      <c r="AH9056" s="21"/>
      <c r="AI9056" s="26"/>
      <c r="AJ9056" s="21"/>
      <c r="AK9056" s="21"/>
      <c r="AL9056" s="21"/>
      <c r="AM9056" s="21"/>
      <c r="AN9056" s="21"/>
      <c r="AO9056" s="21"/>
      <c r="AP9056" s="21"/>
      <c r="AQ9056" s="21"/>
      <c r="AR9056" s="21"/>
      <c r="AS9056" s="21"/>
      <c r="AT9056" s="2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</row>
    <row r="9057" spans="1:60" s="3" customFormat="1">
      <c r="A9057" s="20"/>
      <c r="B9057" s="20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21"/>
      <c r="AC9057" s="21"/>
      <c r="AD9057" s="21"/>
      <c r="AE9057" s="21"/>
      <c r="AF9057" s="21"/>
      <c r="AG9057" s="21"/>
      <c r="AH9057" s="21"/>
      <c r="AI9057" s="26"/>
      <c r="AJ9057" s="21"/>
      <c r="AK9057" s="21"/>
      <c r="AL9057" s="21"/>
      <c r="AM9057" s="21"/>
      <c r="AN9057" s="21"/>
      <c r="AO9057" s="21"/>
      <c r="AP9057" s="21"/>
      <c r="AQ9057" s="21"/>
      <c r="AR9057" s="21"/>
      <c r="AS9057" s="21"/>
      <c r="AT9057" s="2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</row>
    <row r="9058" spans="1:60" s="3" customFormat="1">
      <c r="A9058" s="20"/>
      <c r="B9058" s="20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21"/>
      <c r="AC9058" s="21"/>
      <c r="AD9058" s="21"/>
      <c r="AE9058" s="21"/>
      <c r="AF9058" s="21"/>
      <c r="AG9058" s="21"/>
      <c r="AH9058" s="21"/>
      <c r="AI9058" s="26"/>
      <c r="AJ9058" s="21"/>
      <c r="AK9058" s="21"/>
      <c r="AL9058" s="21"/>
      <c r="AM9058" s="21"/>
      <c r="AN9058" s="21"/>
      <c r="AO9058" s="21"/>
      <c r="AP9058" s="21"/>
      <c r="AQ9058" s="21"/>
      <c r="AR9058" s="21"/>
      <c r="AS9058" s="21"/>
      <c r="AT9058" s="2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</row>
    <row r="9059" spans="1:60" s="3" customFormat="1">
      <c r="A9059" s="20"/>
      <c r="B9059" s="20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21"/>
      <c r="AC9059" s="21"/>
      <c r="AD9059" s="21"/>
      <c r="AE9059" s="21"/>
      <c r="AF9059" s="21"/>
      <c r="AG9059" s="21"/>
      <c r="AH9059" s="21"/>
      <c r="AI9059" s="26"/>
      <c r="AJ9059" s="21"/>
      <c r="AK9059" s="21"/>
      <c r="AL9059" s="21"/>
      <c r="AM9059" s="21"/>
      <c r="AN9059" s="21"/>
      <c r="AO9059" s="21"/>
      <c r="AP9059" s="21"/>
      <c r="AQ9059" s="21"/>
      <c r="AR9059" s="21"/>
      <c r="AS9059" s="21"/>
      <c r="AT9059" s="2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</row>
    <row r="9060" spans="1:60" s="3" customFormat="1">
      <c r="A9060" s="20"/>
      <c r="B9060" s="20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21"/>
      <c r="AC9060" s="21"/>
      <c r="AD9060" s="21"/>
      <c r="AE9060" s="21"/>
      <c r="AF9060" s="21"/>
      <c r="AG9060" s="21"/>
      <c r="AH9060" s="21"/>
      <c r="AI9060" s="26"/>
      <c r="AJ9060" s="21"/>
      <c r="AK9060" s="21"/>
      <c r="AL9060" s="21"/>
      <c r="AM9060" s="21"/>
      <c r="AN9060" s="21"/>
      <c r="AO9060" s="21"/>
      <c r="AP9060" s="21"/>
      <c r="AQ9060" s="21"/>
      <c r="AR9060" s="21"/>
      <c r="AS9060" s="21"/>
      <c r="AT9060" s="2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</row>
    <row r="9061" spans="1:60" s="3" customFormat="1">
      <c r="A9061" s="20"/>
      <c r="B9061" s="20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21"/>
      <c r="AC9061" s="21"/>
      <c r="AD9061" s="21"/>
      <c r="AE9061" s="21"/>
      <c r="AF9061" s="21"/>
      <c r="AG9061" s="21"/>
      <c r="AH9061" s="21"/>
      <c r="AI9061" s="26"/>
      <c r="AJ9061" s="21"/>
      <c r="AK9061" s="21"/>
      <c r="AL9061" s="21"/>
      <c r="AM9061" s="21"/>
      <c r="AN9061" s="21"/>
      <c r="AO9061" s="21"/>
      <c r="AP9061" s="21"/>
      <c r="AQ9061" s="21"/>
      <c r="AR9061" s="21"/>
      <c r="AS9061" s="21"/>
      <c r="AT9061" s="2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</row>
    <row r="9062" spans="1:60" s="3" customFormat="1">
      <c r="A9062" s="20"/>
      <c r="B9062" s="20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21"/>
      <c r="AC9062" s="21"/>
      <c r="AD9062" s="21"/>
      <c r="AE9062" s="21"/>
      <c r="AF9062" s="21"/>
      <c r="AG9062" s="21"/>
      <c r="AH9062" s="21"/>
      <c r="AI9062" s="26"/>
      <c r="AJ9062" s="21"/>
      <c r="AK9062" s="21"/>
      <c r="AL9062" s="21"/>
      <c r="AM9062" s="21"/>
      <c r="AN9062" s="21"/>
      <c r="AO9062" s="21"/>
      <c r="AP9062" s="21"/>
      <c r="AQ9062" s="21"/>
      <c r="AR9062" s="21"/>
      <c r="AS9062" s="21"/>
      <c r="AT9062" s="2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</row>
    <row r="9063" spans="1:60" s="3" customFormat="1">
      <c r="A9063" s="20"/>
      <c r="B9063" s="20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21"/>
      <c r="AC9063" s="21"/>
      <c r="AD9063" s="21"/>
      <c r="AE9063" s="21"/>
      <c r="AF9063" s="21"/>
      <c r="AG9063" s="21"/>
      <c r="AH9063" s="21"/>
      <c r="AI9063" s="26"/>
      <c r="AJ9063" s="21"/>
      <c r="AK9063" s="21"/>
      <c r="AL9063" s="21"/>
      <c r="AM9063" s="21"/>
      <c r="AN9063" s="21"/>
      <c r="AO9063" s="21"/>
      <c r="AP9063" s="21"/>
      <c r="AQ9063" s="21"/>
      <c r="AR9063" s="21"/>
      <c r="AS9063" s="21"/>
      <c r="AT9063" s="2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</row>
    <row r="9064" spans="1:60" s="3" customFormat="1">
      <c r="A9064" s="20"/>
      <c r="B9064" s="20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21"/>
      <c r="AC9064" s="21"/>
      <c r="AD9064" s="21"/>
      <c r="AE9064" s="21"/>
      <c r="AF9064" s="21"/>
      <c r="AG9064" s="21"/>
      <c r="AH9064" s="21"/>
      <c r="AI9064" s="26"/>
      <c r="AJ9064" s="21"/>
      <c r="AK9064" s="21"/>
      <c r="AL9064" s="21"/>
      <c r="AM9064" s="21"/>
      <c r="AN9064" s="21"/>
      <c r="AO9064" s="21"/>
      <c r="AP9064" s="21"/>
      <c r="AQ9064" s="21"/>
      <c r="AR9064" s="21"/>
      <c r="AS9064" s="21"/>
      <c r="AT9064" s="2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</row>
    <row r="9065" spans="1:60" s="3" customFormat="1">
      <c r="A9065" s="20"/>
      <c r="B9065" s="20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21"/>
      <c r="AC9065" s="21"/>
      <c r="AD9065" s="21"/>
      <c r="AE9065" s="21"/>
      <c r="AF9065" s="21"/>
      <c r="AG9065" s="21"/>
      <c r="AH9065" s="21"/>
      <c r="AI9065" s="26"/>
      <c r="AJ9065" s="21"/>
      <c r="AK9065" s="21"/>
      <c r="AL9065" s="21"/>
      <c r="AM9065" s="21"/>
      <c r="AN9065" s="21"/>
      <c r="AO9065" s="21"/>
      <c r="AP9065" s="21"/>
      <c r="AQ9065" s="21"/>
      <c r="AR9065" s="21"/>
      <c r="AS9065" s="21"/>
      <c r="AT9065" s="2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</row>
    <row r="9066" spans="1:60" s="3" customFormat="1">
      <c r="A9066" s="20"/>
      <c r="B9066" s="20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21"/>
      <c r="AC9066" s="21"/>
      <c r="AD9066" s="21"/>
      <c r="AE9066" s="21"/>
      <c r="AF9066" s="21"/>
      <c r="AG9066" s="21"/>
      <c r="AH9066" s="21"/>
      <c r="AI9066" s="26"/>
      <c r="AJ9066" s="21"/>
      <c r="AK9066" s="21"/>
      <c r="AL9066" s="21"/>
      <c r="AM9066" s="21"/>
      <c r="AN9066" s="21"/>
      <c r="AO9066" s="21"/>
      <c r="AP9066" s="21"/>
      <c r="AQ9066" s="21"/>
      <c r="AR9066" s="21"/>
      <c r="AS9066" s="21"/>
      <c r="AT9066" s="2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</row>
    <row r="9067" spans="1:60" s="3" customFormat="1">
      <c r="A9067" s="20"/>
      <c r="B9067" s="20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21"/>
      <c r="AC9067" s="21"/>
      <c r="AD9067" s="21"/>
      <c r="AE9067" s="21"/>
      <c r="AF9067" s="21"/>
      <c r="AG9067" s="21"/>
      <c r="AH9067" s="21"/>
      <c r="AI9067" s="26"/>
      <c r="AJ9067" s="21"/>
      <c r="AK9067" s="21"/>
      <c r="AL9067" s="21"/>
      <c r="AM9067" s="21"/>
      <c r="AN9067" s="21"/>
      <c r="AO9067" s="21"/>
      <c r="AP9067" s="21"/>
      <c r="AQ9067" s="21"/>
      <c r="AR9067" s="21"/>
      <c r="AS9067" s="21"/>
      <c r="AT9067" s="2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</row>
    <row r="9068" spans="1:60" s="3" customFormat="1">
      <c r="A9068" s="20"/>
      <c r="B9068" s="20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21"/>
      <c r="AC9068" s="21"/>
      <c r="AD9068" s="21"/>
      <c r="AE9068" s="21"/>
      <c r="AF9068" s="21"/>
      <c r="AG9068" s="21"/>
      <c r="AH9068" s="21"/>
      <c r="AI9068" s="26"/>
      <c r="AJ9068" s="21"/>
      <c r="AK9068" s="21"/>
      <c r="AL9068" s="21"/>
      <c r="AM9068" s="21"/>
      <c r="AN9068" s="21"/>
      <c r="AO9068" s="21"/>
      <c r="AP9068" s="21"/>
      <c r="AQ9068" s="21"/>
      <c r="AR9068" s="21"/>
      <c r="AS9068" s="21"/>
      <c r="AT9068" s="2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</row>
    <row r="9069" spans="1:60" s="3" customFormat="1">
      <c r="A9069" s="20"/>
      <c r="B9069" s="20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21"/>
      <c r="AC9069" s="21"/>
      <c r="AD9069" s="21"/>
      <c r="AE9069" s="21"/>
      <c r="AF9069" s="21"/>
      <c r="AG9069" s="21"/>
      <c r="AH9069" s="21"/>
      <c r="AI9069" s="26"/>
      <c r="AJ9069" s="21"/>
      <c r="AK9069" s="21"/>
      <c r="AL9069" s="21"/>
      <c r="AM9069" s="21"/>
      <c r="AN9069" s="21"/>
      <c r="AO9069" s="21"/>
      <c r="AP9069" s="21"/>
      <c r="AQ9069" s="21"/>
      <c r="AR9069" s="21"/>
      <c r="AS9069" s="21"/>
      <c r="AT9069" s="2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</row>
    <row r="9070" spans="1:60" s="3" customFormat="1">
      <c r="A9070" s="20"/>
      <c r="B9070" s="20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21"/>
      <c r="AC9070" s="21"/>
      <c r="AD9070" s="21"/>
      <c r="AE9070" s="21"/>
      <c r="AF9070" s="21"/>
      <c r="AG9070" s="21"/>
      <c r="AH9070" s="21"/>
      <c r="AI9070" s="26"/>
      <c r="AJ9070" s="21"/>
      <c r="AK9070" s="21"/>
      <c r="AL9070" s="21"/>
      <c r="AM9070" s="21"/>
      <c r="AN9070" s="21"/>
      <c r="AO9070" s="21"/>
      <c r="AP9070" s="21"/>
      <c r="AQ9070" s="21"/>
      <c r="AR9070" s="21"/>
      <c r="AS9070" s="21"/>
      <c r="AT9070" s="2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</row>
    <row r="9071" spans="1:60" s="3" customFormat="1">
      <c r="A9071" s="20"/>
      <c r="B9071" s="20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21"/>
      <c r="AC9071" s="21"/>
      <c r="AD9071" s="21"/>
      <c r="AE9071" s="21"/>
      <c r="AF9071" s="21"/>
      <c r="AG9071" s="21"/>
      <c r="AH9071" s="21"/>
      <c r="AI9071" s="26"/>
      <c r="AJ9071" s="21"/>
      <c r="AK9071" s="21"/>
      <c r="AL9071" s="21"/>
      <c r="AM9071" s="21"/>
      <c r="AN9071" s="21"/>
      <c r="AO9071" s="21"/>
      <c r="AP9071" s="21"/>
      <c r="AQ9071" s="21"/>
      <c r="AR9071" s="21"/>
      <c r="AS9071" s="21"/>
      <c r="AT9071" s="2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</row>
    <row r="9072" spans="1:60" s="3" customFormat="1">
      <c r="A9072" s="20"/>
      <c r="B9072" s="20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21"/>
      <c r="AC9072" s="21"/>
      <c r="AD9072" s="21"/>
      <c r="AE9072" s="21"/>
      <c r="AF9072" s="21"/>
      <c r="AG9072" s="21"/>
      <c r="AH9072" s="21"/>
      <c r="AI9072" s="26"/>
      <c r="AJ9072" s="21"/>
      <c r="AK9072" s="21"/>
      <c r="AL9072" s="21"/>
      <c r="AM9072" s="21"/>
      <c r="AN9072" s="21"/>
      <c r="AO9072" s="21"/>
      <c r="AP9072" s="21"/>
      <c r="AQ9072" s="21"/>
      <c r="AR9072" s="21"/>
      <c r="AS9072" s="21"/>
      <c r="AT9072" s="2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</row>
    <row r="9073" spans="1:60" s="3" customFormat="1">
      <c r="A9073" s="20"/>
      <c r="B9073" s="20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21"/>
      <c r="AC9073" s="21"/>
      <c r="AD9073" s="21"/>
      <c r="AE9073" s="21"/>
      <c r="AF9073" s="21"/>
      <c r="AG9073" s="21"/>
      <c r="AH9073" s="21"/>
      <c r="AI9073" s="26"/>
      <c r="AJ9073" s="21"/>
      <c r="AK9073" s="21"/>
      <c r="AL9073" s="21"/>
      <c r="AM9073" s="21"/>
      <c r="AN9073" s="21"/>
      <c r="AO9073" s="21"/>
      <c r="AP9073" s="21"/>
      <c r="AQ9073" s="21"/>
      <c r="AR9073" s="21"/>
      <c r="AS9073" s="21"/>
      <c r="AT9073" s="2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</row>
    <row r="9074" spans="1:60" s="3" customFormat="1">
      <c r="A9074" s="20"/>
      <c r="B9074" s="20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21"/>
      <c r="AC9074" s="21"/>
      <c r="AD9074" s="21"/>
      <c r="AE9074" s="21"/>
      <c r="AF9074" s="21"/>
      <c r="AG9074" s="21"/>
      <c r="AH9074" s="21"/>
      <c r="AI9074" s="26"/>
      <c r="AJ9074" s="21"/>
      <c r="AK9074" s="21"/>
      <c r="AL9074" s="21"/>
      <c r="AM9074" s="21"/>
      <c r="AN9074" s="21"/>
      <c r="AO9074" s="21"/>
      <c r="AP9074" s="21"/>
      <c r="AQ9074" s="21"/>
      <c r="AR9074" s="21"/>
      <c r="AS9074" s="21"/>
      <c r="AT9074" s="2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</row>
    <row r="9075" spans="1:60" s="3" customFormat="1">
      <c r="A9075" s="20"/>
      <c r="B9075" s="20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21"/>
      <c r="AC9075" s="21"/>
      <c r="AD9075" s="21"/>
      <c r="AE9075" s="21"/>
      <c r="AF9075" s="21"/>
      <c r="AG9075" s="21"/>
      <c r="AH9075" s="21"/>
      <c r="AI9075" s="26"/>
      <c r="AJ9075" s="21"/>
      <c r="AK9075" s="21"/>
      <c r="AL9075" s="21"/>
      <c r="AM9075" s="21"/>
      <c r="AN9075" s="21"/>
      <c r="AO9075" s="21"/>
      <c r="AP9075" s="21"/>
      <c r="AQ9075" s="21"/>
      <c r="AR9075" s="21"/>
      <c r="AS9075" s="21"/>
      <c r="AT9075" s="2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</row>
    <row r="9076" spans="1:60" s="3" customFormat="1">
      <c r="A9076" s="20"/>
      <c r="B9076" s="20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21"/>
      <c r="AC9076" s="21"/>
      <c r="AD9076" s="21"/>
      <c r="AE9076" s="21"/>
      <c r="AF9076" s="21"/>
      <c r="AG9076" s="21"/>
      <c r="AH9076" s="21"/>
      <c r="AI9076" s="26"/>
      <c r="AJ9076" s="21"/>
      <c r="AK9076" s="21"/>
      <c r="AL9076" s="21"/>
      <c r="AM9076" s="21"/>
      <c r="AN9076" s="21"/>
      <c r="AO9076" s="21"/>
      <c r="AP9076" s="21"/>
      <c r="AQ9076" s="21"/>
      <c r="AR9076" s="21"/>
      <c r="AS9076" s="21"/>
      <c r="AT9076" s="2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</row>
    <row r="9077" spans="1:60" s="3" customFormat="1">
      <c r="A9077" s="20"/>
      <c r="B9077" s="20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21"/>
      <c r="AC9077" s="21"/>
      <c r="AD9077" s="21"/>
      <c r="AE9077" s="21"/>
      <c r="AF9077" s="21"/>
      <c r="AG9077" s="21"/>
      <c r="AH9077" s="21"/>
      <c r="AI9077" s="26"/>
      <c r="AJ9077" s="21"/>
      <c r="AK9077" s="21"/>
      <c r="AL9077" s="21"/>
      <c r="AM9077" s="21"/>
      <c r="AN9077" s="21"/>
      <c r="AO9077" s="21"/>
      <c r="AP9077" s="21"/>
      <c r="AQ9077" s="21"/>
      <c r="AR9077" s="21"/>
      <c r="AS9077" s="21"/>
      <c r="AT9077" s="2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</row>
    <row r="9078" spans="1:60" s="3" customFormat="1">
      <c r="A9078" s="20"/>
      <c r="B9078" s="20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21"/>
      <c r="AC9078" s="21"/>
      <c r="AD9078" s="21"/>
      <c r="AE9078" s="21"/>
      <c r="AF9078" s="21"/>
      <c r="AG9078" s="21"/>
      <c r="AH9078" s="21"/>
      <c r="AI9078" s="26"/>
      <c r="AJ9078" s="21"/>
      <c r="AK9078" s="21"/>
      <c r="AL9078" s="21"/>
      <c r="AM9078" s="21"/>
      <c r="AN9078" s="21"/>
      <c r="AO9078" s="21"/>
      <c r="AP9078" s="21"/>
      <c r="AQ9078" s="21"/>
      <c r="AR9078" s="21"/>
      <c r="AS9078" s="21"/>
      <c r="AT9078" s="2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</row>
    <row r="9079" spans="1:60" s="3" customFormat="1">
      <c r="A9079" s="20"/>
      <c r="B9079" s="20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21"/>
      <c r="AC9079" s="21"/>
      <c r="AD9079" s="21"/>
      <c r="AE9079" s="21"/>
      <c r="AF9079" s="21"/>
      <c r="AG9079" s="21"/>
      <c r="AH9079" s="21"/>
      <c r="AI9079" s="26"/>
      <c r="AJ9079" s="21"/>
      <c r="AK9079" s="21"/>
      <c r="AL9079" s="21"/>
      <c r="AM9079" s="21"/>
      <c r="AN9079" s="21"/>
      <c r="AO9079" s="21"/>
      <c r="AP9079" s="21"/>
      <c r="AQ9079" s="21"/>
      <c r="AR9079" s="21"/>
      <c r="AS9079" s="21"/>
      <c r="AT9079" s="2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</row>
    <row r="9080" spans="1:60" s="3" customFormat="1">
      <c r="A9080" s="20"/>
      <c r="B9080" s="20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21"/>
      <c r="AC9080" s="21"/>
      <c r="AD9080" s="21"/>
      <c r="AE9080" s="21"/>
      <c r="AF9080" s="21"/>
      <c r="AG9080" s="21"/>
      <c r="AH9080" s="21"/>
      <c r="AI9080" s="26"/>
      <c r="AJ9080" s="21"/>
      <c r="AK9080" s="21"/>
      <c r="AL9080" s="21"/>
      <c r="AM9080" s="21"/>
      <c r="AN9080" s="21"/>
      <c r="AO9080" s="21"/>
      <c r="AP9080" s="21"/>
      <c r="AQ9080" s="21"/>
      <c r="AR9080" s="21"/>
      <c r="AS9080" s="21"/>
      <c r="AT9080" s="2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</row>
    <row r="9081" spans="1:60" s="3" customFormat="1">
      <c r="A9081" s="20"/>
      <c r="B9081" s="20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21"/>
      <c r="AC9081" s="21"/>
      <c r="AD9081" s="21"/>
      <c r="AE9081" s="21"/>
      <c r="AF9081" s="21"/>
      <c r="AG9081" s="21"/>
      <c r="AH9081" s="21"/>
      <c r="AI9081" s="26"/>
      <c r="AJ9081" s="21"/>
      <c r="AK9081" s="21"/>
      <c r="AL9081" s="21"/>
      <c r="AM9081" s="21"/>
      <c r="AN9081" s="21"/>
      <c r="AO9081" s="21"/>
      <c r="AP9081" s="21"/>
      <c r="AQ9081" s="21"/>
      <c r="AR9081" s="21"/>
      <c r="AS9081" s="21"/>
      <c r="AT9081" s="2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</row>
    <row r="9082" spans="1:60" s="3" customFormat="1">
      <c r="A9082" s="20"/>
      <c r="B9082" s="20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21"/>
      <c r="AC9082" s="21"/>
      <c r="AD9082" s="21"/>
      <c r="AE9082" s="21"/>
      <c r="AF9082" s="21"/>
      <c r="AG9082" s="21"/>
      <c r="AH9082" s="21"/>
      <c r="AI9082" s="26"/>
      <c r="AJ9082" s="21"/>
      <c r="AK9082" s="21"/>
      <c r="AL9082" s="21"/>
      <c r="AM9082" s="21"/>
      <c r="AN9082" s="21"/>
      <c r="AO9082" s="21"/>
      <c r="AP9082" s="21"/>
      <c r="AQ9082" s="21"/>
      <c r="AR9082" s="21"/>
      <c r="AS9082" s="21"/>
      <c r="AT9082" s="2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</row>
    <row r="9083" spans="1:60" s="3" customFormat="1">
      <c r="A9083" s="20"/>
      <c r="B9083" s="20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21"/>
      <c r="AC9083" s="21"/>
      <c r="AD9083" s="21"/>
      <c r="AE9083" s="21"/>
      <c r="AF9083" s="21"/>
      <c r="AG9083" s="21"/>
      <c r="AH9083" s="21"/>
      <c r="AI9083" s="26"/>
      <c r="AJ9083" s="21"/>
      <c r="AK9083" s="21"/>
      <c r="AL9083" s="21"/>
      <c r="AM9083" s="21"/>
      <c r="AN9083" s="21"/>
      <c r="AO9083" s="21"/>
      <c r="AP9083" s="21"/>
      <c r="AQ9083" s="21"/>
      <c r="AR9083" s="21"/>
      <c r="AS9083" s="21"/>
      <c r="AT9083" s="2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</row>
    <row r="9084" spans="1:60" s="3" customFormat="1">
      <c r="A9084" s="20"/>
      <c r="B9084" s="20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21"/>
      <c r="AC9084" s="21"/>
      <c r="AD9084" s="21"/>
      <c r="AE9084" s="21"/>
      <c r="AF9084" s="21"/>
      <c r="AG9084" s="21"/>
      <c r="AH9084" s="21"/>
      <c r="AI9084" s="26"/>
      <c r="AJ9084" s="21"/>
      <c r="AK9084" s="21"/>
      <c r="AL9084" s="21"/>
      <c r="AM9084" s="21"/>
      <c r="AN9084" s="21"/>
      <c r="AO9084" s="21"/>
      <c r="AP9084" s="21"/>
      <c r="AQ9084" s="21"/>
      <c r="AR9084" s="21"/>
      <c r="AS9084" s="21"/>
      <c r="AT9084" s="2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</row>
    <row r="9085" spans="1:60" s="3" customFormat="1">
      <c r="A9085" s="20"/>
      <c r="B9085" s="20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21"/>
      <c r="AC9085" s="21"/>
      <c r="AD9085" s="21"/>
      <c r="AE9085" s="21"/>
      <c r="AF9085" s="21"/>
      <c r="AG9085" s="21"/>
      <c r="AH9085" s="21"/>
      <c r="AI9085" s="26"/>
      <c r="AJ9085" s="21"/>
      <c r="AK9085" s="21"/>
      <c r="AL9085" s="21"/>
      <c r="AM9085" s="21"/>
      <c r="AN9085" s="21"/>
      <c r="AO9085" s="21"/>
      <c r="AP9085" s="21"/>
      <c r="AQ9085" s="21"/>
      <c r="AR9085" s="21"/>
      <c r="AS9085" s="21"/>
      <c r="AT9085" s="2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</row>
    <row r="9086" spans="1:60" s="3" customFormat="1">
      <c r="A9086" s="20"/>
      <c r="B9086" s="20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21"/>
      <c r="AC9086" s="21"/>
      <c r="AD9086" s="21"/>
      <c r="AE9086" s="21"/>
      <c r="AF9086" s="21"/>
      <c r="AG9086" s="21"/>
      <c r="AH9086" s="21"/>
      <c r="AI9086" s="26"/>
      <c r="AJ9086" s="21"/>
      <c r="AK9086" s="21"/>
      <c r="AL9086" s="21"/>
      <c r="AM9086" s="21"/>
      <c r="AN9086" s="21"/>
      <c r="AO9086" s="21"/>
      <c r="AP9086" s="21"/>
      <c r="AQ9086" s="21"/>
      <c r="AR9086" s="21"/>
      <c r="AS9086" s="21"/>
      <c r="AT9086" s="2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</row>
    <row r="9087" spans="1:60" s="3" customFormat="1">
      <c r="A9087" s="20"/>
      <c r="B9087" s="20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21"/>
      <c r="AC9087" s="21"/>
      <c r="AD9087" s="21"/>
      <c r="AE9087" s="21"/>
      <c r="AF9087" s="21"/>
      <c r="AG9087" s="21"/>
      <c r="AH9087" s="21"/>
      <c r="AI9087" s="26"/>
      <c r="AJ9087" s="21"/>
      <c r="AK9087" s="21"/>
      <c r="AL9087" s="21"/>
      <c r="AM9087" s="21"/>
      <c r="AN9087" s="21"/>
      <c r="AO9087" s="21"/>
      <c r="AP9087" s="21"/>
      <c r="AQ9087" s="21"/>
      <c r="AR9087" s="21"/>
      <c r="AS9087" s="21"/>
      <c r="AT9087" s="2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</row>
    <row r="9088" spans="1:60" s="3" customFormat="1">
      <c r="A9088" s="20"/>
      <c r="B9088" s="20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21"/>
      <c r="AC9088" s="21"/>
      <c r="AD9088" s="21"/>
      <c r="AE9088" s="21"/>
      <c r="AF9088" s="21"/>
      <c r="AG9088" s="21"/>
      <c r="AH9088" s="21"/>
      <c r="AI9088" s="26"/>
      <c r="AJ9088" s="21"/>
      <c r="AK9088" s="21"/>
      <c r="AL9088" s="21"/>
      <c r="AM9088" s="21"/>
      <c r="AN9088" s="21"/>
      <c r="AO9088" s="21"/>
      <c r="AP9088" s="21"/>
      <c r="AQ9088" s="21"/>
      <c r="AR9088" s="21"/>
      <c r="AS9088" s="21"/>
      <c r="AT9088" s="2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</row>
    <row r="9089" spans="1:60" s="3" customFormat="1">
      <c r="A9089" s="20"/>
      <c r="B9089" s="20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21"/>
      <c r="AC9089" s="21"/>
      <c r="AD9089" s="21"/>
      <c r="AE9089" s="21"/>
      <c r="AF9089" s="21"/>
      <c r="AG9089" s="21"/>
      <c r="AH9089" s="21"/>
      <c r="AI9089" s="26"/>
      <c r="AJ9089" s="21"/>
      <c r="AK9089" s="21"/>
      <c r="AL9089" s="21"/>
      <c r="AM9089" s="21"/>
      <c r="AN9089" s="21"/>
      <c r="AO9089" s="21"/>
      <c r="AP9089" s="21"/>
      <c r="AQ9089" s="21"/>
      <c r="AR9089" s="21"/>
      <c r="AS9089" s="21"/>
      <c r="AT9089" s="2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</row>
    <row r="9090" spans="1:60" s="3" customFormat="1">
      <c r="A9090" s="20"/>
      <c r="B9090" s="20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21"/>
      <c r="AC9090" s="21"/>
      <c r="AD9090" s="21"/>
      <c r="AE9090" s="21"/>
      <c r="AF9090" s="21"/>
      <c r="AG9090" s="21"/>
      <c r="AH9090" s="21"/>
      <c r="AI9090" s="26"/>
      <c r="AJ9090" s="21"/>
      <c r="AK9090" s="21"/>
      <c r="AL9090" s="21"/>
      <c r="AM9090" s="21"/>
      <c r="AN9090" s="21"/>
      <c r="AO9090" s="21"/>
      <c r="AP9090" s="21"/>
      <c r="AQ9090" s="21"/>
      <c r="AR9090" s="21"/>
      <c r="AS9090" s="21"/>
      <c r="AT9090" s="2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</row>
    <row r="9091" spans="1:60" s="3" customFormat="1">
      <c r="A9091" s="20"/>
      <c r="B9091" s="20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21"/>
      <c r="AC9091" s="21"/>
      <c r="AD9091" s="21"/>
      <c r="AE9091" s="21"/>
      <c r="AF9091" s="21"/>
      <c r="AG9091" s="21"/>
      <c r="AH9091" s="21"/>
      <c r="AI9091" s="26"/>
      <c r="AJ9091" s="21"/>
      <c r="AK9091" s="21"/>
      <c r="AL9091" s="21"/>
      <c r="AM9091" s="21"/>
      <c r="AN9091" s="21"/>
      <c r="AO9091" s="21"/>
      <c r="AP9091" s="21"/>
      <c r="AQ9091" s="21"/>
      <c r="AR9091" s="21"/>
      <c r="AS9091" s="21"/>
      <c r="AT9091" s="2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</row>
    <row r="9092" spans="1:60" s="3" customFormat="1">
      <c r="A9092" s="20"/>
      <c r="B9092" s="20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21"/>
      <c r="AC9092" s="21"/>
      <c r="AD9092" s="21"/>
      <c r="AE9092" s="21"/>
      <c r="AF9092" s="21"/>
      <c r="AG9092" s="21"/>
      <c r="AH9092" s="21"/>
      <c r="AI9092" s="26"/>
      <c r="AJ9092" s="21"/>
      <c r="AK9092" s="21"/>
      <c r="AL9092" s="21"/>
      <c r="AM9092" s="21"/>
      <c r="AN9092" s="21"/>
      <c r="AO9092" s="21"/>
      <c r="AP9092" s="21"/>
      <c r="AQ9092" s="21"/>
      <c r="AR9092" s="21"/>
      <c r="AS9092" s="21"/>
      <c r="AT9092" s="2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</row>
    <row r="9093" spans="1:60" s="3" customFormat="1">
      <c r="A9093" s="20"/>
      <c r="B9093" s="20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21"/>
      <c r="AC9093" s="21"/>
      <c r="AD9093" s="21"/>
      <c r="AE9093" s="21"/>
      <c r="AF9093" s="21"/>
      <c r="AG9093" s="21"/>
      <c r="AH9093" s="21"/>
      <c r="AI9093" s="26"/>
      <c r="AJ9093" s="21"/>
      <c r="AK9093" s="21"/>
      <c r="AL9093" s="21"/>
      <c r="AM9093" s="21"/>
      <c r="AN9093" s="21"/>
      <c r="AO9093" s="21"/>
      <c r="AP9093" s="21"/>
      <c r="AQ9093" s="21"/>
      <c r="AR9093" s="21"/>
      <c r="AS9093" s="21"/>
      <c r="AT9093" s="2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</row>
    <row r="9094" spans="1:60" s="3" customFormat="1">
      <c r="A9094" s="20"/>
      <c r="B9094" s="20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21"/>
      <c r="AC9094" s="21"/>
      <c r="AD9094" s="21"/>
      <c r="AE9094" s="21"/>
      <c r="AF9094" s="21"/>
      <c r="AG9094" s="21"/>
      <c r="AH9094" s="21"/>
      <c r="AI9094" s="26"/>
      <c r="AJ9094" s="21"/>
      <c r="AK9094" s="21"/>
      <c r="AL9094" s="21"/>
      <c r="AM9094" s="21"/>
      <c r="AN9094" s="21"/>
      <c r="AO9094" s="21"/>
      <c r="AP9094" s="21"/>
      <c r="AQ9094" s="21"/>
      <c r="AR9094" s="21"/>
      <c r="AS9094" s="21"/>
      <c r="AT9094" s="2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</row>
    <row r="9095" spans="1:60" s="3" customFormat="1">
      <c r="A9095" s="20"/>
      <c r="B9095" s="20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21"/>
      <c r="AC9095" s="21"/>
      <c r="AD9095" s="21"/>
      <c r="AE9095" s="21"/>
      <c r="AF9095" s="21"/>
      <c r="AG9095" s="21"/>
      <c r="AH9095" s="21"/>
      <c r="AI9095" s="26"/>
      <c r="AJ9095" s="21"/>
      <c r="AK9095" s="21"/>
      <c r="AL9095" s="21"/>
      <c r="AM9095" s="21"/>
      <c r="AN9095" s="21"/>
      <c r="AO9095" s="21"/>
      <c r="AP9095" s="21"/>
      <c r="AQ9095" s="21"/>
      <c r="AR9095" s="21"/>
      <c r="AS9095" s="21"/>
      <c r="AT9095" s="2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</row>
    <row r="9096" spans="1:60" s="3" customFormat="1">
      <c r="A9096" s="20"/>
      <c r="B9096" s="20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21"/>
      <c r="AC9096" s="21"/>
      <c r="AD9096" s="21"/>
      <c r="AE9096" s="21"/>
      <c r="AF9096" s="21"/>
      <c r="AG9096" s="21"/>
      <c r="AH9096" s="21"/>
      <c r="AI9096" s="26"/>
      <c r="AJ9096" s="21"/>
      <c r="AK9096" s="21"/>
      <c r="AL9096" s="21"/>
      <c r="AM9096" s="21"/>
      <c r="AN9096" s="21"/>
      <c r="AO9096" s="21"/>
      <c r="AP9096" s="21"/>
      <c r="AQ9096" s="21"/>
      <c r="AR9096" s="21"/>
      <c r="AS9096" s="21"/>
      <c r="AT9096" s="2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</row>
    <row r="9097" spans="1:60" s="3" customFormat="1">
      <c r="A9097" s="20"/>
      <c r="B9097" s="20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21"/>
      <c r="AC9097" s="21"/>
      <c r="AD9097" s="21"/>
      <c r="AE9097" s="21"/>
      <c r="AF9097" s="21"/>
      <c r="AG9097" s="21"/>
      <c r="AH9097" s="21"/>
      <c r="AI9097" s="26"/>
      <c r="AJ9097" s="21"/>
      <c r="AK9097" s="21"/>
      <c r="AL9097" s="21"/>
      <c r="AM9097" s="21"/>
      <c r="AN9097" s="21"/>
      <c r="AO9097" s="21"/>
      <c r="AP9097" s="21"/>
      <c r="AQ9097" s="21"/>
      <c r="AR9097" s="21"/>
      <c r="AS9097" s="21"/>
      <c r="AT9097" s="2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</row>
    <row r="9098" spans="1:60" s="3" customFormat="1">
      <c r="A9098" s="20"/>
      <c r="B9098" s="20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21"/>
      <c r="AC9098" s="21"/>
      <c r="AD9098" s="21"/>
      <c r="AE9098" s="21"/>
      <c r="AF9098" s="21"/>
      <c r="AG9098" s="21"/>
      <c r="AH9098" s="21"/>
      <c r="AI9098" s="26"/>
      <c r="AJ9098" s="21"/>
      <c r="AK9098" s="21"/>
      <c r="AL9098" s="21"/>
      <c r="AM9098" s="21"/>
      <c r="AN9098" s="21"/>
      <c r="AO9098" s="21"/>
      <c r="AP9098" s="21"/>
      <c r="AQ9098" s="21"/>
      <c r="AR9098" s="21"/>
      <c r="AS9098" s="21"/>
      <c r="AT9098" s="2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</row>
    <row r="9099" spans="1:60" s="3" customFormat="1">
      <c r="A9099" s="20"/>
      <c r="B9099" s="20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21"/>
      <c r="AC9099" s="21"/>
      <c r="AD9099" s="21"/>
      <c r="AE9099" s="21"/>
      <c r="AF9099" s="21"/>
      <c r="AG9099" s="21"/>
      <c r="AH9099" s="21"/>
      <c r="AI9099" s="26"/>
      <c r="AJ9099" s="21"/>
      <c r="AK9099" s="21"/>
      <c r="AL9099" s="21"/>
      <c r="AM9099" s="21"/>
      <c r="AN9099" s="21"/>
      <c r="AO9099" s="21"/>
      <c r="AP9099" s="21"/>
      <c r="AQ9099" s="21"/>
      <c r="AR9099" s="21"/>
      <c r="AS9099" s="21"/>
      <c r="AT9099" s="2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</row>
    <row r="9100" spans="1:60" s="3" customFormat="1">
      <c r="A9100" s="20"/>
      <c r="B9100" s="20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21"/>
      <c r="AC9100" s="21"/>
      <c r="AD9100" s="21"/>
      <c r="AE9100" s="21"/>
      <c r="AF9100" s="21"/>
      <c r="AG9100" s="21"/>
      <c r="AH9100" s="21"/>
      <c r="AI9100" s="26"/>
      <c r="AJ9100" s="21"/>
      <c r="AK9100" s="21"/>
      <c r="AL9100" s="21"/>
      <c r="AM9100" s="21"/>
      <c r="AN9100" s="21"/>
      <c r="AO9100" s="21"/>
      <c r="AP9100" s="21"/>
      <c r="AQ9100" s="21"/>
      <c r="AR9100" s="21"/>
      <c r="AS9100" s="21"/>
      <c r="AT9100" s="2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</row>
    <row r="9101" spans="1:60" s="3" customFormat="1">
      <c r="A9101" s="20"/>
      <c r="B9101" s="20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21"/>
      <c r="AC9101" s="21"/>
      <c r="AD9101" s="21"/>
      <c r="AE9101" s="21"/>
      <c r="AF9101" s="21"/>
      <c r="AG9101" s="21"/>
      <c r="AH9101" s="21"/>
      <c r="AI9101" s="26"/>
      <c r="AJ9101" s="21"/>
      <c r="AK9101" s="21"/>
      <c r="AL9101" s="21"/>
      <c r="AM9101" s="21"/>
      <c r="AN9101" s="21"/>
      <c r="AO9101" s="21"/>
      <c r="AP9101" s="21"/>
      <c r="AQ9101" s="21"/>
      <c r="AR9101" s="21"/>
      <c r="AS9101" s="21"/>
      <c r="AT9101" s="2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</row>
    <row r="9102" spans="1:60" s="3" customFormat="1">
      <c r="A9102" s="20"/>
      <c r="B9102" s="20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21"/>
      <c r="AC9102" s="21"/>
      <c r="AD9102" s="21"/>
      <c r="AE9102" s="21"/>
      <c r="AF9102" s="21"/>
      <c r="AG9102" s="21"/>
      <c r="AH9102" s="21"/>
      <c r="AI9102" s="26"/>
      <c r="AJ9102" s="21"/>
      <c r="AK9102" s="21"/>
      <c r="AL9102" s="21"/>
      <c r="AM9102" s="21"/>
      <c r="AN9102" s="21"/>
      <c r="AO9102" s="21"/>
      <c r="AP9102" s="21"/>
      <c r="AQ9102" s="21"/>
      <c r="AR9102" s="21"/>
      <c r="AS9102" s="21"/>
      <c r="AT9102" s="2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</row>
    <row r="9103" spans="1:60" s="3" customFormat="1">
      <c r="A9103" s="20"/>
      <c r="B9103" s="20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21"/>
      <c r="AC9103" s="21"/>
      <c r="AD9103" s="21"/>
      <c r="AE9103" s="21"/>
      <c r="AF9103" s="21"/>
      <c r="AG9103" s="21"/>
      <c r="AH9103" s="21"/>
      <c r="AI9103" s="26"/>
      <c r="AJ9103" s="21"/>
      <c r="AK9103" s="21"/>
      <c r="AL9103" s="21"/>
      <c r="AM9103" s="21"/>
      <c r="AN9103" s="21"/>
      <c r="AO9103" s="21"/>
      <c r="AP9103" s="21"/>
      <c r="AQ9103" s="21"/>
      <c r="AR9103" s="21"/>
      <c r="AS9103" s="21"/>
      <c r="AT9103" s="2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</row>
    <row r="9104" spans="1:60" s="3" customFormat="1">
      <c r="A9104" s="20"/>
      <c r="B9104" s="20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21"/>
      <c r="AC9104" s="21"/>
      <c r="AD9104" s="21"/>
      <c r="AE9104" s="21"/>
      <c r="AF9104" s="21"/>
      <c r="AG9104" s="21"/>
      <c r="AH9104" s="21"/>
      <c r="AI9104" s="26"/>
      <c r="AJ9104" s="21"/>
      <c r="AK9104" s="21"/>
      <c r="AL9104" s="21"/>
      <c r="AM9104" s="21"/>
      <c r="AN9104" s="21"/>
      <c r="AO9104" s="21"/>
      <c r="AP9104" s="21"/>
      <c r="AQ9104" s="21"/>
      <c r="AR9104" s="21"/>
      <c r="AS9104" s="21"/>
      <c r="AT9104" s="2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</row>
    <row r="9105" spans="1:60" s="3" customFormat="1">
      <c r="A9105" s="20"/>
      <c r="B9105" s="20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21"/>
      <c r="AC9105" s="21"/>
      <c r="AD9105" s="21"/>
      <c r="AE9105" s="21"/>
      <c r="AF9105" s="21"/>
      <c r="AG9105" s="21"/>
      <c r="AH9105" s="21"/>
      <c r="AI9105" s="26"/>
      <c r="AJ9105" s="21"/>
      <c r="AK9105" s="21"/>
      <c r="AL9105" s="21"/>
      <c r="AM9105" s="21"/>
      <c r="AN9105" s="21"/>
      <c r="AO9105" s="21"/>
      <c r="AP9105" s="21"/>
      <c r="AQ9105" s="21"/>
      <c r="AR9105" s="21"/>
      <c r="AS9105" s="21"/>
      <c r="AT9105" s="2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</row>
    <row r="9106" spans="1:60" s="3" customFormat="1">
      <c r="A9106" s="20"/>
      <c r="B9106" s="20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21"/>
      <c r="AC9106" s="21"/>
      <c r="AD9106" s="21"/>
      <c r="AE9106" s="21"/>
      <c r="AF9106" s="21"/>
      <c r="AG9106" s="21"/>
      <c r="AH9106" s="21"/>
      <c r="AI9106" s="26"/>
      <c r="AJ9106" s="21"/>
      <c r="AK9106" s="21"/>
      <c r="AL9106" s="21"/>
      <c r="AM9106" s="21"/>
      <c r="AN9106" s="21"/>
      <c r="AO9106" s="21"/>
      <c r="AP9106" s="21"/>
      <c r="AQ9106" s="21"/>
      <c r="AR9106" s="21"/>
      <c r="AS9106" s="21"/>
      <c r="AT9106" s="2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</row>
    <row r="9107" spans="1:60" s="3" customFormat="1">
      <c r="A9107" s="20"/>
      <c r="B9107" s="20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21"/>
      <c r="AC9107" s="21"/>
      <c r="AD9107" s="21"/>
      <c r="AE9107" s="21"/>
      <c r="AF9107" s="21"/>
      <c r="AG9107" s="21"/>
      <c r="AH9107" s="21"/>
      <c r="AI9107" s="26"/>
      <c r="AJ9107" s="21"/>
      <c r="AK9107" s="21"/>
      <c r="AL9107" s="21"/>
      <c r="AM9107" s="21"/>
      <c r="AN9107" s="21"/>
      <c r="AO9107" s="21"/>
      <c r="AP9107" s="21"/>
      <c r="AQ9107" s="21"/>
      <c r="AR9107" s="21"/>
      <c r="AS9107" s="21"/>
      <c r="AT9107" s="2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</row>
    <row r="9108" spans="1:60" s="3" customFormat="1">
      <c r="A9108" s="20"/>
      <c r="B9108" s="20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21"/>
      <c r="AC9108" s="21"/>
      <c r="AD9108" s="21"/>
      <c r="AE9108" s="21"/>
      <c r="AF9108" s="21"/>
      <c r="AG9108" s="21"/>
      <c r="AH9108" s="21"/>
      <c r="AI9108" s="26"/>
      <c r="AJ9108" s="21"/>
      <c r="AK9108" s="21"/>
      <c r="AL9108" s="21"/>
      <c r="AM9108" s="21"/>
      <c r="AN9108" s="21"/>
      <c r="AO9108" s="21"/>
      <c r="AP9108" s="21"/>
      <c r="AQ9108" s="21"/>
      <c r="AR9108" s="21"/>
      <c r="AS9108" s="21"/>
      <c r="AT9108" s="2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</row>
    <row r="9109" spans="1:60" s="3" customFormat="1">
      <c r="A9109" s="20"/>
      <c r="B9109" s="20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21"/>
      <c r="AC9109" s="21"/>
      <c r="AD9109" s="21"/>
      <c r="AE9109" s="21"/>
      <c r="AF9109" s="21"/>
      <c r="AG9109" s="21"/>
      <c r="AH9109" s="21"/>
      <c r="AI9109" s="26"/>
      <c r="AJ9109" s="21"/>
      <c r="AK9109" s="21"/>
      <c r="AL9109" s="21"/>
      <c r="AM9109" s="21"/>
      <c r="AN9109" s="21"/>
      <c r="AO9109" s="21"/>
      <c r="AP9109" s="21"/>
      <c r="AQ9109" s="21"/>
      <c r="AR9109" s="21"/>
      <c r="AS9109" s="21"/>
      <c r="AT9109" s="2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</row>
    <row r="9110" spans="1:60" s="3" customFormat="1">
      <c r="A9110" s="20"/>
      <c r="B9110" s="20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21"/>
      <c r="AC9110" s="21"/>
      <c r="AD9110" s="21"/>
      <c r="AE9110" s="21"/>
      <c r="AF9110" s="21"/>
      <c r="AG9110" s="21"/>
      <c r="AH9110" s="21"/>
      <c r="AI9110" s="26"/>
      <c r="AJ9110" s="21"/>
      <c r="AK9110" s="21"/>
      <c r="AL9110" s="21"/>
      <c r="AM9110" s="21"/>
      <c r="AN9110" s="21"/>
      <c r="AO9110" s="21"/>
      <c r="AP9110" s="21"/>
      <c r="AQ9110" s="21"/>
      <c r="AR9110" s="21"/>
      <c r="AS9110" s="21"/>
      <c r="AT9110" s="2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</row>
    <row r="9111" spans="1:60" s="3" customFormat="1">
      <c r="A9111" s="20"/>
      <c r="B9111" s="20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21"/>
      <c r="AC9111" s="21"/>
      <c r="AD9111" s="21"/>
      <c r="AE9111" s="21"/>
      <c r="AF9111" s="21"/>
      <c r="AG9111" s="21"/>
      <c r="AH9111" s="21"/>
      <c r="AI9111" s="26"/>
      <c r="AJ9111" s="21"/>
      <c r="AK9111" s="21"/>
      <c r="AL9111" s="21"/>
      <c r="AM9111" s="21"/>
      <c r="AN9111" s="21"/>
      <c r="AO9111" s="21"/>
      <c r="AP9111" s="21"/>
      <c r="AQ9111" s="21"/>
      <c r="AR9111" s="21"/>
      <c r="AS9111" s="21"/>
      <c r="AT9111" s="2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</row>
    <row r="9112" spans="1:60" s="3" customFormat="1">
      <c r="A9112" s="20"/>
      <c r="B9112" s="20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21"/>
      <c r="AC9112" s="21"/>
      <c r="AD9112" s="21"/>
      <c r="AE9112" s="21"/>
      <c r="AF9112" s="21"/>
      <c r="AG9112" s="21"/>
      <c r="AH9112" s="21"/>
      <c r="AI9112" s="26"/>
      <c r="AJ9112" s="21"/>
      <c r="AK9112" s="21"/>
      <c r="AL9112" s="21"/>
      <c r="AM9112" s="21"/>
      <c r="AN9112" s="21"/>
      <c r="AO9112" s="21"/>
      <c r="AP9112" s="21"/>
      <c r="AQ9112" s="21"/>
      <c r="AR9112" s="21"/>
      <c r="AS9112" s="21"/>
      <c r="AT9112" s="2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</row>
    <row r="9113" spans="1:60" s="3" customFormat="1">
      <c r="A9113" s="20"/>
      <c r="B9113" s="20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21"/>
      <c r="AC9113" s="21"/>
      <c r="AD9113" s="21"/>
      <c r="AE9113" s="21"/>
      <c r="AF9113" s="21"/>
      <c r="AG9113" s="21"/>
      <c r="AH9113" s="21"/>
      <c r="AI9113" s="26"/>
      <c r="AJ9113" s="21"/>
      <c r="AK9113" s="21"/>
      <c r="AL9113" s="21"/>
      <c r="AM9113" s="21"/>
      <c r="AN9113" s="21"/>
      <c r="AO9113" s="21"/>
      <c r="AP9113" s="21"/>
      <c r="AQ9113" s="21"/>
      <c r="AR9113" s="21"/>
      <c r="AS9113" s="21"/>
      <c r="AT9113" s="2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</row>
    <row r="9114" spans="1:60" s="3" customFormat="1">
      <c r="A9114" s="20"/>
      <c r="B9114" s="20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21"/>
      <c r="AC9114" s="21"/>
      <c r="AD9114" s="21"/>
      <c r="AE9114" s="21"/>
      <c r="AF9114" s="21"/>
      <c r="AG9114" s="21"/>
      <c r="AH9114" s="21"/>
      <c r="AI9114" s="26"/>
      <c r="AJ9114" s="21"/>
      <c r="AK9114" s="21"/>
      <c r="AL9114" s="21"/>
      <c r="AM9114" s="21"/>
      <c r="AN9114" s="21"/>
      <c r="AO9114" s="21"/>
      <c r="AP9114" s="21"/>
      <c r="AQ9114" s="21"/>
      <c r="AR9114" s="21"/>
      <c r="AS9114" s="21"/>
      <c r="AT9114" s="2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</row>
    <row r="9115" spans="1:60" s="3" customFormat="1">
      <c r="A9115" s="20"/>
      <c r="B9115" s="20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21"/>
      <c r="AC9115" s="21"/>
      <c r="AD9115" s="21"/>
      <c r="AE9115" s="21"/>
      <c r="AF9115" s="21"/>
      <c r="AG9115" s="21"/>
      <c r="AH9115" s="21"/>
      <c r="AI9115" s="26"/>
      <c r="AJ9115" s="21"/>
      <c r="AK9115" s="21"/>
      <c r="AL9115" s="21"/>
      <c r="AM9115" s="21"/>
      <c r="AN9115" s="21"/>
      <c r="AO9115" s="21"/>
      <c r="AP9115" s="21"/>
      <c r="AQ9115" s="21"/>
      <c r="AR9115" s="21"/>
      <c r="AS9115" s="21"/>
      <c r="AT9115" s="2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</row>
    <row r="9116" spans="1:60" s="3" customFormat="1">
      <c r="A9116" s="20"/>
      <c r="B9116" s="20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21"/>
      <c r="AC9116" s="21"/>
      <c r="AD9116" s="21"/>
      <c r="AE9116" s="21"/>
      <c r="AF9116" s="21"/>
      <c r="AG9116" s="21"/>
      <c r="AH9116" s="21"/>
      <c r="AI9116" s="26"/>
      <c r="AJ9116" s="21"/>
      <c r="AK9116" s="21"/>
      <c r="AL9116" s="21"/>
      <c r="AM9116" s="21"/>
      <c r="AN9116" s="21"/>
      <c r="AO9116" s="21"/>
      <c r="AP9116" s="21"/>
      <c r="AQ9116" s="21"/>
      <c r="AR9116" s="21"/>
      <c r="AS9116" s="21"/>
      <c r="AT9116" s="2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</row>
    <row r="9117" spans="1:60" s="3" customFormat="1">
      <c r="A9117" s="20"/>
      <c r="B9117" s="20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21"/>
      <c r="AC9117" s="21"/>
      <c r="AD9117" s="21"/>
      <c r="AE9117" s="21"/>
      <c r="AF9117" s="21"/>
      <c r="AG9117" s="21"/>
      <c r="AH9117" s="21"/>
      <c r="AI9117" s="26"/>
      <c r="AJ9117" s="21"/>
      <c r="AK9117" s="21"/>
      <c r="AL9117" s="21"/>
      <c r="AM9117" s="21"/>
      <c r="AN9117" s="21"/>
      <c r="AO9117" s="21"/>
      <c r="AP9117" s="21"/>
      <c r="AQ9117" s="21"/>
      <c r="AR9117" s="21"/>
      <c r="AS9117" s="21"/>
      <c r="AT9117" s="2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</row>
    <row r="9118" spans="1:60" s="3" customFormat="1">
      <c r="A9118" s="20"/>
      <c r="B9118" s="20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21"/>
      <c r="AC9118" s="21"/>
      <c r="AD9118" s="21"/>
      <c r="AE9118" s="21"/>
      <c r="AF9118" s="21"/>
      <c r="AG9118" s="21"/>
      <c r="AH9118" s="21"/>
      <c r="AI9118" s="26"/>
      <c r="AJ9118" s="21"/>
      <c r="AK9118" s="21"/>
      <c r="AL9118" s="21"/>
      <c r="AM9118" s="21"/>
      <c r="AN9118" s="21"/>
      <c r="AO9118" s="21"/>
      <c r="AP9118" s="21"/>
      <c r="AQ9118" s="21"/>
      <c r="AR9118" s="21"/>
      <c r="AS9118" s="21"/>
      <c r="AT9118" s="2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</row>
    <row r="9119" spans="1:60" s="3" customFormat="1">
      <c r="A9119" s="20"/>
      <c r="B9119" s="20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21"/>
      <c r="AC9119" s="21"/>
      <c r="AD9119" s="21"/>
      <c r="AE9119" s="21"/>
      <c r="AF9119" s="21"/>
      <c r="AG9119" s="21"/>
      <c r="AH9119" s="21"/>
      <c r="AI9119" s="26"/>
      <c r="AJ9119" s="21"/>
      <c r="AK9119" s="21"/>
      <c r="AL9119" s="21"/>
      <c r="AM9119" s="21"/>
      <c r="AN9119" s="21"/>
      <c r="AO9119" s="21"/>
      <c r="AP9119" s="21"/>
      <c r="AQ9119" s="21"/>
      <c r="AR9119" s="21"/>
      <c r="AS9119" s="21"/>
      <c r="AT9119" s="2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</row>
    <row r="9120" spans="1:60" s="3" customFormat="1">
      <c r="A9120" s="20"/>
      <c r="B9120" s="20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21"/>
      <c r="AC9120" s="21"/>
      <c r="AD9120" s="21"/>
      <c r="AE9120" s="21"/>
      <c r="AF9120" s="21"/>
      <c r="AG9120" s="21"/>
      <c r="AH9120" s="21"/>
      <c r="AI9120" s="26"/>
      <c r="AJ9120" s="21"/>
      <c r="AK9120" s="21"/>
      <c r="AL9120" s="21"/>
      <c r="AM9120" s="21"/>
      <c r="AN9120" s="21"/>
      <c r="AO9120" s="21"/>
      <c r="AP9120" s="21"/>
      <c r="AQ9120" s="21"/>
      <c r="AR9120" s="21"/>
      <c r="AS9120" s="21"/>
      <c r="AT9120" s="2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</row>
    <row r="9121" spans="1:60" s="3" customFormat="1">
      <c r="A9121" s="20"/>
      <c r="B9121" s="20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21"/>
      <c r="AC9121" s="21"/>
      <c r="AD9121" s="21"/>
      <c r="AE9121" s="21"/>
      <c r="AF9121" s="21"/>
      <c r="AG9121" s="21"/>
      <c r="AH9121" s="21"/>
      <c r="AI9121" s="26"/>
      <c r="AJ9121" s="21"/>
      <c r="AK9121" s="21"/>
      <c r="AL9121" s="21"/>
      <c r="AM9121" s="21"/>
      <c r="AN9121" s="21"/>
      <c r="AO9121" s="21"/>
      <c r="AP9121" s="21"/>
      <c r="AQ9121" s="21"/>
      <c r="AR9121" s="21"/>
      <c r="AS9121" s="21"/>
      <c r="AT9121" s="2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</row>
    <row r="9122" spans="1:60" s="3" customFormat="1">
      <c r="A9122" s="20"/>
      <c r="B9122" s="20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21"/>
      <c r="AC9122" s="21"/>
      <c r="AD9122" s="21"/>
      <c r="AE9122" s="21"/>
      <c r="AF9122" s="21"/>
      <c r="AG9122" s="21"/>
      <c r="AH9122" s="21"/>
      <c r="AI9122" s="26"/>
      <c r="AJ9122" s="21"/>
      <c r="AK9122" s="21"/>
      <c r="AL9122" s="21"/>
      <c r="AM9122" s="21"/>
      <c r="AN9122" s="21"/>
      <c r="AO9122" s="21"/>
      <c r="AP9122" s="21"/>
      <c r="AQ9122" s="21"/>
      <c r="AR9122" s="21"/>
      <c r="AS9122" s="21"/>
      <c r="AT9122" s="2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</row>
    <row r="9123" spans="1:60" s="3" customFormat="1">
      <c r="A9123" s="20"/>
      <c r="B9123" s="20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21"/>
      <c r="AC9123" s="21"/>
      <c r="AD9123" s="21"/>
      <c r="AE9123" s="21"/>
      <c r="AF9123" s="21"/>
      <c r="AG9123" s="21"/>
      <c r="AH9123" s="21"/>
      <c r="AI9123" s="26"/>
      <c r="AJ9123" s="21"/>
      <c r="AK9123" s="21"/>
      <c r="AL9123" s="21"/>
      <c r="AM9123" s="21"/>
      <c r="AN9123" s="21"/>
      <c r="AO9123" s="21"/>
      <c r="AP9123" s="21"/>
      <c r="AQ9123" s="21"/>
      <c r="AR9123" s="21"/>
      <c r="AS9123" s="21"/>
      <c r="AT9123" s="2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</row>
    <row r="9124" spans="1:60" s="3" customFormat="1">
      <c r="A9124" s="20"/>
      <c r="B9124" s="20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21"/>
      <c r="AC9124" s="21"/>
      <c r="AD9124" s="21"/>
      <c r="AE9124" s="21"/>
      <c r="AF9124" s="21"/>
      <c r="AG9124" s="21"/>
      <c r="AH9124" s="21"/>
      <c r="AI9124" s="26"/>
      <c r="AJ9124" s="21"/>
      <c r="AK9124" s="21"/>
      <c r="AL9124" s="21"/>
      <c r="AM9124" s="21"/>
      <c r="AN9124" s="21"/>
      <c r="AO9124" s="21"/>
      <c r="AP9124" s="21"/>
      <c r="AQ9124" s="21"/>
      <c r="AR9124" s="21"/>
      <c r="AS9124" s="21"/>
      <c r="AT9124" s="2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</row>
    <row r="9125" spans="1:60" s="3" customFormat="1">
      <c r="A9125" s="20"/>
      <c r="B9125" s="20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21"/>
      <c r="AC9125" s="21"/>
      <c r="AD9125" s="21"/>
      <c r="AE9125" s="21"/>
      <c r="AF9125" s="21"/>
      <c r="AG9125" s="21"/>
      <c r="AH9125" s="21"/>
      <c r="AI9125" s="26"/>
      <c r="AJ9125" s="21"/>
      <c r="AK9125" s="21"/>
      <c r="AL9125" s="21"/>
      <c r="AM9125" s="21"/>
      <c r="AN9125" s="21"/>
      <c r="AO9125" s="21"/>
      <c r="AP9125" s="21"/>
      <c r="AQ9125" s="21"/>
      <c r="AR9125" s="21"/>
      <c r="AS9125" s="21"/>
      <c r="AT9125" s="2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</row>
    <row r="9126" spans="1:60" s="3" customFormat="1">
      <c r="A9126" s="20"/>
      <c r="B9126" s="20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21"/>
      <c r="AC9126" s="21"/>
      <c r="AD9126" s="21"/>
      <c r="AE9126" s="21"/>
      <c r="AF9126" s="21"/>
      <c r="AG9126" s="21"/>
      <c r="AH9126" s="21"/>
      <c r="AI9126" s="26"/>
      <c r="AJ9126" s="21"/>
      <c r="AK9126" s="21"/>
      <c r="AL9126" s="21"/>
      <c r="AM9126" s="21"/>
      <c r="AN9126" s="21"/>
      <c r="AO9126" s="21"/>
      <c r="AP9126" s="21"/>
      <c r="AQ9126" s="21"/>
      <c r="AR9126" s="21"/>
      <c r="AS9126" s="21"/>
      <c r="AT9126" s="2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</row>
    <row r="9127" spans="1:60" s="3" customFormat="1">
      <c r="A9127" s="20"/>
      <c r="B9127" s="20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21"/>
      <c r="AC9127" s="21"/>
      <c r="AD9127" s="21"/>
      <c r="AE9127" s="21"/>
      <c r="AF9127" s="21"/>
      <c r="AG9127" s="21"/>
      <c r="AH9127" s="21"/>
      <c r="AI9127" s="26"/>
      <c r="AJ9127" s="21"/>
      <c r="AK9127" s="21"/>
      <c r="AL9127" s="21"/>
      <c r="AM9127" s="21"/>
      <c r="AN9127" s="21"/>
      <c r="AO9127" s="21"/>
      <c r="AP9127" s="21"/>
      <c r="AQ9127" s="21"/>
      <c r="AR9127" s="21"/>
      <c r="AS9127" s="21"/>
      <c r="AT9127" s="2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</row>
    <row r="9128" spans="1:60" s="3" customFormat="1">
      <c r="A9128" s="20"/>
      <c r="B9128" s="20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21"/>
      <c r="AC9128" s="21"/>
      <c r="AD9128" s="21"/>
      <c r="AE9128" s="21"/>
      <c r="AF9128" s="21"/>
      <c r="AG9128" s="21"/>
      <c r="AH9128" s="21"/>
      <c r="AI9128" s="26"/>
      <c r="AJ9128" s="21"/>
      <c r="AK9128" s="21"/>
      <c r="AL9128" s="21"/>
      <c r="AM9128" s="21"/>
      <c r="AN9128" s="21"/>
      <c r="AO9128" s="21"/>
      <c r="AP9128" s="21"/>
      <c r="AQ9128" s="21"/>
      <c r="AR9128" s="21"/>
      <c r="AS9128" s="21"/>
      <c r="AT9128" s="2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</row>
    <row r="9129" spans="1:60" s="3" customFormat="1">
      <c r="A9129" s="20"/>
      <c r="B9129" s="20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21"/>
      <c r="AC9129" s="21"/>
      <c r="AD9129" s="21"/>
      <c r="AE9129" s="21"/>
      <c r="AF9129" s="21"/>
      <c r="AG9129" s="21"/>
      <c r="AH9129" s="21"/>
      <c r="AI9129" s="26"/>
      <c r="AJ9129" s="21"/>
      <c r="AK9129" s="21"/>
      <c r="AL9129" s="21"/>
      <c r="AM9129" s="21"/>
      <c r="AN9129" s="21"/>
      <c r="AO9129" s="21"/>
      <c r="AP9129" s="21"/>
      <c r="AQ9129" s="21"/>
      <c r="AR9129" s="21"/>
      <c r="AS9129" s="21"/>
      <c r="AT9129" s="2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</row>
    <row r="9130" spans="1:60" s="3" customFormat="1">
      <c r="A9130" s="20"/>
      <c r="B9130" s="20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21"/>
      <c r="AC9130" s="21"/>
      <c r="AD9130" s="21"/>
      <c r="AE9130" s="21"/>
      <c r="AF9130" s="21"/>
      <c r="AG9130" s="21"/>
      <c r="AH9130" s="21"/>
      <c r="AI9130" s="26"/>
      <c r="AJ9130" s="21"/>
      <c r="AK9130" s="21"/>
      <c r="AL9130" s="21"/>
      <c r="AM9130" s="21"/>
      <c r="AN9130" s="21"/>
      <c r="AO9130" s="21"/>
      <c r="AP9130" s="21"/>
      <c r="AQ9130" s="21"/>
      <c r="AR9130" s="21"/>
      <c r="AS9130" s="21"/>
      <c r="AT9130" s="2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</row>
    <row r="9131" spans="1:60" s="3" customFormat="1">
      <c r="A9131" s="20"/>
      <c r="B9131" s="20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21"/>
      <c r="AC9131" s="21"/>
      <c r="AD9131" s="21"/>
      <c r="AE9131" s="21"/>
      <c r="AF9131" s="21"/>
      <c r="AG9131" s="21"/>
      <c r="AH9131" s="21"/>
      <c r="AI9131" s="26"/>
      <c r="AJ9131" s="21"/>
      <c r="AK9131" s="21"/>
      <c r="AL9131" s="21"/>
      <c r="AM9131" s="21"/>
      <c r="AN9131" s="21"/>
      <c r="AO9131" s="21"/>
      <c r="AP9131" s="21"/>
      <c r="AQ9131" s="21"/>
      <c r="AR9131" s="21"/>
      <c r="AS9131" s="21"/>
      <c r="AT9131" s="2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</row>
    <row r="9132" spans="1:60" s="3" customFormat="1">
      <c r="A9132" s="20"/>
      <c r="B9132" s="20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21"/>
      <c r="AC9132" s="21"/>
      <c r="AD9132" s="21"/>
      <c r="AE9132" s="21"/>
      <c r="AF9132" s="21"/>
      <c r="AG9132" s="21"/>
      <c r="AH9132" s="21"/>
      <c r="AI9132" s="26"/>
      <c r="AJ9132" s="21"/>
      <c r="AK9132" s="21"/>
      <c r="AL9132" s="21"/>
      <c r="AM9132" s="21"/>
      <c r="AN9132" s="21"/>
      <c r="AO9132" s="21"/>
      <c r="AP9132" s="21"/>
      <c r="AQ9132" s="21"/>
      <c r="AR9132" s="21"/>
      <c r="AS9132" s="21"/>
      <c r="AT9132" s="2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</row>
    <row r="9133" spans="1:60" s="3" customFormat="1">
      <c r="A9133" s="20"/>
      <c r="B9133" s="20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21"/>
      <c r="AC9133" s="21"/>
      <c r="AD9133" s="21"/>
      <c r="AE9133" s="21"/>
      <c r="AF9133" s="21"/>
      <c r="AG9133" s="21"/>
      <c r="AH9133" s="21"/>
      <c r="AI9133" s="26"/>
      <c r="AJ9133" s="21"/>
      <c r="AK9133" s="21"/>
      <c r="AL9133" s="21"/>
      <c r="AM9133" s="21"/>
      <c r="AN9133" s="21"/>
      <c r="AO9133" s="21"/>
      <c r="AP9133" s="21"/>
      <c r="AQ9133" s="21"/>
      <c r="AR9133" s="21"/>
      <c r="AS9133" s="21"/>
      <c r="AT9133" s="2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</row>
    <row r="9134" spans="1:60" s="3" customFormat="1">
      <c r="A9134" s="20"/>
      <c r="B9134" s="20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21"/>
      <c r="AC9134" s="21"/>
      <c r="AD9134" s="21"/>
      <c r="AE9134" s="21"/>
      <c r="AF9134" s="21"/>
      <c r="AG9134" s="21"/>
      <c r="AH9134" s="21"/>
      <c r="AI9134" s="26"/>
      <c r="AJ9134" s="21"/>
      <c r="AK9134" s="21"/>
      <c r="AL9134" s="21"/>
      <c r="AM9134" s="21"/>
      <c r="AN9134" s="21"/>
      <c r="AO9134" s="21"/>
      <c r="AP9134" s="21"/>
      <c r="AQ9134" s="21"/>
      <c r="AR9134" s="21"/>
      <c r="AS9134" s="21"/>
      <c r="AT9134" s="2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 s="1"/>
      <c r="BG9134" s="1"/>
      <c r="BH9134" s="1"/>
    </row>
    <row r="9135" spans="1:60" s="3" customFormat="1">
      <c r="A9135" s="20"/>
      <c r="B9135" s="20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21"/>
      <c r="AC9135" s="21"/>
      <c r="AD9135" s="21"/>
      <c r="AE9135" s="21"/>
      <c r="AF9135" s="21"/>
      <c r="AG9135" s="21"/>
      <c r="AH9135" s="21"/>
      <c r="AI9135" s="26"/>
      <c r="AJ9135" s="21"/>
      <c r="AK9135" s="21"/>
      <c r="AL9135" s="21"/>
      <c r="AM9135" s="21"/>
      <c r="AN9135" s="21"/>
      <c r="AO9135" s="21"/>
      <c r="AP9135" s="21"/>
      <c r="AQ9135" s="21"/>
      <c r="AR9135" s="21"/>
      <c r="AS9135" s="21"/>
      <c r="AT9135" s="2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</row>
    <row r="9136" spans="1:60" s="3" customFormat="1">
      <c r="A9136" s="20"/>
      <c r="B9136" s="20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21"/>
      <c r="AC9136" s="21"/>
      <c r="AD9136" s="21"/>
      <c r="AE9136" s="21"/>
      <c r="AF9136" s="21"/>
      <c r="AG9136" s="21"/>
      <c r="AH9136" s="21"/>
      <c r="AI9136" s="26"/>
      <c r="AJ9136" s="21"/>
      <c r="AK9136" s="21"/>
      <c r="AL9136" s="21"/>
      <c r="AM9136" s="21"/>
      <c r="AN9136" s="21"/>
      <c r="AO9136" s="21"/>
      <c r="AP9136" s="21"/>
      <c r="AQ9136" s="21"/>
      <c r="AR9136" s="21"/>
      <c r="AS9136" s="21"/>
      <c r="AT9136" s="2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</row>
    <row r="9137" spans="1:60" s="3" customFormat="1">
      <c r="A9137" s="20"/>
      <c r="B9137" s="20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21"/>
      <c r="AC9137" s="21"/>
      <c r="AD9137" s="21"/>
      <c r="AE9137" s="21"/>
      <c r="AF9137" s="21"/>
      <c r="AG9137" s="21"/>
      <c r="AH9137" s="21"/>
      <c r="AI9137" s="26"/>
      <c r="AJ9137" s="21"/>
      <c r="AK9137" s="21"/>
      <c r="AL9137" s="21"/>
      <c r="AM9137" s="21"/>
      <c r="AN9137" s="21"/>
      <c r="AO9137" s="21"/>
      <c r="AP9137" s="21"/>
      <c r="AQ9137" s="21"/>
      <c r="AR9137" s="21"/>
      <c r="AS9137" s="21"/>
      <c r="AT9137" s="2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</row>
    <row r="9138" spans="1:60" s="3" customFormat="1">
      <c r="A9138" s="20"/>
      <c r="B9138" s="20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21"/>
      <c r="AC9138" s="21"/>
      <c r="AD9138" s="21"/>
      <c r="AE9138" s="21"/>
      <c r="AF9138" s="21"/>
      <c r="AG9138" s="21"/>
      <c r="AH9138" s="21"/>
      <c r="AI9138" s="26"/>
      <c r="AJ9138" s="21"/>
      <c r="AK9138" s="21"/>
      <c r="AL9138" s="21"/>
      <c r="AM9138" s="21"/>
      <c r="AN9138" s="21"/>
      <c r="AO9138" s="21"/>
      <c r="AP9138" s="21"/>
      <c r="AQ9138" s="21"/>
      <c r="AR9138" s="21"/>
      <c r="AS9138" s="21"/>
      <c r="AT9138" s="2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</row>
    <row r="9139" spans="1:60" s="3" customFormat="1">
      <c r="A9139" s="20"/>
      <c r="B9139" s="20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21"/>
      <c r="AC9139" s="21"/>
      <c r="AD9139" s="21"/>
      <c r="AE9139" s="21"/>
      <c r="AF9139" s="21"/>
      <c r="AG9139" s="21"/>
      <c r="AH9139" s="21"/>
      <c r="AI9139" s="26"/>
      <c r="AJ9139" s="21"/>
      <c r="AK9139" s="21"/>
      <c r="AL9139" s="21"/>
      <c r="AM9139" s="21"/>
      <c r="AN9139" s="21"/>
      <c r="AO9139" s="21"/>
      <c r="AP9139" s="21"/>
      <c r="AQ9139" s="21"/>
      <c r="AR9139" s="21"/>
      <c r="AS9139" s="21"/>
      <c r="AT9139" s="2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</row>
    <row r="9140" spans="1:60" s="3" customFormat="1">
      <c r="A9140" s="20"/>
      <c r="B9140" s="20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21"/>
      <c r="AC9140" s="21"/>
      <c r="AD9140" s="21"/>
      <c r="AE9140" s="21"/>
      <c r="AF9140" s="21"/>
      <c r="AG9140" s="21"/>
      <c r="AH9140" s="21"/>
      <c r="AI9140" s="26"/>
      <c r="AJ9140" s="21"/>
      <c r="AK9140" s="21"/>
      <c r="AL9140" s="21"/>
      <c r="AM9140" s="21"/>
      <c r="AN9140" s="21"/>
      <c r="AO9140" s="21"/>
      <c r="AP9140" s="21"/>
      <c r="AQ9140" s="21"/>
      <c r="AR9140" s="21"/>
      <c r="AS9140" s="21"/>
      <c r="AT9140" s="2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</row>
    <row r="9141" spans="1:60" s="3" customFormat="1">
      <c r="A9141" s="20"/>
      <c r="B9141" s="20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21"/>
      <c r="AC9141" s="21"/>
      <c r="AD9141" s="21"/>
      <c r="AE9141" s="21"/>
      <c r="AF9141" s="21"/>
      <c r="AG9141" s="21"/>
      <c r="AH9141" s="21"/>
      <c r="AI9141" s="26"/>
      <c r="AJ9141" s="21"/>
      <c r="AK9141" s="21"/>
      <c r="AL9141" s="21"/>
      <c r="AM9141" s="21"/>
      <c r="AN9141" s="21"/>
      <c r="AO9141" s="21"/>
      <c r="AP9141" s="21"/>
      <c r="AQ9141" s="21"/>
      <c r="AR9141" s="21"/>
      <c r="AS9141" s="21"/>
      <c r="AT9141" s="2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</row>
    <row r="9142" spans="1:60" s="3" customFormat="1">
      <c r="A9142" s="20"/>
      <c r="B9142" s="20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21"/>
      <c r="AC9142" s="21"/>
      <c r="AD9142" s="21"/>
      <c r="AE9142" s="21"/>
      <c r="AF9142" s="21"/>
      <c r="AG9142" s="21"/>
      <c r="AH9142" s="21"/>
      <c r="AI9142" s="26"/>
      <c r="AJ9142" s="21"/>
      <c r="AK9142" s="21"/>
      <c r="AL9142" s="21"/>
      <c r="AM9142" s="21"/>
      <c r="AN9142" s="21"/>
      <c r="AO9142" s="21"/>
      <c r="AP9142" s="21"/>
      <c r="AQ9142" s="21"/>
      <c r="AR9142" s="21"/>
      <c r="AS9142" s="21"/>
      <c r="AT9142" s="2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</row>
    <row r="9143" spans="1:60" s="3" customFormat="1">
      <c r="A9143" s="20"/>
      <c r="B9143" s="20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21"/>
      <c r="AC9143" s="21"/>
      <c r="AD9143" s="21"/>
      <c r="AE9143" s="21"/>
      <c r="AF9143" s="21"/>
      <c r="AG9143" s="21"/>
      <c r="AH9143" s="21"/>
      <c r="AI9143" s="26"/>
      <c r="AJ9143" s="21"/>
      <c r="AK9143" s="21"/>
      <c r="AL9143" s="21"/>
      <c r="AM9143" s="21"/>
      <c r="AN9143" s="21"/>
      <c r="AO9143" s="21"/>
      <c r="AP9143" s="21"/>
      <c r="AQ9143" s="21"/>
      <c r="AR9143" s="21"/>
      <c r="AS9143" s="21"/>
      <c r="AT9143" s="2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</row>
    <row r="9144" spans="1:60" s="3" customFormat="1">
      <c r="A9144" s="20"/>
      <c r="B9144" s="20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21"/>
      <c r="AC9144" s="21"/>
      <c r="AD9144" s="21"/>
      <c r="AE9144" s="21"/>
      <c r="AF9144" s="21"/>
      <c r="AG9144" s="21"/>
      <c r="AH9144" s="21"/>
      <c r="AI9144" s="26"/>
      <c r="AJ9144" s="21"/>
      <c r="AK9144" s="21"/>
      <c r="AL9144" s="21"/>
      <c r="AM9144" s="21"/>
      <c r="AN9144" s="21"/>
      <c r="AO9144" s="21"/>
      <c r="AP9144" s="21"/>
      <c r="AQ9144" s="21"/>
      <c r="AR9144" s="21"/>
      <c r="AS9144" s="21"/>
      <c r="AT9144" s="2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</row>
    <row r="9145" spans="1:60" s="3" customFormat="1">
      <c r="A9145" s="20"/>
      <c r="B9145" s="20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21"/>
      <c r="AC9145" s="21"/>
      <c r="AD9145" s="21"/>
      <c r="AE9145" s="21"/>
      <c r="AF9145" s="21"/>
      <c r="AG9145" s="21"/>
      <c r="AH9145" s="21"/>
      <c r="AI9145" s="26"/>
      <c r="AJ9145" s="21"/>
      <c r="AK9145" s="21"/>
      <c r="AL9145" s="21"/>
      <c r="AM9145" s="21"/>
      <c r="AN9145" s="21"/>
      <c r="AO9145" s="21"/>
      <c r="AP9145" s="21"/>
      <c r="AQ9145" s="21"/>
      <c r="AR9145" s="21"/>
      <c r="AS9145" s="21"/>
      <c r="AT9145" s="2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 s="1"/>
      <c r="BG9145" s="1"/>
      <c r="BH9145" s="1"/>
    </row>
    <row r="9146" spans="1:60" s="3" customFormat="1">
      <c r="A9146" s="20"/>
      <c r="B9146" s="20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21"/>
      <c r="AC9146" s="21"/>
      <c r="AD9146" s="21"/>
      <c r="AE9146" s="21"/>
      <c r="AF9146" s="21"/>
      <c r="AG9146" s="21"/>
      <c r="AH9146" s="21"/>
      <c r="AI9146" s="26"/>
      <c r="AJ9146" s="21"/>
      <c r="AK9146" s="21"/>
      <c r="AL9146" s="21"/>
      <c r="AM9146" s="21"/>
      <c r="AN9146" s="21"/>
      <c r="AO9146" s="21"/>
      <c r="AP9146" s="21"/>
      <c r="AQ9146" s="21"/>
      <c r="AR9146" s="21"/>
      <c r="AS9146" s="21"/>
      <c r="AT9146" s="2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  <c r="BE9146" s="1"/>
      <c r="BF9146" s="1"/>
      <c r="BG9146" s="1"/>
      <c r="BH9146" s="1"/>
    </row>
    <row r="9147" spans="1:60" s="3" customFormat="1">
      <c r="A9147" s="20"/>
      <c r="B9147" s="20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21"/>
      <c r="AC9147" s="21"/>
      <c r="AD9147" s="21"/>
      <c r="AE9147" s="21"/>
      <c r="AF9147" s="21"/>
      <c r="AG9147" s="21"/>
      <c r="AH9147" s="21"/>
      <c r="AI9147" s="26"/>
      <c r="AJ9147" s="21"/>
      <c r="AK9147" s="21"/>
      <c r="AL9147" s="21"/>
      <c r="AM9147" s="21"/>
      <c r="AN9147" s="21"/>
      <c r="AO9147" s="21"/>
      <c r="AP9147" s="21"/>
      <c r="AQ9147" s="21"/>
      <c r="AR9147" s="21"/>
      <c r="AS9147" s="21"/>
      <c r="AT9147" s="2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</row>
    <row r="9148" spans="1:60" s="3" customFormat="1">
      <c r="A9148" s="20"/>
      <c r="B9148" s="20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21"/>
      <c r="AC9148" s="21"/>
      <c r="AD9148" s="21"/>
      <c r="AE9148" s="21"/>
      <c r="AF9148" s="21"/>
      <c r="AG9148" s="21"/>
      <c r="AH9148" s="21"/>
      <c r="AI9148" s="26"/>
      <c r="AJ9148" s="21"/>
      <c r="AK9148" s="21"/>
      <c r="AL9148" s="21"/>
      <c r="AM9148" s="21"/>
      <c r="AN9148" s="21"/>
      <c r="AO9148" s="21"/>
      <c r="AP9148" s="21"/>
      <c r="AQ9148" s="21"/>
      <c r="AR9148" s="21"/>
      <c r="AS9148" s="21"/>
      <c r="AT9148" s="2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</row>
    <row r="9149" spans="1:60" s="3" customFormat="1">
      <c r="A9149" s="20"/>
      <c r="B9149" s="20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21"/>
      <c r="AC9149" s="21"/>
      <c r="AD9149" s="21"/>
      <c r="AE9149" s="21"/>
      <c r="AF9149" s="21"/>
      <c r="AG9149" s="21"/>
      <c r="AH9149" s="21"/>
      <c r="AI9149" s="26"/>
      <c r="AJ9149" s="21"/>
      <c r="AK9149" s="21"/>
      <c r="AL9149" s="21"/>
      <c r="AM9149" s="21"/>
      <c r="AN9149" s="21"/>
      <c r="AO9149" s="21"/>
      <c r="AP9149" s="21"/>
      <c r="AQ9149" s="21"/>
      <c r="AR9149" s="21"/>
      <c r="AS9149" s="21"/>
      <c r="AT9149" s="2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</row>
    <row r="9150" spans="1:60" s="3" customFormat="1">
      <c r="A9150" s="20"/>
      <c r="B9150" s="20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21"/>
      <c r="AC9150" s="21"/>
      <c r="AD9150" s="21"/>
      <c r="AE9150" s="21"/>
      <c r="AF9150" s="21"/>
      <c r="AG9150" s="21"/>
      <c r="AH9150" s="21"/>
      <c r="AI9150" s="26"/>
      <c r="AJ9150" s="21"/>
      <c r="AK9150" s="21"/>
      <c r="AL9150" s="21"/>
      <c r="AM9150" s="21"/>
      <c r="AN9150" s="21"/>
      <c r="AO9150" s="21"/>
      <c r="AP9150" s="21"/>
      <c r="AQ9150" s="21"/>
      <c r="AR9150" s="21"/>
      <c r="AS9150" s="21"/>
      <c r="AT9150" s="2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</row>
    <row r="9151" spans="1:60" s="3" customFormat="1">
      <c r="A9151" s="20"/>
      <c r="B9151" s="20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21"/>
      <c r="AC9151" s="21"/>
      <c r="AD9151" s="21"/>
      <c r="AE9151" s="21"/>
      <c r="AF9151" s="21"/>
      <c r="AG9151" s="21"/>
      <c r="AH9151" s="21"/>
      <c r="AI9151" s="26"/>
      <c r="AJ9151" s="21"/>
      <c r="AK9151" s="21"/>
      <c r="AL9151" s="21"/>
      <c r="AM9151" s="21"/>
      <c r="AN9151" s="21"/>
      <c r="AO9151" s="21"/>
      <c r="AP9151" s="21"/>
      <c r="AQ9151" s="21"/>
      <c r="AR9151" s="21"/>
      <c r="AS9151" s="21"/>
      <c r="AT9151" s="2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</row>
    <row r="9152" spans="1:60" s="3" customFormat="1">
      <c r="A9152" s="20"/>
      <c r="B9152" s="20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21"/>
      <c r="AC9152" s="21"/>
      <c r="AD9152" s="21"/>
      <c r="AE9152" s="21"/>
      <c r="AF9152" s="21"/>
      <c r="AG9152" s="21"/>
      <c r="AH9152" s="21"/>
      <c r="AI9152" s="26"/>
      <c r="AJ9152" s="21"/>
      <c r="AK9152" s="21"/>
      <c r="AL9152" s="21"/>
      <c r="AM9152" s="21"/>
      <c r="AN9152" s="21"/>
      <c r="AO9152" s="21"/>
      <c r="AP9152" s="21"/>
      <c r="AQ9152" s="21"/>
      <c r="AR9152" s="21"/>
      <c r="AS9152" s="21"/>
      <c r="AT9152" s="2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</row>
    <row r="9153" spans="1:60" s="3" customFormat="1">
      <c r="A9153" s="20"/>
      <c r="B9153" s="20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21"/>
      <c r="AC9153" s="21"/>
      <c r="AD9153" s="21"/>
      <c r="AE9153" s="21"/>
      <c r="AF9153" s="21"/>
      <c r="AG9153" s="21"/>
      <c r="AH9153" s="21"/>
      <c r="AI9153" s="26"/>
      <c r="AJ9153" s="21"/>
      <c r="AK9153" s="21"/>
      <c r="AL9153" s="21"/>
      <c r="AM9153" s="21"/>
      <c r="AN9153" s="21"/>
      <c r="AO9153" s="21"/>
      <c r="AP9153" s="21"/>
      <c r="AQ9153" s="21"/>
      <c r="AR9153" s="21"/>
      <c r="AS9153" s="21"/>
      <c r="AT9153" s="2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</row>
    <row r="9154" spans="1:60" s="3" customFormat="1">
      <c r="A9154" s="20"/>
      <c r="B9154" s="20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21"/>
      <c r="AC9154" s="21"/>
      <c r="AD9154" s="21"/>
      <c r="AE9154" s="21"/>
      <c r="AF9154" s="21"/>
      <c r="AG9154" s="21"/>
      <c r="AH9154" s="21"/>
      <c r="AI9154" s="26"/>
      <c r="AJ9154" s="21"/>
      <c r="AK9154" s="21"/>
      <c r="AL9154" s="21"/>
      <c r="AM9154" s="21"/>
      <c r="AN9154" s="21"/>
      <c r="AO9154" s="21"/>
      <c r="AP9154" s="21"/>
      <c r="AQ9154" s="21"/>
      <c r="AR9154" s="21"/>
      <c r="AS9154" s="21"/>
      <c r="AT9154" s="2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</row>
    <row r="9155" spans="1:60" s="3" customFormat="1">
      <c r="A9155" s="20"/>
      <c r="B9155" s="20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21"/>
      <c r="AC9155" s="21"/>
      <c r="AD9155" s="21"/>
      <c r="AE9155" s="21"/>
      <c r="AF9155" s="21"/>
      <c r="AG9155" s="21"/>
      <c r="AH9155" s="21"/>
      <c r="AI9155" s="26"/>
      <c r="AJ9155" s="21"/>
      <c r="AK9155" s="21"/>
      <c r="AL9155" s="21"/>
      <c r="AM9155" s="21"/>
      <c r="AN9155" s="21"/>
      <c r="AO9155" s="21"/>
      <c r="AP9155" s="21"/>
      <c r="AQ9155" s="21"/>
      <c r="AR9155" s="21"/>
      <c r="AS9155" s="21"/>
      <c r="AT9155" s="2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</row>
    <row r="9156" spans="1:60" s="3" customFormat="1">
      <c r="A9156" s="20"/>
      <c r="B9156" s="20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21"/>
      <c r="AC9156" s="21"/>
      <c r="AD9156" s="21"/>
      <c r="AE9156" s="21"/>
      <c r="AF9156" s="21"/>
      <c r="AG9156" s="21"/>
      <c r="AH9156" s="21"/>
      <c r="AI9156" s="26"/>
      <c r="AJ9156" s="21"/>
      <c r="AK9156" s="21"/>
      <c r="AL9156" s="21"/>
      <c r="AM9156" s="21"/>
      <c r="AN9156" s="21"/>
      <c r="AO9156" s="21"/>
      <c r="AP9156" s="21"/>
      <c r="AQ9156" s="21"/>
      <c r="AR9156" s="21"/>
      <c r="AS9156" s="21"/>
      <c r="AT9156" s="2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</row>
    <row r="9157" spans="1:60" s="3" customFormat="1">
      <c r="A9157" s="20"/>
      <c r="B9157" s="20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21"/>
      <c r="AC9157" s="21"/>
      <c r="AD9157" s="21"/>
      <c r="AE9157" s="21"/>
      <c r="AF9157" s="21"/>
      <c r="AG9157" s="21"/>
      <c r="AH9157" s="21"/>
      <c r="AI9157" s="26"/>
      <c r="AJ9157" s="21"/>
      <c r="AK9157" s="21"/>
      <c r="AL9157" s="21"/>
      <c r="AM9157" s="21"/>
      <c r="AN9157" s="21"/>
      <c r="AO9157" s="21"/>
      <c r="AP9157" s="21"/>
      <c r="AQ9157" s="21"/>
      <c r="AR9157" s="21"/>
      <c r="AS9157" s="21"/>
      <c r="AT9157" s="2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 s="1"/>
      <c r="BG9157" s="1"/>
      <c r="BH9157" s="1"/>
    </row>
    <row r="9158" spans="1:60" s="3" customFormat="1">
      <c r="A9158" s="20"/>
      <c r="B9158" s="20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21"/>
      <c r="AC9158" s="21"/>
      <c r="AD9158" s="21"/>
      <c r="AE9158" s="21"/>
      <c r="AF9158" s="21"/>
      <c r="AG9158" s="21"/>
      <c r="AH9158" s="21"/>
      <c r="AI9158" s="26"/>
      <c r="AJ9158" s="21"/>
      <c r="AK9158" s="21"/>
      <c r="AL9158" s="21"/>
      <c r="AM9158" s="21"/>
      <c r="AN9158" s="21"/>
      <c r="AO9158" s="21"/>
      <c r="AP9158" s="21"/>
      <c r="AQ9158" s="21"/>
      <c r="AR9158" s="21"/>
      <c r="AS9158" s="21"/>
      <c r="AT9158" s="2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 s="1"/>
      <c r="BG9158" s="1"/>
      <c r="BH9158" s="1"/>
    </row>
    <row r="9159" spans="1:60" s="3" customFormat="1">
      <c r="A9159" s="20"/>
      <c r="B9159" s="20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21"/>
      <c r="AC9159" s="21"/>
      <c r="AD9159" s="21"/>
      <c r="AE9159" s="21"/>
      <c r="AF9159" s="21"/>
      <c r="AG9159" s="21"/>
      <c r="AH9159" s="21"/>
      <c r="AI9159" s="26"/>
      <c r="AJ9159" s="21"/>
      <c r="AK9159" s="21"/>
      <c r="AL9159" s="21"/>
      <c r="AM9159" s="21"/>
      <c r="AN9159" s="21"/>
      <c r="AO9159" s="21"/>
      <c r="AP9159" s="21"/>
      <c r="AQ9159" s="21"/>
      <c r="AR9159" s="21"/>
      <c r="AS9159" s="21"/>
      <c r="AT9159" s="2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 s="1"/>
      <c r="BG9159" s="1"/>
      <c r="BH9159" s="1"/>
    </row>
    <row r="9160" spans="1:60" s="3" customFormat="1">
      <c r="A9160" s="20"/>
      <c r="B9160" s="20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21"/>
      <c r="AC9160" s="21"/>
      <c r="AD9160" s="21"/>
      <c r="AE9160" s="21"/>
      <c r="AF9160" s="21"/>
      <c r="AG9160" s="21"/>
      <c r="AH9160" s="21"/>
      <c r="AI9160" s="26"/>
      <c r="AJ9160" s="21"/>
      <c r="AK9160" s="21"/>
      <c r="AL9160" s="21"/>
      <c r="AM9160" s="21"/>
      <c r="AN9160" s="21"/>
      <c r="AO9160" s="21"/>
      <c r="AP9160" s="21"/>
      <c r="AQ9160" s="21"/>
      <c r="AR9160" s="21"/>
      <c r="AS9160" s="21"/>
      <c r="AT9160" s="2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</row>
    <row r="9161" spans="1:60" s="3" customFormat="1">
      <c r="A9161" s="20"/>
      <c r="B9161" s="20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21"/>
      <c r="AC9161" s="21"/>
      <c r="AD9161" s="21"/>
      <c r="AE9161" s="21"/>
      <c r="AF9161" s="21"/>
      <c r="AG9161" s="21"/>
      <c r="AH9161" s="21"/>
      <c r="AI9161" s="26"/>
      <c r="AJ9161" s="21"/>
      <c r="AK9161" s="21"/>
      <c r="AL9161" s="21"/>
      <c r="AM9161" s="21"/>
      <c r="AN9161" s="21"/>
      <c r="AO9161" s="21"/>
      <c r="AP9161" s="21"/>
      <c r="AQ9161" s="21"/>
      <c r="AR9161" s="21"/>
      <c r="AS9161" s="21"/>
      <c r="AT9161" s="2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</row>
    <row r="9162" spans="1:60" s="3" customFormat="1">
      <c r="A9162" s="20"/>
      <c r="B9162" s="20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21"/>
      <c r="AC9162" s="21"/>
      <c r="AD9162" s="21"/>
      <c r="AE9162" s="21"/>
      <c r="AF9162" s="21"/>
      <c r="AG9162" s="21"/>
      <c r="AH9162" s="21"/>
      <c r="AI9162" s="26"/>
      <c r="AJ9162" s="21"/>
      <c r="AK9162" s="21"/>
      <c r="AL9162" s="21"/>
      <c r="AM9162" s="21"/>
      <c r="AN9162" s="21"/>
      <c r="AO9162" s="21"/>
      <c r="AP9162" s="21"/>
      <c r="AQ9162" s="21"/>
      <c r="AR9162" s="21"/>
      <c r="AS9162" s="21"/>
      <c r="AT9162" s="2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</row>
    <row r="9163" spans="1:60" s="3" customFormat="1">
      <c r="A9163" s="20"/>
      <c r="B9163" s="20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21"/>
      <c r="AC9163" s="21"/>
      <c r="AD9163" s="21"/>
      <c r="AE9163" s="21"/>
      <c r="AF9163" s="21"/>
      <c r="AG9163" s="21"/>
      <c r="AH9163" s="21"/>
      <c r="AI9163" s="26"/>
      <c r="AJ9163" s="21"/>
      <c r="AK9163" s="21"/>
      <c r="AL9163" s="21"/>
      <c r="AM9163" s="21"/>
      <c r="AN9163" s="21"/>
      <c r="AO9163" s="21"/>
      <c r="AP9163" s="21"/>
      <c r="AQ9163" s="21"/>
      <c r="AR9163" s="21"/>
      <c r="AS9163" s="21"/>
      <c r="AT9163" s="2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</row>
    <row r="9164" spans="1:60" s="3" customFormat="1">
      <c r="A9164" s="20"/>
      <c r="B9164" s="20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21"/>
      <c r="AC9164" s="21"/>
      <c r="AD9164" s="21"/>
      <c r="AE9164" s="21"/>
      <c r="AF9164" s="21"/>
      <c r="AG9164" s="21"/>
      <c r="AH9164" s="21"/>
      <c r="AI9164" s="26"/>
      <c r="AJ9164" s="21"/>
      <c r="AK9164" s="21"/>
      <c r="AL9164" s="21"/>
      <c r="AM9164" s="21"/>
      <c r="AN9164" s="21"/>
      <c r="AO9164" s="21"/>
      <c r="AP9164" s="21"/>
      <c r="AQ9164" s="21"/>
      <c r="AR9164" s="21"/>
      <c r="AS9164" s="21"/>
      <c r="AT9164" s="2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</row>
    <row r="9165" spans="1:60" s="3" customFormat="1">
      <c r="A9165" s="20"/>
      <c r="B9165" s="20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21"/>
      <c r="AC9165" s="21"/>
      <c r="AD9165" s="21"/>
      <c r="AE9165" s="21"/>
      <c r="AF9165" s="21"/>
      <c r="AG9165" s="21"/>
      <c r="AH9165" s="21"/>
      <c r="AI9165" s="26"/>
      <c r="AJ9165" s="21"/>
      <c r="AK9165" s="21"/>
      <c r="AL9165" s="21"/>
      <c r="AM9165" s="21"/>
      <c r="AN9165" s="21"/>
      <c r="AO9165" s="21"/>
      <c r="AP9165" s="21"/>
      <c r="AQ9165" s="21"/>
      <c r="AR9165" s="21"/>
      <c r="AS9165" s="21"/>
      <c r="AT9165" s="2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</row>
    <row r="9166" spans="1:60" s="3" customFormat="1">
      <c r="A9166" s="20"/>
      <c r="B9166" s="20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21"/>
      <c r="AC9166" s="21"/>
      <c r="AD9166" s="21"/>
      <c r="AE9166" s="21"/>
      <c r="AF9166" s="21"/>
      <c r="AG9166" s="21"/>
      <c r="AH9166" s="21"/>
      <c r="AI9166" s="26"/>
      <c r="AJ9166" s="21"/>
      <c r="AK9166" s="21"/>
      <c r="AL9166" s="21"/>
      <c r="AM9166" s="21"/>
      <c r="AN9166" s="21"/>
      <c r="AO9166" s="21"/>
      <c r="AP9166" s="21"/>
      <c r="AQ9166" s="21"/>
      <c r="AR9166" s="21"/>
      <c r="AS9166" s="21"/>
      <c r="AT9166" s="2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</row>
    <row r="9167" spans="1:60" s="3" customFormat="1">
      <c r="A9167" s="20"/>
      <c r="B9167" s="20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21"/>
      <c r="AC9167" s="21"/>
      <c r="AD9167" s="21"/>
      <c r="AE9167" s="21"/>
      <c r="AF9167" s="21"/>
      <c r="AG9167" s="21"/>
      <c r="AH9167" s="21"/>
      <c r="AI9167" s="26"/>
      <c r="AJ9167" s="21"/>
      <c r="AK9167" s="21"/>
      <c r="AL9167" s="21"/>
      <c r="AM9167" s="21"/>
      <c r="AN9167" s="21"/>
      <c r="AO9167" s="21"/>
      <c r="AP9167" s="21"/>
      <c r="AQ9167" s="21"/>
      <c r="AR9167" s="21"/>
      <c r="AS9167" s="21"/>
      <c r="AT9167" s="2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</row>
    <row r="9168" spans="1:60" s="3" customFormat="1">
      <c r="A9168" s="20"/>
      <c r="B9168" s="20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21"/>
      <c r="AC9168" s="21"/>
      <c r="AD9168" s="21"/>
      <c r="AE9168" s="21"/>
      <c r="AF9168" s="21"/>
      <c r="AG9168" s="21"/>
      <c r="AH9168" s="21"/>
      <c r="AI9168" s="26"/>
      <c r="AJ9168" s="21"/>
      <c r="AK9168" s="21"/>
      <c r="AL9168" s="21"/>
      <c r="AM9168" s="21"/>
      <c r="AN9168" s="21"/>
      <c r="AO9168" s="21"/>
      <c r="AP9168" s="21"/>
      <c r="AQ9168" s="21"/>
      <c r="AR9168" s="21"/>
      <c r="AS9168" s="21"/>
      <c r="AT9168" s="2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</row>
    <row r="9169" spans="1:60" s="3" customFormat="1">
      <c r="A9169" s="20"/>
      <c r="B9169" s="20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21"/>
      <c r="AC9169" s="21"/>
      <c r="AD9169" s="21"/>
      <c r="AE9169" s="21"/>
      <c r="AF9169" s="21"/>
      <c r="AG9169" s="21"/>
      <c r="AH9169" s="21"/>
      <c r="AI9169" s="26"/>
      <c r="AJ9169" s="21"/>
      <c r="AK9169" s="21"/>
      <c r="AL9169" s="21"/>
      <c r="AM9169" s="21"/>
      <c r="AN9169" s="21"/>
      <c r="AO9169" s="21"/>
      <c r="AP9169" s="21"/>
      <c r="AQ9169" s="21"/>
      <c r="AR9169" s="21"/>
      <c r="AS9169" s="21"/>
      <c r="AT9169" s="2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</row>
    <row r="9170" spans="1:60" s="3" customFormat="1">
      <c r="A9170" s="20"/>
      <c r="B9170" s="20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21"/>
      <c r="AC9170" s="21"/>
      <c r="AD9170" s="21"/>
      <c r="AE9170" s="21"/>
      <c r="AF9170" s="21"/>
      <c r="AG9170" s="21"/>
      <c r="AH9170" s="21"/>
      <c r="AI9170" s="26"/>
      <c r="AJ9170" s="21"/>
      <c r="AK9170" s="21"/>
      <c r="AL9170" s="21"/>
      <c r="AM9170" s="21"/>
      <c r="AN9170" s="21"/>
      <c r="AO9170" s="21"/>
      <c r="AP9170" s="21"/>
      <c r="AQ9170" s="21"/>
      <c r="AR9170" s="21"/>
      <c r="AS9170" s="21"/>
      <c r="AT9170" s="2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</row>
    <row r="9171" spans="1:60" s="3" customFormat="1">
      <c r="A9171" s="20"/>
      <c r="B9171" s="20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21"/>
      <c r="AC9171" s="21"/>
      <c r="AD9171" s="21"/>
      <c r="AE9171" s="21"/>
      <c r="AF9171" s="21"/>
      <c r="AG9171" s="21"/>
      <c r="AH9171" s="21"/>
      <c r="AI9171" s="26"/>
      <c r="AJ9171" s="21"/>
      <c r="AK9171" s="21"/>
      <c r="AL9171" s="21"/>
      <c r="AM9171" s="21"/>
      <c r="AN9171" s="21"/>
      <c r="AO9171" s="21"/>
      <c r="AP9171" s="21"/>
      <c r="AQ9171" s="21"/>
      <c r="AR9171" s="21"/>
      <c r="AS9171" s="21"/>
      <c r="AT9171" s="2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</row>
    <row r="9172" spans="1:60" s="3" customFormat="1">
      <c r="A9172" s="20"/>
      <c r="B9172" s="20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21"/>
      <c r="AC9172" s="21"/>
      <c r="AD9172" s="21"/>
      <c r="AE9172" s="21"/>
      <c r="AF9172" s="21"/>
      <c r="AG9172" s="21"/>
      <c r="AH9172" s="21"/>
      <c r="AI9172" s="26"/>
      <c r="AJ9172" s="21"/>
      <c r="AK9172" s="21"/>
      <c r="AL9172" s="21"/>
      <c r="AM9172" s="21"/>
      <c r="AN9172" s="21"/>
      <c r="AO9172" s="21"/>
      <c r="AP9172" s="21"/>
      <c r="AQ9172" s="21"/>
      <c r="AR9172" s="21"/>
      <c r="AS9172" s="21"/>
      <c r="AT9172" s="2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</row>
    <row r="9173" spans="1:60" s="3" customFormat="1">
      <c r="A9173" s="20"/>
      <c r="B9173" s="20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21"/>
      <c r="AC9173" s="21"/>
      <c r="AD9173" s="21"/>
      <c r="AE9173" s="21"/>
      <c r="AF9173" s="21"/>
      <c r="AG9173" s="21"/>
      <c r="AH9173" s="21"/>
      <c r="AI9173" s="26"/>
      <c r="AJ9173" s="21"/>
      <c r="AK9173" s="21"/>
      <c r="AL9173" s="21"/>
      <c r="AM9173" s="21"/>
      <c r="AN9173" s="21"/>
      <c r="AO9173" s="21"/>
      <c r="AP9173" s="21"/>
      <c r="AQ9173" s="21"/>
      <c r="AR9173" s="21"/>
      <c r="AS9173" s="21"/>
      <c r="AT9173" s="2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</row>
    <row r="9174" spans="1:60" s="3" customFormat="1">
      <c r="A9174" s="20"/>
      <c r="B9174" s="20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21"/>
      <c r="AC9174" s="21"/>
      <c r="AD9174" s="21"/>
      <c r="AE9174" s="21"/>
      <c r="AF9174" s="21"/>
      <c r="AG9174" s="21"/>
      <c r="AH9174" s="21"/>
      <c r="AI9174" s="26"/>
      <c r="AJ9174" s="21"/>
      <c r="AK9174" s="21"/>
      <c r="AL9174" s="21"/>
      <c r="AM9174" s="21"/>
      <c r="AN9174" s="21"/>
      <c r="AO9174" s="21"/>
      <c r="AP9174" s="21"/>
      <c r="AQ9174" s="21"/>
      <c r="AR9174" s="21"/>
      <c r="AS9174" s="21"/>
      <c r="AT9174" s="2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</row>
    <row r="9175" spans="1:60" s="3" customFormat="1">
      <c r="A9175" s="20"/>
      <c r="B9175" s="20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21"/>
      <c r="AC9175" s="21"/>
      <c r="AD9175" s="21"/>
      <c r="AE9175" s="21"/>
      <c r="AF9175" s="21"/>
      <c r="AG9175" s="21"/>
      <c r="AH9175" s="21"/>
      <c r="AI9175" s="26"/>
      <c r="AJ9175" s="21"/>
      <c r="AK9175" s="21"/>
      <c r="AL9175" s="21"/>
      <c r="AM9175" s="21"/>
      <c r="AN9175" s="21"/>
      <c r="AO9175" s="21"/>
      <c r="AP9175" s="21"/>
      <c r="AQ9175" s="21"/>
      <c r="AR9175" s="21"/>
      <c r="AS9175" s="21"/>
      <c r="AT9175" s="2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</row>
    <row r="9176" spans="1:60" s="3" customFormat="1">
      <c r="A9176" s="20"/>
      <c r="B9176" s="20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21"/>
      <c r="AC9176" s="21"/>
      <c r="AD9176" s="21"/>
      <c r="AE9176" s="21"/>
      <c r="AF9176" s="21"/>
      <c r="AG9176" s="21"/>
      <c r="AH9176" s="21"/>
      <c r="AI9176" s="26"/>
      <c r="AJ9176" s="21"/>
      <c r="AK9176" s="21"/>
      <c r="AL9176" s="21"/>
      <c r="AM9176" s="21"/>
      <c r="AN9176" s="21"/>
      <c r="AO9176" s="21"/>
      <c r="AP9176" s="21"/>
      <c r="AQ9176" s="21"/>
      <c r="AR9176" s="21"/>
      <c r="AS9176" s="21"/>
      <c r="AT9176" s="2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</row>
    <row r="9177" spans="1:60" s="3" customFormat="1">
      <c r="A9177" s="20"/>
      <c r="B9177" s="20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21"/>
      <c r="AC9177" s="21"/>
      <c r="AD9177" s="21"/>
      <c r="AE9177" s="21"/>
      <c r="AF9177" s="21"/>
      <c r="AG9177" s="21"/>
      <c r="AH9177" s="21"/>
      <c r="AI9177" s="26"/>
      <c r="AJ9177" s="21"/>
      <c r="AK9177" s="21"/>
      <c r="AL9177" s="21"/>
      <c r="AM9177" s="21"/>
      <c r="AN9177" s="21"/>
      <c r="AO9177" s="21"/>
      <c r="AP9177" s="21"/>
      <c r="AQ9177" s="21"/>
      <c r="AR9177" s="21"/>
      <c r="AS9177" s="21"/>
      <c r="AT9177" s="2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</row>
    <row r="9178" spans="1:60" s="3" customFormat="1">
      <c r="A9178" s="20"/>
      <c r="B9178" s="20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21"/>
      <c r="AC9178" s="21"/>
      <c r="AD9178" s="21"/>
      <c r="AE9178" s="21"/>
      <c r="AF9178" s="21"/>
      <c r="AG9178" s="21"/>
      <c r="AH9178" s="21"/>
      <c r="AI9178" s="26"/>
      <c r="AJ9178" s="21"/>
      <c r="AK9178" s="21"/>
      <c r="AL9178" s="21"/>
      <c r="AM9178" s="21"/>
      <c r="AN9178" s="21"/>
      <c r="AO9178" s="21"/>
      <c r="AP9178" s="21"/>
      <c r="AQ9178" s="21"/>
      <c r="AR9178" s="21"/>
      <c r="AS9178" s="21"/>
      <c r="AT9178" s="2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</row>
    <row r="9179" spans="1:60" s="3" customFormat="1">
      <c r="A9179" s="20"/>
      <c r="B9179" s="20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21"/>
      <c r="AC9179" s="21"/>
      <c r="AD9179" s="21"/>
      <c r="AE9179" s="21"/>
      <c r="AF9179" s="21"/>
      <c r="AG9179" s="21"/>
      <c r="AH9179" s="21"/>
      <c r="AI9179" s="26"/>
      <c r="AJ9179" s="21"/>
      <c r="AK9179" s="21"/>
      <c r="AL9179" s="21"/>
      <c r="AM9179" s="21"/>
      <c r="AN9179" s="21"/>
      <c r="AO9179" s="21"/>
      <c r="AP9179" s="21"/>
      <c r="AQ9179" s="21"/>
      <c r="AR9179" s="21"/>
      <c r="AS9179" s="21"/>
      <c r="AT9179" s="2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</row>
    <row r="9180" spans="1:60" s="3" customFormat="1">
      <c r="A9180" s="20"/>
      <c r="B9180" s="20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21"/>
      <c r="AC9180" s="21"/>
      <c r="AD9180" s="21"/>
      <c r="AE9180" s="21"/>
      <c r="AF9180" s="21"/>
      <c r="AG9180" s="21"/>
      <c r="AH9180" s="21"/>
      <c r="AI9180" s="26"/>
      <c r="AJ9180" s="21"/>
      <c r="AK9180" s="21"/>
      <c r="AL9180" s="21"/>
      <c r="AM9180" s="21"/>
      <c r="AN9180" s="21"/>
      <c r="AO9180" s="21"/>
      <c r="AP9180" s="21"/>
      <c r="AQ9180" s="21"/>
      <c r="AR9180" s="21"/>
      <c r="AS9180" s="21"/>
      <c r="AT9180" s="2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</row>
    <row r="9181" spans="1:60" s="3" customFormat="1">
      <c r="A9181" s="20"/>
      <c r="B9181" s="20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21"/>
      <c r="AC9181" s="21"/>
      <c r="AD9181" s="21"/>
      <c r="AE9181" s="21"/>
      <c r="AF9181" s="21"/>
      <c r="AG9181" s="21"/>
      <c r="AH9181" s="21"/>
      <c r="AI9181" s="26"/>
      <c r="AJ9181" s="21"/>
      <c r="AK9181" s="21"/>
      <c r="AL9181" s="21"/>
      <c r="AM9181" s="21"/>
      <c r="AN9181" s="21"/>
      <c r="AO9181" s="21"/>
      <c r="AP9181" s="21"/>
      <c r="AQ9181" s="21"/>
      <c r="AR9181" s="21"/>
      <c r="AS9181" s="21"/>
      <c r="AT9181" s="2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</row>
    <row r="9182" spans="1:60" s="3" customFormat="1">
      <c r="A9182" s="20"/>
      <c r="B9182" s="20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21"/>
      <c r="AC9182" s="21"/>
      <c r="AD9182" s="21"/>
      <c r="AE9182" s="21"/>
      <c r="AF9182" s="21"/>
      <c r="AG9182" s="21"/>
      <c r="AH9182" s="21"/>
      <c r="AI9182" s="26"/>
      <c r="AJ9182" s="21"/>
      <c r="AK9182" s="21"/>
      <c r="AL9182" s="21"/>
      <c r="AM9182" s="21"/>
      <c r="AN9182" s="21"/>
      <c r="AO9182" s="21"/>
      <c r="AP9182" s="21"/>
      <c r="AQ9182" s="21"/>
      <c r="AR9182" s="21"/>
      <c r="AS9182" s="21"/>
      <c r="AT9182" s="2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</row>
    <row r="9183" spans="1:60" s="3" customFormat="1">
      <c r="A9183" s="20"/>
      <c r="B9183" s="20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21"/>
      <c r="AC9183" s="21"/>
      <c r="AD9183" s="21"/>
      <c r="AE9183" s="21"/>
      <c r="AF9183" s="21"/>
      <c r="AG9183" s="21"/>
      <c r="AH9183" s="21"/>
      <c r="AI9183" s="26"/>
      <c r="AJ9183" s="21"/>
      <c r="AK9183" s="21"/>
      <c r="AL9183" s="21"/>
      <c r="AM9183" s="21"/>
      <c r="AN9183" s="21"/>
      <c r="AO9183" s="21"/>
      <c r="AP9183" s="21"/>
      <c r="AQ9183" s="21"/>
      <c r="AR9183" s="21"/>
      <c r="AS9183" s="21"/>
      <c r="AT9183" s="2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</row>
    <row r="9184" spans="1:60" s="3" customFormat="1">
      <c r="A9184" s="20"/>
      <c r="B9184" s="20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21"/>
      <c r="AC9184" s="21"/>
      <c r="AD9184" s="21"/>
      <c r="AE9184" s="21"/>
      <c r="AF9184" s="21"/>
      <c r="AG9184" s="21"/>
      <c r="AH9184" s="21"/>
      <c r="AI9184" s="26"/>
      <c r="AJ9184" s="21"/>
      <c r="AK9184" s="21"/>
      <c r="AL9184" s="21"/>
      <c r="AM9184" s="21"/>
      <c r="AN9184" s="21"/>
      <c r="AO9184" s="21"/>
      <c r="AP9184" s="21"/>
      <c r="AQ9184" s="21"/>
      <c r="AR9184" s="21"/>
      <c r="AS9184" s="21"/>
      <c r="AT9184" s="2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</row>
    <row r="9185" spans="1:60" s="3" customFormat="1">
      <c r="A9185" s="20"/>
      <c r="B9185" s="20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21"/>
      <c r="AC9185" s="21"/>
      <c r="AD9185" s="21"/>
      <c r="AE9185" s="21"/>
      <c r="AF9185" s="21"/>
      <c r="AG9185" s="21"/>
      <c r="AH9185" s="21"/>
      <c r="AI9185" s="26"/>
      <c r="AJ9185" s="21"/>
      <c r="AK9185" s="21"/>
      <c r="AL9185" s="21"/>
      <c r="AM9185" s="21"/>
      <c r="AN9185" s="21"/>
      <c r="AO9185" s="21"/>
      <c r="AP9185" s="21"/>
      <c r="AQ9185" s="21"/>
      <c r="AR9185" s="21"/>
      <c r="AS9185" s="21"/>
      <c r="AT9185" s="2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</row>
    <row r="9186" spans="1:60" s="3" customFormat="1">
      <c r="A9186" s="20"/>
      <c r="B9186" s="20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21"/>
      <c r="AC9186" s="21"/>
      <c r="AD9186" s="21"/>
      <c r="AE9186" s="21"/>
      <c r="AF9186" s="21"/>
      <c r="AG9186" s="21"/>
      <c r="AH9186" s="21"/>
      <c r="AI9186" s="26"/>
      <c r="AJ9186" s="21"/>
      <c r="AK9186" s="21"/>
      <c r="AL9186" s="21"/>
      <c r="AM9186" s="21"/>
      <c r="AN9186" s="21"/>
      <c r="AO9186" s="21"/>
      <c r="AP9186" s="21"/>
      <c r="AQ9186" s="21"/>
      <c r="AR9186" s="21"/>
      <c r="AS9186" s="21"/>
      <c r="AT9186" s="2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</row>
    <row r="9187" spans="1:60" s="3" customFormat="1">
      <c r="A9187" s="20"/>
      <c r="B9187" s="20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21"/>
      <c r="AC9187" s="21"/>
      <c r="AD9187" s="21"/>
      <c r="AE9187" s="21"/>
      <c r="AF9187" s="21"/>
      <c r="AG9187" s="21"/>
      <c r="AH9187" s="21"/>
      <c r="AI9187" s="26"/>
      <c r="AJ9187" s="21"/>
      <c r="AK9187" s="21"/>
      <c r="AL9187" s="21"/>
      <c r="AM9187" s="21"/>
      <c r="AN9187" s="21"/>
      <c r="AO9187" s="21"/>
      <c r="AP9187" s="21"/>
      <c r="AQ9187" s="21"/>
      <c r="AR9187" s="21"/>
      <c r="AS9187" s="21"/>
      <c r="AT9187" s="2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</row>
    <row r="9188" spans="1:60" s="3" customFormat="1">
      <c r="A9188" s="20"/>
      <c r="B9188" s="20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21"/>
      <c r="AC9188" s="21"/>
      <c r="AD9188" s="21"/>
      <c r="AE9188" s="21"/>
      <c r="AF9188" s="21"/>
      <c r="AG9188" s="21"/>
      <c r="AH9188" s="21"/>
      <c r="AI9188" s="26"/>
      <c r="AJ9188" s="21"/>
      <c r="AK9188" s="21"/>
      <c r="AL9188" s="21"/>
      <c r="AM9188" s="21"/>
      <c r="AN9188" s="21"/>
      <c r="AO9188" s="21"/>
      <c r="AP9188" s="21"/>
      <c r="AQ9188" s="21"/>
      <c r="AR9188" s="21"/>
      <c r="AS9188" s="21"/>
      <c r="AT9188" s="2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</row>
    <row r="9189" spans="1:60" s="3" customFormat="1">
      <c r="A9189" s="20"/>
      <c r="B9189" s="20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21"/>
      <c r="AC9189" s="21"/>
      <c r="AD9189" s="21"/>
      <c r="AE9189" s="21"/>
      <c r="AF9189" s="21"/>
      <c r="AG9189" s="21"/>
      <c r="AH9189" s="21"/>
      <c r="AI9189" s="26"/>
      <c r="AJ9189" s="21"/>
      <c r="AK9189" s="21"/>
      <c r="AL9189" s="21"/>
      <c r="AM9189" s="21"/>
      <c r="AN9189" s="21"/>
      <c r="AO9189" s="21"/>
      <c r="AP9189" s="21"/>
      <c r="AQ9189" s="21"/>
      <c r="AR9189" s="21"/>
      <c r="AS9189" s="21"/>
      <c r="AT9189" s="2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</row>
    <row r="9190" spans="1:60" s="3" customFormat="1">
      <c r="A9190" s="20"/>
      <c r="B9190" s="20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21"/>
      <c r="AC9190" s="21"/>
      <c r="AD9190" s="21"/>
      <c r="AE9190" s="21"/>
      <c r="AF9190" s="21"/>
      <c r="AG9190" s="21"/>
      <c r="AH9190" s="21"/>
      <c r="AI9190" s="26"/>
      <c r="AJ9190" s="21"/>
      <c r="AK9190" s="21"/>
      <c r="AL9190" s="21"/>
      <c r="AM9190" s="21"/>
      <c r="AN9190" s="21"/>
      <c r="AO9190" s="21"/>
      <c r="AP9190" s="21"/>
      <c r="AQ9190" s="21"/>
      <c r="AR9190" s="21"/>
      <c r="AS9190" s="21"/>
      <c r="AT9190" s="2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</row>
    <row r="9191" spans="1:60" s="3" customFormat="1">
      <c r="A9191" s="20"/>
      <c r="B9191" s="20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21"/>
      <c r="AC9191" s="21"/>
      <c r="AD9191" s="21"/>
      <c r="AE9191" s="21"/>
      <c r="AF9191" s="21"/>
      <c r="AG9191" s="21"/>
      <c r="AH9191" s="21"/>
      <c r="AI9191" s="26"/>
      <c r="AJ9191" s="21"/>
      <c r="AK9191" s="21"/>
      <c r="AL9191" s="21"/>
      <c r="AM9191" s="21"/>
      <c r="AN9191" s="21"/>
      <c r="AO9191" s="21"/>
      <c r="AP9191" s="21"/>
      <c r="AQ9191" s="21"/>
      <c r="AR9191" s="21"/>
      <c r="AS9191" s="21"/>
      <c r="AT9191" s="2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</row>
    <row r="9192" spans="1:60" s="3" customFormat="1">
      <c r="A9192" s="20"/>
      <c r="B9192" s="20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21"/>
      <c r="AC9192" s="21"/>
      <c r="AD9192" s="21"/>
      <c r="AE9192" s="21"/>
      <c r="AF9192" s="21"/>
      <c r="AG9192" s="21"/>
      <c r="AH9192" s="21"/>
      <c r="AI9192" s="26"/>
      <c r="AJ9192" s="21"/>
      <c r="AK9192" s="21"/>
      <c r="AL9192" s="21"/>
      <c r="AM9192" s="21"/>
      <c r="AN9192" s="21"/>
      <c r="AO9192" s="21"/>
      <c r="AP9192" s="21"/>
      <c r="AQ9192" s="21"/>
      <c r="AR9192" s="21"/>
      <c r="AS9192" s="21"/>
      <c r="AT9192" s="2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</row>
    <row r="9193" spans="1:60" s="3" customFormat="1">
      <c r="A9193" s="20"/>
      <c r="B9193" s="20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21"/>
      <c r="AC9193" s="21"/>
      <c r="AD9193" s="21"/>
      <c r="AE9193" s="21"/>
      <c r="AF9193" s="21"/>
      <c r="AG9193" s="21"/>
      <c r="AH9193" s="21"/>
      <c r="AI9193" s="26"/>
      <c r="AJ9193" s="21"/>
      <c r="AK9193" s="21"/>
      <c r="AL9193" s="21"/>
      <c r="AM9193" s="21"/>
      <c r="AN9193" s="21"/>
      <c r="AO9193" s="21"/>
      <c r="AP9193" s="21"/>
      <c r="AQ9193" s="21"/>
      <c r="AR9193" s="21"/>
      <c r="AS9193" s="21"/>
      <c r="AT9193" s="2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</row>
    <row r="9194" spans="1:60" s="3" customFormat="1">
      <c r="A9194" s="20"/>
      <c r="B9194" s="20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21"/>
      <c r="AC9194" s="21"/>
      <c r="AD9194" s="21"/>
      <c r="AE9194" s="21"/>
      <c r="AF9194" s="21"/>
      <c r="AG9194" s="21"/>
      <c r="AH9194" s="21"/>
      <c r="AI9194" s="26"/>
      <c r="AJ9194" s="21"/>
      <c r="AK9194" s="21"/>
      <c r="AL9194" s="21"/>
      <c r="AM9194" s="21"/>
      <c r="AN9194" s="21"/>
      <c r="AO9194" s="21"/>
      <c r="AP9194" s="21"/>
      <c r="AQ9194" s="21"/>
      <c r="AR9194" s="21"/>
      <c r="AS9194" s="21"/>
      <c r="AT9194" s="2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</row>
    <row r="9195" spans="1:60" s="3" customFormat="1">
      <c r="A9195" s="20"/>
      <c r="B9195" s="20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21"/>
      <c r="AC9195" s="21"/>
      <c r="AD9195" s="21"/>
      <c r="AE9195" s="21"/>
      <c r="AF9195" s="21"/>
      <c r="AG9195" s="21"/>
      <c r="AH9195" s="21"/>
      <c r="AI9195" s="26"/>
      <c r="AJ9195" s="21"/>
      <c r="AK9195" s="21"/>
      <c r="AL9195" s="21"/>
      <c r="AM9195" s="21"/>
      <c r="AN9195" s="21"/>
      <c r="AO9195" s="21"/>
      <c r="AP9195" s="21"/>
      <c r="AQ9195" s="21"/>
      <c r="AR9195" s="21"/>
      <c r="AS9195" s="21"/>
      <c r="AT9195" s="2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</row>
    <row r="9196" spans="1:60" s="3" customFormat="1">
      <c r="A9196" s="20"/>
      <c r="B9196" s="20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21"/>
      <c r="AC9196" s="21"/>
      <c r="AD9196" s="21"/>
      <c r="AE9196" s="21"/>
      <c r="AF9196" s="21"/>
      <c r="AG9196" s="21"/>
      <c r="AH9196" s="21"/>
      <c r="AI9196" s="26"/>
      <c r="AJ9196" s="21"/>
      <c r="AK9196" s="21"/>
      <c r="AL9196" s="21"/>
      <c r="AM9196" s="21"/>
      <c r="AN9196" s="21"/>
      <c r="AO9196" s="21"/>
      <c r="AP9196" s="21"/>
      <c r="AQ9196" s="21"/>
      <c r="AR9196" s="21"/>
      <c r="AS9196" s="21"/>
      <c r="AT9196" s="2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</row>
    <row r="9197" spans="1:60" s="3" customFormat="1">
      <c r="A9197" s="20"/>
      <c r="B9197" s="20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21"/>
      <c r="AC9197" s="21"/>
      <c r="AD9197" s="21"/>
      <c r="AE9197" s="21"/>
      <c r="AF9197" s="21"/>
      <c r="AG9197" s="21"/>
      <c r="AH9197" s="21"/>
      <c r="AI9197" s="26"/>
      <c r="AJ9197" s="21"/>
      <c r="AK9197" s="21"/>
      <c r="AL9197" s="21"/>
      <c r="AM9197" s="21"/>
      <c r="AN9197" s="21"/>
      <c r="AO9197" s="21"/>
      <c r="AP9197" s="21"/>
      <c r="AQ9197" s="21"/>
      <c r="AR9197" s="21"/>
      <c r="AS9197" s="21"/>
      <c r="AT9197" s="2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</row>
    <row r="9198" spans="1:60" s="3" customFormat="1">
      <c r="A9198" s="20"/>
      <c r="B9198" s="20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21"/>
      <c r="AC9198" s="21"/>
      <c r="AD9198" s="21"/>
      <c r="AE9198" s="21"/>
      <c r="AF9198" s="21"/>
      <c r="AG9198" s="21"/>
      <c r="AH9198" s="21"/>
      <c r="AI9198" s="26"/>
      <c r="AJ9198" s="21"/>
      <c r="AK9198" s="21"/>
      <c r="AL9198" s="21"/>
      <c r="AM9198" s="21"/>
      <c r="AN9198" s="21"/>
      <c r="AO9198" s="21"/>
      <c r="AP9198" s="21"/>
      <c r="AQ9198" s="21"/>
      <c r="AR9198" s="21"/>
      <c r="AS9198" s="21"/>
      <c r="AT9198" s="2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</row>
    <row r="9199" spans="1:60" s="3" customFormat="1">
      <c r="A9199" s="20"/>
      <c r="B9199" s="20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21"/>
      <c r="AC9199" s="21"/>
      <c r="AD9199" s="21"/>
      <c r="AE9199" s="21"/>
      <c r="AF9199" s="21"/>
      <c r="AG9199" s="21"/>
      <c r="AH9199" s="21"/>
      <c r="AI9199" s="26"/>
      <c r="AJ9199" s="21"/>
      <c r="AK9199" s="21"/>
      <c r="AL9199" s="21"/>
      <c r="AM9199" s="21"/>
      <c r="AN9199" s="21"/>
      <c r="AO9199" s="21"/>
      <c r="AP9199" s="21"/>
      <c r="AQ9199" s="21"/>
      <c r="AR9199" s="21"/>
      <c r="AS9199" s="21"/>
      <c r="AT9199" s="2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</row>
    <row r="9200" spans="1:60" s="3" customFormat="1">
      <c r="A9200" s="20"/>
      <c r="B9200" s="20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21"/>
      <c r="AC9200" s="21"/>
      <c r="AD9200" s="21"/>
      <c r="AE9200" s="21"/>
      <c r="AF9200" s="21"/>
      <c r="AG9200" s="21"/>
      <c r="AH9200" s="21"/>
      <c r="AI9200" s="26"/>
      <c r="AJ9200" s="21"/>
      <c r="AK9200" s="21"/>
      <c r="AL9200" s="21"/>
      <c r="AM9200" s="21"/>
      <c r="AN9200" s="21"/>
      <c r="AO9200" s="21"/>
      <c r="AP9200" s="21"/>
      <c r="AQ9200" s="21"/>
      <c r="AR9200" s="21"/>
      <c r="AS9200" s="21"/>
      <c r="AT9200" s="2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</row>
    <row r="9201" spans="1:60" s="3" customFormat="1">
      <c r="A9201" s="20"/>
      <c r="B9201" s="20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21"/>
      <c r="AC9201" s="21"/>
      <c r="AD9201" s="21"/>
      <c r="AE9201" s="21"/>
      <c r="AF9201" s="21"/>
      <c r="AG9201" s="21"/>
      <c r="AH9201" s="21"/>
      <c r="AI9201" s="26"/>
      <c r="AJ9201" s="21"/>
      <c r="AK9201" s="21"/>
      <c r="AL9201" s="21"/>
      <c r="AM9201" s="21"/>
      <c r="AN9201" s="21"/>
      <c r="AO9201" s="21"/>
      <c r="AP9201" s="21"/>
      <c r="AQ9201" s="21"/>
      <c r="AR9201" s="21"/>
      <c r="AS9201" s="21"/>
      <c r="AT9201" s="2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</row>
    <row r="9202" spans="1:60" s="3" customFormat="1">
      <c r="A9202" s="20"/>
      <c r="B9202" s="20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21"/>
      <c r="AC9202" s="21"/>
      <c r="AD9202" s="21"/>
      <c r="AE9202" s="21"/>
      <c r="AF9202" s="21"/>
      <c r="AG9202" s="21"/>
      <c r="AH9202" s="21"/>
      <c r="AI9202" s="26"/>
      <c r="AJ9202" s="21"/>
      <c r="AK9202" s="21"/>
      <c r="AL9202" s="21"/>
      <c r="AM9202" s="21"/>
      <c r="AN9202" s="21"/>
      <c r="AO9202" s="21"/>
      <c r="AP9202" s="21"/>
      <c r="AQ9202" s="21"/>
      <c r="AR9202" s="21"/>
      <c r="AS9202" s="21"/>
      <c r="AT9202" s="2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</row>
    <row r="9203" spans="1:60" s="3" customFormat="1">
      <c r="A9203" s="20"/>
      <c r="B9203" s="20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21"/>
      <c r="AC9203" s="21"/>
      <c r="AD9203" s="21"/>
      <c r="AE9203" s="21"/>
      <c r="AF9203" s="21"/>
      <c r="AG9203" s="21"/>
      <c r="AH9203" s="21"/>
      <c r="AI9203" s="26"/>
      <c r="AJ9203" s="21"/>
      <c r="AK9203" s="21"/>
      <c r="AL9203" s="21"/>
      <c r="AM9203" s="21"/>
      <c r="AN9203" s="21"/>
      <c r="AO9203" s="21"/>
      <c r="AP9203" s="21"/>
      <c r="AQ9203" s="21"/>
      <c r="AR9203" s="21"/>
      <c r="AS9203" s="21"/>
      <c r="AT9203" s="2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</row>
    <row r="9204" spans="1:60" s="3" customFormat="1">
      <c r="A9204" s="20"/>
      <c r="B9204" s="20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21"/>
      <c r="AC9204" s="21"/>
      <c r="AD9204" s="21"/>
      <c r="AE9204" s="21"/>
      <c r="AF9204" s="21"/>
      <c r="AG9204" s="21"/>
      <c r="AH9204" s="21"/>
      <c r="AI9204" s="26"/>
      <c r="AJ9204" s="21"/>
      <c r="AK9204" s="21"/>
      <c r="AL9204" s="21"/>
      <c r="AM9204" s="21"/>
      <c r="AN9204" s="21"/>
      <c r="AO9204" s="21"/>
      <c r="AP9204" s="21"/>
      <c r="AQ9204" s="21"/>
      <c r="AR9204" s="21"/>
      <c r="AS9204" s="21"/>
      <c r="AT9204" s="2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</row>
    <row r="9205" spans="1:60" s="3" customFormat="1">
      <c r="A9205" s="20"/>
      <c r="B9205" s="20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21"/>
      <c r="AC9205" s="21"/>
      <c r="AD9205" s="21"/>
      <c r="AE9205" s="21"/>
      <c r="AF9205" s="21"/>
      <c r="AG9205" s="21"/>
      <c r="AH9205" s="21"/>
      <c r="AI9205" s="26"/>
      <c r="AJ9205" s="21"/>
      <c r="AK9205" s="21"/>
      <c r="AL9205" s="21"/>
      <c r="AM9205" s="21"/>
      <c r="AN9205" s="21"/>
      <c r="AO9205" s="21"/>
      <c r="AP9205" s="21"/>
      <c r="AQ9205" s="21"/>
      <c r="AR9205" s="21"/>
      <c r="AS9205" s="21"/>
      <c r="AT9205" s="2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</row>
    <row r="9206" spans="1:60" s="3" customFormat="1">
      <c r="A9206" s="20"/>
      <c r="B9206" s="20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21"/>
      <c r="AC9206" s="21"/>
      <c r="AD9206" s="21"/>
      <c r="AE9206" s="21"/>
      <c r="AF9206" s="21"/>
      <c r="AG9206" s="21"/>
      <c r="AH9206" s="21"/>
      <c r="AI9206" s="26"/>
      <c r="AJ9206" s="21"/>
      <c r="AK9206" s="21"/>
      <c r="AL9206" s="21"/>
      <c r="AM9206" s="21"/>
      <c r="AN9206" s="21"/>
      <c r="AO9206" s="21"/>
      <c r="AP9206" s="21"/>
      <c r="AQ9206" s="21"/>
      <c r="AR9206" s="21"/>
      <c r="AS9206" s="21"/>
      <c r="AT9206" s="2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</row>
    <row r="9207" spans="1:60" s="3" customFormat="1">
      <c r="A9207" s="20"/>
      <c r="B9207" s="20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21"/>
      <c r="AC9207" s="21"/>
      <c r="AD9207" s="21"/>
      <c r="AE9207" s="21"/>
      <c r="AF9207" s="21"/>
      <c r="AG9207" s="21"/>
      <c r="AH9207" s="21"/>
      <c r="AI9207" s="26"/>
      <c r="AJ9207" s="21"/>
      <c r="AK9207" s="21"/>
      <c r="AL9207" s="21"/>
      <c r="AM9207" s="21"/>
      <c r="AN9207" s="21"/>
      <c r="AO9207" s="21"/>
      <c r="AP9207" s="21"/>
      <c r="AQ9207" s="21"/>
      <c r="AR9207" s="21"/>
      <c r="AS9207" s="21"/>
      <c r="AT9207" s="2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</row>
    <row r="9208" spans="1:60" s="3" customFormat="1">
      <c r="A9208" s="20"/>
      <c r="B9208" s="20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21"/>
      <c r="AC9208" s="21"/>
      <c r="AD9208" s="21"/>
      <c r="AE9208" s="21"/>
      <c r="AF9208" s="21"/>
      <c r="AG9208" s="21"/>
      <c r="AH9208" s="21"/>
      <c r="AI9208" s="26"/>
      <c r="AJ9208" s="21"/>
      <c r="AK9208" s="21"/>
      <c r="AL9208" s="21"/>
      <c r="AM9208" s="21"/>
      <c r="AN9208" s="21"/>
      <c r="AO9208" s="21"/>
      <c r="AP9208" s="21"/>
      <c r="AQ9208" s="21"/>
      <c r="AR9208" s="21"/>
      <c r="AS9208" s="21"/>
      <c r="AT9208" s="2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</row>
    <row r="9209" spans="1:60" s="3" customFormat="1">
      <c r="A9209" s="20"/>
      <c r="B9209" s="20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21"/>
      <c r="AC9209" s="21"/>
      <c r="AD9209" s="21"/>
      <c r="AE9209" s="21"/>
      <c r="AF9209" s="21"/>
      <c r="AG9209" s="21"/>
      <c r="AH9209" s="21"/>
      <c r="AI9209" s="26"/>
      <c r="AJ9209" s="21"/>
      <c r="AK9209" s="21"/>
      <c r="AL9209" s="21"/>
      <c r="AM9209" s="21"/>
      <c r="AN9209" s="21"/>
      <c r="AO9209" s="21"/>
      <c r="AP9209" s="21"/>
      <c r="AQ9209" s="21"/>
      <c r="AR9209" s="21"/>
      <c r="AS9209" s="21"/>
      <c r="AT9209" s="2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</row>
    <row r="9210" spans="1:60" s="3" customFormat="1">
      <c r="A9210" s="20"/>
      <c r="B9210" s="20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21"/>
      <c r="AC9210" s="21"/>
      <c r="AD9210" s="21"/>
      <c r="AE9210" s="21"/>
      <c r="AF9210" s="21"/>
      <c r="AG9210" s="21"/>
      <c r="AH9210" s="21"/>
      <c r="AI9210" s="26"/>
      <c r="AJ9210" s="21"/>
      <c r="AK9210" s="21"/>
      <c r="AL9210" s="21"/>
      <c r="AM9210" s="21"/>
      <c r="AN9210" s="21"/>
      <c r="AO9210" s="21"/>
      <c r="AP9210" s="21"/>
      <c r="AQ9210" s="21"/>
      <c r="AR9210" s="21"/>
      <c r="AS9210" s="21"/>
      <c r="AT9210" s="2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</row>
    <row r="9211" spans="1:60" s="3" customFormat="1">
      <c r="A9211" s="20"/>
      <c r="B9211" s="20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21"/>
      <c r="AC9211" s="21"/>
      <c r="AD9211" s="21"/>
      <c r="AE9211" s="21"/>
      <c r="AF9211" s="21"/>
      <c r="AG9211" s="21"/>
      <c r="AH9211" s="21"/>
      <c r="AI9211" s="26"/>
      <c r="AJ9211" s="21"/>
      <c r="AK9211" s="21"/>
      <c r="AL9211" s="21"/>
      <c r="AM9211" s="21"/>
      <c r="AN9211" s="21"/>
      <c r="AO9211" s="21"/>
      <c r="AP9211" s="21"/>
      <c r="AQ9211" s="21"/>
      <c r="AR9211" s="21"/>
      <c r="AS9211" s="21"/>
      <c r="AT9211" s="2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</row>
    <row r="9212" spans="1:60" s="3" customFormat="1">
      <c r="A9212" s="20"/>
      <c r="B9212" s="20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21"/>
      <c r="AC9212" s="21"/>
      <c r="AD9212" s="21"/>
      <c r="AE9212" s="21"/>
      <c r="AF9212" s="21"/>
      <c r="AG9212" s="21"/>
      <c r="AH9212" s="21"/>
      <c r="AI9212" s="26"/>
      <c r="AJ9212" s="21"/>
      <c r="AK9212" s="21"/>
      <c r="AL9212" s="21"/>
      <c r="AM9212" s="21"/>
      <c r="AN9212" s="21"/>
      <c r="AO9212" s="21"/>
      <c r="AP9212" s="21"/>
      <c r="AQ9212" s="21"/>
      <c r="AR9212" s="21"/>
      <c r="AS9212" s="21"/>
      <c r="AT9212" s="2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</row>
    <row r="9213" spans="1:60" s="3" customFormat="1">
      <c r="A9213" s="20"/>
      <c r="B9213" s="20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21"/>
      <c r="AC9213" s="21"/>
      <c r="AD9213" s="21"/>
      <c r="AE9213" s="21"/>
      <c r="AF9213" s="21"/>
      <c r="AG9213" s="21"/>
      <c r="AH9213" s="21"/>
      <c r="AI9213" s="26"/>
      <c r="AJ9213" s="21"/>
      <c r="AK9213" s="21"/>
      <c r="AL9213" s="21"/>
      <c r="AM9213" s="21"/>
      <c r="AN9213" s="21"/>
      <c r="AO9213" s="21"/>
      <c r="AP9213" s="21"/>
      <c r="AQ9213" s="21"/>
      <c r="AR9213" s="21"/>
      <c r="AS9213" s="21"/>
      <c r="AT9213" s="2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</row>
    <row r="9214" spans="1:60" s="3" customFormat="1">
      <c r="A9214" s="20"/>
      <c r="B9214" s="20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21"/>
      <c r="AC9214" s="21"/>
      <c r="AD9214" s="21"/>
      <c r="AE9214" s="21"/>
      <c r="AF9214" s="21"/>
      <c r="AG9214" s="21"/>
      <c r="AH9214" s="21"/>
      <c r="AI9214" s="26"/>
      <c r="AJ9214" s="21"/>
      <c r="AK9214" s="21"/>
      <c r="AL9214" s="21"/>
      <c r="AM9214" s="21"/>
      <c r="AN9214" s="21"/>
      <c r="AO9214" s="21"/>
      <c r="AP9214" s="21"/>
      <c r="AQ9214" s="21"/>
      <c r="AR9214" s="21"/>
      <c r="AS9214" s="21"/>
      <c r="AT9214" s="2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</row>
    <row r="9215" spans="1:60" s="3" customFormat="1">
      <c r="A9215" s="20"/>
      <c r="B9215" s="20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21"/>
      <c r="AC9215" s="21"/>
      <c r="AD9215" s="21"/>
      <c r="AE9215" s="21"/>
      <c r="AF9215" s="21"/>
      <c r="AG9215" s="21"/>
      <c r="AH9215" s="21"/>
      <c r="AI9215" s="26"/>
      <c r="AJ9215" s="21"/>
      <c r="AK9215" s="21"/>
      <c r="AL9215" s="21"/>
      <c r="AM9215" s="21"/>
      <c r="AN9215" s="21"/>
      <c r="AO9215" s="21"/>
      <c r="AP9215" s="21"/>
      <c r="AQ9215" s="21"/>
      <c r="AR9215" s="21"/>
      <c r="AS9215" s="21"/>
      <c r="AT9215" s="2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</row>
    <row r="9216" spans="1:60" s="3" customFormat="1">
      <c r="A9216" s="20"/>
      <c r="B9216" s="20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21"/>
      <c r="AC9216" s="21"/>
      <c r="AD9216" s="21"/>
      <c r="AE9216" s="21"/>
      <c r="AF9216" s="21"/>
      <c r="AG9216" s="21"/>
      <c r="AH9216" s="21"/>
      <c r="AI9216" s="26"/>
      <c r="AJ9216" s="21"/>
      <c r="AK9216" s="21"/>
      <c r="AL9216" s="21"/>
      <c r="AM9216" s="21"/>
      <c r="AN9216" s="21"/>
      <c r="AO9216" s="21"/>
      <c r="AP9216" s="21"/>
      <c r="AQ9216" s="21"/>
      <c r="AR9216" s="21"/>
      <c r="AS9216" s="21"/>
      <c r="AT9216" s="2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</row>
    <row r="9217" spans="1:60" s="3" customFormat="1">
      <c r="A9217" s="20"/>
      <c r="B9217" s="20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21"/>
      <c r="AC9217" s="21"/>
      <c r="AD9217" s="21"/>
      <c r="AE9217" s="21"/>
      <c r="AF9217" s="21"/>
      <c r="AG9217" s="21"/>
      <c r="AH9217" s="21"/>
      <c r="AI9217" s="26"/>
      <c r="AJ9217" s="21"/>
      <c r="AK9217" s="21"/>
      <c r="AL9217" s="21"/>
      <c r="AM9217" s="21"/>
      <c r="AN9217" s="21"/>
      <c r="AO9217" s="21"/>
      <c r="AP9217" s="21"/>
      <c r="AQ9217" s="21"/>
      <c r="AR9217" s="21"/>
      <c r="AS9217" s="21"/>
      <c r="AT9217" s="2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</row>
    <row r="9218" spans="1:60" s="3" customFormat="1">
      <c r="A9218" s="20"/>
      <c r="B9218" s="20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21"/>
      <c r="AC9218" s="21"/>
      <c r="AD9218" s="21"/>
      <c r="AE9218" s="21"/>
      <c r="AF9218" s="21"/>
      <c r="AG9218" s="21"/>
      <c r="AH9218" s="21"/>
      <c r="AI9218" s="26"/>
      <c r="AJ9218" s="21"/>
      <c r="AK9218" s="21"/>
      <c r="AL9218" s="21"/>
      <c r="AM9218" s="21"/>
      <c r="AN9218" s="21"/>
      <c r="AO9218" s="21"/>
      <c r="AP9218" s="21"/>
      <c r="AQ9218" s="21"/>
      <c r="AR9218" s="21"/>
      <c r="AS9218" s="21"/>
      <c r="AT9218" s="2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</row>
    <row r="9219" spans="1:60" s="3" customFormat="1">
      <c r="A9219" s="20"/>
      <c r="B9219" s="20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21"/>
      <c r="AC9219" s="21"/>
      <c r="AD9219" s="21"/>
      <c r="AE9219" s="21"/>
      <c r="AF9219" s="21"/>
      <c r="AG9219" s="21"/>
      <c r="AH9219" s="21"/>
      <c r="AI9219" s="26"/>
      <c r="AJ9219" s="21"/>
      <c r="AK9219" s="21"/>
      <c r="AL9219" s="21"/>
      <c r="AM9219" s="21"/>
      <c r="AN9219" s="21"/>
      <c r="AO9219" s="21"/>
      <c r="AP9219" s="21"/>
      <c r="AQ9219" s="21"/>
      <c r="AR9219" s="21"/>
      <c r="AS9219" s="21"/>
      <c r="AT9219" s="2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</row>
    <row r="9220" spans="1:60" s="3" customFormat="1">
      <c r="A9220" s="20"/>
      <c r="B9220" s="20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21"/>
      <c r="AC9220" s="21"/>
      <c r="AD9220" s="21"/>
      <c r="AE9220" s="21"/>
      <c r="AF9220" s="21"/>
      <c r="AG9220" s="21"/>
      <c r="AH9220" s="21"/>
      <c r="AI9220" s="26"/>
      <c r="AJ9220" s="21"/>
      <c r="AK9220" s="21"/>
      <c r="AL9220" s="21"/>
      <c r="AM9220" s="21"/>
      <c r="AN9220" s="21"/>
      <c r="AO9220" s="21"/>
      <c r="AP9220" s="21"/>
      <c r="AQ9220" s="21"/>
      <c r="AR9220" s="21"/>
      <c r="AS9220" s="21"/>
      <c r="AT9220" s="2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</row>
    <row r="9221" spans="1:60" s="3" customFormat="1">
      <c r="A9221" s="20"/>
      <c r="B9221" s="20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21"/>
      <c r="AC9221" s="21"/>
      <c r="AD9221" s="21"/>
      <c r="AE9221" s="21"/>
      <c r="AF9221" s="21"/>
      <c r="AG9221" s="21"/>
      <c r="AH9221" s="21"/>
      <c r="AI9221" s="26"/>
      <c r="AJ9221" s="21"/>
      <c r="AK9221" s="21"/>
      <c r="AL9221" s="21"/>
      <c r="AM9221" s="21"/>
      <c r="AN9221" s="21"/>
      <c r="AO9221" s="21"/>
      <c r="AP9221" s="21"/>
      <c r="AQ9221" s="21"/>
      <c r="AR9221" s="21"/>
      <c r="AS9221" s="21"/>
      <c r="AT9221" s="2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</row>
    <row r="9222" spans="1:60" s="3" customFormat="1">
      <c r="A9222" s="20"/>
      <c r="B9222" s="20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21"/>
      <c r="AC9222" s="21"/>
      <c r="AD9222" s="21"/>
      <c r="AE9222" s="21"/>
      <c r="AF9222" s="21"/>
      <c r="AG9222" s="21"/>
      <c r="AH9222" s="21"/>
      <c r="AI9222" s="26"/>
      <c r="AJ9222" s="21"/>
      <c r="AK9222" s="21"/>
      <c r="AL9222" s="21"/>
      <c r="AM9222" s="21"/>
      <c r="AN9222" s="21"/>
      <c r="AO9222" s="21"/>
      <c r="AP9222" s="21"/>
      <c r="AQ9222" s="21"/>
      <c r="AR9222" s="21"/>
      <c r="AS9222" s="21"/>
      <c r="AT9222" s="2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</row>
    <row r="9223" spans="1:60" s="3" customFormat="1">
      <c r="A9223" s="20"/>
      <c r="B9223" s="20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21"/>
      <c r="AC9223" s="21"/>
      <c r="AD9223" s="21"/>
      <c r="AE9223" s="21"/>
      <c r="AF9223" s="21"/>
      <c r="AG9223" s="21"/>
      <c r="AH9223" s="21"/>
      <c r="AI9223" s="26"/>
      <c r="AJ9223" s="21"/>
      <c r="AK9223" s="21"/>
      <c r="AL9223" s="21"/>
      <c r="AM9223" s="21"/>
      <c r="AN9223" s="21"/>
      <c r="AO9223" s="21"/>
      <c r="AP9223" s="21"/>
      <c r="AQ9223" s="21"/>
      <c r="AR9223" s="21"/>
      <c r="AS9223" s="21"/>
      <c r="AT9223" s="2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</row>
    <row r="9224" spans="1:60" s="3" customFormat="1">
      <c r="A9224" s="20"/>
      <c r="B9224" s="20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21"/>
      <c r="AC9224" s="21"/>
      <c r="AD9224" s="21"/>
      <c r="AE9224" s="21"/>
      <c r="AF9224" s="21"/>
      <c r="AG9224" s="21"/>
      <c r="AH9224" s="21"/>
      <c r="AI9224" s="26"/>
      <c r="AJ9224" s="21"/>
      <c r="AK9224" s="21"/>
      <c r="AL9224" s="21"/>
      <c r="AM9224" s="21"/>
      <c r="AN9224" s="21"/>
      <c r="AO9224" s="21"/>
      <c r="AP9224" s="21"/>
      <c r="AQ9224" s="21"/>
      <c r="AR9224" s="21"/>
      <c r="AS9224" s="21"/>
      <c r="AT9224" s="2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</row>
    <row r="9225" spans="1:60" s="3" customFormat="1">
      <c r="A9225" s="20"/>
      <c r="B9225" s="20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21"/>
      <c r="AC9225" s="21"/>
      <c r="AD9225" s="21"/>
      <c r="AE9225" s="21"/>
      <c r="AF9225" s="21"/>
      <c r="AG9225" s="21"/>
      <c r="AH9225" s="21"/>
      <c r="AI9225" s="26"/>
      <c r="AJ9225" s="21"/>
      <c r="AK9225" s="21"/>
      <c r="AL9225" s="21"/>
      <c r="AM9225" s="21"/>
      <c r="AN9225" s="21"/>
      <c r="AO9225" s="21"/>
      <c r="AP9225" s="21"/>
      <c r="AQ9225" s="21"/>
      <c r="AR9225" s="21"/>
      <c r="AS9225" s="21"/>
      <c r="AT9225" s="2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</row>
    <row r="9226" spans="1:60" s="3" customFormat="1">
      <c r="A9226" s="20"/>
      <c r="B9226" s="20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21"/>
      <c r="AC9226" s="21"/>
      <c r="AD9226" s="21"/>
      <c r="AE9226" s="21"/>
      <c r="AF9226" s="21"/>
      <c r="AG9226" s="21"/>
      <c r="AH9226" s="21"/>
      <c r="AI9226" s="26"/>
      <c r="AJ9226" s="21"/>
      <c r="AK9226" s="21"/>
      <c r="AL9226" s="21"/>
      <c r="AM9226" s="21"/>
      <c r="AN9226" s="21"/>
      <c r="AO9226" s="21"/>
      <c r="AP9226" s="21"/>
      <c r="AQ9226" s="21"/>
      <c r="AR9226" s="21"/>
      <c r="AS9226" s="21"/>
      <c r="AT9226" s="2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</row>
    <row r="9227" spans="1:60" s="3" customFormat="1">
      <c r="A9227" s="20"/>
      <c r="B9227" s="20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21"/>
      <c r="AC9227" s="21"/>
      <c r="AD9227" s="21"/>
      <c r="AE9227" s="21"/>
      <c r="AF9227" s="21"/>
      <c r="AG9227" s="21"/>
      <c r="AH9227" s="21"/>
      <c r="AI9227" s="26"/>
      <c r="AJ9227" s="21"/>
      <c r="AK9227" s="21"/>
      <c r="AL9227" s="21"/>
      <c r="AM9227" s="21"/>
      <c r="AN9227" s="21"/>
      <c r="AO9227" s="21"/>
      <c r="AP9227" s="21"/>
      <c r="AQ9227" s="21"/>
      <c r="AR9227" s="21"/>
      <c r="AS9227" s="21"/>
      <c r="AT9227" s="2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</row>
    <row r="9228" spans="1:60" s="3" customFormat="1">
      <c r="A9228" s="20"/>
      <c r="B9228" s="20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21"/>
      <c r="AC9228" s="21"/>
      <c r="AD9228" s="21"/>
      <c r="AE9228" s="21"/>
      <c r="AF9228" s="21"/>
      <c r="AG9228" s="21"/>
      <c r="AH9228" s="21"/>
      <c r="AI9228" s="26"/>
      <c r="AJ9228" s="21"/>
      <c r="AK9228" s="21"/>
      <c r="AL9228" s="21"/>
      <c r="AM9228" s="21"/>
      <c r="AN9228" s="21"/>
      <c r="AO9228" s="21"/>
      <c r="AP9228" s="21"/>
      <c r="AQ9228" s="21"/>
      <c r="AR9228" s="21"/>
      <c r="AS9228" s="21"/>
      <c r="AT9228" s="2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</row>
    <row r="9229" spans="1:60" s="3" customFormat="1">
      <c r="A9229" s="20"/>
      <c r="B9229" s="20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21"/>
      <c r="AC9229" s="21"/>
      <c r="AD9229" s="21"/>
      <c r="AE9229" s="21"/>
      <c r="AF9229" s="21"/>
      <c r="AG9229" s="21"/>
      <c r="AH9229" s="21"/>
      <c r="AI9229" s="26"/>
      <c r="AJ9229" s="21"/>
      <c r="AK9229" s="21"/>
      <c r="AL9229" s="21"/>
      <c r="AM9229" s="21"/>
      <c r="AN9229" s="21"/>
      <c r="AO9229" s="21"/>
      <c r="AP9229" s="21"/>
      <c r="AQ9229" s="21"/>
      <c r="AR9229" s="21"/>
      <c r="AS9229" s="21"/>
      <c r="AT9229" s="2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</row>
    <row r="9230" spans="1:60" s="3" customFormat="1">
      <c r="A9230" s="20"/>
      <c r="B9230" s="20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21"/>
      <c r="AC9230" s="21"/>
      <c r="AD9230" s="21"/>
      <c r="AE9230" s="21"/>
      <c r="AF9230" s="21"/>
      <c r="AG9230" s="21"/>
      <c r="AH9230" s="21"/>
      <c r="AI9230" s="26"/>
      <c r="AJ9230" s="21"/>
      <c r="AK9230" s="21"/>
      <c r="AL9230" s="21"/>
      <c r="AM9230" s="21"/>
      <c r="AN9230" s="21"/>
      <c r="AO9230" s="21"/>
      <c r="AP9230" s="21"/>
      <c r="AQ9230" s="21"/>
      <c r="AR9230" s="21"/>
      <c r="AS9230" s="21"/>
      <c r="AT9230" s="2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</row>
    <row r="9231" spans="1:60" s="3" customFormat="1">
      <c r="A9231" s="20"/>
      <c r="B9231" s="20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21"/>
      <c r="AC9231" s="21"/>
      <c r="AD9231" s="21"/>
      <c r="AE9231" s="21"/>
      <c r="AF9231" s="21"/>
      <c r="AG9231" s="21"/>
      <c r="AH9231" s="21"/>
      <c r="AI9231" s="26"/>
      <c r="AJ9231" s="21"/>
      <c r="AK9231" s="21"/>
      <c r="AL9231" s="21"/>
      <c r="AM9231" s="21"/>
      <c r="AN9231" s="21"/>
      <c r="AO9231" s="21"/>
      <c r="AP9231" s="21"/>
      <c r="AQ9231" s="21"/>
      <c r="AR9231" s="21"/>
      <c r="AS9231" s="21"/>
      <c r="AT9231" s="2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</row>
    <row r="9232" spans="1:60" s="3" customFormat="1">
      <c r="A9232" s="20"/>
      <c r="B9232" s="20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21"/>
      <c r="AC9232" s="21"/>
      <c r="AD9232" s="21"/>
      <c r="AE9232" s="21"/>
      <c r="AF9232" s="21"/>
      <c r="AG9232" s="21"/>
      <c r="AH9232" s="21"/>
      <c r="AI9232" s="26"/>
      <c r="AJ9232" s="21"/>
      <c r="AK9232" s="21"/>
      <c r="AL9232" s="21"/>
      <c r="AM9232" s="21"/>
      <c r="AN9232" s="21"/>
      <c r="AO9232" s="21"/>
      <c r="AP9232" s="21"/>
      <c r="AQ9232" s="21"/>
      <c r="AR9232" s="21"/>
      <c r="AS9232" s="21"/>
      <c r="AT9232" s="2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</row>
    <row r="9233" spans="1:60" s="3" customFormat="1">
      <c r="A9233" s="20"/>
      <c r="B9233" s="20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21"/>
      <c r="AC9233" s="21"/>
      <c r="AD9233" s="21"/>
      <c r="AE9233" s="21"/>
      <c r="AF9233" s="21"/>
      <c r="AG9233" s="21"/>
      <c r="AH9233" s="21"/>
      <c r="AI9233" s="26"/>
      <c r="AJ9233" s="21"/>
      <c r="AK9233" s="21"/>
      <c r="AL9233" s="21"/>
      <c r="AM9233" s="21"/>
      <c r="AN9233" s="21"/>
      <c r="AO9233" s="21"/>
      <c r="AP9233" s="21"/>
      <c r="AQ9233" s="21"/>
      <c r="AR9233" s="21"/>
      <c r="AS9233" s="21"/>
      <c r="AT9233" s="2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</row>
    <row r="9234" spans="1:60" s="3" customFormat="1">
      <c r="A9234" s="20"/>
      <c r="B9234" s="20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21"/>
      <c r="AC9234" s="21"/>
      <c r="AD9234" s="21"/>
      <c r="AE9234" s="21"/>
      <c r="AF9234" s="21"/>
      <c r="AG9234" s="21"/>
      <c r="AH9234" s="21"/>
      <c r="AI9234" s="26"/>
      <c r="AJ9234" s="21"/>
      <c r="AK9234" s="21"/>
      <c r="AL9234" s="21"/>
      <c r="AM9234" s="21"/>
      <c r="AN9234" s="21"/>
      <c r="AO9234" s="21"/>
      <c r="AP9234" s="21"/>
      <c r="AQ9234" s="21"/>
      <c r="AR9234" s="21"/>
      <c r="AS9234" s="21"/>
      <c r="AT9234" s="2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</row>
    <row r="9235" spans="1:60" s="3" customFormat="1">
      <c r="A9235" s="20"/>
      <c r="B9235" s="20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21"/>
      <c r="AC9235" s="21"/>
      <c r="AD9235" s="21"/>
      <c r="AE9235" s="21"/>
      <c r="AF9235" s="21"/>
      <c r="AG9235" s="21"/>
      <c r="AH9235" s="21"/>
      <c r="AI9235" s="26"/>
      <c r="AJ9235" s="21"/>
      <c r="AK9235" s="21"/>
      <c r="AL9235" s="21"/>
      <c r="AM9235" s="21"/>
      <c r="AN9235" s="21"/>
      <c r="AO9235" s="21"/>
      <c r="AP9235" s="21"/>
      <c r="AQ9235" s="21"/>
      <c r="AR9235" s="21"/>
      <c r="AS9235" s="21"/>
      <c r="AT9235" s="2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</row>
    <row r="9236" spans="1:60" s="3" customFormat="1">
      <c r="A9236" s="20"/>
      <c r="B9236" s="20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21"/>
      <c r="AC9236" s="21"/>
      <c r="AD9236" s="21"/>
      <c r="AE9236" s="21"/>
      <c r="AF9236" s="21"/>
      <c r="AG9236" s="21"/>
      <c r="AH9236" s="21"/>
      <c r="AI9236" s="26"/>
      <c r="AJ9236" s="21"/>
      <c r="AK9236" s="21"/>
      <c r="AL9236" s="21"/>
      <c r="AM9236" s="21"/>
      <c r="AN9236" s="21"/>
      <c r="AO9236" s="21"/>
      <c r="AP9236" s="21"/>
      <c r="AQ9236" s="21"/>
      <c r="AR9236" s="21"/>
      <c r="AS9236" s="21"/>
      <c r="AT9236" s="2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</row>
    <row r="9237" spans="1:60" s="3" customFormat="1">
      <c r="A9237" s="20"/>
      <c r="B9237" s="20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21"/>
      <c r="AC9237" s="21"/>
      <c r="AD9237" s="21"/>
      <c r="AE9237" s="21"/>
      <c r="AF9237" s="21"/>
      <c r="AG9237" s="21"/>
      <c r="AH9237" s="21"/>
      <c r="AI9237" s="26"/>
      <c r="AJ9237" s="21"/>
      <c r="AK9237" s="21"/>
      <c r="AL9237" s="21"/>
      <c r="AM9237" s="21"/>
      <c r="AN9237" s="21"/>
      <c r="AO9237" s="21"/>
      <c r="AP9237" s="21"/>
      <c r="AQ9237" s="21"/>
      <c r="AR9237" s="21"/>
      <c r="AS9237" s="21"/>
      <c r="AT9237" s="2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</row>
    <row r="9238" spans="1:60" s="3" customFormat="1">
      <c r="A9238" s="20"/>
      <c r="B9238" s="20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21"/>
      <c r="AC9238" s="21"/>
      <c r="AD9238" s="21"/>
      <c r="AE9238" s="21"/>
      <c r="AF9238" s="21"/>
      <c r="AG9238" s="21"/>
      <c r="AH9238" s="21"/>
      <c r="AI9238" s="26"/>
      <c r="AJ9238" s="21"/>
      <c r="AK9238" s="21"/>
      <c r="AL9238" s="21"/>
      <c r="AM9238" s="21"/>
      <c r="AN9238" s="21"/>
      <c r="AO9238" s="21"/>
      <c r="AP9238" s="21"/>
      <c r="AQ9238" s="21"/>
      <c r="AR9238" s="21"/>
      <c r="AS9238" s="21"/>
      <c r="AT9238" s="2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</row>
    <row r="9239" spans="1:60" s="3" customFormat="1">
      <c r="A9239" s="20"/>
      <c r="B9239" s="20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21"/>
      <c r="AC9239" s="21"/>
      <c r="AD9239" s="21"/>
      <c r="AE9239" s="21"/>
      <c r="AF9239" s="21"/>
      <c r="AG9239" s="21"/>
      <c r="AH9239" s="21"/>
      <c r="AI9239" s="26"/>
      <c r="AJ9239" s="21"/>
      <c r="AK9239" s="21"/>
      <c r="AL9239" s="21"/>
      <c r="AM9239" s="21"/>
      <c r="AN9239" s="21"/>
      <c r="AO9239" s="21"/>
      <c r="AP9239" s="21"/>
      <c r="AQ9239" s="21"/>
      <c r="AR9239" s="21"/>
      <c r="AS9239" s="21"/>
      <c r="AT9239" s="2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</row>
    <row r="9240" spans="1:60" s="3" customFormat="1">
      <c r="A9240" s="20"/>
      <c r="B9240" s="20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21"/>
      <c r="AC9240" s="21"/>
      <c r="AD9240" s="21"/>
      <c r="AE9240" s="21"/>
      <c r="AF9240" s="21"/>
      <c r="AG9240" s="21"/>
      <c r="AH9240" s="21"/>
      <c r="AI9240" s="26"/>
      <c r="AJ9240" s="21"/>
      <c r="AK9240" s="21"/>
      <c r="AL9240" s="21"/>
      <c r="AM9240" s="21"/>
      <c r="AN9240" s="21"/>
      <c r="AO9240" s="21"/>
      <c r="AP9240" s="21"/>
      <c r="AQ9240" s="21"/>
      <c r="AR9240" s="21"/>
      <c r="AS9240" s="21"/>
      <c r="AT9240" s="2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</row>
    <row r="9241" spans="1:60" s="3" customFormat="1">
      <c r="A9241" s="20"/>
      <c r="B9241" s="20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21"/>
      <c r="AC9241" s="21"/>
      <c r="AD9241" s="21"/>
      <c r="AE9241" s="21"/>
      <c r="AF9241" s="21"/>
      <c r="AG9241" s="21"/>
      <c r="AH9241" s="21"/>
      <c r="AI9241" s="26"/>
      <c r="AJ9241" s="21"/>
      <c r="AK9241" s="21"/>
      <c r="AL9241" s="21"/>
      <c r="AM9241" s="21"/>
      <c r="AN9241" s="21"/>
      <c r="AO9241" s="21"/>
      <c r="AP9241" s="21"/>
      <c r="AQ9241" s="21"/>
      <c r="AR9241" s="21"/>
      <c r="AS9241" s="21"/>
      <c r="AT9241" s="2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</row>
    <row r="9242" spans="1:60" s="3" customFormat="1">
      <c r="A9242" s="20"/>
      <c r="B9242" s="20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21"/>
      <c r="AC9242" s="21"/>
      <c r="AD9242" s="21"/>
      <c r="AE9242" s="21"/>
      <c r="AF9242" s="21"/>
      <c r="AG9242" s="21"/>
      <c r="AH9242" s="21"/>
      <c r="AI9242" s="26"/>
      <c r="AJ9242" s="21"/>
      <c r="AK9242" s="21"/>
      <c r="AL9242" s="21"/>
      <c r="AM9242" s="21"/>
      <c r="AN9242" s="21"/>
      <c r="AO9242" s="21"/>
      <c r="AP9242" s="21"/>
      <c r="AQ9242" s="21"/>
      <c r="AR9242" s="21"/>
      <c r="AS9242" s="21"/>
      <c r="AT9242" s="2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</row>
    <row r="9243" spans="1:60" s="3" customFormat="1">
      <c r="A9243" s="20"/>
      <c r="B9243" s="20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21"/>
      <c r="AC9243" s="21"/>
      <c r="AD9243" s="21"/>
      <c r="AE9243" s="21"/>
      <c r="AF9243" s="21"/>
      <c r="AG9243" s="21"/>
      <c r="AH9243" s="21"/>
      <c r="AI9243" s="26"/>
      <c r="AJ9243" s="21"/>
      <c r="AK9243" s="21"/>
      <c r="AL9243" s="21"/>
      <c r="AM9243" s="21"/>
      <c r="AN9243" s="21"/>
      <c r="AO9243" s="21"/>
      <c r="AP9243" s="21"/>
      <c r="AQ9243" s="21"/>
      <c r="AR9243" s="21"/>
      <c r="AS9243" s="21"/>
      <c r="AT9243" s="2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</row>
    <row r="9244" spans="1:60" s="3" customFormat="1">
      <c r="A9244" s="20"/>
      <c r="B9244" s="20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21"/>
      <c r="AC9244" s="21"/>
      <c r="AD9244" s="21"/>
      <c r="AE9244" s="21"/>
      <c r="AF9244" s="21"/>
      <c r="AG9244" s="21"/>
      <c r="AH9244" s="21"/>
      <c r="AI9244" s="26"/>
      <c r="AJ9244" s="21"/>
      <c r="AK9244" s="21"/>
      <c r="AL9244" s="21"/>
      <c r="AM9244" s="21"/>
      <c r="AN9244" s="21"/>
      <c r="AO9244" s="21"/>
      <c r="AP9244" s="21"/>
      <c r="AQ9244" s="21"/>
      <c r="AR9244" s="21"/>
      <c r="AS9244" s="21"/>
      <c r="AT9244" s="2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</row>
    <row r="9245" spans="1:60" s="3" customFormat="1">
      <c r="A9245" s="20"/>
      <c r="B9245" s="20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21"/>
      <c r="AC9245" s="21"/>
      <c r="AD9245" s="21"/>
      <c r="AE9245" s="21"/>
      <c r="AF9245" s="21"/>
      <c r="AG9245" s="21"/>
      <c r="AH9245" s="21"/>
      <c r="AI9245" s="26"/>
      <c r="AJ9245" s="21"/>
      <c r="AK9245" s="21"/>
      <c r="AL9245" s="21"/>
      <c r="AM9245" s="21"/>
      <c r="AN9245" s="21"/>
      <c r="AO9245" s="21"/>
      <c r="AP9245" s="21"/>
      <c r="AQ9245" s="21"/>
      <c r="AR9245" s="21"/>
      <c r="AS9245" s="21"/>
      <c r="AT9245" s="2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</row>
    <row r="9246" spans="1:60" s="3" customFormat="1">
      <c r="A9246" s="20"/>
      <c r="B9246" s="20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21"/>
      <c r="AC9246" s="21"/>
      <c r="AD9246" s="21"/>
      <c r="AE9246" s="21"/>
      <c r="AF9246" s="21"/>
      <c r="AG9246" s="21"/>
      <c r="AH9246" s="21"/>
      <c r="AI9246" s="26"/>
      <c r="AJ9246" s="21"/>
      <c r="AK9246" s="21"/>
      <c r="AL9246" s="21"/>
      <c r="AM9246" s="21"/>
      <c r="AN9246" s="21"/>
      <c r="AO9246" s="21"/>
      <c r="AP9246" s="21"/>
      <c r="AQ9246" s="21"/>
      <c r="AR9246" s="21"/>
      <c r="AS9246" s="21"/>
      <c r="AT9246" s="2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</row>
    <row r="9247" spans="1:60" s="3" customFormat="1">
      <c r="A9247" s="20"/>
      <c r="B9247" s="20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21"/>
      <c r="AC9247" s="21"/>
      <c r="AD9247" s="21"/>
      <c r="AE9247" s="21"/>
      <c r="AF9247" s="21"/>
      <c r="AG9247" s="21"/>
      <c r="AH9247" s="21"/>
      <c r="AI9247" s="26"/>
      <c r="AJ9247" s="21"/>
      <c r="AK9247" s="21"/>
      <c r="AL9247" s="21"/>
      <c r="AM9247" s="21"/>
      <c r="AN9247" s="21"/>
      <c r="AO9247" s="21"/>
      <c r="AP9247" s="21"/>
      <c r="AQ9247" s="21"/>
      <c r="AR9247" s="21"/>
      <c r="AS9247" s="21"/>
      <c r="AT9247" s="2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</row>
    <row r="9248" spans="1:60" s="3" customFormat="1">
      <c r="A9248" s="20"/>
      <c r="B9248" s="20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21"/>
      <c r="AC9248" s="21"/>
      <c r="AD9248" s="21"/>
      <c r="AE9248" s="21"/>
      <c r="AF9248" s="21"/>
      <c r="AG9248" s="21"/>
      <c r="AH9248" s="21"/>
      <c r="AI9248" s="26"/>
      <c r="AJ9248" s="21"/>
      <c r="AK9248" s="21"/>
      <c r="AL9248" s="21"/>
      <c r="AM9248" s="21"/>
      <c r="AN9248" s="21"/>
      <c r="AO9248" s="21"/>
      <c r="AP9248" s="21"/>
      <c r="AQ9248" s="21"/>
      <c r="AR9248" s="21"/>
      <c r="AS9248" s="21"/>
      <c r="AT9248" s="2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</row>
    <row r="9249" spans="1:60" s="3" customFormat="1">
      <c r="A9249" s="20"/>
      <c r="B9249" s="20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21"/>
      <c r="AC9249" s="21"/>
      <c r="AD9249" s="21"/>
      <c r="AE9249" s="21"/>
      <c r="AF9249" s="21"/>
      <c r="AG9249" s="21"/>
      <c r="AH9249" s="21"/>
      <c r="AI9249" s="26"/>
      <c r="AJ9249" s="21"/>
      <c r="AK9249" s="21"/>
      <c r="AL9249" s="21"/>
      <c r="AM9249" s="21"/>
      <c r="AN9249" s="21"/>
      <c r="AO9249" s="21"/>
      <c r="AP9249" s="21"/>
      <c r="AQ9249" s="21"/>
      <c r="AR9249" s="21"/>
      <c r="AS9249" s="21"/>
      <c r="AT9249" s="2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</row>
    <row r="9250" spans="1:60" s="3" customFormat="1">
      <c r="A9250" s="20"/>
      <c r="B9250" s="20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21"/>
      <c r="AC9250" s="21"/>
      <c r="AD9250" s="21"/>
      <c r="AE9250" s="21"/>
      <c r="AF9250" s="21"/>
      <c r="AG9250" s="21"/>
      <c r="AH9250" s="21"/>
      <c r="AI9250" s="26"/>
      <c r="AJ9250" s="21"/>
      <c r="AK9250" s="21"/>
      <c r="AL9250" s="21"/>
      <c r="AM9250" s="21"/>
      <c r="AN9250" s="21"/>
      <c r="AO9250" s="21"/>
      <c r="AP9250" s="21"/>
      <c r="AQ9250" s="21"/>
      <c r="AR9250" s="21"/>
      <c r="AS9250" s="21"/>
      <c r="AT9250" s="2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</row>
    <row r="9251" spans="1:60" s="3" customFormat="1">
      <c r="A9251" s="20"/>
      <c r="B9251" s="20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21"/>
      <c r="AC9251" s="21"/>
      <c r="AD9251" s="21"/>
      <c r="AE9251" s="21"/>
      <c r="AF9251" s="21"/>
      <c r="AG9251" s="21"/>
      <c r="AH9251" s="21"/>
      <c r="AI9251" s="26"/>
      <c r="AJ9251" s="21"/>
      <c r="AK9251" s="21"/>
      <c r="AL9251" s="21"/>
      <c r="AM9251" s="21"/>
      <c r="AN9251" s="21"/>
      <c r="AO9251" s="21"/>
      <c r="AP9251" s="21"/>
      <c r="AQ9251" s="21"/>
      <c r="AR9251" s="21"/>
      <c r="AS9251" s="21"/>
      <c r="AT9251" s="2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</row>
    <row r="9252" spans="1:60" s="3" customFormat="1">
      <c r="A9252" s="20"/>
      <c r="B9252" s="20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21"/>
      <c r="AC9252" s="21"/>
      <c r="AD9252" s="21"/>
      <c r="AE9252" s="21"/>
      <c r="AF9252" s="21"/>
      <c r="AG9252" s="21"/>
      <c r="AH9252" s="21"/>
      <c r="AI9252" s="26"/>
      <c r="AJ9252" s="21"/>
      <c r="AK9252" s="21"/>
      <c r="AL9252" s="21"/>
      <c r="AM9252" s="21"/>
      <c r="AN9252" s="21"/>
      <c r="AO9252" s="21"/>
      <c r="AP9252" s="21"/>
      <c r="AQ9252" s="21"/>
      <c r="AR9252" s="21"/>
      <c r="AS9252" s="21"/>
      <c r="AT9252" s="2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</row>
    <row r="9253" spans="1:60" s="3" customFormat="1">
      <c r="A9253" s="20"/>
      <c r="B9253" s="20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21"/>
      <c r="AC9253" s="21"/>
      <c r="AD9253" s="21"/>
      <c r="AE9253" s="21"/>
      <c r="AF9253" s="21"/>
      <c r="AG9253" s="21"/>
      <c r="AH9253" s="21"/>
      <c r="AI9253" s="26"/>
      <c r="AJ9253" s="21"/>
      <c r="AK9253" s="21"/>
      <c r="AL9253" s="21"/>
      <c r="AM9253" s="21"/>
      <c r="AN9253" s="21"/>
      <c r="AO9253" s="21"/>
      <c r="AP9253" s="21"/>
      <c r="AQ9253" s="21"/>
      <c r="AR9253" s="21"/>
      <c r="AS9253" s="21"/>
      <c r="AT9253" s="2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</row>
    <row r="9254" spans="1:60" s="3" customFormat="1">
      <c r="A9254" s="20"/>
      <c r="B9254" s="20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21"/>
      <c r="AC9254" s="21"/>
      <c r="AD9254" s="21"/>
      <c r="AE9254" s="21"/>
      <c r="AF9254" s="21"/>
      <c r="AG9254" s="21"/>
      <c r="AH9254" s="21"/>
      <c r="AI9254" s="26"/>
      <c r="AJ9254" s="21"/>
      <c r="AK9254" s="21"/>
      <c r="AL9254" s="21"/>
      <c r="AM9254" s="21"/>
      <c r="AN9254" s="21"/>
      <c r="AO9254" s="21"/>
      <c r="AP9254" s="21"/>
      <c r="AQ9254" s="21"/>
      <c r="AR9254" s="21"/>
      <c r="AS9254" s="21"/>
      <c r="AT9254" s="2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</row>
    <row r="9255" spans="1:60" s="3" customFormat="1">
      <c r="A9255" s="20"/>
      <c r="B9255" s="20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21"/>
      <c r="AC9255" s="21"/>
      <c r="AD9255" s="21"/>
      <c r="AE9255" s="21"/>
      <c r="AF9255" s="21"/>
      <c r="AG9255" s="21"/>
      <c r="AH9255" s="21"/>
      <c r="AI9255" s="26"/>
      <c r="AJ9255" s="21"/>
      <c r="AK9255" s="21"/>
      <c r="AL9255" s="21"/>
      <c r="AM9255" s="21"/>
      <c r="AN9255" s="21"/>
      <c r="AO9255" s="21"/>
      <c r="AP9255" s="21"/>
      <c r="AQ9255" s="21"/>
      <c r="AR9255" s="21"/>
      <c r="AS9255" s="21"/>
      <c r="AT9255" s="2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</row>
    <row r="9256" spans="1:60" s="3" customFormat="1">
      <c r="A9256" s="20"/>
      <c r="B9256" s="20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21"/>
      <c r="AC9256" s="21"/>
      <c r="AD9256" s="21"/>
      <c r="AE9256" s="21"/>
      <c r="AF9256" s="21"/>
      <c r="AG9256" s="21"/>
      <c r="AH9256" s="21"/>
      <c r="AI9256" s="26"/>
      <c r="AJ9256" s="21"/>
      <c r="AK9256" s="21"/>
      <c r="AL9256" s="21"/>
      <c r="AM9256" s="21"/>
      <c r="AN9256" s="21"/>
      <c r="AO9256" s="21"/>
      <c r="AP9256" s="21"/>
      <c r="AQ9256" s="21"/>
      <c r="AR9256" s="21"/>
      <c r="AS9256" s="21"/>
      <c r="AT9256" s="2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</row>
    <row r="9257" spans="1:60" s="3" customFormat="1">
      <c r="A9257" s="20"/>
      <c r="B9257" s="20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21"/>
      <c r="AC9257" s="21"/>
      <c r="AD9257" s="21"/>
      <c r="AE9257" s="21"/>
      <c r="AF9257" s="21"/>
      <c r="AG9257" s="21"/>
      <c r="AH9257" s="21"/>
      <c r="AI9257" s="26"/>
      <c r="AJ9257" s="21"/>
      <c r="AK9257" s="21"/>
      <c r="AL9257" s="21"/>
      <c r="AM9257" s="21"/>
      <c r="AN9257" s="21"/>
      <c r="AO9257" s="21"/>
      <c r="AP9257" s="21"/>
      <c r="AQ9257" s="21"/>
      <c r="AR9257" s="21"/>
      <c r="AS9257" s="21"/>
      <c r="AT9257" s="2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</row>
    <row r="9258" spans="1:60" s="3" customFormat="1">
      <c r="A9258" s="20"/>
      <c r="B9258" s="20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21"/>
      <c r="AC9258" s="21"/>
      <c r="AD9258" s="21"/>
      <c r="AE9258" s="21"/>
      <c r="AF9258" s="21"/>
      <c r="AG9258" s="21"/>
      <c r="AH9258" s="21"/>
      <c r="AI9258" s="26"/>
      <c r="AJ9258" s="21"/>
      <c r="AK9258" s="21"/>
      <c r="AL9258" s="21"/>
      <c r="AM9258" s="21"/>
      <c r="AN9258" s="21"/>
      <c r="AO9258" s="21"/>
      <c r="AP9258" s="21"/>
      <c r="AQ9258" s="21"/>
      <c r="AR9258" s="21"/>
      <c r="AS9258" s="21"/>
      <c r="AT9258" s="2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</row>
    <row r="9259" spans="1:60" s="3" customFormat="1">
      <c r="A9259" s="20"/>
      <c r="B9259" s="20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21"/>
      <c r="AC9259" s="21"/>
      <c r="AD9259" s="21"/>
      <c r="AE9259" s="21"/>
      <c r="AF9259" s="21"/>
      <c r="AG9259" s="21"/>
      <c r="AH9259" s="21"/>
      <c r="AI9259" s="26"/>
      <c r="AJ9259" s="21"/>
      <c r="AK9259" s="21"/>
      <c r="AL9259" s="21"/>
      <c r="AM9259" s="21"/>
      <c r="AN9259" s="21"/>
      <c r="AO9259" s="21"/>
      <c r="AP9259" s="21"/>
      <c r="AQ9259" s="21"/>
      <c r="AR9259" s="21"/>
      <c r="AS9259" s="21"/>
      <c r="AT9259" s="2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</row>
    <row r="9260" spans="1:60" s="3" customFormat="1">
      <c r="A9260" s="20"/>
      <c r="B9260" s="20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21"/>
      <c r="AC9260" s="21"/>
      <c r="AD9260" s="21"/>
      <c r="AE9260" s="21"/>
      <c r="AF9260" s="21"/>
      <c r="AG9260" s="21"/>
      <c r="AH9260" s="21"/>
      <c r="AI9260" s="26"/>
      <c r="AJ9260" s="21"/>
      <c r="AK9260" s="21"/>
      <c r="AL9260" s="21"/>
      <c r="AM9260" s="21"/>
      <c r="AN9260" s="21"/>
      <c r="AO9260" s="21"/>
      <c r="AP9260" s="21"/>
      <c r="AQ9260" s="21"/>
      <c r="AR9260" s="21"/>
      <c r="AS9260" s="21"/>
      <c r="AT9260" s="2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</row>
    <row r="9261" spans="1:60" s="3" customFormat="1">
      <c r="A9261" s="20"/>
      <c r="B9261" s="20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21"/>
      <c r="AC9261" s="21"/>
      <c r="AD9261" s="21"/>
      <c r="AE9261" s="21"/>
      <c r="AF9261" s="21"/>
      <c r="AG9261" s="21"/>
      <c r="AH9261" s="21"/>
      <c r="AI9261" s="26"/>
      <c r="AJ9261" s="21"/>
      <c r="AK9261" s="21"/>
      <c r="AL9261" s="21"/>
      <c r="AM9261" s="21"/>
      <c r="AN9261" s="21"/>
      <c r="AO9261" s="21"/>
      <c r="AP9261" s="21"/>
      <c r="AQ9261" s="21"/>
      <c r="AR9261" s="21"/>
      <c r="AS9261" s="21"/>
      <c r="AT9261" s="2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</row>
    <row r="9262" spans="1:60" s="3" customFormat="1">
      <c r="A9262" s="20"/>
      <c r="B9262" s="20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21"/>
      <c r="AC9262" s="21"/>
      <c r="AD9262" s="21"/>
      <c r="AE9262" s="21"/>
      <c r="AF9262" s="21"/>
      <c r="AG9262" s="21"/>
      <c r="AH9262" s="21"/>
      <c r="AI9262" s="26"/>
      <c r="AJ9262" s="21"/>
      <c r="AK9262" s="21"/>
      <c r="AL9262" s="21"/>
      <c r="AM9262" s="21"/>
      <c r="AN9262" s="21"/>
      <c r="AO9262" s="21"/>
      <c r="AP9262" s="21"/>
      <c r="AQ9262" s="21"/>
      <c r="AR9262" s="21"/>
      <c r="AS9262" s="21"/>
      <c r="AT9262" s="2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</row>
    <row r="9263" spans="1:60" s="3" customFormat="1">
      <c r="A9263" s="20"/>
      <c r="B9263" s="20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21"/>
      <c r="AC9263" s="21"/>
      <c r="AD9263" s="21"/>
      <c r="AE9263" s="21"/>
      <c r="AF9263" s="21"/>
      <c r="AG9263" s="21"/>
      <c r="AH9263" s="21"/>
      <c r="AI9263" s="26"/>
      <c r="AJ9263" s="21"/>
      <c r="AK9263" s="21"/>
      <c r="AL9263" s="21"/>
      <c r="AM9263" s="21"/>
      <c r="AN9263" s="21"/>
      <c r="AO9263" s="21"/>
      <c r="AP9263" s="21"/>
      <c r="AQ9263" s="21"/>
      <c r="AR9263" s="21"/>
      <c r="AS9263" s="21"/>
      <c r="AT9263" s="2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</row>
    <row r="9264" spans="1:60" s="3" customFormat="1">
      <c r="A9264" s="20"/>
      <c r="B9264" s="20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21"/>
      <c r="AC9264" s="21"/>
      <c r="AD9264" s="21"/>
      <c r="AE9264" s="21"/>
      <c r="AF9264" s="21"/>
      <c r="AG9264" s="21"/>
      <c r="AH9264" s="21"/>
      <c r="AI9264" s="26"/>
      <c r="AJ9264" s="21"/>
      <c r="AK9264" s="21"/>
      <c r="AL9264" s="21"/>
      <c r="AM9264" s="21"/>
      <c r="AN9264" s="21"/>
      <c r="AO9264" s="21"/>
      <c r="AP9264" s="21"/>
      <c r="AQ9264" s="21"/>
      <c r="AR9264" s="21"/>
      <c r="AS9264" s="21"/>
      <c r="AT9264" s="2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</row>
    <row r="9265" spans="1:60" s="3" customFormat="1">
      <c r="A9265" s="20"/>
      <c r="B9265" s="20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21"/>
      <c r="AC9265" s="21"/>
      <c r="AD9265" s="21"/>
      <c r="AE9265" s="21"/>
      <c r="AF9265" s="21"/>
      <c r="AG9265" s="21"/>
      <c r="AH9265" s="21"/>
      <c r="AI9265" s="26"/>
      <c r="AJ9265" s="21"/>
      <c r="AK9265" s="21"/>
      <c r="AL9265" s="21"/>
      <c r="AM9265" s="21"/>
      <c r="AN9265" s="21"/>
      <c r="AO9265" s="21"/>
      <c r="AP9265" s="21"/>
      <c r="AQ9265" s="21"/>
      <c r="AR9265" s="21"/>
      <c r="AS9265" s="21"/>
      <c r="AT9265" s="2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</row>
    <row r="9266" spans="1:60" s="3" customFormat="1">
      <c r="A9266" s="20"/>
      <c r="B9266" s="20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21"/>
      <c r="AC9266" s="21"/>
      <c r="AD9266" s="21"/>
      <c r="AE9266" s="21"/>
      <c r="AF9266" s="21"/>
      <c r="AG9266" s="21"/>
      <c r="AH9266" s="21"/>
      <c r="AI9266" s="26"/>
      <c r="AJ9266" s="21"/>
      <c r="AK9266" s="21"/>
      <c r="AL9266" s="21"/>
      <c r="AM9266" s="21"/>
      <c r="AN9266" s="21"/>
      <c r="AO9266" s="21"/>
      <c r="AP9266" s="21"/>
      <c r="AQ9266" s="21"/>
      <c r="AR9266" s="21"/>
      <c r="AS9266" s="21"/>
      <c r="AT9266" s="2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</row>
    <row r="9267" spans="1:60" s="3" customFormat="1">
      <c r="A9267" s="20"/>
      <c r="B9267" s="20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21"/>
      <c r="AC9267" s="21"/>
      <c r="AD9267" s="21"/>
      <c r="AE9267" s="21"/>
      <c r="AF9267" s="21"/>
      <c r="AG9267" s="21"/>
      <c r="AH9267" s="21"/>
      <c r="AI9267" s="26"/>
      <c r="AJ9267" s="21"/>
      <c r="AK9267" s="21"/>
      <c r="AL9267" s="21"/>
      <c r="AM9267" s="21"/>
      <c r="AN9267" s="21"/>
      <c r="AO9267" s="21"/>
      <c r="AP9267" s="21"/>
      <c r="AQ9267" s="21"/>
      <c r="AR9267" s="21"/>
      <c r="AS9267" s="21"/>
      <c r="AT9267" s="2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</row>
    <row r="9268" spans="1:60" s="3" customFormat="1">
      <c r="A9268" s="20"/>
      <c r="B9268" s="20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21"/>
      <c r="AC9268" s="21"/>
      <c r="AD9268" s="21"/>
      <c r="AE9268" s="21"/>
      <c r="AF9268" s="21"/>
      <c r="AG9268" s="21"/>
      <c r="AH9268" s="21"/>
      <c r="AI9268" s="26"/>
      <c r="AJ9268" s="21"/>
      <c r="AK9268" s="21"/>
      <c r="AL9268" s="21"/>
      <c r="AM9268" s="21"/>
      <c r="AN9268" s="21"/>
      <c r="AO9268" s="21"/>
      <c r="AP9268" s="21"/>
      <c r="AQ9268" s="21"/>
      <c r="AR9268" s="21"/>
      <c r="AS9268" s="21"/>
      <c r="AT9268" s="2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</row>
    <row r="9269" spans="1:60" s="3" customFormat="1">
      <c r="A9269" s="20"/>
      <c r="B9269" s="20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21"/>
      <c r="AC9269" s="21"/>
      <c r="AD9269" s="21"/>
      <c r="AE9269" s="21"/>
      <c r="AF9269" s="21"/>
      <c r="AG9269" s="21"/>
      <c r="AH9269" s="21"/>
      <c r="AI9269" s="26"/>
      <c r="AJ9269" s="21"/>
      <c r="AK9269" s="21"/>
      <c r="AL9269" s="21"/>
      <c r="AM9269" s="21"/>
      <c r="AN9269" s="21"/>
      <c r="AO9269" s="21"/>
      <c r="AP9269" s="21"/>
      <c r="AQ9269" s="21"/>
      <c r="AR9269" s="21"/>
      <c r="AS9269" s="21"/>
      <c r="AT9269" s="2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  <c r="BE9269" s="1"/>
      <c r="BF9269" s="1"/>
      <c r="BG9269" s="1"/>
      <c r="BH9269" s="1"/>
    </row>
    <row r="9270" spans="1:60" s="3" customFormat="1">
      <c r="A9270" s="20"/>
      <c r="B9270" s="20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21"/>
      <c r="AC9270" s="21"/>
      <c r="AD9270" s="21"/>
      <c r="AE9270" s="21"/>
      <c r="AF9270" s="21"/>
      <c r="AG9270" s="21"/>
      <c r="AH9270" s="21"/>
      <c r="AI9270" s="26"/>
      <c r="AJ9270" s="21"/>
      <c r="AK9270" s="21"/>
      <c r="AL9270" s="21"/>
      <c r="AM9270" s="21"/>
      <c r="AN9270" s="21"/>
      <c r="AO9270" s="21"/>
      <c r="AP9270" s="21"/>
      <c r="AQ9270" s="21"/>
      <c r="AR9270" s="21"/>
      <c r="AS9270" s="21"/>
      <c r="AT9270" s="2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</row>
    <row r="9271" spans="1:60" s="3" customFormat="1">
      <c r="A9271" s="20"/>
      <c r="B9271" s="20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21"/>
      <c r="AC9271" s="21"/>
      <c r="AD9271" s="21"/>
      <c r="AE9271" s="21"/>
      <c r="AF9271" s="21"/>
      <c r="AG9271" s="21"/>
      <c r="AH9271" s="21"/>
      <c r="AI9271" s="26"/>
      <c r="AJ9271" s="21"/>
      <c r="AK9271" s="21"/>
      <c r="AL9271" s="21"/>
      <c r="AM9271" s="21"/>
      <c r="AN9271" s="21"/>
      <c r="AO9271" s="21"/>
      <c r="AP9271" s="21"/>
      <c r="AQ9271" s="21"/>
      <c r="AR9271" s="21"/>
      <c r="AS9271" s="21"/>
      <c r="AT9271" s="2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  <c r="BE9271" s="1"/>
      <c r="BF9271" s="1"/>
      <c r="BG9271" s="1"/>
      <c r="BH9271" s="1"/>
    </row>
    <row r="9272" spans="1:60" s="3" customFormat="1">
      <c r="A9272" s="20"/>
      <c r="B9272" s="20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21"/>
      <c r="AC9272" s="21"/>
      <c r="AD9272" s="21"/>
      <c r="AE9272" s="21"/>
      <c r="AF9272" s="21"/>
      <c r="AG9272" s="21"/>
      <c r="AH9272" s="21"/>
      <c r="AI9272" s="26"/>
      <c r="AJ9272" s="21"/>
      <c r="AK9272" s="21"/>
      <c r="AL9272" s="21"/>
      <c r="AM9272" s="21"/>
      <c r="AN9272" s="21"/>
      <c r="AO9272" s="21"/>
      <c r="AP9272" s="21"/>
      <c r="AQ9272" s="21"/>
      <c r="AR9272" s="21"/>
      <c r="AS9272" s="21"/>
      <c r="AT9272" s="2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</row>
    <row r="9273" spans="1:60" s="3" customFormat="1">
      <c r="A9273" s="20"/>
      <c r="B9273" s="20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21"/>
      <c r="AC9273" s="21"/>
      <c r="AD9273" s="21"/>
      <c r="AE9273" s="21"/>
      <c r="AF9273" s="21"/>
      <c r="AG9273" s="21"/>
      <c r="AH9273" s="21"/>
      <c r="AI9273" s="26"/>
      <c r="AJ9273" s="21"/>
      <c r="AK9273" s="21"/>
      <c r="AL9273" s="21"/>
      <c r="AM9273" s="21"/>
      <c r="AN9273" s="21"/>
      <c r="AO9273" s="21"/>
      <c r="AP9273" s="21"/>
      <c r="AQ9273" s="21"/>
      <c r="AR9273" s="21"/>
      <c r="AS9273" s="21"/>
      <c r="AT9273" s="2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</row>
    <row r="9274" spans="1:60" s="3" customFormat="1">
      <c r="A9274" s="20"/>
      <c r="B9274" s="20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21"/>
      <c r="AC9274" s="21"/>
      <c r="AD9274" s="21"/>
      <c r="AE9274" s="21"/>
      <c r="AF9274" s="21"/>
      <c r="AG9274" s="21"/>
      <c r="AH9274" s="21"/>
      <c r="AI9274" s="26"/>
      <c r="AJ9274" s="21"/>
      <c r="AK9274" s="21"/>
      <c r="AL9274" s="21"/>
      <c r="AM9274" s="21"/>
      <c r="AN9274" s="21"/>
      <c r="AO9274" s="21"/>
      <c r="AP9274" s="21"/>
      <c r="AQ9274" s="21"/>
      <c r="AR9274" s="21"/>
      <c r="AS9274" s="21"/>
      <c r="AT9274" s="2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  <c r="BE9274" s="1"/>
      <c r="BF9274" s="1"/>
      <c r="BG9274" s="1"/>
      <c r="BH9274" s="1"/>
    </row>
    <row r="9275" spans="1:60" s="3" customFormat="1">
      <c r="A9275" s="20"/>
      <c r="B9275" s="20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21"/>
      <c r="AC9275" s="21"/>
      <c r="AD9275" s="21"/>
      <c r="AE9275" s="21"/>
      <c r="AF9275" s="21"/>
      <c r="AG9275" s="21"/>
      <c r="AH9275" s="21"/>
      <c r="AI9275" s="26"/>
      <c r="AJ9275" s="21"/>
      <c r="AK9275" s="21"/>
      <c r="AL9275" s="21"/>
      <c r="AM9275" s="21"/>
      <c r="AN9275" s="21"/>
      <c r="AO9275" s="21"/>
      <c r="AP9275" s="21"/>
      <c r="AQ9275" s="21"/>
      <c r="AR9275" s="21"/>
      <c r="AS9275" s="21"/>
      <c r="AT9275" s="2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  <c r="BE9275" s="1"/>
      <c r="BF9275" s="1"/>
      <c r="BG9275" s="1"/>
      <c r="BH9275" s="1"/>
    </row>
    <row r="9276" spans="1:60" s="3" customFormat="1">
      <c r="A9276" s="20"/>
      <c r="B9276" s="20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21"/>
      <c r="AC9276" s="21"/>
      <c r="AD9276" s="21"/>
      <c r="AE9276" s="21"/>
      <c r="AF9276" s="21"/>
      <c r="AG9276" s="21"/>
      <c r="AH9276" s="21"/>
      <c r="AI9276" s="26"/>
      <c r="AJ9276" s="21"/>
      <c r="AK9276" s="21"/>
      <c r="AL9276" s="21"/>
      <c r="AM9276" s="21"/>
      <c r="AN9276" s="21"/>
      <c r="AO9276" s="21"/>
      <c r="AP9276" s="21"/>
      <c r="AQ9276" s="21"/>
      <c r="AR9276" s="21"/>
      <c r="AS9276" s="21"/>
      <c r="AT9276" s="2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</row>
    <row r="9277" spans="1:60" s="3" customFormat="1">
      <c r="A9277" s="20"/>
      <c r="B9277" s="20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21"/>
      <c r="AC9277" s="21"/>
      <c r="AD9277" s="21"/>
      <c r="AE9277" s="21"/>
      <c r="AF9277" s="21"/>
      <c r="AG9277" s="21"/>
      <c r="AH9277" s="21"/>
      <c r="AI9277" s="26"/>
      <c r="AJ9277" s="21"/>
      <c r="AK9277" s="21"/>
      <c r="AL9277" s="21"/>
      <c r="AM9277" s="21"/>
      <c r="AN9277" s="21"/>
      <c r="AO9277" s="21"/>
      <c r="AP9277" s="21"/>
      <c r="AQ9277" s="21"/>
      <c r="AR9277" s="21"/>
      <c r="AS9277" s="21"/>
      <c r="AT9277" s="2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</row>
    <row r="9278" spans="1:60" s="3" customFormat="1">
      <c r="A9278" s="20"/>
      <c r="B9278" s="20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21"/>
      <c r="AC9278" s="21"/>
      <c r="AD9278" s="21"/>
      <c r="AE9278" s="21"/>
      <c r="AF9278" s="21"/>
      <c r="AG9278" s="21"/>
      <c r="AH9278" s="21"/>
      <c r="AI9278" s="26"/>
      <c r="AJ9278" s="21"/>
      <c r="AK9278" s="21"/>
      <c r="AL9278" s="21"/>
      <c r="AM9278" s="21"/>
      <c r="AN9278" s="21"/>
      <c r="AO9278" s="21"/>
      <c r="AP9278" s="21"/>
      <c r="AQ9278" s="21"/>
      <c r="AR9278" s="21"/>
      <c r="AS9278" s="21"/>
      <c r="AT9278" s="2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</row>
    <row r="9279" spans="1:60" s="3" customFormat="1">
      <c r="A9279" s="20"/>
      <c r="B9279" s="20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21"/>
      <c r="AC9279" s="21"/>
      <c r="AD9279" s="21"/>
      <c r="AE9279" s="21"/>
      <c r="AF9279" s="21"/>
      <c r="AG9279" s="21"/>
      <c r="AH9279" s="21"/>
      <c r="AI9279" s="26"/>
      <c r="AJ9279" s="21"/>
      <c r="AK9279" s="21"/>
      <c r="AL9279" s="21"/>
      <c r="AM9279" s="21"/>
      <c r="AN9279" s="21"/>
      <c r="AO9279" s="21"/>
      <c r="AP9279" s="21"/>
      <c r="AQ9279" s="21"/>
      <c r="AR9279" s="21"/>
      <c r="AS9279" s="21"/>
      <c r="AT9279" s="2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</row>
    <row r="9280" spans="1:60" s="3" customFormat="1">
      <c r="A9280" s="20"/>
      <c r="B9280" s="20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21"/>
      <c r="AC9280" s="21"/>
      <c r="AD9280" s="21"/>
      <c r="AE9280" s="21"/>
      <c r="AF9280" s="21"/>
      <c r="AG9280" s="21"/>
      <c r="AH9280" s="21"/>
      <c r="AI9280" s="26"/>
      <c r="AJ9280" s="21"/>
      <c r="AK9280" s="21"/>
      <c r="AL9280" s="21"/>
      <c r="AM9280" s="21"/>
      <c r="AN9280" s="21"/>
      <c r="AO9280" s="21"/>
      <c r="AP9280" s="21"/>
      <c r="AQ9280" s="21"/>
      <c r="AR9280" s="21"/>
      <c r="AS9280" s="21"/>
      <c r="AT9280" s="2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</row>
    <row r="9281" spans="1:60" s="3" customFormat="1">
      <c r="A9281" s="20"/>
      <c r="B9281" s="20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21"/>
      <c r="AC9281" s="21"/>
      <c r="AD9281" s="21"/>
      <c r="AE9281" s="21"/>
      <c r="AF9281" s="21"/>
      <c r="AG9281" s="21"/>
      <c r="AH9281" s="21"/>
      <c r="AI9281" s="26"/>
      <c r="AJ9281" s="21"/>
      <c r="AK9281" s="21"/>
      <c r="AL9281" s="21"/>
      <c r="AM9281" s="21"/>
      <c r="AN9281" s="21"/>
      <c r="AO9281" s="21"/>
      <c r="AP9281" s="21"/>
      <c r="AQ9281" s="21"/>
      <c r="AR9281" s="21"/>
      <c r="AS9281" s="21"/>
      <c r="AT9281" s="2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</row>
    <row r="9282" spans="1:60" s="3" customFormat="1">
      <c r="A9282" s="20"/>
      <c r="B9282" s="20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21"/>
      <c r="AC9282" s="21"/>
      <c r="AD9282" s="21"/>
      <c r="AE9282" s="21"/>
      <c r="AF9282" s="21"/>
      <c r="AG9282" s="21"/>
      <c r="AH9282" s="21"/>
      <c r="AI9282" s="26"/>
      <c r="AJ9282" s="21"/>
      <c r="AK9282" s="21"/>
      <c r="AL9282" s="21"/>
      <c r="AM9282" s="21"/>
      <c r="AN9282" s="21"/>
      <c r="AO9282" s="21"/>
      <c r="AP9282" s="21"/>
      <c r="AQ9282" s="21"/>
      <c r="AR9282" s="21"/>
      <c r="AS9282" s="21"/>
      <c r="AT9282" s="2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</row>
    <row r="9283" spans="1:60" s="3" customFormat="1">
      <c r="A9283" s="20"/>
      <c r="B9283" s="20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21"/>
      <c r="AC9283" s="21"/>
      <c r="AD9283" s="21"/>
      <c r="AE9283" s="21"/>
      <c r="AF9283" s="21"/>
      <c r="AG9283" s="21"/>
      <c r="AH9283" s="21"/>
      <c r="AI9283" s="26"/>
      <c r="AJ9283" s="21"/>
      <c r="AK9283" s="21"/>
      <c r="AL9283" s="21"/>
      <c r="AM9283" s="21"/>
      <c r="AN9283" s="21"/>
      <c r="AO9283" s="21"/>
      <c r="AP9283" s="21"/>
      <c r="AQ9283" s="21"/>
      <c r="AR9283" s="21"/>
      <c r="AS9283" s="21"/>
      <c r="AT9283" s="2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</row>
    <row r="9284" spans="1:60" s="3" customFormat="1">
      <c r="A9284" s="20"/>
      <c r="B9284" s="20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21"/>
      <c r="AC9284" s="21"/>
      <c r="AD9284" s="21"/>
      <c r="AE9284" s="21"/>
      <c r="AF9284" s="21"/>
      <c r="AG9284" s="21"/>
      <c r="AH9284" s="21"/>
      <c r="AI9284" s="26"/>
      <c r="AJ9284" s="21"/>
      <c r="AK9284" s="21"/>
      <c r="AL9284" s="21"/>
      <c r="AM9284" s="21"/>
      <c r="AN9284" s="21"/>
      <c r="AO9284" s="21"/>
      <c r="AP9284" s="21"/>
      <c r="AQ9284" s="21"/>
      <c r="AR9284" s="21"/>
      <c r="AS9284" s="21"/>
      <c r="AT9284" s="2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</row>
    <row r="9285" spans="1:60" s="3" customFormat="1">
      <c r="A9285" s="20"/>
      <c r="B9285" s="20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21"/>
      <c r="AC9285" s="21"/>
      <c r="AD9285" s="21"/>
      <c r="AE9285" s="21"/>
      <c r="AF9285" s="21"/>
      <c r="AG9285" s="21"/>
      <c r="AH9285" s="21"/>
      <c r="AI9285" s="26"/>
      <c r="AJ9285" s="21"/>
      <c r="AK9285" s="21"/>
      <c r="AL9285" s="21"/>
      <c r="AM9285" s="21"/>
      <c r="AN9285" s="21"/>
      <c r="AO9285" s="21"/>
      <c r="AP9285" s="21"/>
      <c r="AQ9285" s="21"/>
      <c r="AR9285" s="21"/>
      <c r="AS9285" s="21"/>
      <c r="AT9285" s="2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</row>
    <row r="9286" spans="1:60" s="3" customFormat="1">
      <c r="A9286" s="20"/>
      <c r="B9286" s="20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21"/>
      <c r="AC9286" s="21"/>
      <c r="AD9286" s="21"/>
      <c r="AE9286" s="21"/>
      <c r="AF9286" s="21"/>
      <c r="AG9286" s="21"/>
      <c r="AH9286" s="21"/>
      <c r="AI9286" s="26"/>
      <c r="AJ9286" s="21"/>
      <c r="AK9286" s="21"/>
      <c r="AL9286" s="21"/>
      <c r="AM9286" s="21"/>
      <c r="AN9286" s="21"/>
      <c r="AO9286" s="21"/>
      <c r="AP9286" s="21"/>
      <c r="AQ9286" s="21"/>
      <c r="AR9286" s="21"/>
      <c r="AS9286" s="21"/>
      <c r="AT9286" s="2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</row>
    <row r="9287" spans="1:60" s="3" customFormat="1">
      <c r="A9287" s="20"/>
      <c r="B9287" s="20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21"/>
      <c r="AC9287" s="21"/>
      <c r="AD9287" s="21"/>
      <c r="AE9287" s="21"/>
      <c r="AF9287" s="21"/>
      <c r="AG9287" s="21"/>
      <c r="AH9287" s="21"/>
      <c r="AI9287" s="26"/>
      <c r="AJ9287" s="21"/>
      <c r="AK9287" s="21"/>
      <c r="AL9287" s="21"/>
      <c r="AM9287" s="21"/>
      <c r="AN9287" s="21"/>
      <c r="AO9287" s="21"/>
      <c r="AP9287" s="21"/>
      <c r="AQ9287" s="21"/>
      <c r="AR9287" s="21"/>
      <c r="AS9287" s="21"/>
      <c r="AT9287" s="2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</row>
    <row r="9288" spans="1:60" s="3" customFormat="1">
      <c r="A9288" s="20"/>
      <c r="B9288" s="20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21"/>
      <c r="AC9288" s="21"/>
      <c r="AD9288" s="21"/>
      <c r="AE9288" s="21"/>
      <c r="AF9288" s="21"/>
      <c r="AG9288" s="21"/>
      <c r="AH9288" s="21"/>
      <c r="AI9288" s="26"/>
      <c r="AJ9288" s="21"/>
      <c r="AK9288" s="21"/>
      <c r="AL9288" s="21"/>
      <c r="AM9288" s="21"/>
      <c r="AN9288" s="21"/>
      <c r="AO9288" s="21"/>
      <c r="AP9288" s="21"/>
      <c r="AQ9288" s="21"/>
      <c r="AR9288" s="21"/>
      <c r="AS9288" s="21"/>
      <c r="AT9288" s="2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</row>
    <row r="9289" spans="1:60" s="3" customFormat="1">
      <c r="A9289" s="20"/>
      <c r="B9289" s="20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21"/>
      <c r="AC9289" s="21"/>
      <c r="AD9289" s="21"/>
      <c r="AE9289" s="21"/>
      <c r="AF9289" s="21"/>
      <c r="AG9289" s="21"/>
      <c r="AH9289" s="21"/>
      <c r="AI9289" s="26"/>
      <c r="AJ9289" s="21"/>
      <c r="AK9289" s="21"/>
      <c r="AL9289" s="21"/>
      <c r="AM9289" s="21"/>
      <c r="AN9289" s="21"/>
      <c r="AO9289" s="21"/>
      <c r="AP9289" s="21"/>
      <c r="AQ9289" s="21"/>
      <c r="AR9289" s="21"/>
      <c r="AS9289" s="21"/>
      <c r="AT9289" s="2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</row>
    <row r="9290" spans="1:60" s="3" customFormat="1">
      <c r="A9290" s="20"/>
      <c r="B9290" s="20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21"/>
      <c r="AC9290" s="21"/>
      <c r="AD9290" s="21"/>
      <c r="AE9290" s="21"/>
      <c r="AF9290" s="21"/>
      <c r="AG9290" s="21"/>
      <c r="AH9290" s="21"/>
      <c r="AI9290" s="26"/>
      <c r="AJ9290" s="21"/>
      <c r="AK9290" s="21"/>
      <c r="AL9290" s="21"/>
      <c r="AM9290" s="21"/>
      <c r="AN9290" s="21"/>
      <c r="AO9290" s="21"/>
      <c r="AP9290" s="21"/>
      <c r="AQ9290" s="21"/>
      <c r="AR9290" s="21"/>
      <c r="AS9290" s="21"/>
      <c r="AT9290" s="2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</row>
    <row r="9291" spans="1:60" s="3" customFormat="1">
      <c r="A9291" s="20"/>
      <c r="B9291" s="20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21"/>
      <c r="AC9291" s="21"/>
      <c r="AD9291" s="21"/>
      <c r="AE9291" s="21"/>
      <c r="AF9291" s="21"/>
      <c r="AG9291" s="21"/>
      <c r="AH9291" s="21"/>
      <c r="AI9291" s="26"/>
      <c r="AJ9291" s="21"/>
      <c r="AK9291" s="21"/>
      <c r="AL9291" s="21"/>
      <c r="AM9291" s="21"/>
      <c r="AN9291" s="21"/>
      <c r="AO9291" s="21"/>
      <c r="AP9291" s="21"/>
      <c r="AQ9291" s="21"/>
      <c r="AR9291" s="21"/>
      <c r="AS9291" s="21"/>
      <c r="AT9291" s="2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</row>
    <row r="9292" spans="1:60" s="3" customFormat="1">
      <c r="A9292" s="20"/>
      <c r="B9292" s="20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21"/>
      <c r="AC9292" s="21"/>
      <c r="AD9292" s="21"/>
      <c r="AE9292" s="21"/>
      <c r="AF9292" s="21"/>
      <c r="AG9292" s="21"/>
      <c r="AH9292" s="21"/>
      <c r="AI9292" s="26"/>
      <c r="AJ9292" s="21"/>
      <c r="AK9292" s="21"/>
      <c r="AL9292" s="21"/>
      <c r="AM9292" s="21"/>
      <c r="AN9292" s="21"/>
      <c r="AO9292" s="21"/>
      <c r="AP9292" s="21"/>
      <c r="AQ9292" s="21"/>
      <c r="AR9292" s="21"/>
      <c r="AS9292" s="21"/>
      <c r="AT9292" s="2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</row>
    <row r="9293" spans="1:60" s="3" customFormat="1">
      <c r="A9293" s="20"/>
      <c r="B9293" s="20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21"/>
      <c r="AC9293" s="21"/>
      <c r="AD9293" s="21"/>
      <c r="AE9293" s="21"/>
      <c r="AF9293" s="21"/>
      <c r="AG9293" s="21"/>
      <c r="AH9293" s="21"/>
      <c r="AI9293" s="26"/>
      <c r="AJ9293" s="21"/>
      <c r="AK9293" s="21"/>
      <c r="AL9293" s="21"/>
      <c r="AM9293" s="21"/>
      <c r="AN9293" s="21"/>
      <c r="AO9293" s="21"/>
      <c r="AP9293" s="21"/>
      <c r="AQ9293" s="21"/>
      <c r="AR9293" s="21"/>
      <c r="AS9293" s="21"/>
      <c r="AT9293" s="2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</row>
    <row r="9294" spans="1:60" s="3" customFormat="1">
      <c r="A9294" s="20"/>
      <c r="B9294" s="20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21"/>
      <c r="AC9294" s="21"/>
      <c r="AD9294" s="21"/>
      <c r="AE9294" s="21"/>
      <c r="AF9294" s="21"/>
      <c r="AG9294" s="21"/>
      <c r="AH9294" s="21"/>
      <c r="AI9294" s="26"/>
      <c r="AJ9294" s="21"/>
      <c r="AK9294" s="21"/>
      <c r="AL9294" s="21"/>
      <c r="AM9294" s="21"/>
      <c r="AN9294" s="21"/>
      <c r="AO9294" s="21"/>
      <c r="AP9294" s="21"/>
      <c r="AQ9294" s="21"/>
      <c r="AR9294" s="21"/>
      <c r="AS9294" s="21"/>
      <c r="AT9294" s="2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</row>
    <row r="9295" spans="1:60" s="3" customFormat="1">
      <c r="A9295" s="20"/>
      <c r="B9295" s="20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21"/>
      <c r="AC9295" s="21"/>
      <c r="AD9295" s="21"/>
      <c r="AE9295" s="21"/>
      <c r="AF9295" s="21"/>
      <c r="AG9295" s="21"/>
      <c r="AH9295" s="21"/>
      <c r="AI9295" s="26"/>
      <c r="AJ9295" s="21"/>
      <c r="AK9295" s="21"/>
      <c r="AL9295" s="21"/>
      <c r="AM9295" s="21"/>
      <c r="AN9295" s="21"/>
      <c r="AO9295" s="21"/>
      <c r="AP9295" s="21"/>
      <c r="AQ9295" s="21"/>
      <c r="AR9295" s="21"/>
      <c r="AS9295" s="21"/>
      <c r="AT9295" s="2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</row>
    <row r="9296" spans="1:60" s="3" customFormat="1">
      <c r="A9296" s="20"/>
      <c r="B9296" s="20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21"/>
      <c r="AC9296" s="21"/>
      <c r="AD9296" s="21"/>
      <c r="AE9296" s="21"/>
      <c r="AF9296" s="21"/>
      <c r="AG9296" s="21"/>
      <c r="AH9296" s="21"/>
      <c r="AI9296" s="26"/>
      <c r="AJ9296" s="21"/>
      <c r="AK9296" s="21"/>
      <c r="AL9296" s="21"/>
      <c r="AM9296" s="21"/>
      <c r="AN9296" s="21"/>
      <c r="AO9296" s="21"/>
      <c r="AP9296" s="21"/>
      <c r="AQ9296" s="21"/>
      <c r="AR9296" s="21"/>
      <c r="AS9296" s="21"/>
      <c r="AT9296" s="2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</row>
    <row r="9297" spans="1:60" s="3" customFormat="1">
      <c r="A9297" s="20"/>
      <c r="B9297" s="20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21"/>
      <c r="AC9297" s="21"/>
      <c r="AD9297" s="21"/>
      <c r="AE9297" s="21"/>
      <c r="AF9297" s="21"/>
      <c r="AG9297" s="21"/>
      <c r="AH9297" s="21"/>
      <c r="AI9297" s="26"/>
      <c r="AJ9297" s="21"/>
      <c r="AK9297" s="21"/>
      <c r="AL9297" s="21"/>
      <c r="AM9297" s="21"/>
      <c r="AN9297" s="21"/>
      <c r="AO9297" s="21"/>
      <c r="AP9297" s="21"/>
      <c r="AQ9297" s="21"/>
      <c r="AR9297" s="21"/>
      <c r="AS9297" s="21"/>
      <c r="AT9297" s="2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</row>
    <row r="9298" spans="1:60" s="3" customFormat="1">
      <c r="A9298" s="20"/>
      <c r="B9298" s="20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21"/>
      <c r="AC9298" s="21"/>
      <c r="AD9298" s="21"/>
      <c r="AE9298" s="21"/>
      <c r="AF9298" s="21"/>
      <c r="AG9298" s="21"/>
      <c r="AH9298" s="21"/>
      <c r="AI9298" s="26"/>
      <c r="AJ9298" s="21"/>
      <c r="AK9298" s="21"/>
      <c r="AL9298" s="21"/>
      <c r="AM9298" s="21"/>
      <c r="AN9298" s="21"/>
      <c r="AO9298" s="21"/>
      <c r="AP9298" s="21"/>
      <c r="AQ9298" s="21"/>
      <c r="AR9298" s="21"/>
      <c r="AS9298" s="21"/>
      <c r="AT9298" s="2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</row>
    <row r="9299" spans="1:60" s="3" customFormat="1">
      <c r="A9299" s="20"/>
      <c r="B9299" s="20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21"/>
      <c r="AC9299" s="21"/>
      <c r="AD9299" s="21"/>
      <c r="AE9299" s="21"/>
      <c r="AF9299" s="21"/>
      <c r="AG9299" s="21"/>
      <c r="AH9299" s="21"/>
      <c r="AI9299" s="26"/>
      <c r="AJ9299" s="21"/>
      <c r="AK9299" s="21"/>
      <c r="AL9299" s="21"/>
      <c r="AM9299" s="21"/>
      <c r="AN9299" s="21"/>
      <c r="AO9299" s="21"/>
      <c r="AP9299" s="21"/>
      <c r="AQ9299" s="21"/>
      <c r="AR9299" s="21"/>
      <c r="AS9299" s="21"/>
      <c r="AT9299" s="2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</row>
    <row r="9300" spans="1:60" s="3" customFormat="1">
      <c r="A9300" s="20"/>
      <c r="B9300" s="20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21"/>
      <c r="AC9300" s="21"/>
      <c r="AD9300" s="21"/>
      <c r="AE9300" s="21"/>
      <c r="AF9300" s="21"/>
      <c r="AG9300" s="21"/>
      <c r="AH9300" s="21"/>
      <c r="AI9300" s="26"/>
      <c r="AJ9300" s="21"/>
      <c r="AK9300" s="21"/>
      <c r="AL9300" s="21"/>
      <c r="AM9300" s="21"/>
      <c r="AN9300" s="21"/>
      <c r="AO9300" s="21"/>
      <c r="AP9300" s="21"/>
      <c r="AQ9300" s="21"/>
      <c r="AR9300" s="21"/>
      <c r="AS9300" s="21"/>
      <c r="AT9300" s="2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</row>
    <row r="9301" spans="1:60" s="3" customFormat="1">
      <c r="A9301" s="20"/>
      <c r="B9301" s="20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21"/>
      <c r="AC9301" s="21"/>
      <c r="AD9301" s="21"/>
      <c r="AE9301" s="21"/>
      <c r="AF9301" s="21"/>
      <c r="AG9301" s="21"/>
      <c r="AH9301" s="21"/>
      <c r="AI9301" s="26"/>
      <c r="AJ9301" s="21"/>
      <c r="AK9301" s="21"/>
      <c r="AL9301" s="21"/>
      <c r="AM9301" s="21"/>
      <c r="AN9301" s="21"/>
      <c r="AO9301" s="21"/>
      <c r="AP9301" s="21"/>
      <c r="AQ9301" s="21"/>
      <c r="AR9301" s="21"/>
      <c r="AS9301" s="21"/>
      <c r="AT9301" s="2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</row>
    <row r="9302" spans="1:60" s="3" customFormat="1">
      <c r="A9302" s="20"/>
      <c r="B9302" s="20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21"/>
      <c r="AC9302" s="21"/>
      <c r="AD9302" s="21"/>
      <c r="AE9302" s="21"/>
      <c r="AF9302" s="21"/>
      <c r="AG9302" s="21"/>
      <c r="AH9302" s="21"/>
      <c r="AI9302" s="26"/>
      <c r="AJ9302" s="21"/>
      <c r="AK9302" s="21"/>
      <c r="AL9302" s="21"/>
      <c r="AM9302" s="21"/>
      <c r="AN9302" s="21"/>
      <c r="AO9302" s="21"/>
      <c r="AP9302" s="21"/>
      <c r="AQ9302" s="21"/>
      <c r="AR9302" s="21"/>
      <c r="AS9302" s="21"/>
      <c r="AT9302" s="2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</row>
    <row r="9303" spans="1:60" s="3" customFormat="1">
      <c r="A9303" s="20"/>
      <c r="B9303" s="20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21"/>
      <c r="AC9303" s="21"/>
      <c r="AD9303" s="21"/>
      <c r="AE9303" s="21"/>
      <c r="AF9303" s="21"/>
      <c r="AG9303" s="21"/>
      <c r="AH9303" s="21"/>
      <c r="AI9303" s="26"/>
      <c r="AJ9303" s="21"/>
      <c r="AK9303" s="21"/>
      <c r="AL9303" s="21"/>
      <c r="AM9303" s="21"/>
      <c r="AN9303" s="21"/>
      <c r="AO9303" s="21"/>
      <c r="AP9303" s="21"/>
      <c r="AQ9303" s="21"/>
      <c r="AR9303" s="21"/>
      <c r="AS9303" s="21"/>
      <c r="AT9303" s="2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</row>
    <row r="9304" spans="1:60" s="3" customFormat="1">
      <c r="A9304" s="20"/>
      <c r="B9304" s="20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21"/>
      <c r="AC9304" s="21"/>
      <c r="AD9304" s="21"/>
      <c r="AE9304" s="21"/>
      <c r="AF9304" s="21"/>
      <c r="AG9304" s="21"/>
      <c r="AH9304" s="21"/>
      <c r="AI9304" s="26"/>
      <c r="AJ9304" s="21"/>
      <c r="AK9304" s="21"/>
      <c r="AL9304" s="21"/>
      <c r="AM9304" s="21"/>
      <c r="AN9304" s="21"/>
      <c r="AO9304" s="21"/>
      <c r="AP9304" s="21"/>
      <c r="AQ9304" s="21"/>
      <c r="AR9304" s="21"/>
      <c r="AS9304" s="21"/>
      <c r="AT9304" s="2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</row>
    <row r="9305" spans="1:60" s="3" customFormat="1">
      <c r="A9305" s="20"/>
      <c r="B9305" s="20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21"/>
      <c r="AC9305" s="21"/>
      <c r="AD9305" s="21"/>
      <c r="AE9305" s="21"/>
      <c r="AF9305" s="21"/>
      <c r="AG9305" s="21"/>
      <c r="AH9305" s="21"/>
      <c r="AI9305" s="26"/>
      <c r="AJ9305" s="21"/>
      <c r="AK9305" s="21"/>
      <c r="AL9305" s="21"/>
      <c r="AM9305" s="21"/>
      <c r="AN9305" s="21"/>
      <c r="AO9305" s="21"/>
      <c r="AP9305" s="21"/>
      <c r="AQ9305" s="21"/>
      <c r="AR9305" s="21"/>
      <c r="AS9305" s="21"/>
      <c r="AT9305" s="2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</row>
    <row r="9306" spans="1:60" s="3" customFormat="1">
      <c r="A9306" s="20"/>
      <c r="B9306" s="20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21"/>
      <c r="AC9306" s="21"/>
      <c r="AD9306" s="21"/>
      <c r="AE9306" s="21"/>
      <c r="AF9306" s="21"/>
      <c r="AG9306" s="21"/>
      <c r="AH9306" s="21"/>
      <c r="AI9306" s="26"/>
      <c r="AJ9306" s="21"/>
      <c r="AK9306" s="21"/>
      <c r="AL9306" s="21"/>
      <c r="AM9306" s="21"/>
      <c r="AN9306" s="21"/>
      <c r="AO9306" s="21"/>
      <c r="AP9306" s="21"/>
      <c r="AQ9306" s="21"/>
      <c r="AR9306" s="21"/>
      <c r="AS9306" s="21"/>
      <c r="AT9306" s="2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</row>
    <row r="9307" spans="1:60" s="3" customFormat="1">
      <c r="A9307" s="20"/>
      <c r="B9307" s="20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21"/>
      <c r="AC9307" s="21"/>
      <c r="AD9307" s="21"/>
      <c r="AE9307" s="21"/>
      <c r="AF9307" s="21"/>
      <c r="AG9307" s="21"/>
      <c r="AH9307" s="21"/>
      <c r="AI9307" s="26"/>
      <c r="AJ9307" s="21"/>
      <c r="AK9307" s="21"/>
      <c r="AL9307" s="21"/>
      <c r="AM9307" s="21"/>
      <c r="AN9307" s="21"/>
      <c r="AO9307" s="21"/>
      <c r="AP9307" s="21"/>
      <c r="AQ9307" s="21"/>
      <c r="AR9307" s="21"/>
      <c r="AS9307" s="21"/>
      <c r="AT9307" s="2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</row>
    <row r="9308" spans="1:60" s="3" customFormat="1">
      <c r="A9308" s="20"/>
      <c r="B9308" s="20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21"/>
      <c r="AC9308" s="21"/>
      <c r="AD9308" s="21"/>
      <c r="AE9308" s="21"/>
      <c r="AF9308" s="21"/>
      <c r="AG9308" s="21"/>
      <c r="AH9308" s="21"/>
      <c r="AI9308" s="26"/>
      <c r="AJ9308" s="21"/>
      <c r="AK9308" s="21"/>
      <c r="AL9308" s="21"/>
      <c r="AM9308" s="21"/>
      <c r="AN9308" s="21"/>
      <c r="AO9308" s="21"/>
      <c r="AP9308" s="21"/>
      <c r="AQ9308" s="21"/>
      <c r="AR9308" s="21"/>
      <c r="AS9308" s="21"/>
      <c r="AT9308" s="2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</row>
    <row r="9309" spans="1:60" s="3" customFormat="1">
      <c r="A9309" s="20"/>
      <c r="B9309" s="20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21"/>
      <c r="AC9309" s="21"/>
      <c r="AD9309" s="21"/>
      <c r="AE9309" s="21"/>
      <c r="AF9309" s="21"/>
      <c r="AG9309" s="21"/>
      <c r="AH9309" s="21"/>
      <c r="AI9309" s="26"/>
      <c r="AJ9309" s="21"/>
      <c r="AK9309" s="21"/>
      <c r="AL9309" s="21"/>
      <c r="AM9309" s="21"/>
      <c r="AN9309" s="21"/>
      <c r="AO9309" s="21"/>
      <c r="AP9309" s="21"/>
      <c r="AQ9309" s="21"/>
      <c r="AR9309" s="21"/>
      <c r="AS9309" s="21"/>
      <c r="AT9309" s="2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</row>
    <row r="9310" spans="1:60" s="3" customFormat="1">
      <c r="A9310" s="20"/>
      <c r="B9310" s="20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21"/>
      <c r="AC9310" s="21"/>
      <c r="AD9310" s="21"/>
      <c r="AE9310" s="21"/>
      <c r="AF9310" s="21"/>
      <c r="AG9310" s="21"/>
      <c r="AH9310" s="21"/>
      <c r="AI9310" s="26"/>
      <c r="AJ9310" s="21"/>
      <c r="AK9310" s="21"/>
      <c r="AL9310" s="21"/>
      <c r="AM9310" s="21"/>
      <c r="AN9310" s="21"/>
      <c r="AO9310" s="21"/>
      <c r="AP9310" s="21"/>
      <c r="AQ9310" s="21"/>
      <c r="AR9310" s="21"/>
      <c r="AS9310" s="21"/>
      <c r="AT9310" s="2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</row>
    <row r="9311" spans="1:60" s="3" customFormat="1">
      <c r="A9311" s="20"/>
      <c r="B9311" s="20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21"/>
      <c r="AC9311" s="21"/>
      <c r="AD9311" s="21"/>
      <c r="AE9311" s="21"/>
      <c r="AF9311" s="21"/>
      <c r="AG9311" s="21"/>
      <c r="AH9311" s="21"/>
      <c r="AI9311" s="26"/>
      <c r="AJ9311" s="21"/>
      <c r="AK9311" s="21"/>
      <c r="AL9311" s="21"/>
      <c r="AM9311" s="21"/>
      <c r="AN9311" s="21"/>
      <c r="AO9311" s="21"/>
      <c r="AP9311" s="21"/>
      <c r="AQ9311" s="21"/>
      <c r="AR9311" s="21"/>
      <c r="AS9311" s="21"/>
      <c r="AT9311" s="2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</row>
    <row r="9312" spans="1:60" s="3" customFormat="1">
      <c r="A9312" s="20"/>
      <c r="B9312" s="20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21"/>
      <c r="AC9312" s="21"/>
      <c r="AD9312" s="21"/>
      <c r="AE9312" s="21"/>
      <c r="AF9312" s="21"/>
      <c r="AG9312" s="21"/>
      <c r="AH9312" s="21"/>
      <c r="AI9312" s="26"/>
      <c r="AJ9312" s="21"/>
      <c r="AK9312" s="21"/>
      <c r="AL9312" s="21"/>
      <c r="AM9312" s="21"/>
      <c r="AN9312" s="21"/>
      <c r="AO9312" s="21"/>
      <c r="AP9312" s="21"/>
      <c r="AQ9312" s="21"/>
      <c r="AR9312" s="21"/>
      <c r="AS9312" s="21"/>
      <c r="AT9312" s="2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</row>
    <row r="9313" spans="1:60" s="3" customFormat="1">
      <c r="A9313" s="20"/>
      <c r="B9313" s="20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21"/>
      <c r="AC9313" s="21"/>
      <c r="AD9313" s="21"/>
      <c r="AE9313" s="21"/>
      <c r="AF9313" s="21"/>
      <c r="AG9313" s="21"/>
      <c r="AH9313" s="21"/>
      <c r="AI9313" s="26"/>
      <c r="AJ9313" s="21"/>
      <c r="AK9313" s="21"/>
      <c r="AL9313" s="21"/>
      <c r="AM9313" s="21"/>
      <c r="AN9313" s="21"/>
      <c r="AO9313" s="21"/>
      <c r="AP9313" s="21"/>
      <c r="AQ9313" s="21"/>
      <c r="AR9313" s="21"/>
      <c r="AS9313" s="21"/>
      <c r="AT9313" s="2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</row>
    <row r="9314" spans="1:60" s="3" customFormat="1">
      <c r="A9314" s="20"/>
      <c r="B9314" s="20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21"/>
      <c r="AC9314" s="21"/>
      <c r="AD9314" s="21"/>
      <c r="AE9314" s="21"/>
      <c r="AF9314" s="21"/>
      <c r="AG9314" s="21"/>
      <c r="AH9314" s="21"/>
      <c r="AI9314" s="26"/>
      <c r="AJ9314" s="21"/>
      <c r="AK9314" s="21"/>
      <c r="AL9314" s="21"/>
      <c r="AM9314" s="21"/>
      <c r="AN9314" s="21"/>
      <c r="AO9314" s="21"/>
      <c r="AP9314" s="21"/>
      <c r="AQ9314" s="21"/>
      <c r="AR9314" s="21"/>
      <c r="AS9314" s="21"/>
      <c r="AT9314" s="2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</row>
    <row r="9315" spans="1:60" s="3" customFormat="1">
      <c r="A9315" s="20"/>
      <c r="B9315" s="20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21"/>
      <c r="AC9315" s="21"/>
      <c r="AD9315" s="21"/>
      <c r="AE9315" s="21"/>
      <c r="AF9315" s="21"/>
      <c r="AG9315" s="21"/>
      <c r="AH9315" s="21"/>
      <c r="AI9315" s="26"/>
      <c r="AJ9315" s="21"/>
      <c r="AK9315" s="21"/>
      <c r="AL9315" s="21"/>
      <c r="AM9315" s="21"/>
      <c r="AN9315" s="21"/>
      <c r="AO9315" s="21"/>
      <c r="AP9315" s="21"/>
      <c r="AQ9315" s="21"/>
      <c r="AR9315" s="21"/>
      <c r="AS9315" s="21"/>
      <c r="AT9315" s="2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</row>
    <row r="9316" spans="1:60" s="3" customFormat="1">
      <c r="A9316" s="20"/>
      <c r="B9316" s="20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21"/>
      <c r="AC9316" s="21"/>
      <c r="AD9316" s="21"/>
      <c r="AE9316" s="21"/>
      <c r="AF9316" s="21"/>
      <c r="AG9316" s="21"/>
      <c r="AH9316" s="21"/>
      <c r="AI9316" s="26"/>
      <c r="AJ9316" s="21"/>
      <c r="AK9316" s="21"/>
      <c r="AL9316" s="21"/>
      <c r="AM9316" s="21"/>
      <c r="AN9316" s="21"/>
      <c r="AO9316" s="21"/>
      <c r="AP9316" s="21"/>
      <c r="AQ9316" s="21"/>
      <c r="AR9316" s="21"/>
      <c r="AS9316" s="21"/>
      <c r="AT9316" s="2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</row>
    <row r="9317" spans="1:60" s="3" customFormat="1">
      <c r="A9317" s="20"/>
      <c r="B9317" s="20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21"/>
      <c r="AC9317" s="21"/>
      <c r="AD9317" s="21"/>
      <c r="AE9317" s="21"/>
      <c r="AF9317" s="21"/>
      <c r="AG9317" s="21"/>
      <c r="AH9317" s="21"/>
      <c r="AI9317" s="26"/>
      <c r="AJ9317" s="21"/>
      <c r="AK9317" s="21"/>
      <c r="AL9317" s="21"/>
      <c r="AM9317" s="21"/>
      <c r="AN9317" s="21"/>
      <c r="AO9317" s="21"/>
      <c r="AP9317" s="21"/>
      <c r="AQ9317" s="21"/>
      <c r="AR9317" s="21"/>
      <c r="AS9317" s="21"/>
      <c r="AT9317" s="2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</row>
    <row r="9318" spans="1:60" s="3" customFormat="1">
      <c r="A9318" s="20"/>
      <c r="B9318" s="20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21"/>
      <c r="AC9318" s="21"/>
      <c r="AD9318" s="21"/>
      <c r="AE9318" s="21"/>
      <c r="AF9318" s="21"/>
      <c r="AG9318" s="21"/>
      <c r="AH9318" s="21"/>
      <c r="AI9318" s="26"/>
      <c r="AJ9318" s="21"/>
      <c r="AK9318" s="21"/>
      <c r="AL9318" s="21"/>
      <c r="AM9318" s="21"/>
      <c r="AN9318" s="21"/>
      <c r="AO9318" s="21"/>
      <c r="AP9318" s="21"/>
      <c r="AQ9318" s="21"/>
      <c r="AR9318" s="21"/>
      <c r="AS9318" s="21"/>
      <c r="AT9318" s="2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</row>
    <row r="9319" spans="1:60" s="3" customFormat="1">
      <c r="A9319" s="20"/>
      <c r="B9319" s="20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21"/>
      <c r="AC9319" s="21"/>
      <c r="AD9319" s="21"/>
      <c r="AE9319" s="21"/>
      <c r="AF9319" s="21"/>
      <c r="AG9319" s="21"/>
      <c r="AH9319" s="21"/>
      <c r="AI9319" s="26"/>
      <c r="AJ9319" s="21"/>
      <c r="AK9319" s="21"/>
      <c r="AL9319" s="21"/>
      <c r="AM9319" s="21"/>
      <c r="AN9319" s="21"/>
      <c r="AO9319" s="21"/>
      <c r="AP9319" s="21"/>
      <c r="AQ9319" s="21"/>
      <c r="AR9319" s="21"/>
      <c r="AS9319" s="21"/>
      <c r="AT9319" s="2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</row>
    <row r="9320" spans="1:60" s="3" customFormat="1">
      <c r="A9320" s="20"/>
      <c r="B9320" s="20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21"/>
      <c r="AC9320" s="21"/>
      <c r="AD9320" s="21"/>
      <c r="AE9320" s="21"/>
      <c r="AF9320" s="21"/>
      <c r="AG9320" s="21"/>
      <c r="AH9320" s="21"/>
      <c r="AI9320" s="26"/>
      <c r="AJ9320" s="21"/>
      <c r="AK9320" s="21"/>
      <c r="AL9320" s="21"/>
      <c r="AM9320" s="21"/>
      <c r="AN9320" s="21"/>
      <c r="AO9320" s="21"/>
      <c r="AP9320" s="21"/>
      <c r="AQ9320" s="21"/>
      <c r="AR9320" s="21"/>
      <c r="AS9320" s="21"/>
      <c r="AT9320" s="2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</row>
    <row r="9321" spans="1:60" s="3" customFormat="1">
      <c r="A9321" s="20"/>
      <c r="B9321" s="20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21"/>
      <c r="AC9321" s="21"/>
      <c r="AD9321" s="21"/>
      <c r="AE9321" s="21"/>
      <c r="AF9321" s="21"/>
      <c r="AG9321" s="21"/>
      <c r="AH9321" s="21"/>
      <c r="AI9321" s="26"/>
      <c r="AJ9321" s="21"/>
      <c r="AK9321" s="21"/>
      <c r="AL9321" s="21"/>
      <c r="AM9321" s="21"/>
      <c r="AN9321" s="21"/>
      <c r="AO9321" s="21"/>
      <c r="AP9321" s="21"/>
      <c r="AQ9321" s="21"/>
      <c r="AR9321" s="21"/>
      <c r="AS9321" s="21"/>
      <c r="AT9321" s="2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</row>
    <row r="9322" spans="1:60" s="3" customFormat="1">
      <c r="A9322" s="20"/>
      <c r="B9322" s="20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21"/>
      <c r="AC9322" s="21"/>
      <c r="AD9322" s="21"/>
      <c r="AE9322" s="21"/>
      <c r="AF9322" s="21"/>
      <c r="AG9322" s="21"/>
      <c r="AH9322" s="21"/>
      <c r="AI9322" s="26"/>
      <c r="AJ9322" s="21"/>
      <c r="AK9322" s="21"/>
      <c r="AL9322" s="21"/>
      <c r="AM9322" s="21"/>
      <c r="AN9322" s="21"/>
      <c r="AO9322" s="21"/>
      <c r="AP9322" s="21"/>
      <c r="AQ9322" s="21"/>
      <c r="AR9322" s="21"/>
      <c r="AS9322" s="21"/>
      <c r="AT9322" s="2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</row>
    <row r="9323" spans="1:60" s="3" customFormat="1">
      <c r="A9323" s="20"/>
      <c r="B9323" s="20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21"/>
      <c r="AC9323" s="21"/>
      <c r="AD9323" s="21"/>
      <c r="AE9323" s="21"/>
      <c r="AF9323" s="21"/>
      <c r="AG9323" s="21"/>
      <c r="AH9323" s="21"/>
      <c r="AI9323" s="26"/>
      <c r="AJ9323" s="21"/>
      <c r="AK9323" s="21"/>
      <c r="AL9323" s="21"/>
      <c r="AM9323" s="21"/>
      <c r="AN9323" s="21"/>
      <c r="AO9323" s="21"/>
      <c r="AP9323" s="21"/>
      <c r="AQ9323" s="21"/>
      <c r="AR9323" s="21"/>
      <c r="AS9323" s="21"/>
      <c r="AT9323" s="2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</row>
    <row r="9324" spans="1:60" s="3" customFormat="1">
      <c r="A9324" s="20"/>
      <c r="B9324" s="20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21"/>
      <c r="AC9324" s="21"/>
      <c r="AD9324" s="21"/>
      <c r="AE9324" s="21"/>
      <c r="AF9324" s="21"/>
      <c r="AG9324" s="21"/>
      <c r="AH9324" s="21"/>
      <c r="AI9324" s="26"/>
      <c r="AJ9324" s="21"/>
      <c r="AK9324" s="21"/>
      <c r="AL9324" s="21"/>
      <c r="AM9324" s="21"/>
      <c r="AN9324" s="21"/>
      <c r="AO9324" s="21"/>
      <c r="AP9324" s="21"/>
      <c r="AQ9324" s="21"/>
      <c r="AR9324" s="21"/>
      <c r="AS9324" s="21"/>
      <c r="AT9324" s="2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</row>
    <row r="9325" spans="1:60" s="3" customFormat="1">
      <c r="A9325" s="20"/>
      <c r="B9325" s="20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21"/>
      <c r="AC9325" s="21"/>
      <c r="AD9325" s="21"/>
      <c r="AE9325" s="21"/>
      <c r="AF9325" s="21"/>
      <c r="AG9325" s="21"/>
      <c r="AH9325" s="21"/>
      <c r="AI9325" s="26"/>
      <c r="AJ9325" s="21"/>
      <c r="AK9325" s="21"/>
      <c r="AL9325" s="21"/>
      <c r="AM9325" s="21"/>
      <c r="AN9325" s="21"/>
      <c r="AO9325" s="21"/>
      <c r="AP9325" s="21"/>
      <c r="AQ9325" s="21"/>
      <c r="AR9325" s="21"/>
      <c r="AS9325" s="21"/>
      <c r="AT9325" s="2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</row>
    <row r="9326" spans="1:60" s="3" customFormat="1">
      <c r="A9326" s="20"/>
      <c r="B9326" s="20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21"/>
      <c r="AC9326" s="21"/>
      <c r="AD9326" s="21"/>
      <c r="AE9326" s="21"/>
      <c r="AF9326" s="21"/>
      <c r="AG9326" s="21"/>
      <c r="AH9326" s="21"/>
      <c r="AI9326" s="26"/>
      <c r="AJ9326" s="21"/>
      <c r="AK9326" s="21"/>
      <c r="AL9326" s="21"/>
      <c r="AM9326" s="21"/>
      <c r="AN9326" s="21"/>
      <c r="AO9326" s="21"/>
      <c r="AP9326" s="21"/>
      <c r="AQ9326" s="21"/>
      <c r="AR9326" s="21"/>
      <c r="AS9326" s="21"/>
      <c r="AT9326" s="2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</row>
    <row r="9327" spans="1:60" s="3" customFormat="1">
      <c r="A9327" s="20"/>
      <c r="B9327" s="20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21"/>
      <c r="AC9327" s="21"/>
      <c r="AD9327" s="21"/>
      <c r="AE9327" s="21"/>
      <c r="AF9327" s="21"/>
      <c r="AG9327" s="21"/>
      <c r="AH9327" s="21"/>
      <c r="AI9327" s="26"/>
      <c r="AJ9327" s="21"/>
      <c r="AK9327" s="21"/>
      <c r="AL9327" s="21"/>
      <c r="AM9327" s="21"/>
      <c r="AN9327" s="21"/>
      <c r="AO9327" s="21"/>
      <c r="AP9327" s="21"/>
      <c r="AQ9327" s="21"/>
      <c r="AR9327" s="21"/>
      <c r="AS9327" s="21"/>
      <c r="AT9327" s="2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</row>
    <row r="9328" spans="1:60" s="3" customFormat="1">
      <c r="A9328" s="20"/>
      <c r="B9328" s="20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21"/>
      <c r="AC9328" s="21"/>
      <c r="AD9328" s="21"/>
      <c r="AE9328" s="21"/>
      <c r="AF9328" s="21"/>
      <c r="AG9328" s="21"/>
      <c r="AH9328" s="21"/>
      <c r="AI9328" s="26"/>
      <c r="AJ9328" s="21"/>
      <c r="AK9328" s="21"/>
      <c r="AL9328" s="21"/>
      <c r="AM9328" s="21"/>
      <c r="AN9328" s="21"/>
      <c r="AO9328" s="21"/>
      <c r="AP9328" s="21"/>
      <c r="AQ9328" s="21"/>
      <c r="AR9328" s="21"/>
      <c r="AS9328" s="21"/>
      <c r="AT9328" s="2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</row>
    <row r="9329" spans="1:60" s="3" customFormat="1">
      <c r="A9329" s="20"/>
      <c r="B9329" s="20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21"/>
      <c r="AC9329" s="21"/>
      <c r="AD9329" s="21"/>
      <c r="AE9329" s="21"/>
      <c r="AF9329" s="21"/>
      <c r="AG9329" s="21"/>
      <c r="AH9329" s="21"/>
      <c r="AI9329" s="26"/>
      <c r="AJ9329" s="21"/>
      <c r="AK9329" s="21"/>
      <c r="AL9329" s="21"/>
      <c r="AM9329" s="21"/>
      <c r="AN9329" s="21"/>
      <c r="AO9329" s="21"/>
      <c r="AP9329" s="21"/>
      <c r="AQ9329" s="21"/>
      <c r="AR9329" s="21"/>
      <c r="AS9329" s="21"/>
      <c r="AT9329" s="2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</row>
    <row r="9330" spans="1:60" s="3" customFormat="1">
      <c r="A9330" s="20"/>
      <c r="B9330" s="20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21"/>
      <c r="AC9330" s="21"/>
      <c r="AD9330" s="21"/>
      <c r="AE9330" s="21"/>
      <c r="AF9330" s="21"/>
      <c r="AG9330" s="21"/>
      <c r="AH9330" s="21"/>
      <c r="AI9330" s="26"/>
      <c r="AJ9330" s="21"/>
      <c r="AK9330" s="21"/>
      <c r="AL9330" s="21"/>
      <c r="AM9330" s="21"/>
      <c r="AN9330" s="21"/>
      <c r="AO9330" s="21"/>
      <c r="AP9330" s="21"/>
      <c r="AQ9330" s="21"/>
      <c r="AR9330" s="21"/>
      <c r="AS9330" s="21"/>
      <c r="AT9330" s="2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</row>
    <row r="9331" spans="1:60" s="3" customFormat="1">
      <c r="A9331" s="20"/>
      <c r="B9331" s="20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21"/>
      <c r="AC9331" s="21"/>
      <c r="AD9331" s="21"/>
      <c r="AE9331" s="21"/>
      <c r="AF9331" s="21"/>
      <c r="AG9331" s="21"/>
      <c r="AH9331" s="21"/>
      <c r="AI9331" s="26"/>
      <c r="AJ9331" s="21"/>
      <c r="AK9331" s="21"/>
      <c r="AL9331" s="21"/>
      <c r="AM9331" s="21"/>
      <c r="AN9331" s="21"/>
      <c r="AO9331" s="21"/>
      <c r="AP9331" s="21"/>
      <c r="AQ9331" s="21"/>
      <c r="AR9331" s="21"/>
      <c r="AS9331" s="21"/>
      <c r="AT9331" s="2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</row>
    <row r="9332" spans="1:60" s="3" customFormat="1">
      <c r="A9332" s="20"/>
      <c r="B9332" s="20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21"/>
      <c r="AC9332" s="21"/>
      <c r="AD9332" s="21"/>
      <c r="AE9332" s="21"/>
      <c r="AF9332" s="21"/>
      <c r="AG9332" s="21"/>
      <c r="AH9332" s="21"/>
      <c r="AI9332" s="26"/>
      <c r="AJ9332" s="21"/>
      <c r="AK9332" s="21"/>
      <c r="AL9332" s="21"/>
      <c r="AM9332" s="21"/>
      <c r="AN9332" s="21"/>
      <c r="AO9332" s="21"/>
      <c r="AP9332" s="21"/>
      <c r="AQ9332" s="21"/>
      <c r="AR9332" s="21"/>
      <c r="AS9332" s="21"/>
      <c r="AT9332" s="2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</row>
    <row r="9333" spans="1:60" s="3" customFormat="1">
      <c r="A9333" s="20"/>
      <c r="B9333" s="20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21"/>
      <c r="AC9333" s="21"/>
      <c r="AD9333" s="21"/>
      <c r="AE9333" s="21"/>
      <c r="AF9333" s="21"/>
      <c r="AG9333" s="21"/>
      <c r="AH9333" s="21"/>
      <c r="AI9333" s="26"/>
      <c r="AJ9333" s="21"/>
      <c r="AK9333" s="21"/>
      <c r="AL9333" s="21"/>
      <c r="AM9333" s="21"/>
      <c r="AN9333" s="21"/>
      <c r="AO9333" s="21"/>
      <c r="AP9333" s="21"/>
      <c r="AQ9333" s="21"/>
      <c r="AR9333" s="21"/>
      <c r="AS9333" s="21"/>
      <c r="AT9333" s="2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</row>
    <row r="9334" spans="1:60" s="3" customFormat="1">
      <c r="A9334" s="20"/>
      <c r="B9334" s="20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21"/>
      <c r="AC9334" s="21"/>
      <c r="AD9334" s="21"/>
      <c r="AE9334" s="21"/>
      <c r="AF9334" s="21"/>
      <c r="AG9334" s="21"/>
      <c r="AH9334" s="21"/>
      <c r="AI9334" s="26"/>
      <c r="AJ9334" s="21"/>
      <c r="AK9334" s="21"/>
      <c r="AL9334" s="21"/>
      <c r="AM9334" s="21"/>
      <c r="AN9334" s="21"/>
      <c r="AO9334" s="21"/>
      <c r="AP9334" s="21"/>
      <c r="AQ9334" s="21"/>
      <c r="AR9334" s="21"/>
      <c r="AS9334" s="21"/>
      <c r="AT9334" s="2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</row>
    <row r="9335" spans="1:60" s="3" customFormat="1">
      <c r="A9335" s="20"/>
      <c r="B9335" s="20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21"/>
      <c r="AC9335" s="21"/>
      <c r="AD9335" s="21"/>
      <c r="AE9335" s="21"/>
      <c r="AF9335" s="21"/>
      <c r="AG9335" s="21"/>
      <c r="AH9335" s="21"/>
      <c r="AI9335" s="26"/>
      <c r="AJ9335" s="21"/>
      <c r="AK9335" s="21"/>
      <c r="AL9335" s="21"/>
      <c r="AM9335" s="21"/>
      <c r="AN9335" s="21"/>
      <c r="AO9335" s="21"/>
      <c r="AP9335" s="21"/>
      <c r="AQ9335" s="21"/>
      <c r="AR9335" s="21"/>
      <c r="AS9335" s="21"/>
      <c r="AT9335" s="2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</row>
    <row r="9336" spans="1:60" s="3" customFormat="1">
      <c r="A9336" s="20"/>
      <c r="B9336" s="20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21"/>
      <c r="AC9336" s="21"/>
      <c r="AD9336" s="21"/>
      <c r="AE9336" s="21"/>
      <c r="AF9336" s="21"/>
      <c r="AG9336" s="21"/>
      <c r="AH9336" s="21"/>
      <c r="AI9336" s="26"/>
      <c r="AJ9336" s="21"/>
      <c r="AK9336" s="21"/>
      <c r="AL9336" s="21"/>
      <c r="AM9336" s="21"/>
      <c r="AN9336" s="21"/>
      <c r="AO9336" s="21"/>
      <c r="AP9336" s="21"/>
      <c r="AQ9336" s="21"/>
      <c r="AR9336" s="21"/>
      <c r="AS9336" s="21"/>
      <c r="AT9336" s="2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</row>
    <row r="9337" spans="1:60" s="3" customFormat="1">
      <c r="A9337" s="20"/>
      <c r="B9337" s="20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21"/>
      <c r="AC9337" s="21"/>
      <c r="AD9337" s="21"/>
      <c r="AE9337" s="21"/>
      <c r="AF9337" s="21"/>
      <c r="AG9337" s="21"/>
      <c r="AH9337" s="21"/>
      <c r="AI9337" s="26"/>
      <c r="AJ9337" s="21"/>
      <c r="AK9337" s="21"/>
      <c r="AL9337" s="21"/>
      <c r="AM9337" s="21"/>
      <c r="AN9337" s="21"/>
      <c r="AO9337" s="21"/>
      <c r="AP9337" s="21"/>
      <c r="AQ9337" s="21"/>
      <c r="AR9337" s="21"/>
      <c r="AS9337" s="21"/>
      <c r="AT9337" s="2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</row>
    <row r="9338" spans="1:60" s="3" customFormat="1">
      <c r="A9338" s="20"/>
      <c r="B9338" s="20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21"/>
      <c r="AC9338" s="21"/>
      <c r="AD9338" s="21"/>
      <c r="AE9338" s="21"/>
      <c r="AF9338" s="21"/>
      <c r="AG9338" s="21"/>
      <c r="AH9338" s="21"/>
      <c r="AI9338" s="26"/>
      <c r="AJ9338" s="21"/>
      <c r="AK9338" s="21"/>
      <c r="AL9338" s="21"/>
      <c r="AM9338" s="21"/>
      <c r="AN9338" s="21"/>
      <c r="AO9338" s="21"/>
      <c r="AP9338" s="21"/>
      <c r="AQ9338" s="21"/>
      <c r="AR9338" s="21"/>
      <c r="AS9338" s="21"/>
      <c r="AT9338" s="2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</row>
    <row r="9339" spans="1:60" s="3" customFormat="1">
      <c r="A9339" s="20"/>
      <c r="B9339" s="20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21"/>
      <c r="AC9339" s="21"/>
      <c r="AD9339" s="21"/>
      <c r="AE9339" s="21"/>
      <c r="AF9339" s="21"/>
      <c r="AG9339" s="21"/>
      <c r="AH9339" s="21"/>
      <c r="AI9339" s="26"/>
      <c r="AJ9339" s="21"/>
      <c r="AK9339" s="21"/>
      <c r="AL9339" s="21"/>
      <c r="AM9339" s="21"/>
      <c r="AN9339" s="21"/>
      <c r="AO9339" s="21"/>
      <c r="AP9339" s="21"/>
      <c r="AQ9339" s="21"/>
      <c r="AR9339" s="21"/>
      <c r="AS9339" s="21"/>
      <c r="AT9339" s="2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</row>
    <row r="9340" spans="1:60" s="3" customFormat="1">
      <c r="A9340" s="20"/>
      <c r="B9340" s="20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21"/>
      <c r="AC9340" s="21"/>
      <c r="AD9340" s="21"/>
      <c r="AE9340" s="21"/>
      <c r="AF9340" s="21"/>
      <c r="AG9340" s="21"/>
      <c r="AH9340" s="21"/>
      <c r="AI9340" s="26"/>
      <c r="AJ9340" s="21"/>
      <c r="AK9340" s="21"/>
      <c r="AL9340" s="21"/>
      <c r="AM9340" s="21"/>
      <c r="AN9340" s="21"/>
      <c r="AO9340" s="21"/>
      <c r="AP9340" s="21"/>
      <c r="AQ9340" s="21"/>
      <c r="AR9340" s="21"/>
      <c r="AS9340" s="21"/>
      <c r="AT9340" s="2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</row>
    <row r="9341" spans="1:60" s="3" customFormat="1">
      <c r="A9341" s="20"/>
      <c r="B9341" s="20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21"/>
      <c r="AC9341" s="21"/>
      <c r="AD9341" s="21"/>
      <c r="AE9341" s="21"/>
      <c r="AF9341" s="21"/>
      <c r="AG9341" s="21"/>
      <c r="AH9341" s="21"/>
      <c r="AI9341" s="26"/>
      <c r="AJ9341" s="21"/>
      <c r="AK9341" s="21"/>
      <c r="AL9341" s="21"/>
      <c r="AM9341" s="21"/>
      <c r="AN9341" s="21"/>
      <c r="AO9341" s="21"/>
      <c r="AP9341" s="21"/>
      <c r="AQ9341" s="21"/>
      <c r="AR9341" s="21"/>
      <c r="AS9341" s="21"/>
      <c r="AT9341" s="2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</row>
    <row r="9342" spans="1:60" s="3" customFormat="1">
      <c r="A9342" s="20"/>
      <c r="B9342" s="20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21"/>
      <c r="AC9342" s="21"/>
      <c r="AD9342" s="21"/>
      <c r="AE9342" s="21"/>
      <c r="AF9342" s="21"/>
      <c r="AG9342" s="21"/>
      <c r="AH9342" s="21"/>
      <c r="AI9342" s="26"/>
      <c r="AJ9342" s="21"/>
      <c r="AK9342" s="21"/>
      <c r="AL9342" s="21"/>
      <c r="AM9342" s="21"/>
      <c r="AN9342" s="21"/>
      <c r="AO9342" s="21"/>
      <c r="AP9342" s="21"/>
      <c r="AQ9342" s="21"/>
      <c r="AR9342" s="21"/>
      <c r="AS9342" s="21"/>
      <c r="AT9342" s="2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</row>
    <row r="9343" spans="1:60" s="3" customFormat="1">
      <c r="A9343" s="20"/>
      <c r="B9343" s="20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21"/>
      <c r="AC9343" s="21"/>
      <c r="AD9343" s="21"/>
      <c r="AE9343" s="21"/>
      <c r="AF9343" s="21"/>
      <c r="AG9343" s="21"/>
      <c r="AH9343" s="21"/>
      <c r="AI9343" s="26"/>
      <c r="AJ9343" s="21"/>
      <c r="AK9343" s="21"/>
      <c r="AL9343" s="21"/>
      <c r="AM9343" s="21"/>
      <c r="AN9343" s="21"/>
      <c r="AO9343" s="21"/>
      <c r="AP9343" s="21"/>
      <c r="AQ9343" s="21"/>
      <c r="AR9343" s="21"/>
      <c r="AS9343" s="21"/>
      <c r="AT9343" s="2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</row>
    <row r="9344" spans="1:60" s="3" customFormat="1">
      <c r="A9344" s="20"/>
      <c r="B9344" s="20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21"/>
      <c r="AC9344" s="21"/>
      <c r="AD9344" s="21"/>
      <c r="AE9344" s="21"/>
      <c r="AF9344" s="21"/>
      <c r="AG9344" s="21"/>
      <c r="AH9344" s="21"/>
      <c r="AI9344" s="26"/>
      <c r="AJ9344" s="21"/>
      <c r="AK9344" s="21"/>
      <c r="AL9344" s="21"/>
      <c r="AM9344" s="21"/>
      <c r="AN9344" s="21"/>
      <c r="AO9344" s="21"/>
      <c r="AP9344" s="21"/>
      <c r="AQ9344" s="21"/>
      <c r="AR9344" s="21"/>
      <c r="AS9344" s="21"/>
      <c r="AT9344" s="2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</row>
    <row r="9345" spans="1:60" s="3" customFormat="1">
      <c r="A9345" s="20"/>
      <c r="B9345" s="20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21"/>
      <c r="AC9345" s="21"/>
      <c r="AD9345" s="21"/>
      <c r="AE9345" s="21"/>
      <c r="AF9345" s="21"/>
      <c r="AG9345" s="21"/>
      <c r="AH9345" s="21"/>
      <c r="AI9345" s="26"/>
      <c r="AJ9345" s="21"/>
      <c r="AK9345" s="21"/>
      <c r="AL9345" s="21"/>
      <c r="AM9345" s="21"/>
      <c r="AN9345" s="21"/>
      <c r="AO9345" s="21"/>
      <c r="AP9345" s="21"/>
      <c r="AQ9345" s="21"/>
      <c r="AR9345" s="21"/>
      <c r="AS9345" s="21"/>
      <c r="AT9345" s="2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</row>
    <row r="9346" spans="1:60" s="3" customFormat="1">
      <c r="A9346" s="20"/>
      <c r="B9346" s="20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21"/>
      <c r="AC9346" s="21"/>
      <c r="AD9346" s="21"/>
      <c r="AE9346" s="21"/>
      <c r="AF9346" s="21"/>
      <c r="AG9346" s="21"/>
      <c r="AH9346" s="21"/>
      <c r="AI9346" s="26"/>
      <c r="AJ9346" s="21"/>
      <c r="AK9346" s="21"/>
      <c r="AL9346" s="21"/>
      <c r="AM9346" s="21"/>
      <c r="AN9346" s="21"/>
      <c r="AO9346" s="21"/>
      <c r="AP9346" s="21"/>
      <c r="AQ9346" s="21"/>
      <c r="AR9346" s="21"/>
      <c r="AS9346" s="21"/>
      <c r="AT9346" s="2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  <c r="BE9346" s="1"/>
      <c r="BF9346" s="1"/>
      <c r="BG9346" s="1"/>
      <c r="BH9346" s="1"/>
    </row>
    <row r="9347" spans="1:60" s="3" customFormat="1">
      <c r="A9347" s="20"/>
      <c r="B9347" s="20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21"/>
      <c r="AC9347" s="21"/>
      <c r="AD9347" s="21"/>
      <c r="AE9347" s="21"/>
      <c r="AF9347" s="21"/>
      <c r="AG9347" s="21"/>
      <c r="AH9347" s="21"/>
      <c r="AI9347" s="26"/>
      <c r="AJ9347" s="21"/>
      <c r="AK9347" s="21"/>
      <c r="AL9347" s="21"/>
      <c r="AM9347" s="21"/>
      <c r="AN9347" s="21"/>
      <c r="AO9347" s="21"/>
      <c r="AP9347" s="21"/>
      <c r="AQ9347" s="21"/>
      <c r="AR9347" s="21"/>
      <c r="AS9347" s="21"/>
      <c r="AT9347" s="2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</row>
    <row r="9348" spans="1:60" s="3" customFormat="1">
      <c r="A9348" s="20"/>
      <c r="B9348" s="20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21"/>
      <c r="AC9348" s="21"/>
      <c r="AD9348" s="21"/>
      <c r="AE9348" s="21"/>
      <c r="AF9348" s="21"/>
      <c r="AG9348" s="21"/>
      <c r="AH9348" s="21"/>
      <c r="AI9348" s="26"/>
      <c r="AJ9348" s="21"/>
      <c r="AK9348" s="21"/>
      <c r="AL9348" s="21"/>
      <c r="AM9348" s="21"/>
      <c r="AN9348" s="21"/>
      <c r="AO9348" s="21"/>
      <c r="AP9348" s="21"/>
      <c r="AQ9348" s="21"/>
      <c r="AR9348" s="21"/>
      <c r="AS9348" s="21"/>
      <c r="AT9348" s="2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</row>
    <row r="9349" spans="1:60" s="3" customFormat="1">
      <c r="A9349" s="20"/>
      <c r="B9349" s="20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21"/>
      <c r="AC9349" s="21"/>
      <c r="AD9349" s="21"/>
      <c r="AE9349" s="21"/>
      <c r="AF9349" s="21"/>
      <c r="AG9349" s="21"/>
      <c r="AH9349" s="21"/>
      <c r="AI9349" s="26"/>
      <c r="AJ9349" s="21"/>
      <c r="AK9349" s="21"/>
      <c r="AL9349" s="21"/>
      <c r="AM9349" s="21"/>
      <c r="AN9349" s="21"/>
      <c r="AO9349" s="21"/>
      <c r="AP9349" s="21"/>
      <c r="AQ9349" s="21"/>
      <c r="AR9349" s="21"/>
      <c r="AS9349" s="21"/>
      <c r="AT9349" s="2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</row>
    <row r="9350" spans="1:60" s="3" customFormat="1">
      <c r="A9350" s="20"/>
      <c r="B9350" s="20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21"/>
      <c r="AC9350" s="21"/>
      <c r="AD9350" s="21"/>
      <c r="AE9350" s="21"/>
      <c r="AF9350" s="21"/>
      <c r="AG9350" s="21"/>
      <c r="AH9350" s="21"/>
      <c r="AI9350" s="26"/>
      <c r="AJ9350" s="21"/>
      <c r="AK9350" s="21"/>
      <c r="AL9350" s="21"/>
      <c r="AM9350" s="21"/>
      <c r="AN9350" s="21"/>
      <c r="AO9350" s="21"/>
      <c r="AP9350" s="21"/>
      <c r="AQ9350" s="21"/>
      <c r="AR9350" s="21"/>
      <c r="AS9350" s="21"/>
      <c r="AT9350" s="2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</row>
    <row r="9351" spans="1:60" s="3" customFormat="1">
      <c r="A9351" s="20"/>
      <c r="B9351" s="20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21"/>
      <c r="AC9351" s="21"/>
      <c r="AD9351" s="21"/>
      <c r="AE9351" s="21"/>
      <c r="AF9351" s="21"/>
      <c r="AG9351" s="21"/>
      <c r="AH9351" s="21"/>
      <c r="AI9351" s="26"/>
      <c r="AJ9351" s="21"/>
      <c r="AK9351" s="21"/>
      <c r="AL9351" s="21"/>
      <c r="AM9351" s="21"/>
      <c r="AN9351" s="21"/>
      <c r="AO9351" s="21"/>
      <c r="AP9351" s="21"/>
      <c r="AQ9351" s="21"/>
      <c r="AR9351" s="21"/>
      <c r="AS9351" s="21"/>
      <c r="AT9351" s="2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</row>
    <row r="9352" spans="1:60" s="3" customFormat="1">
      <c r="A9352" s="20"/>
      <c r="B9352" s="20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21"/>
      <c r="AC9352" s="21"/>
      <c r="AD9352" s="21"/>
      <c r="AE9352" s="21"/>
      <c r="AF9352" s="21"/>
      <c r="AG9352" s="21"/>
      <c r="AH9352" s="21"/>
      <c r="AI9352" s="26"/>
      <c r="AJ9352" s="21"/>
      <c r="AK9352" s="21"/>
      <c r="AL9352" s="21"/>
      <c r="AM9352" s="21"/>
      <c r="AN9352" s="21"/>
      <c r="AO9352" s="21"/>
      <c r="AP9352" s="21"/>
      <c r="AQ9352" s="21"/>
      <c r="AR9352" s="21"/>
      <c r="AS9352" s="21"/>
      <c r="AT9352" s="2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</row>
    <row r="9353" spans="1:60" s="3" customFormat="1">
      <c r="A9353" s="20"/>
      <c r="B9353" s="20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21"/>
      <c r="AC9353" s="21"/>
      <c r="AD9353" s="21"/>
      <c r="AE9353" s="21"/>
      <c r="AF9353" s="21"/>
      <c r="AG9353" s="21"/>
      <c r="AH9353" s="21"/>
      <c r="AI9353" s="26"/>
      <c r="AJ9353" s="21"/>
      <c r="AK9353" s="21"/>
      <c r="AL9353" s="21"/>
      <c r="AM9353" s="21"/>
      <c r="AN9353" s="21"/>
      <c r="AO9353" s="21"/>
      <c r="AP9353" s="21"/>
      <c r="AQ9353" s="21"/>
      <c r="AR9353" s="21"/>
      <c r="AS9353" s="21"/>
      <c r="AT9353" s="2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</row>
    <row r="9354" spans="1:60" s="3" customFormat="1">
      <c r="A9354" s="20"/>
      <c r="B9354" s="20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21"/>
      <c r="AC9354" s="21"/>
      <c r="AD9354" s="21"/>
      <c r="AE9354" s="21"/>
      <c r="AF9354" s="21"/>
      <c r="AG9354" s="21"/>
      <c r="AH9354" s="21"/>
      <c r="AI9354" s="26"/>
      <c r="AJ9354" s="21"/>
      <c r="AK9354" s="21"/>
      <c r="AL9354" s="21"/>
      <c r="AM9354" s="21"/>
      <c r="AN9354" s="21"/>
      <c r="AO9354" s="21"/>
      <c r="AP9354" s="21"/>
      <c r="AQ9354" s="21"/>
      <c r="AR9354" s="21"/>
      <c r="AS9354" s="21"/>
      <c r="AT9354" s="2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</row>
    <row r="9355" spans="1:60" s="3" customFormat="1">
      <c r="A9355" s="20"/>
      <c r="B9355" s="20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21"/>
      <c r="AC9355" s="21"/>
      <c r="AD9355" s="21"/>
      <c r="AE9355" s="21"/>
      <c r="AF9355" s="21"/>
      <c r="AG9355" s="21"/>
      <c r="AH9355" s="21"/>
      <c r="AI9355" s="26"/>
      <c r="AJ9355" s="21"/>
      <c r="AK9355" s="21"/>
      <c r="AL9355" s="21"/>
      <c r="AM9355" s="21"/>
      <c r="AN9355" s="21"/>
      <c r="AO9355" s="21"/>
      <c r="AP9355" s="21"/>
      <c r="AQ9355" s="21"/>
      <c r="AR9355" s="21"/>
      <c r="AS9355" s="21"/>
      <c r="AT9355" s="2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</row>
    <row r="9356" spans="1:60" s="3" customFormat="1">
      <c r="A9356" s="20"/>
      <c r="B9356" s="20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21"/>
      <c r="AC9356" s="21"/>
      <c r="AD9356" s="21"/>
      <c r="AE9356" s="21"/>
      <c r="AF9356" s="21"/>
      <c r="AG9356" s="21"/>
      <c r="AH9356" s="21"/>
      <c r="AI9356" s="26"/>
      <c r="AJ9356" s="21"/>
      <c r="AK9356" s="21"/>
      <c r="AL9356" s="21"/>
      <c r="AM9356" s="21"/>
      <c r="AN9356" s="21"/>
      <c r="AO9356" s="21"/>
      <c r="AP9356" s="21"/>
      <c r="AQ9356" s="21"/>
      <c r="AR9356" s="21"/>
      <c r="AS9356" s="21"/>
      <c r="AT9356" s="2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</row>
    <row r="9357" spans="1:60" s="3" customFormat="1">
      <c r="A9357" s="20"/>
      <c r="B9357" s="20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21"/>
      <c r="AC9357" s="21"/>
      <c r="AD9357" s="21"/>
      <c r="AE9357" s="21"/>
      <c r="AF9357" s="21"/>
      <c r="AG9357" s="21"/>
      <c r="AH9357" s="21"/>
      <c r="AI9357" s="26"/>
      <c r="AJ9357" s="21"/>
      <c r="AK9357" s="21"/>
      <c r="AL9357" s="21"/>
      <c r="AM9357" s="21"/>
      <c r="AN9357" s="21"/>
      <c r="AO9357" s="21"/>
      <c r="AP9357" s="21"/>
      <c r="AQ9357" s="21"/>
      <c r="AR9357" s="21"/>
      <c r="AS9357" s="21"/>
      <c r="AT9357" s="2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</row>
    <row r="9358" spans="1:60" s="3" customFormat="1">
      <c r="A9358" s="20"/>
      <c r="B9358" s="20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21"/>
      <c r="AC9358" s="21"/>
      <c r="AD9358" s="21"/>
      <c r="AE9358" s="21"/>
      <c r="AF9358" s="21"/>
      <c r="AG9358" s="21"/>
      <c r="AH9358" s="21"/>
      <c r="AI9358" s="26"/>
      <c r="AJ9358" s="21"/>
      <c r="AK9358" s="21"/>
      <c r="AL9358" s="21"/>
      <c r="AM9358" s="21"/>
      <c r="AN9358" s="21"/>
      <c r="AO9358" s="21"/>
      <c r="AP9358" s="21"/>
      <c r="AQ9358" s="21"/>
      <c r="AR9358" s="21"/>
      <c r="AS9358" s="21"/>
      <c r="AT9358" s="2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</row>
    <row r="9359" spans="1:60" s="3" customFormat="1">
      <c r="A9359" s="20"/>
      <c r="B9359" s="20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21"/>
      <c r="AC9359" s="21"/>
      <c r="AD9359" s="21"/>
      <c r="AE9359" s="21"/>
      <c r="AF9359" s="21"/>
      <c r="AG9359" s="21"/>
      <c r="AH9359" s="21"/>
      <c r="AI9359" s="26"/>
      <c r="AJ9359" s="21"/>
      <c r="AK9359" s="21"/>
      <c r="AL9359" s="21"/>
      <c r="AM9359" s="21"/>
      <c r="AN9359" s="21"/>
      <c r="AO9359" s="21"/>
      <c r="AP9359" s="21"/>
      <c r="AQ9359" s="21"/>
      <c r="AR9359" s="21"/>
      <c r="AS9359" s="21"/>
      <c r="AT9359" s="2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</row>
    <row r="9360" spans="1:60" s="3" customFormat="1">
      <c r="A9360" s="20"/>
      <c r="B9360" s="20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21"/>
      <c r="AC9360" s="21"/>
      <c r="AD9360" s="21"/>
      <c r="AE9360" s="21"/>
      <c r="AF9360" s="21"/>
      <c r="AG9360" s="21"/>
      <c r="AH9360" s="21"/>
      <c r="AI9360" s="26"/>
      <c r="AJ9360" s="21"/>
      <c r="AK9360" s="21"/>
      <c r="AL9360" s="21"/>
      <c r="AM9360" s="21"/>
      <c r="AN9360" s="21"/>
      <c r="AO9360" s="21"/>
      <c r="AP9360" s="21"/>
      <c r="AQ9360" s="21"/>
      <c r="AR9360" s="21"/>
      <c r="AS9360" s="21"/>
      <c r="AT9360" s="2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</row>
    <row r="9361" spans="1:60" s="3" customFormat="1">
      <c r="A9361" s="20"/>
      <c r="B9361" s="20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21"/>
      <c r="AC9361" s="21"/>
      <c r="AD9361" s="21"/>
      <c r="AE9361" s="21"/>
      <c r="AF9361" s="21"/>
      <c r="AG9361" s="21"/>
      <c r="AH9361" s="21"/>
      <c r="AI9361" s="26"/>
      <c r="AJ9361" s="21"/>
      <c r="AK9361" s="21"/>
      <c r="AL9361" s="21"/>
      <c r="AM9361" s="21"/>
      <c r="AN9361" s="21"/>
      <c r="AO9361" s="21"/>
      <c r="AP9361" s="21"/>
      <c r="AQ9361" s="21"/>
      <c r="AR9361" s="21"/>
      <c r="AS9361" s="21"/>
      <c r="AT9361" s="2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</row>
    <row r="9362" spans="1:60" s="3" customFormat="1">
      <c r="A9362" s="20"/>
      <c r="B9362" s="20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21"/>
      <c r="AC9362" s="21"/>
      <c r="AD9362" s="21"/>
      <c r="AE9362" s="21"/>
      <c r="AF9362" s="21"/>
      <c r="AG9362" s="21"/>
      <c r="AH9362" s="21"/>
      <c r="AI9362" s="26"/>
      <c r="AJ9362" s="21"/>
      <c r="AK9362" s="21"/>
      <c r="AL9362" s="21"/>
      <c r="AM9362" s="21"/>
      <c r="AN9362" s="21"/>
      <c r="AO9362" s="21"/>
      <c r="AP9362" s="21"/>
      <c r="AQ9362" s="21"/>
      <c r="AR9362" s="21"/>
      <c r="AS9362" s="21"/>
      <c r="AT9362" s="2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</row>
    <row r="9363" spans="1:60" s="3" customFormat="1">
      <c r="A9363" s="20"/>
      <c r="B9363" s="20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21"/>
      <c r="AC9363" s="21"/>
      <c r="AD9363" s="21"/>
      <c r="AE9363" s="21"/>
      <c r="AF9363" s="21"/>
      <c r="AG9363" s="21"/>
      <c r="AH9363" s="21"/>
      <c r="AI9363" s="26"/>
      <c r="AJ9363" s="21"/>
      <c r="AK9363" s="21"/>
      <c r="AL9363" s="21"/>
      <c r="AM9363" s="21"/>
      <c r="AN9363" s="21"/>
      <c r="AO9363" s="21"/>
      <c r="AP9363" s="21"/>
      <c r="AQ9363" s="21"/>
      <c r="AR9363" s="21"/>
      <c r="AS9363" s="21"/>
      <c r="AT9363" s="2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</row>
    <row r="9364" spans="1:60" s="3" customFormat="1">
      <c r="A9364" s="20"/>
      <c r="B9364" s="20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21"/>
      <c r="AC9364" s="21"/>
      <c r="AD9364" s="21"/>
      <c r="AE9364" s="21"/>
      <c r="AF9364" s="21"/>
      <c r="AG9364" s="21"/>
      <c r="AH9364" s="21"/>
      <c r="AI9364" s="26"/>
      <c r="AJ9364" s="21"/>
      <c r="AK9364" s="21"/>
      <c r="AL9364" s="21"/>
      <c r="AM9364" s="21"/>
      <c r="AN9364" s="21"/>
      <c r="AO9364" s="21"/>
      <c r="AP9364" s="21"/>
      <c r="AQ9364" s="21"/>
      <c r="AR9364" s="21"/>
      <c r="AS9364" s="21"/>
      <c r="AT9364" s="2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</row>
    <row r="9365" spans="1:60" s="3" customFormat="1">
      <c r="A9365" s="20"/>
      <c r="B9365" s="20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21"/>
      <c r="AC9365" s="21"/>
      <c r="AD9365" s="21"/>
      <c r="AE9365" s="21"/>
      <c r="AF9365" s="21"/>
      <c r="AG9365" s="21"/>
      <c r="AH9365" s="21"/>
      <c r="AI9365" s="26"/>
      <c r="AJ9365" s="21"/>
      <c r="AK9365" s="21"/>
      <c r="AL9365" s="21"/>
      <c r="AM9365" s="21"/>
      <c r="AN9365" s="21"/>
      <c r="AO9365" s="21"/>
      <c r="AP9365" s="21"/>
      <c r="AQ9365" s="21"/>
      <c r="AR9365" s="21"/>
      <c r="AS9365" s="21"/>
      <c r="AT9365" s="2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</row>
    <row r="9366" spans="1:60" s="3" customFormat="1">
      <c r="A9366" s="20"/>
      <c r="B9366" s="20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21"/>
      <c r="AC9366" s="21"/>
      <c r="AD9366" s="21"/>
      <c r="AE9366" s="21"/>
      <c r="AF9366" s="21"/>
      <c r="AG9366" s="21"/>
      <c r="AH9366" s="21"/>
      <c r="AI9366" s="26"/>
      <c r="AJ9366" s="21"/>
      <c r="AK9366" s="21"/>
      <c r="AL9366" s="21"/>
      <c r="AM9366" s="21"/>
      <c r="AN9366" s="21"/>
      <c r="AO9366" s="21"/>
      <c r="AP9366" s="21"/>
      <c r="AQ9366" s="21"/>
      <c r="AR9366" s="21"/>
      <c r="AS9366" s="21"/>
      <c r="AT9366" s="2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</row>
    <row r="9367" spans="1:60" s="3" customFormat="1">
      <c r="A9367" s="20"/>
      <c r="B9367" s="20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21"/>
      <c r="AC9367" s="21"/>
      <c r="AD9367" s="21"/>
      <c r="AE9367" s="21"/>
      <c r="AF9367" s="21"/>
      <c r="AG9367" s="21"/>
      <c r="AH9367" s="21"/>
      <c r="AI9367" s="26"/>
      <c r="AJ9367" s="21"/>
      <c r="AK9367" s="21"/>
      <c r="AL9367" s="21"/>
      <c r="AM9367" s="21"/>
      <c r="AN9367" s="21"/>
      <c r="AO9367" s="21"/>
      <c r="AP9367" s="21"/>
      <c r="AQ9367" s="21"/>
      <c r="AR9367" s="21"/>
      <c r="AS9367" s="21"/>
      <c r="AT9367" s="2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</row>
    <row r="9368" spans="1:60" s="3" customFormat="1">
      <c r="A9368" s="20"/>
      <c r="B9368" s="20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21"/>
      <c r="AC9368" s="21"/>
      <c r="AD9368" s="21"/>
      <c r="AE9368" s="21"/>
      <c r="AF9368" s="21"/>
      <c r="AG9368" s="21"/>
      <c r="AH9368" s="21"/>
      <c r="AI9368" s="26"/>
      <c r="AJ9368" s="21"/>
      <c r="AK9368" s="21"/>
      <c r="AL9368" s="21"/>
      <c r="AM9368" s="21"/>
      <c r="AN9368" s="21"/>
      <c r="AO9368" s="21"/>
      <c r="AP9368" s="21"/>
      <c r="AQ9368" s="21"/>
      <c r="AR9368" s="21"/>
      <c r="AS9368" s="21"/>
      <c r="AT9368" s="2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</row>
    <row r="9369" spans="1:60" s="3" customFormat="1">
      <c r="A9369" s="20"/>
      <c r="B9369" s="20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21"/>
      <c r="AC9369" s="21"/>
      <c r="AD9369" s="21"/>
      <c r="AE9369" s="21"/>
      <c r="AF9369" s="21"/>
      <c r="AG9369" s="21"/>
      <c r="AH9369" s="21"/>
      <c r="AI9369" s="26"/>
      <c r="AJ9369" s="21"/>
      <c r="AK9369" s="21"/>
      <c r="AL9369" s="21"/>
      <c r="AM9369" s="21"/>
      <c r="AN9369" s="21"/>
      <c r="AO9369" s="21"/>
      <c r="AP9369" s="21"/>
      <c r="AQ9369" s="21"/>
      <c r="AR9369" s="21"/>
      <c r="AS9369" s="21"/>
      <c r="AT9369" s="2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</row>
    <row r="9370" spans="1:60" s="3" customFormat="1">
      <c r="A9370" s="20"/>
      <c r="B9370" s="20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21"/>
      <c r="AC9370" s="21"/>
      <c r="AD9370" s="21"/>
      <c r="AE9370" s="21"/>
      <c r="AF9370" s="21"/>
      <c r="AG9370" s="21"/>
      <c r="AH9370" s="21"/>
      <c r="AI9370" s="26"/>
      <c r="AJ9370" s="21"/>
      <c r="AK9370" s="21"/>
      <c r="AL9370" s="21"/>
      <c r="AM9370" s="21"/>
      <c r="AN9370" s="21"/>
      <c r="AO9370" s="21"/>
      <c r="AP9370" s="21"/>
      <c r="AQ9370" s="21"/>
      <c r="AR9370" s="21"/>
      <c r="AS9370" s="21"/>
      <c r="AT9370" s="2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</row>
    <row r="9371" spans="1:60" s="3" customFormat="1">
      <c r="A9371" s="20"/>
      <c r="B9371" s="20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21"/>
      <c r="AC9371" s="21"/>
      <c r="AD9371" s="21"/>
      <c r="AE9371" s="21"/>
      <c r="AF9371" s="21"/>
      <c r="AG9371" s="21"/>
      <c r="AH9371" s="21"/>
      <c r="AI9371" s="26"/>
      <c r="AJ9371" s="21"/>
      <c r="AK9371" s="21"/>
      <c r="AL9371" s="21"/>
      <c r="AM9371" s="21"/>
      <c r="AN9371" s="21"/>
      <c r="AO9371" s="21"/>
      <c r="AP9371" s="21"/>
      <c r="AQ9371" s="21"/>
      <c r="AR9371" s="21"/>
      <c r="AS9371" s="21"/>
      <c r="AT9371" s="2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</row>
    <row r="9372" spans="1:60" s="3" customFormat="1">
      <c r="A9372" s="20"/>
      <c r="B9372" s="20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21"/>
      <c r="AC9372" s="21"/>
      <c r="AD9372" s="21"/>
      <c r="AE9372" s="21"/>
      <c r="AF9372" s="21"/>
      <c r="AG9372" s="21"/>
      <c r="AH9372" s="21"/>
      <c r="AI9372" s="26"/>
      <c r="AJ9372" s="21"/>
      <c r="AK9372" s="21"/>
      <c r="AL9372" s="21"/>
      <c r="AM9372" s="21"/>
      <c r="AN9372" s="21"/>
      <c r="AO9372" s="21"/>
      <c r="AP9372" s="21"/>
      <c r="AQ9372" s="21"/>
      <c r="AR9372" s="21"/>
      <c r="AS9372" s="21"/>
      <c r="AT9372" s="2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</row>
    <row r="9373" spans="1:60" s="3" customFormat="1">
      <c r="A9373" s="20"/>
      <c r="B9373" s="20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21"/>
      <c r="AC9373" s="21"/>
      <c r="AD9373" s="21"/>
      <c r="AE9373" s="21"/>
      <c r="AF9373" s="21"/>
      <c r="AG9373" s="21"/>
      <c r="AH9373" s="21"/>
      <c r="AI9373" s="26"/>
      <c r="AJ9373" s="21"/>
      <c r="AK9373" s="21"/>
      <c r="AL9373" s="21"/>
      <c r="AM9373" s="21"/>
      <c r="AN9373" s="21"/>
      <c r="AO9373" s="21"/>
      <c r="AP9373" s="21"/>
      <c r="AQ9373" s="21"/>
      <c r="AR9373" s="21"/>
      <c r="AS9373" s="21"/>
      <c r="AT9373" s="2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</row>
    <row r="9374" spans="1:60" s="3" customFormat="1">
      <c r="A9374" s="20"/>
      <c r="B9374" s="20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21"/>
      <c r="AC9374" s="21"/>
      <c r="AD9374" s="21"/>
      <c r="AE9374" s="21"/>
      <c r="AF9374" s="21"/>
      <c r="AG9374" s="21"/>
      <c r="AH9374" s="21"/>
      <c r="AI9374" s="26"/>
      <c r="AJ9374" s="21"/>
      <c r="AK9374" s="21"/>
      <c r="AL9374" s="21"/>
      <c r="AM9374" s="21"/>
      <c r="AN9374" s="21"/>
      <c r="AO9374" s="21"/>
      <c r="AP9374" s="21"/>
      <c r="AQ9374" s="21"/>
      <c r="AR9374" s="21"/>
      <c r="AS9374" s="21"/>
      <c r="AT9374" s="2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</row>
    <row r="9375" spans="1:60" s="3" customFormat="1">
      <c r="A9375" s="20"/>
      <c r="B9375" s="20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21"/>
      <c r="AC9375" s="21"/>
      <c r="AD9375" s="21"/>
      <c r="AE9375" s="21"/>
      <c r="AF9375" s="21"/>
      <c r="AG9375" s="21"/>
      <c r="AH9375" s="21"/>
      <c r="AI9375" s="26"/>
      <c r="AJ9375" s="21"/>
      <c r="AK9375" s="21"/>
      <c r="AL9375" s="21"/>
      <c r="AM9375" s="21"/>
      <c r="AN9375" s="21"/>
      <c r="AO9375" s="21"/>
      <c r="AP9375" s="21"/>
      <c r="AQ9375" s="21"/>
      <c r="AR9375" s="21"/>
      <c r="AS9375" s="21"/>
      <c r="AT9375" s="2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</row>
    <row r="9376" spans="1:60" s="3" customFormat="1">
      <c r="A9376" s="20"/>
      <c r="B9376" s="20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21"/>
      <c r="AC9376" s="21"/>
      <c r="AD9376" s="21"/>
      <c r="AE9376" s="21"/>
      <c r="AF9376" s="21"/>
      <c r="AG9376" s="21"/>
      <c r="AH9376" s="21"/>
      <c r="AI9376" s="26"/>
      <c r="AJ9376" s="21"/>
      <c r="AK9376" s="21"/>
      <c r="AL9376" s="21"/>
      <c r="AM9376" s="21"/>
      <c r="AN9376" s="21"/>
      <c r="AO9376" s="21"/>
      <c r="AP9376" s="21"/>
      <c r="AQ9376" s="21"/>
      <c r="AR9376" s="21"/>
      <c r="AS9376" s="21"/>
      <c r="AT9376" s="2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</row>
    <row r="9377" spans="1:60" s="3" customFormat="1">
      <c r="A9377" s="20"/>
      <c r="B9377" s="20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21"/>
      <c r="AC9377" s="21"/>
      <c r="AD9377" s="21"/>
      <c r="AE9377" s="21"/>
      <c r="AF9377" s="21"/>
      <c r="AG9377" s="21"/>
      <c r="AH9377" s="21"/>
      <c r="AI9377" s="26"/>
      <c r="AJ9377" s="21"/>
      <c r="AK9377" s="21"/>
      <c r="AL9377" s="21"/>
      <c r="AM9377" s="21"/>
      <c r="AN9377" s="21"/>
      <c r="AO9377" s="21"/>
      <c r="AP9377" s="21"/>
      <c r="AQ9377" s="21"/>
      <c r="AR9377" s="21"/>
      <c r="AS9377" s="21"/>
      <c r="AT9377" s="2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</row>
    <row r="9378" spans="1:60" s="3" customFormat="1">
      <c r="A9378" s="20"/>
      <c r="B9378" s="20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21"/>
      <c r="AC9378" s="21"/>
      <c r="AD9378" s="21"/>
      <c r="AE9378" s="21"/>
      <c r="AF9378" s="21"/>
      <c r="AG9378" s="21"/>
      <c r="AH9378" s="21"/>
      <c r="AI9378" s="26"/>
      <c r="AJ9378" s="21"/>
      <c r="AK9378" s="21"/>
      <c r="AL9378" s="21"/>
      <c r="AM9378" s="21"/>
      <c r="AN9378" s="21"/>
      <c r="AO9378" s="21"/>
      <c r="AP9378" s="21"/>
      <c r="AQ9378" s="21"/>
      <c r="AR9378" s="21"/>
      <c r="AS9378" s="21"/>
      <c r="AT9378" s="2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</row>
    <row r="9379" spans="1:60" s="3" customFormat="1">
      <c r="A9379" s="20"/>
      <c r="B9379" s="20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21"/>
      <c r="AC9379" s="21"/>
      <c r="AD9379" s="21"/>
      <c r="AE9379" s="21"/>
      <c r="AF9379" s="21"/>
      <c r="AG9379" s="21"/>
      <c r="AH9379" s="21"/>
      <c r="AI9379" s="26"/>
      <c r="AJ9379" s="21"/>
      <c r="AK9379" s="21"/>
      <c r="AL9379" s="21"/>
      <c r="AM9379" s="21"/>
      <c r="AN9379" s="21"/>
      <c r="AO9379" s="21"/>
      <c r="AP9379" s="21"/>
      <c r="AQ9379" s="21"/>
      <c r="AR9379" s="21"/>
      <c r="AS9379" s="21"/>
      <c r="AT9379" s="2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</row>
    <row r="9380" spans="1:60" s="3" customFormat="1">
      <c r="A9380" s="20"/>
      <c r="B9380" s="20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21"/>
      <c r="AC9380" s="21"/>
      <c r="AD9380" s="21"/>
      <c r="AE9380" s="21"/>
      <c r="AF9380" s="21"/>
      <c r="AG9380" s="21"/>
      <c r="AH9380" s="21"/>
      <c r="AI9380" s="26"/>
      <c r="AJ9380" s="21"/>
      <c r="AK9380" s="21"/>
      <c r="AL9380" s="21"/>
      <c r="AM9380" s="21"/>
      <c r="AN9380" s="21"/>
      <c r="AO9380" s="21"/>
      <c r="AP9380" s="21"/>
      <c r="AQ9380" s="21"/>
      <c r="AR9380" s="21"/>
      <c r="AS9380" s="21"/>
      <c r="AT9380" s="2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</row>
    <row r="9381" spans="1:60" s="3" customFormat="1">
      <c r="A9381" s="20"/>
      <c r="B9381" s="20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21"/>
      <c r="AC9381" s="21"/>
      <c r="AD9381" s="21"/>
      <c r="AE9381" s="21"/>
      <c r="AF9381" s="21"/>
      <c r="AG9381" s="21"/>
      <c r="AH9381" s="21"/>
      <c r="AI9381" s="26"/>
      <c r="AJ9381" s="21"/>
      <c r="AK9381" s="21"/>
      <c r="AL9381" s="21"/>
      <c r="AM9381" s="21"/>
      <c r="AN9381" s="21"/>
      <c r="AO9381" s="21"/>
      <c r="AP9381" s="21"/>
      <c r="AQ9381" s="21"/>
      <c r="AR9381" s="21"/>
      <c r="AS9381" s="21"/>
      <c r="AT9381" s="2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</row>
    <row r="9382" spans="1:60" s="3" customFormat="1">
      <c r="A9382" s="20"/>
      <c r="B9382" s="20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21"/>
      <c r="AC9382" s="21"/>
      <c r="AD9382" s="21"/>
      <c r="AE9382" s="21"/>
      <c r="AF9382" s="21"/>
      <c r="AG9382" s="21"/>
      <c r="AH9382" s="21"/>
      <c r="AI9382" s="26"/>
      <c r="AJ9382" s="21"/>
      <c r="AK9382" s="21"/>
      <c r="AL9382" s="21"/>
      <c r="AM9382" s="21"/>
      <c r="AN9382" s="21"/>
      <c r="AO9382" s="21"/>
      <c r="AP9382" s="21"/>
      <c r="AQ9382" s="21"/>
      <c r="AR9382" s="21"/>
      <c r="AS9382" s="21"/>
      <c r="AT9382" s="2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</row>
    <row r="9383" spans="1:60" s="3" customFormat="1">
      <c r="A9383" s="20"/>
      <c r="B9383" s="20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21"/>
      <c r="AC9383" s="21"/>
      <c r="AD9383" s="21"/>
      <c r="AE9383" s="21"/>
      <c r="AF9383" s="21"/>
      <c r="AG9383" s="21"/>
      <c r="AH9383" s="21"/>
      <c r="AI9383" s="26"/>
      <c r="AJ9383" s="21"/>
      <c r="AK9383" s="21"/>
      <c r="AL9383" s="21"/>
      <c r="AM9383" s="21"/>
      <c r="AN9383" s="21"/>
      <c r="AO9383" s="21"/>
      <c r="AP9383" s="21"/>
      <c r="AQ9383" s="21"/>
      <c r="AR9383" s="21"/>
      <c r="AS9383" s="21"/>
      <c r="AT9383" s="2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</row>
    <row r="9384" spans="1:60" s="3" customFormat="1">
      <c r="A9384" s="20"/>
      <c r="B9384" s="20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21"/>
      <c r="AC9384" s="21"/>
      <c r="AD9384" s="21"/>
      <c r="AE9384" s="21"/>
      <c r="AF9384" s="21"/>
      <c r="AG9384" s="21"/>
      <c r="AH9384" s="21"/>
      <c r="AI9384" s="26"/>
      <c r="AJ9384" s="21"/>
      <c r="AK9384" s="21"/>
      <c r="AL9384" s="21"/>
      <c r="AM9384" s="21"/>
      <c r="AN9384" s="21"/>
      <c r="AO9384" s="21"/>
      <c r="AP9384" s="21"/>
      <c r="AQ9384" s="21"/>
      <c r="AR9384" s="21"/>
      <c r="AS9384" s="21"/>
      <c r="AT9384" s="2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</row>
    <row r="9385" spans="1:60" s="3" customFormat="1">
      <c r="A9385" s="20"/>
      <c r="B9385" s="20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21"/>
      <c r="AC9385" s="21"/>
      <c r="AD9385" s="21"/>
      <c r="AE9385" s="21"/>
      <c r="AF9385" s="21"/>
      <c r="AG9385" s="21"/>
      <c r="AH9385" s="21"/>
      <c r="AI9385" s="26"/>
      <c r="AJ9385" s="21"/>
      <c r="AK9385" s="21"/>
      <c r="AL9385" s="21"/>
      <c r="AM9385" s="21"/>
      <c r="AN9385" s="21"/>
      <c r="AO9385" s="21"/>
      <c r="AP9385" s="21"/>
      <c r="AQ9385" s="21"/>
      <c r="AR9385" s="21"/>
      <c r="AS9385" s="21"/>
      <c r="AT9385" s="2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</row>
    <row r="9386" spans="1:60" s="3" customFormat="1">
      <c r="A9386" s="20"/>
      <c r="B9386" s="20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21"/>
      <c r="AC9386" s="21"/>
      <c r="AD9386" s="21"/>
      <c r="AE9386" s="21"/>
      <c r="AF9386" s="21"/>
      <c r="AG9386" s="21"/>
      <c r="AH9386" s="21"/>
      <c r="AI9386" s="26"/>
      <c r="AJ9386" s="21"/>
      <c r="AK9386" s="21"/>
      <c r="AL9386" s="21"/>
      <c r="AM9386" s="21"/>
      <c r="AN9386" s="21"/>
      <c r="AO9386" s="21"/>
      <c r="AP9386" s="21"/>
      <c r="AQ9386" s="21"/>
      <c r="AR9386" s="21"/>
      <c r="AS9386" s="21"/>
      <c r="AT9386" s="2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</row>
    <row r="9387" spans="1:60" s="3" customFormat="1">
      <c r="A9387" s="20"/>
      <c r="B9387" s="20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21"/>
      <c r="AC9387" s="21"/>
      <c r="AD9387" s="21"/>
      <c r="AE9387" s="21"/>
      <c r="AF9387" s="21"/>
      <c r="AG9387" s="21"/>
      <c r="AH9387" s="21"/>
      <c r="AI9387" s="26"/>
      <c r="AJ9387" s="21"/>
      <c r="AK9387" s="21"/>
      <c r="AL9387" s="21"/>
      <c r="AM9387" s="21"/>
      <c r="AN9387" s="21"/>
      <c r="AO9387" s="21"/>
      <c r="AP9387" s="21"/>
      <c r="AQ9387" s="21"/>
      <c r="AR9387" s="21"/>
      <c r="AS9387" s="21"/>
      <c r="AT9387" s="2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</row>
    <row r="9388" spans="1:60" s="3" customFormat="1">
      <c r="A9388" s="20"/>
      <c r="B9388" s="20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21"/>
      <c r="AC9388" s="21"/>
      <c r="AD9388" s="21"/>
      <c r="AE9388" s="21"/>
      <c r="AF9388" s="21"/>
      <c r="AG9388" s="21"/>
      <c r="AH9388" s="21"/>
      <c r="AI9388" s="26"/>
      <c r="AJ9388" s="21"/>
      <c r="AK9388" s="21"/>
      <c r="AL9388" s="21"/>
      <c r="AM9388" s="21"/>
      <c r="AN9388" s="21"/>
      <c r="AO9388" s="21"/>
      <c r="AP9388" s="21"/>
      <c r="AQ9388" s="21"/>
      <c r="AR9388" s="21"/>
      <c r="AS9388" s="21"/>
      <c r="AT9388" s="2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</row>
    <row r="9389" spans="1:60" s="3" customFormat="1">
      <c r="A9389" s="20"/>
      <c r="B9389" s="20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21"/>
      <c r="AC9389" s="21"/>
      <c r="AD9389" s="21"/>
      <c r="AE9389" s="21"/>
      <c r="AF9389" s="21"/>
      <c r="AG9389" s="21"/>
      <c r="AH9389" s="21"/>
      <c r="AI9389" s="26"/>
      <c r="AJ9389" s="21"/>
      <c r="AK9389" s="21"/>
      <c r="AL9389" s="21"/>
      <c r="AM9389" s="21"/>
      <c r="AN9389" s="21"/>
      <c r="AO9389" s="21"/>
      <c r="AP9389" s="21"/>
      <c r="AQ9389" s="21"/>
      <c r="AR9389" s="21"/>
      <c r="AS9389" s="21"/>
      <c r="AT9389" s="2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</row>
    <row r="9390" spans="1:60" s="3" customFormat="1">
      <c r="A9390" s="20"/>
      <c r="B9390" s="20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21"/>
      <c r="AC9390" s="21"/>
      <c r="AD9390" s="21"/>
      <c r="AE9390" s="21"/>
      <c r="AF9390" s="21"/>
      <c r="AG9390" s="21"/>
      <c r="AH9390" s="21"/>
      <c r="AI9390" s="26"/>
      <c r="AJ9390" s="21"/>
      <c r="AK9390" s="21"/>
      <c r="AL9390" s="21"/>
      <c r="AM9390" s="21"/>
      <c r="AN9390" s="21"/>
      <c r="AO9390" s="21"/>
      <c r="AP9390" s="21"/>
      <c r="AQ9390" s="21"/>
      <c r="AR9390" s="21"/>
      <c r="AS9390" s="21"/>
      <c r="AT9390" s="2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</row>
    <row r="9391" spans="1:60" s="3" customFormat="1">
      <c r="A9391" s="20"/>
      <c r="B9391" s="20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21"/>
      <c r="AC9391" s="21"/>
      <c r="AD9391" s="21"/>
      <c r="AE9391" s="21"/>
      <c r="AF9391" s="21"/>
      <c r="AG9391" s="21"/>
      <c r="AH9391" s="21"/>
      <c r="AI9391" s="26"/>
      <c r="AJ9391" s="21"/>
      <c r="AK9391" s="21"/>
      <c r="AL9391" s="21"/>
      <c r="AM9391" s="21"/>
      <c r="AN9391" s="21"/>
      <c r="AO9391" s="21"/>
      <c r="AP9391" s="21"/>
      <c r="AQ9391" s="21"/>
      <c r="AR9391" s="21"/>
      <c r="AS9391" s="21"/>
      <c r="AT9391" s="2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</row>
    <row r="9392" spans="1:60" s="3" customFormat="1">
      <c r="A9392" s="20"/>
      <c r="B9392" s="20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21"/>
      <c r="AC9392" s="21"/>
      <c r="AD9392" s="21"/>
      <c r="AE9392" s="21"/>
      <c r="AF9392" s="21"/>
      <c r="AG9392" s="21"/>
      <c r="AH9392" s="21"/>
      <c r="AI9392" s="26"/>
      <c r="AJ9392" s="21"/>
      <c r="AK9392" s="21"/>
      <c r="AL9392" s="21"/>
      <c r="AM9392" s="21"/>
      <c r="AN9392" s="21"/>
      <c r="AO9392" s="21"/>
      <c r="AP9392" s="21"/>
      <c r="AQ9392" s="21"/>
      <c r="AR9392" s="21"/>
      <c r="AS9392" s="21"/>
      <c r="AT9392" s="2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</row>
    <row r="9393" spans="1:60" s="3" customFormat="1">
      <c r="A9393" s="20"/>
      <c r="B9393" s="20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21"/>
      <c r="AC9393" s="21"/>
      <c r="AD9393" s="21"/>
      <c r="AE9393" s="21"/>
      <c r="AF9393" s="21"/>
      <c r="AG9393" s="21"/>
      <c r="AH9393" s="21"/>
      <c r="AI9393" s="26"/>
      <c r="AJ9393" s="21"/>
      <c r="AK9393" s="21"/>
      <c r="AL9393" s="21"/>
      <c r="AM9393" s="21"/>
      <c r="AN9393" s="21"/>
      <c r="AO9393" s="21"/>
      <c r="AP9393" s="21"/>
      <c r="AQ9393" s="21"/>
      <c r="AR9393" s="21"/>
      <c r="AS9393" s="21"/>
      <c r="AT9393" s="2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</row>
    <row r="9394" spans="1:60" s="3" customFormat="1">
      <c r="A9394" s="20"/>
      <c r="B9394" s="20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21"/>
      <c r="AC9394" s="21"/>
      <c r="AD9394" s="21"/>
      <c r="AE9394" s="21"/>
      <c r="AF9394" s="21"/>
      <c r="AG9394" s="21"/>
      <c r="AH9394" s="21"/>
      <c r="AI9394" s="26"/>
      <c r="AJ9394" s="21"/>
      <c r="AK9394" s="21"/>
      <c r="AL9394" s="21"/>
      <c r="AM9394" s="21"/>
      <c r="AN9394" s="21"/>
      <c r="AO9394" s="21"/>
      <c r="AP9394" s="21"/>
      <c r="AQ9394" s="21"/>
      <c r="AR9394" s="21"/>
      <c r="AS9394" s="21"/>
      <c r="AT9394" s="2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</row>
    <row r="9395" spans="1:60" s="3" customFormat="1">
      <c r="A9395" s="20"/>
      <c r="B9395" s="20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21"/>
      <c r="AC9395" s="21"/>
      <c r="AD9395" s="21"/>
      <c r="AE9395" s="21"/>
      <c r="AF9395" s="21"/>
      <c r="AG9395" s="21"/>
      <c r="AH9395" s="21"/>
      <c r="AI9395" s="26"/>
      <c r="AJ9395" s="21"/>
      <c r="AK9395" s="21"/>
      <c r="AL9395" s="21"/>
      <c r="AM9395" s="21"/>
      <c r="AN9395" s="21"/>
      <c r="AO9395" s="21"/>
      <c r="AP9395" s="21"/>
      <c r="AQ9395" s="21"/>
      <c r="AR9395" s="21"/>
      <c r="AS9395" s="21"/>
      <c r="AT9395" s="2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</row>
    <row r="9396" spans="1:60" s="3" customFormat="1">
      <c r="A9396" s="20"/>
      <c r="B9396" s="20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21"/>
      <c r="AC9396" s="21"/>
      <c r="AD9396" s="21"/>
      <c r="AE9396" s="21"/>
      <c r="AF9396" s="21"/>
      <c r="AG9396" s="21"/>
      <c r="AH9396" s="21"/>
      <c r="AI9396" s="26"/>
      <c r="AJ9396" s="21"/>
      <c r="AK9396" s="21"/>
      <c r="AL9396" s="21"/>
      <c r="AM9396" s="21"/>
      <c r="AN9396" s="21"/>
      <c r="AO9396" s="21"/>
      <c r="AP9396" s="21"/>
      <c r="AQ9396" s="21"/>
      <c r="AR9396" s="21"/>
      <c r="AS9396" s="21"/>
      <c r="AT9396" s="2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</row>
    <row r="9397" spans="1:60" s="3" customFormat="1">
      <c r="A9397" s="20"/>
      <c r="B9397" s="20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21"/>
      <c r="AC9397" s="21"/>
      <c r="AD9397" s="21"/>
      <c r="AE9397" s="21"/>
      <c r="AF9397" s="21"/>
      <c r="AG9397" s="21"/>
      <c r="AH9397" s="21"/>
      <c r="AI9397" s="26"/>
      <c r="AJ9397" s="21"/>
      <c r="AK9397" s="21"/>
      <c r="AL9397" s="21"/>
      <c r="AM9397" s="21"/>
      <c r="AN9397" s="21"/>
      <c r="AO9397" s="21"/>
      <c r="AP9397" s="21"/>
      <c r="AQ9397" s="21"/>
      <c r="AR9397" s="21"/>
      <c r="AS9397" s="21"/>
      <c r="AT9397" s="2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</row>
    <row r="9398" spans="1:60" s="3" customFormat="1">
      <c r="A9398" s="20"/>
      <c r="B9398" s="20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21"/>
      <c r="AC9398" s="21"/>
      <c r="AD9398" s="21"/>
      <c r="AE9398" s="21"/>
      <c r="AF9398" s="21"/>
      <c r="AG9398" s="21"/>
      <c r="AH9398" s="21"/>
      <c r="AI9398" s="26"/>
      <c r="AJ9398" s="21"/>
      <c r="AK9398" s="21"/>
      <c r="AL9398" s="21"/>
      <c r="AM9398" s="21"/>
      <c r="AN9398" s="21"/>
      <c r="AO9398" s="21"/>
      <c r="AP9398" s="21"/>
      <c r="AQ9398" s="21"/>
      <c r="AR9398" s="21"/>
      <c r="AS9398" s="21"/>
      <c r="AT9398" s="2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</row>
    <row r="9399" spans="1:60" s="3" customFormat="1">
      <c r="A9399" s="20"/>
      <c r="B9399" s="20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21"/>
      <c r="AC9399" s="21"/>
      <c r="AD9399" s="21"/>
      <c r="AE9399" s="21"/>
      <c r="AF9399" s="21"/>
      <c r="AG9399" s="21"/>
      <c r="AH9399" s="21"/>
      <c r="AI9399" s="26"/>
      <c r="AJ9399" s="21"/>
      <c r="AK9399" s="21"/>
      <c r="AL9399" s="21"/>
      <c r="AM9399" s="21"/>
      <c r="AN9399" s="21"/>
      <c r="AO9399" s="21"/>
      <c r="AP9399" s="21"/>
      <c r="AQ9399" s="21"/>
      <c r="AR9399" s="21"/>
      <c r="AS9399" s="21"/>
      <c r="AT9399" s="2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</row>
    <row r="9400" spans="1:60" s="3" customFormat="1">
      <c r="A9400" s="20"/>
      <c r="B9400" s="20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21"/>
      <c r="AC9400" s="21"/>
      <c r="AD9400" s="21"/>
      <c r="AE9400" s="21"/>
      <c r="AF9400" s="21"/>
      <c r="AG9400" s="21"/>
      <c r="AH9400" s="21"/>
      <c r="AI9400" s="26"/>
      <c r="AJ9400" s="21"/>
      <c r="AK9400" s="21"/>
      <c r="AL9400" s="21"/>
      <c r="AM9400" s="21"/>
      <c r="AN9400" s="21"/>
      <c r="AO9400" s="21"/>
      <c r="AP9400" s="21"/>
      <c r="AQ9400" s="21"/>
      <c r="AR9400" s="21"/>
      <c r="AS9400" s="21"/>
      <c r="AT9400" s="2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</row>
    <row r="9401" spans="1:60" s="3" customFormat="1">
      <c r="A9401" s="20"/>
      <c r="B9401" s="20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21"/>
      <c r="AC9401" s="21"/>
      <c r="AD9401" s="21"/>
      <c r="AE9401" s="21"/>
      <c r="AF9401" s="21"/>
      <c r="AG9401" s="21"/>
      <c r="AH9401" s="21"/>
      <c r="AI9401" s="26"/>
      <c r="AJ9401" s="21"/>
      <c r="AK9401" s="21"/>
      <c r="AL9401" s="21"/>
      <c r="AM9401" s="21"/>
      <c r="AN9401" s="21"/>
      <c r="AO9401" s="21"/>
      <c r="AP9401" s="21"/>
      <c r="AQ9401" s="21"/>
      <c r="AR9401" s="21"/>
      <c r="AS9401" s="21"/>
      <c r="AT9401" s="2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</row>
    <row r="9402" spans="1:60" s="3" customFormat="1">
      <c r="A9402" s="20"/>
      <c r="B9402" s="20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21"/>
      <c r="AC9402" s="21"/>
      <c r="AD9402" s="21"/>
      <c r="AE9402" s="21"/>
      <c r="AF9402" s="21"/>
      <c r="AG9402" s="21"/>
      <c r="AH9402" s="21"/>
      <c r="AI9402" s="26"/>
      <c r="AJ9402" s="21"/>
      <c r="AK9402" s="21"/>
      <c r="AL9402" s="21"/>
      <c r="AM9402" s="21"/>
      <c r="AN9402" s="21"/>
      <c r="AO9402" s="21"/>
      <c r="AP9402" s="21"/>
      <c r="AQ9402" s="21"/>
      <c r="AR9402" s="21"/>
      <c r="AS9402" s="21"/>
      <c r="AT9402" s="2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</row>
    <row r="9403" spans="1:60" s="3" customFormat="1">
      <c r="A9403" s="20"/>
      <c r="B9403" s="20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21"/>
      <c r="AC9403" s="21"/>
      <c r="AD9403" s="21"/>
      <c r="AE9403" s="21"/>
      <c r="AF9403" s="21"/>
      <c r="AG9403" s="21"/>
      <c r="AH9403" s="21"/>
      <c r="AI9403" s="26"/>
      <c r="AJ9403" s="21"/>
      <c r="AK9403" s="21"/>
      <c r="AL9403" s="21"/>
      <c r="AM9403" s="21"/>
      <c r="AN9403" s="21"/>
      <c r="AO9403" s="21"/>
      <c r="AP9403" s="21"/>
      <c r="AQ9403" s="21"/>
      <c r="AR9403" s="21"/>
      <c r="AS9403" s="21"/>
      <c r="AT9403" s="2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</row>
    <row r="9404" spans="1:60" s="3" customFormat="1">
      <c r="A9404" s="20"/>
      <c r="B9404" s="20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21"/>
      <c r="AC9404" s="21"/>
      <c r="AD9404" s="21"/>
      <c r="AE9404" s="21"/>
      <c r="AF9404" s="21"/>
      <c r="AG9404" s="21"/>
      <c r="AH9404" s="21"/>
      <c r="AI9404" s="26"/>
      <c r="AJ9404" s="21"/>
      <c r="AK9404" s="21"/>
      <c r="AL9404" s="21"/>
      <c r="AM9404" s="21"/>
      <c r="AN9404" s="21"/>
      <c r="AO9404" s="21"/>
      <c r="AP9404" s="21"/>
      <c r="AQ9404" s="21"/>
      <c r="AR9404" s="21"/>
      <c r="AS9404" s="21"/>
      <c r="AT9404" s="2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</row>
    <row r="9405" spans="1:60" s="3" customFormat="1">
      <c r="A9405" s="20"/>
      <c r="B9405" s="20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21"/>
      <c r="AC9405" s="21"/>
      <c r="AD9405" s="21"/>
      <c r="AE9405" s="21"/>
      <c r="AF9405" s="21"/>
      <c r="AG9405" s="21"/>
      <c r="AH9405" s="21"/>
      <c r="AI9405" s="26"/>
      <c r="AJ9405" s="21"/>
      <c r="AK9405" s="21"/>
      <c r="AL9405" s="21"/>
      <c r="AM9405" s="21"/>
      <c r="AN9405" s="21"/>
      <c r="AO9405" s="21"/>
      <c r="AP9405" s="21"/>
      <c r="AQ9405" s="21"/>
      <c r="AR9405" s="21"/>
      <c r="AS9405" s="21"/>
      <c r="AT9405" s="2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</row>
    <row r="9406" spans="1:60" s="3" customFormat="1">
      <c r="A9406" s="20"/>
      <c r="B9406" s="20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21"/>
      <c r="AC9406" s="21"/>
      <c r="AD9406" s="21"/>
      <c r="AE9406" s="21"/>
      <c r="AF9406" s="21"/>
      <c r="AG9406" s="21"/>
      <c r="AH9406" s="21"/>
      <c r="AI9406" s="26"/>
      <c r="AJ9406" s="21"/>
      <c r="AK9406" s="21"/>
      <c r="AL9406" s="21"/>
      <c r="AM9406" s="21"/>
      <c r="AN9406" s="21"/>
      <c r="AO9406" s="21"/>
      <c r="AP9406" s="21"/>
      <c r="AQ9406" s="21"/>
      <c r="AR9406" s="21"/>
      <c r="AS9406" s="21"/>
      <c r="AT9406" s="2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</row>
    <row r="9407" spans="1:60" s="3" customFormat="1">
      <c r="A9407" s="20"/>
      <c r="B9407" s="20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21"/>
      <c r="AC9407" s="21"/>
      <c r="AD9407" s="21"/>
      <c r="AE9407" s="21"/>
      <c r="AF9407" s="21"/>
      <c r="AG9407" s="21"/>
      <c r="AH9407" s="21"/>
      <c r="AI9407" s="26"/>
      <c r="AJ9407" s="21"/>
      <c r="AK9407" s="21"/>
      <c r="AL9407" s="21"/>
      <c r="AM9407" s="21"/>
      <c r="AN9407" s="21"/>
      <c r="AO9407" s="21"/>
      <c r="AP9407" s="21"/>
      <c r="AQ9407" s="21"/>
      <c r="AR9407" s="21"/>
      <c r="AS9407" s="21"/>
      <c r="AT9407" s="2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</row>
    <row r="9408" spans="1:60" s="3" customFormat="1">
      <c r="A9408" s="20"/>
      <c r="B9408" s="20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21"/>
      <c r="AC9408" s="21"/>
      <c r="AD9408" s="21"/>
      <c r="AE9408" s="21"/>
      <c r="AF9408" s="21"/>
      <c r="AG9408" s="21"/>
      <c r="AH9408" s="21"/>
      <c r="AI9408" s="26"/>
      <c r="AJ9408" s="21"/>
      <c r="AK9408" s="21"/>
      <c r="AL9408" s="21"/>
      <c r="AM9408" s="21"/>
      <c r="AN9408" s="21"/>
      <c r="AO9408" s="21"/>
      <c r="AP9408" s="21"/>
      <c r="AQ9408" s="21"/>
      <c r="AR9408" s="21"/>
      <c r="AS9408" s="21"/>
      <c r="AT9408" s="2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</row>
    <row r="9409" spans="1:60" s="3" customFormat="1">
      <c r="A9409" s="20"/>
      <c r="B9409" s="20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21"/>
      <c r="AC9409" s="21"/>
      <c r="AD9409" s="21"/>
      <c r="AE9409" s="21"/>
      <c r="AF9409" s="21"/>
      <c r="AG9409" s="21"/>
      <c r="AH9409" s="21"/>
      <c r="AI9409" s="26"/>
      <c r="AJ9409" s="21"/>
      <c r="AK9409" s="21"/>
      <c r="AL9409" s="21"/>
      <c r="AM9409" s="21"/>
      <c r="AN9409" s="21"/>
      <c r="AO9409" s="21"/>
      <c r="AP9409" s="21"/>
      <c r="AQ9409" s="21"/>
      <c r="AR9409" s="21"/>
      <c r="AS9409" s="21"/>
      <c r="AT9409" s="2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</row>
    <row r="9410" spans="1:60" s="3" customFormat="1">
      <c r="A9410" s="20"/>
      <c r="B9410" s="20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21"/>
      <c r="AC9410" s="21"/>
      <c r="AD9410" s="21"/>
      <c r="AE9410" s="21"/>
      <c r="AF9410" s="21"/>
      <c r="AG9410" s="21"/>
      <c r="AH9410" s="21"/>
      <c r="AI9410" s="26"/>
      <c r="AJ9410" s="21"/>
      <c r="AK9410" s="21"/>
      <c r="AL9410" s="21"/>
      <c r="AM9410" s="21"/>
      <c r="AN9410" s="21"/>
      <c r="AO9410" s="21"/>
      <c r="AP9410" s="21"/>
      <c r="AQ9410" s="21"/>
      <c r="AR9410" s="21"/>
      <c r="AS9410" s="21"/>
      <c r="AT9410" s="2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</row>
    <row r="9411" spans="1:60" s="3" customFormat="1">
      <c r="A9411" s="20"/>
      <c r="B9411" s="20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21"/>
      <c r="AC9411" s="21"/>
      <c r="AD9411" s="21"/>
      <c r="AE9411" s="21"/>
      <c r="AF9411" s="21"/>
      <c r="AG9411" s="21"/>
      <c r="AH9411" s="21"/>
      <c r="AI9411" s="26"/>
      <c r="AJ9411" s="21"/>
      <c r="AK9411" s="21"/>
      <c r="AL9411" s="21"/>
      <c r="AM9411" s="21"/>
      <c r="AN9411" s="21"/>
      <c r="AO9411" s="21"/>
      <c r="AP9411" s="21"/>
      <c r="AQ9411" s="21"/>
      <c r="AR9411" s="21"/>
      <c r="AS9411" s="21"/>
      <c r="AT9411" s="2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</row>
    <row r="9412" spans="1:60" s="3" customFormat="1">
      <c r="A9412" s="20"/>
      <c r="B9412" s="20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21"/>
      <c r="AC9412" s="21"/>
      <c r="AD9412" s="21"/>
      <c r="AE9412" s="21"/>
      <c r="AF9412" s="21"/>
      <c r="AG9412" s="21"/>
      <c r="AH9412" s="21"/>
      <c r="AI9412" s="26"/>
      <c r="AJ9412" s="21"/>
      <c r="AK9412" s="21"/>
      <c r="AL9412" s="21"/>
      <c r="AM9412" s="21"/>
      <c r="AN9412" s="21"/>
      <c r="AO9412" s="21"/>
      <c r="AP9412" s="21"/>
      <c r="AQ9412" s="21"/>
      <c r="AR9412" s="21"/>
      <c r="AS9412" s="21"/>
      <c r="AT9412" s="2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</row>
    <row r="9413" spans="1:60" s="3" customFormat="1">
      <c r="A9413" s="20"/>
      <c r="B9413" s="20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21"/>
      <c r="AC9413" s="21"/>
      <c r="AD9413" s="21"/>
      <c r="AE9413" s="21"/>
      <c r="AF9413" s="21"/>
      <c r="AG9413" s="21"/>
      <c r="AH9413" s="21"/>
      <c r="AI9413" s="26"/>
      <c r="AJ9413" s="21"/>
      <c r="AK9413" s="21"/>
      <c r="AL9413" s="21"/>
      <c r="AM9413" s="21"/>
      <c r="AN9413" s="21"/>
      <c r="AO9413" s="21"/>
      <c r="AP9413" s="21"/>
      <c r="AQ9413" s="21"/>
      <c r="AR9413" s="21"/>
      <c r="AS9413" s="21"/>
      <c r="AT9413" s="2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</row>
    <row r="9414" spans="1:60" s="3" customFormat="1">
      <c r="A9414" s="20"/>
      <c r="B9414" s="20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21"/>
      <c r="AC9414" s="21"/>
      <c r="AD9414" s="21"/>
      <c r="AE9414" s="21"/>
      <c r="AF9414" s="21"/>
      <c r="AG9414" s="21"/>
      <c r="AH9414" s="21"/>
      <c r="AI9414" s="26"/>
      <c r="AJ9414" s="21"/>
      <c r="AK9414" s="21"/>
      <c r="AL9414" s="21"/>
      <c r="AM9414" s="21"/>
      <c r="AN9414" s="21"/>
      <c r="AO9414" s="21"/>
      <c r="AP9414" s="21"/>
      <c r="AQ9414" s="21"/>
      <c r="AR9414" s="21"/>
      <c r="AS9414" s="21"/>
      <c r="AT9414" s="2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</row>
    <row r="9415" spans="1:60" s="3" customFormat="1">
      <c r="A9415" s="20"/>
      <c r="B9415" s="20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21"/>
      <c r="AC9415" s="21"/>
      <c r="AD9415" s="21"/>
      <c r="AE9415" s="21"/>
      <c r="AF9415" s="21"/>
      <c r="AG9415" s="21"/>
      <c r="AH9415" s="21"/>
      <c r="AI9415" s="26"/>
      <c r="AJ9415" s="21"/>
      <c r="AK9415" s="21"/>
      <c r="AL9415" s="21"/>
      <c r="AM9415" s="21"/>
      <c r="AN9415" s="21"/>
      <c r="AO9415" s="21"/>
      <c r="AP9415" s="21"/>
      <c r="AQ9415" s="21"/>
      <c r="AR9415" s="21"/>
      <c r="AS9415" s="21"/>
      <c r="AT9415" s="2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</row>
    <row r="9416" spans="1:60" s="3" customFormat="1">
      <c r="A9416" s="20"/>
      <c r="B9416" s="20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21"/>
      <c r="AC9416" s="21"/>
      <c r="AD9416" s="21"/>
      <c r="AE9416" s="21"/>
      <c r="AF9416" s="21"/>
      <c r="AG9416" s="21"/>
      <c r="AH9416" s="21"/>
      <c r="AI9416" s="26"/>
      <c r="AJ9416" s="21"/>
      <c r="AK9416" s="21"/>
      <c r="AL9416" s="21"/>
      <c r="AM9416" s="21"/>
      <c r="AN9416" s="21"/>
      <c r="AO9416" s="21"/>
      <c r="AP9416" s="21"/>
      <c r="AQ9416" s="21"/>
      <c r="AR9416" s="21"/>
      <c r="AS9416" s="21"/>
      <c r="AT9416" s="2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</row>
    <row r="9417" spans="1:60" s="3" customFormat="1">
      <c r="A9417" s="20"/>
      <c r="B9417" s="20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21"/>
      <c r="AC9417" s="21"/>
      <c r="AD9417" s="21"/>
      <c r="AE9417" s="21"/>
      <c r="AF9417" s="21"/>
      <c r="AG9417" s="21"/>
      <c r="AH9417" s="21"/>
      <c r="AI9417" s="26"/>
      <c r="AJ9417" s="21"/>
      <c r="AK9417" s="21"/>
      <c r="AL9417" s="21"/>
      <c r="AM9417" s="21"/>
      <c r="AN9417" s="21"/>
      <c r="AO9417" s="21"/>
      <c r="AP9417" s="21"/>
      <c r="AQ9417" s="21"/>
      <c r="AR9417" s="21"/>
      <c r="AS9417" s="21"/>
      <c r="AT9417" s="2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</row>
    <row r="9418" spans="1:60" s="3" customFormat="1">
      <c r="A9418" s="20"/>
      <c r="B9418" s="20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21"/>
      <c r="AC9418" s="21"/>
      <c r="AD9418" s="21"/>
      <c r="AE9418" s="21"/>
      <c r="AF9418" s="21"/>
      <c r="AG9418" s="21"/>
      <c r="AH9418" s="21"/>
      <c r="AI9418" s="26"/>
      <c r="AJ9418" s="21"/>
      <c r="AK9418" s="21"/>
      <c r="AL9418" s="21"/>
      <c r="AM9418" s="21"/>
      <c r="AN9418" s="21"/>
      <c r="AO9418" s="21"/>
      <c r="AP9418" s="21"/>
      <c r="AQ9418" s="21"/>
      <c r="AR9418" s="21"/>
      <c r="AS9418" s="21"/>
      <c r="AT9418" s="2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  <c r="BE9418" s="1"/>
      <c r="BF9418" s="1"/>
      <c r="BG9418" s="1"/>
      <c r="BH9418" s="1"/>
    </row>
    <row r="9419" spans="1:60" s="3" customFormat="1">
      <c r="A9419" s="20"/>
      <c r="B9419" s="20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21"/>
      <c r="AC9419" s="21"/>
      <c r="AD9419" s="21"/>
      <c r="AE9419" s="21"/>
      <c r="AF9419" s="21"/>
      <c r="AG9419" s="21"/>
      <c r="AH9419" s="21"/>
      <c r="AI9419" s="26"/>
      <c r="AJ9419" s="21"/>
      <c r="AK9419" s="21"/>
      <c r="AL9419" s="21"/>
      <c r="AM9419" s="21"/>
      <c r="AN9419" s="21"/>
      <c r="AO9419" s="21"/>
      <c r="AP9419" s="21"/>
      <c r="AQ9419" s="21"/>
      <c r="AR9419" s="21"/>
      <c r="AS9419" s="21"/>
      <c r="AT9419" s="2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</row>
    <row r="9420" spans="1:60" s="3" customFormat="1">
      <c r="A9420" s="20"/>
      <c r="B9420" s="20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21"/>
      <c r="AC9420" s="21"/>
      <c r="AD9420" s="21"/>
      <c r="AE9420" s="21"/>
      <c r="AF9420" s="21"/>
      <c r="AG9420" s="21"/>
      <c r="AH9420" s="21"/>
      <c r="AI9420" s="26"/>
      <c r="AJ9420" s="21"/>
      <c r="AK9420" s="21"/>
      <c r="AL9420" s="21"/>
      <c r="AM9420" s="21"/>
      <c r="AN9420" s="21"/>
      <c r="AO9420" s="21"/>
      <c r="AP9420" s="21"/>
      <c r="AQ9420" s="21"/>
      <c r="AR9420" s="21"/>
      <c r="AS9420" s="21"/>
      <c r="AT9420" s="2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</row>
    <row r="9421" spans="1:60" s="3" customFormat="1">
      <c r="A9421" s="20"/>
      <c r="B9421" s="20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21"/>
      <c r="AC9421" s="21"/>
      <c r="AD9421" s="21"/>
      <c r="AE9421" s="21"/>
      <c r="AF9421" s="21"/>
      <c r="AG9421" s="21"/>
      <c r="AH9421" s="21"/>
      <c r="AI9421" s="26"/>
      <c r="AJ9421" s="21"/>
      <c r="AK9421" s="21"/>
      <c r="AL9421" s="21"/>
      <c r="AM9421" s="21"/>
      <c r="AN9421" s="21"/>
      <c r="AO9421" s="21"/>
      <c r="AP9421" s="21"/>
      <c r="AQ9421" s="21"/>
      <c r="AR9421" s="21"/>
      <c r="AS9421" s="21"/>
      <c r="AT9421" s="2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</row>
    <row r="9422" spans="1:60" s="3" customFormat="1">
      <c r="A9422" s="20"/>
      <c r="B9422" s="20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21"/>
      <c r="AC9422" s="21"/>
      <c r="AD9422" s="21"/>
      <c r="AE9422" s="21"/>
      <c r="AF9422" s="21"/>
      <c r="AG9422" s="21"/>
      <c r="AH9422" s="21"/>
      <c r="AI9422" s="26"/>
      <c r="AJ9422" s="21"/>
      <c r="AK9422" s="21"/>
      <c r="AL9422" s="21"/>
      <c r="AM9422" s="21"/>
      <c r="AN9422" s="21"/>
      <c r="AO9422" s="21"/>
      <c r="AP9422" s="21"/>
      <c r="AQ9422" s="21"/>
      <c r="AR9422" s="21"/>
      <c r="AS9422" s="21"/>
      <c r="AT9422" s="2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</row>
    <row r="9423" spans="1:60" s="3" customFormat="1">
      <c r="A9423" s="20"/>
      <c r="B9423" s="20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21"/>
      <c r="AC9423" s="21"/>
      <c r="AD9423" s="21"/>
      <c r="AE9423" s="21"/>
      <c r="AF9423" s="21"/>
      <c r="AG9423" s="21"/>
      <c r="AH9423" s="21"/>
      <c r="AI9423" s="26"/>
      <c r="AJ9423" s="21"/>
      <c r="AK9423" s="21"/>
      <c r="AL9423" s="21"/>
      <c r="AM9423" s="21"/>
      <c r="AN9423" s="21"/>
      <c r="AO9423" s="21"/>
      <c r="AP9423" s="21"/>
      <c r="AQ9423" s="21"/>
      <c r="AR9423" s="21"/>
      <c r="AS9423" s="21"/>
      <c r="AT9423" s="2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</row>
    <row r="9424" spans="1:60" s="3" customFormat="1">
      <c r="A9424" s="20"/>
      <c r="B9424" s="20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21"/>
      <c r="AC9424" s="21"/>
      <c r="AD9424" s="21"/>
      <c r="AE9424" s="21"/>
      <c r="AF9424" s="21"/>
      <c r="AG9424" s="21"/>
      <c r="AH9424" s="21"/>
      <c r="AI9424" s="26"/>
      <c r="AJ9424" s="21"/>
      <c r="AK9424" s="21"/>
      <c r="AL9424" s="21"/>
      <c r="AM9424" s="21"/>
      <c r="AN9424" s="21"/>
      <c r="AO9424" s="21"/>
      <c r="AP9424" s="21"/>
      <c r="AQ9424" s="21"/>
      <c r="AR9424" s="21"/>
      <c r="AS9424" s="21"/>
      <c r="AT9424" s="2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</row>
    <row r="9425" spans="1:60" s="3" customFormat="1">
      <c r="A9425" s="20"/>
      <c r="B9425" s="20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21"/>
      <c r="AC9425" s="21"/>
      <c r="AD9425" s="21"/>
      <c r="AE9425" s="21"/>
      <c r="AF9425" s="21"/>
      <c r="AG9425" s="21"/>
      <c r="AH9425" s="21"/>
      <c r="AI9425" s="26"/>
      <c r="AJ9425" s="21"/>
      <c r="AK9425" s="21"/>
      <c r="AL9425" s="21"/>
      <c r="AM9425" s="21"/>
      <c r="AN9425" s="21"/>
      <c r="AO9425" s="21"/>
      <c r="AP9425" s="21"/>
      <c r="AQ9425" s="21"/>
      <c r="AR9425" s="21"/>
      <c r="AS9425" s="21"/>
      <c r="AT9425" s="2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</row>
    <row r="9426" spans="1:60" s="3" customFormat="1">
      <c r="A9426" s="20"/>
      <c r="B9426" s="20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21"/>
      <c r="AC9426" s="21"/>
      <c r="AD9426" s="21"/>
      <c r="AE9426" s="21"/>
      <c r="AF9426" s="21"/>
      <c r="AG9426" s="21"/>
      <c r="AH9426" s="21"/>
      <c r="AI9426" s="26"/>
      <c r="AJ9426" s="21"/>
      <c r="AK9426" s="21"/>
      <c r="AL9426" s="21"/>
      <c r="AM9426" s="21"/>
      <c r="AN9426" s="21"/>
      <c r="AO9426" s="21"/>
      <c r="AP9426" s="21"/>
      <c r="AQ9426" s="21"/>
      <c r="AR9426" s="21"/>
      <c r="AS9426" s="21"/>
      <c r="AT9426" s="2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</row>
    <row r="9427" spans="1:60" s="3" customFormat="1">
      <c r="A9427" s="20"/>
      <c r="B9427" s="20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21"/>
      <c r="AC9427" s="21"/>
      <c r="AD9427" s="21"/>
      <c r="AE9427" s="21"/>
      <c r="AF9427" s="21"/>
      <c r="AG9427" s="21"/>
      <c r="AH9427" s="21"/>
      <c r="AI9427" s="26"/>
      <c r="AJ9427" s="21"/>
      <c r="AK9427" s="21"/>
      <c r="AL9427" s="21"/>
      <c r="AM9427" s="21"/>
      <c r="AN9427" s="21"/>
      <c r="AO9427" s="21"/>
      <c r="AP9427" s="21"/>
      <c r="AQ9427" s="21"/>
      <c r="AR9427" s="21"/>
      <c r="AS9427" s="21"/>
      <c r="AT9427" s="2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</row>
    <row r="9428" spans="1:60" s="3" customFormat="1">
      <c r="A9428" s="20"/>
      <c r="B9428" s="20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21"/>
      <c r="AC9428" s="21"/>
      <c r="AD9428" s="21"/>
      <c r="AE9428" s="21"/>
      <c r="AF9428" s="21"/>
      <c r="AG9428" s="21"/>
      <c r="AH9428" s="21"/>
      <c r="AI9428" s="26"/>
      <c r="AJ9428" s="21"/>
      <c r="AK9428" s="21"/>
      <c r="AL9428" s="21"/>
      <c r="AM9428" s="21"/>
      <c r="AN9428" s="21"/>
      <c r="AO9428" s="21"/>
      <c r="AP9428" s="21"/>
      <c r="AQ9428" s="21"/>
      <c r="AR9428" s="21"/>
      <c r="AS9428" s="21"/>
      <c r="AT9428" s="2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</row>
    <row r="9429" spans="1:60" s="3" customFormat="1">
      <c r="A9429" s="20"/>
      <c r="B9429" s="20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21"/>
      <c r="AC9429" s="21"/>
      <c r="AD9429" s="21"/>
      <c r="AE9429" s="21"/>
      <c r="AF9429" s="21"/>
      <c r="AG9429" s="21"/>
      <c r="AH9429" s="21"/>
      <c r="AI9429" s="26"/>
      <c r="AJ9429" s="21"/>
      <c r="AK9429" s="21"/>
      <c r="AL9429" s="21"/>
      <c r="AM9429" s="21"/>
      <c r="AN9429" s="21"/>
      <c r="AO9429" s="21"/>
      <c r="AP9429" s="21"/>
      <c r="AQ9429" s="21"/>
      <c r="AR9429" s="21"/>
      <c r="AS9429" s="21"/>
      <c r="AT9429" s="2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</row>
    <row r="9430" spans="1:60" s="3" customFormat="1">
      <c r="A9430" s="20"/>
      <c r="B9430" s="20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21"/>
      <c r="AC9430" s="21"/>
      <c r="AD9430" s="21"/>
      <c r="AE9430" s="21"/>
      <c r="AF9430" s="21"/>
      <c r="AG9430" s="21"/>
      <c r="AH9430" s="21"/>
      <c r="AI9430" s="26"/>
      <c r="AJ9430" s="21"/>
      <c r="AK9430" s="21"/>
      <c r="AL9430" s="21"/>
      <c r="AM9430" s="21"/>
      <c r="AN9430" s="21"/>
      <c r="AO9430" s="21"/>
      <c r="AP9430" s="21"/>
      <c r="AQ9430" s="21"/>
      <c r="AR9430" s="21"/>
      <c r="AS9430" s="21"/>
      <c r="AT9430" s="2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</row>
    <row r="9431" spans="1:60" s="3" customFormat="1">
      <c r="A9431" s="20"/>
      <c r="B9431" s="20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21"/>
      <c r="AC9431" s="21"/>
      <c r="AD9431" s="21"/>
      <c r="AE9431" s="21"/>
      <c r="AF9431" s="21"/>
      <c r="AG9431" s="21"/>
      <c r="AH9431" s="21"/>
      <c r="AI9431" s="26"/>
      <c r="AJ9431" s="21"/>
      <c r="AK9431" s="21"/>
      <c r="AL9431" s="21"/>
      <c r="AM9431" s="21"/>
      <c r="AN9431" s="21"/>
      <c r="AO9431" s="21"/>
      <c r="AP9431" s="21"/>
      <c r="AQ9431" s="21"/>
      <c r="AR9431" s="21"/>
      <c r="AS9431" s="21"/>
      <c r="AT9431" s="2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</row>
    <row r="9432" spans="1:60" s="3" customFormat="1">
      <c r="A9432" s="20"/>
      <c r="B9432" s="20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21"/>
      <c r="AC9432" s="21"/>
      <c r="AD9432" s="21"/>
      <c r="AE9432" s="21"/>
      <c r="AF9432" s="21"/>
      <c r="AG9432" s="21"/>
      <c r="AH9432" s="21"/>
      <c r="AI9432" s="26"/>
      <c r="AJ9432" s="21"/>
      <c r="AK9432" s="21"/>
      <c r="AL9432" s="21"/>
      <c r="AM9432" s="21"/>
      <c r="AN9432" s="21"/>
      <c r="AO9432" s="21"/>
      <c r="AP9432" s="21"/>
      <c r="AQ9432" s="21"/>
      <c r="AR9432" s="21"/>
      <c r="AS9432" s="21"/>
      <c r="AT9432" s="2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</row>
    <row r="9433" spans="1:60" s="3" customFormat="1">
      <c r="A9433" s="20"/>
      <c r="B9433" s="20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21"/>
      <c r="AC9433" s="21"/>
      <c r="AD9433" s="21"/>
      <c r="AE9433" s="21"/>
      <c r="AF9433" s="21"/>
      <c r="AG9433" s="21"/>
      <c r="AH9433" s="21"/>
      <c r="AI9433" s="26"/>
      <c r="AJ9433" s="21"/>
      <c r="AK9433" s="21"/>
      <c r="AL9433" s="21"/>
      <c r="AM9433" s="21"/>
      <c r="AN9433" s="21"/>
      <c r="AO9433" s="21"/>
      <c r="AP9433" s="21"/>
      <c r="AQ9433" s="21"/>
      <c r="AR9433" s="21"/>
      <c r="AS9433" s="21"/>
      <c r="AT9433" s="2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</row>
    <row r="9434" spans="1:60" s="3" customFormat="1">
      <c r="A9434" s="20"/>
      <c r="B9434" s="20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21"/>
      <c r="AC9434" s="21"/>
      <c r="AD9434" s="21"/>
      <c r="AE9434" s="21"/>
      <c r="AF9434" s="21"/>
      <c r="AG9434" s="21"/>
      <c r="AH9434" s="21"/>
      <c r="AI9434" s="26"/>
      <c r="AJ9434" s="21"/>
      <c r="AK9434" s="21"/>
      <c r="AL9434" s="21"/>
      <c r="AM9434" s="21"/>
      <c r="AN9434" s="21"/>
      <c r="AO9434" s="21"/>
      <c r="AP9434" s="21"/>
      <c r="AQ9434" s="21"/>
      <c r="AR9434" s="21"/>
      <c r="AS9434" s="21"/>
      <c r="AT9434" s="2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</row>
    <row r="9435" spans="1:60" s="3" customFormat="1">
      <c r="A9435" s="20"/>
      <c r="B9435" s="20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21"/>
      <c r="AC9435" s="21"/>
      <c r="AD9435" s="21"/>
      <c r="AE9435" s="21"/>
      <c r="AF9435" s="21"/>
      <c r="AG9435" s="21"/>
      <c r="AH9435" s="21"/>
      <c r="AI9435" s="26"/>
      <c r="AJ9435" s="21"/>
      <c r="AK9435" s="21"/>
      <c r="AL9435" s="21"/>
      <c r="AM9435" s="21"/>
      <c r="AN9435" s="21"/>
      <c r="AO9435" s="21"/>
      <c r="AP9435" s="21"/>
      <c r="AQ9435" s="21"/>
      <c r="AR9435" s="21"/>
      <c r="AS9435" s="21"/>
      <c r="AT9435" s="2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</row>
    <row r="9436" spans="1:60" s="3" customFormat="1">
      <c r="A9436" s="20"/>
      <c r="B9436" s="20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21"/>
      <c r="AC9436" s="21"/>
      <c r="AD9436" s="21"/>
      <c r="AE9436" s="21"/>
      <c r="AF9436" s="21"/>
      <c r="AG9436" s="21"/>
      <c r="AH9436" s="21"/>
      <c r="AI9436" s="26"/>
      <c r="AJ9436" s="21"/>
      <c r="AK9436" s="21"/>
      <c r="AL9436" s="21"/>
      <c r="AM9436" s="21"/>
      <c r="AN9436" s="21"/>
      <c r="AO9436" s="21"/>
      <c r="AP9436" s="21"/>
      <c r="AQ9436" s="21"/>
      <c r="AR9436" s="21"/>
      <c r="AS9436" s="21"/>
      <c r="AT9436" s="2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</row>
    <row r="9437" spans="1:60" s="3" customFormat="1">
      <c r="A9437" s="20"/>
      <c r="B9437" s="20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21"/>
      <c r="AC9437" s="21"/>
      <c r="AD9437" s="21"/>
      <c r="AE9437" s="21"/>
      <c r="AF9437" s="21"/>
      <c r="AG9437" s="21"/>
      <c r="AH9437" s="21"/>
      <c r="AI9437" s="26"/>
      <c r="AJ9437" s="21"/>
      <c r="AK9437" s="21"/>
      <c r="AL9437" s="21"/>
      <c r="AM9437" s="21"/>
      <c r="AN9437" s="21"/>
      <c r="AO9437" s="21"/>
      <c r="AP9437" s="21"/>
      <c r="AQ9437" s="21"/>
      <c r="AR9437" s="21"/>
      <c r="AS9437" s="21"/>
      <c r="AT9437" s="2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</row>
    <row r="9438" spans="1:60" s="3" customFormat="1">
      <c r="A9438" s="20"/>
      <c r="B9438" s="20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21"/>
      <c r="AC9438" s="21"/>
      <c r="AD9438" s="21"/>
      <c r="AE9438" s="21"/>
      <c r="AF9438" s="21"/>
      <c r="AG9438" s="21"/>
      <c r="AH9438" s="21"/>
      <c r="AI9438" s="26"/>
      <c r="AJ9438" s="21"/>
      <c r="AK9438" s="21"/>
      <c r="AL9438" s="21"/>
      <c r="AM9438" s="21"/>
      <c r="AN9438" s="21"/>
      <c r="AO9438" s="21"/>
      <c r="AP9438" s="21"/>
      <c r="AQ9438" s="21"/>
      <c r="AR9438" s="21"/>
      <c r="AS9438" s="21"/>
      <c r="AT9438" s="2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</row>
    <row r="9439" spans="1:60" s="3" customFormat="1">
      <c r="A9439" s="20"/>
      <c r="B9439" s="20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21"/>
      <c r="AC9439" s="21"/>
      <c r="AD9439" s="21"/>
      <c r="AE9439" s="21"/>
      <c r="AF9439" s="21"/>
      <c r="AG9439" s="21"/>
      <c r="AH9439" s="21"/>
      <c r="AI9439" s="26"/>
      <c r="AJ9439" s="21"/>
      <c r="AK9439" s="21"/>
      <c r="AL9439" s="21"/>
      <c r="AM9439" s="21"/>
      <c r="AN9439" s="21"/>
      <c r="AO9439" s="21"/>
      <c r="AP9439" s="21"/>
      <c r="AQ9439" s="21"/>
      <c r="AR9439" s="21"/>
      <c r="AS9439" s="21"/>
      <c r="AT9439" s="2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</row>
    <row r="9440" spans="1:60" s="3" customFormat="1">
      <c r="A9440" s="20"/>
      <c r="B9440" s="20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21"/>
      <c r="AC9440" s="21"/>
      <c r="AD9440" s="21"/>
      <c r="AE9440" s="21"/>
      <c r="AF9440" s="21"/>
      <c r="AG9440" s="21"/>
      <c r="AH9440" s="21"/>
      <c r="AI9440" s="26"/>
      <c r="AJ9440" s="21"/>
      <c r="AK9440" s="21"/>
      <c r="AL9440" s="21"/>
      <c r="AM9440" s="21"/>
      <c r="AN9440" s="21"/>
      <c r="AO9440" s="21"/>
      <c r="AP9440" s="21"/>
      <c r="AQ9440" s="21"/>
      <c r="AR9440" s="21"/>
      <c r="AS9440" s="21"/>
      <c r="AT9440" s="2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</row>
    <row r="9441" spans="1:60" s="3" customFormat="1">
      <c r="A9441" s="20"/>
      <c r="B9441" s="20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21"/>
      <c r="AC9441" s="21"/>
      <c r="AD9441" s="21"/>
      <c r="AE9441" s="21"/>
      <c r="AF9441" s="21"/>
      <c r="AG9441" s="21"/>
      <c r="AH9441" s="21"/>
      <c r="AI9441" s="26"/>
      <c r="AJ9441" s="21"/>
      <c r="AK9441" s="21"/>
      <c r="AL9441" s="21"/>
      <c r="AM9441" s="21"/>
      <c r="AN9441" s="21"/>
      <c r="AO9441" s="21"/>
      <c r="AP9441" s="21"/>
      <c r="AQ9441" s="21"/>
      <c r="AR9441" s="21"/>
      <c r="AS9441" s="21"/>
      <c r="AT9441" s="2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</row>
    <row r="9442" spans="1:60" s="3" customFormat="1">
      <c r="A9442" s="20"/>
      <c r="B9442" s="20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21"/>
      <c r="AC9442" s="21"/>
      <c r="AD9442" s="21"/>
      <c r="AE9442" s="21"/>
      <c r="AF9442" s="21"/>
      <c r="AG9442" s="21"/>
      <c r="AH9442" s="21"/>
      <c r="AI9442" s="26"/>
      <c r="AJ9442" s="21"/>
      <c r="AK9442" s="21"/>
      <c r="AL9442" s="21"/>
      <c r="AM9442" s="21"/>
      <c r="AN9442" s="21"/>
      <c r="AO9442" s="21"/>
      <c r="AP9442" s="21"/>
      <c r="AQ9442" s="21"/>
      <c r="AR9442" s="21"/>
      <c r="AS9442" s="21"/>
      <c r="AT9442" s="2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</row>
    <row r="9443" spans="1:60" s="3" customFormat="1">
      <c r="A9443" s="20"/>
      <c r="B9443" s="20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21"/>
      <c r="AC9443" s="21"/>
      <c r="AD9443" s="21"/>
      <c r="AE9443" s="21"/>
      <c r="AF9443" s="21"/>
      <c r="AG9443" s="21"/>
      <c r="AH9443" s="21"/>
      <c r="AI9443" s="26"/>
      <c r="AJ9443" s="21"/>
      <c r="AK9443" s="21"/>
      <c r="AL9443" s="21"/>
      <c r="AM9443" s="21"/>
      <c r="AN9443" s="21"/>
      <c r="AO9443" s="21"/>
      <c r="AP9443" s="21"/>
      <c r="AQ9443" s="21"/>
      <c r="AR9443" s="21"/>
      <c r="AS9443" s="21"/>
      <c r="AT9443" s="2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</row>
    <row r="9444" spans="1:60" s="3" customFormat="1">
      <c r="A9444" s="20"/>
      <c r="B9444" s="20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21"/>
      <c r="AC9444" s="21"/>
      <c r="AD9444" s="21"/>
      <c r="AE9444" s="21"/>
      <c r="AF9444" s="21"/>
      <c r="AG9444" s="21"/>
      <c r="AH9444" s="21"/>
      <c r="AI9444" s="26"/>
      <c r="AJ9444" s="21"/>
      <c r="AK9444" s="21"/>
      <c r="AL9444" s="21"/>
      <c r="AM9444" s="21"/>
      <c r="AN9444" s="21"/>
      <c r="AO9444" s="21"/>
      <c r="AP9444" s="21"/>
      <c r="AQ9444" s="21"/>
      <c r="AR9444" s="21"/>
      <c r="AS9444" s="21"/>
      <c r="AT9444" s="2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</row>
    <row r="9445" spans="1:60" s="3" customFormat="1">
      <c r="A9445" s="20"/>
      <c r="B9445" s="20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21"/>
      <c r="AC9445" s="21"/>
      <c r="AD9445" s="21"/>
      <c r="AE9445" s="21"/>
      <c r="AF9445" s="21"/>
      <c r="AG9445" s="21"/>
      <c r="AH9445" s="21"/>
      <c r="AI9445" s="26"/>
      <c r="AJ9445" s="21"/>
      <c r="AK9445" s="21"/>
      <c r="AL9445" s="21"/>
      <c r="AM9445" s="21"/>
      <c r="AN9445" s="21"/>
      <c r="AO9445" s="21"/>
      <c r="AP9445" s="21"/>
      <c r="AQ9445" s="21"/>
      <c r="AR9445" s="21"/>
      <c r="AS9445" s="21"/>
      <c r="AT9445" s="2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</row>
    <row r="9446" spans="1:60" s="3" customFormat="1">
      <c r="A9446" s="20"/>
      <c r="B9446" s="20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21"/>
      <c r="AC9446" s="21"/>
      <c r="AD9446" s="21"/>
      <c r="AE9446" s="21"/>
      <c r="AF9446" s="21"/>
      <c r="AG9446" s="21"/>
      <c r="AH9446" s="21"/>
      <c r="AI9446" s="26"/>
      <c r="AJ9446" s="21"/>
      <c r="AK9446" s="21"/>
      <c r="AL9446" s="21"/>
      <c r="AM9446" s="21"/>
      <c r="AN9446" s="21"/>
      <c r="AO9446" s="21"/>
      <c r="AP9446" s="21"/>
      <c r="AQ9446" s="21"/>
      <c r="AR9446" s="21"/>
      <c r="AS9446" s="21"/>
      <c r="AT9446" s="2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</row>
    <row r="9447" spans="1:60" s="3" customFormat="1">
      <c r="A9447" s="20"/>
      <c r="B9447" s="20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21"/>
      <c r="AC9447" s="21"/>
      <c r="AD9447" s="21"/>
      <c r="AE9447" s="21"/>
      <c r="AF9447" s="21"/>
      <c r="AG9447" s="21"/>
      <c r="AH9447" s="21"/>
      <c r="AI9447" s="26"/>
      <c r="AJ9447" s="21"/>
      <c r="AK9447" s="21"/>
      <c r="AL9447" s="21"/>
      <c r="AM9447" s="21"/>
      <c r="AN9447" s="21"/>
      <c r="AO9447" s="21"/>
      <c r="AP9447" s="21"/>
      <c r="AQ9447" s="21"/>
      <c r="AR9447" s="21"/>
      <c r="AS9447" s="21"/>
      <c r="AT9447" s="2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</row>
    <row r="9448" spans="1:60" s="3" customFormat="1">
      <c r="A9448" s="20"/>
      <c r="B9448" s="20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21"/>
      <c r="AC9448" s="21"/>
      <c r="AD9448" s="21"/>
      <c r="AE9448" s="21"/>
      <c r="AF9448" s="21"/>
      <c r="AG9448" s="21"/>
      <c r="AH9448" s="21"/>
      <c r="AI9448" s="26"/>
      <c r="AJ9448" s="21"/>
      <c r="AK9448" s="21"/>
      <c r="AL9448" s="21"/>
      <c r="AM9448" s="21"/>
      <c r="AN9448" s="21"/>
      <c r="AO9448" s="21"/>
      <c r="AP9448" s="21"/>
      <c r="AQ9448" s="21"/>
      <c r="AR9448" s="21"/>
      <c r="AS9448" s="21"/>
      <c r="AT9448" s="2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</row>
    <row r="9449" spans="1:60" s="3" customFormat="1">
      <c r="A9449" s="20"/>
      <c r="B9449" s="20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21"/>
      <c r="AC9449" s="21"/>
      <c r="AD9449" s="21"/>
      <c r="AE9449" s="21"/>
      <c r="AF9449" s="21"/>
      <c r="AG9449" s="21"/>
      <c r="AH9449" s="21"/>
      <c r="AI9449" s="26"/>
      <c r="AJ9449" s="21"/>
      <c r="AK9449" s="21"/>
      <c r="AL9449" s="21"/>
      <c r="AM9449" s="21"/>
      <c r="AN9449" s="21"/>
      <c r="AO9449" s="21"/>
      <c r="AP9449" s="21"/>
      <c r="AQ9449" s="21"/>
      <c r="AR9449" s="21"/>
      <c r="AS9449" s="21"/>
      <c r="AT9449" s="2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</row>
    <row r="9450" spans="1:60" s="3" customFormat="1">
      <c r="A9450" s="20"/>
      <c r="B9450" s="20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21"/>
      <c r="AC9450" s="21"/>
      <c r="AD9450" s="21"/>
      <c r="AE9450" s="21"/>
      <c r="AF9450" s="21"/>
      <c r="AG9450" s="21"/>
      <c r="AH9450" s="21"/>
      <c r="AI9450" s="26"/>
      <c r="AJ9450" s="21"/>
      <c r="AK9450" s="21"/>
      <c r="AL9450" s="21"/>
      <c r="AM9450" s="21"/>
      <c r="AN9450" s="21"/>
      <c r="AO9450" s="21"/>
      <c r="AP9450" s="21"/>
      <c r="AQ9450" s="21"/>
      <c r="AR9450" s="21"/>
      <c r="AS9450" s="21"/>
      <c r="AT9450" s="2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</row>
    <row r="9451" spans="1:60" s="3" customFormat="1">
      <c r="A9451" s="20"/>
      <c r="B9451" s="20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21"/>
      <c r="AC9451" s="21"/>
      <c r="AD9451" s="21"/>
      <c r="AE9451" s="21"/>
      <c r="AF9451" s="21"/>
      <c r="AG9451" s="21"/>
      <c r="AH9451" s="21"/>
      <c r="AI9451" s="26"/>
      <c r="AJ9451" s="21"/>
      <c r="AK9451" s="21"/>
      <c r="AL9451" s="21"/>
      <c r="AM9451" s="21"/>
      <c r="AN9451" s="21"/>
      <c r="AO9451" s="21"/>
      <c r="AP9451" s="21"/>
      <c r="AQ9451" s="21"/>
      <c r="AR9451" s="21"/>
      <c r="AS9451" s="21"/>
      <c r="AT9451" s="2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</row>
    <row r="9452" spans="1:60" s="3" customFormat="1">
      <c r="A9452" s="20"/>
      <c r="B9452" s="20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21"/>
      <c r="AC9452" s="21"/>
      <c r="AD9452" s="21"/>
      <c r="AE9452" s="21"/>
      <c r="AF9452" s="21"/>
      <c r="AG9452" s="21"/>
      <c r="AH9452" s="21"/>
      <c r="AI9452" s="26"/>
      <c r="AJ9452" s="21"/>
      <c r="AK9452" s="21"/>
      <c r="AL9452" s="21"/>
      <c r="AM9452" s="21"/>
      <c r="AN9452" s="21"/>
      <c r="AO9452" s="21"/>
      <c r="AP9452" s="21"/>
      <c r="AQ9452" s="21"/>
      <c r="AR9452" s="21"/>
      <c r="AS9452" s="21"/>
      <c r="AT9452" s="2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</row>
    <row r="9453" spans="1:60" s="3" customFormat="1">
      <c r="A9453" s="20"/>
      <c r="B9453" s="20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21"/>
      <c r="AC9453" s="21"/>
      <c r="AD9453" s="21"/>
      <c r="AE9453" s="21"/>
      <c r="AF9453" s="21"/>
      <c r="AG9453" s="21"/>
      <c r="AH9453" s="21"/>
      <c r="AI9453" s="26"/>
      <c r="AJ9453" s="21"/>
      <c r="AK9453" s="21"/>
      <c r="AL9453" s="21"/>
      <c r="AM9453" s="21"/>
      <c r="AN9453" s="21"/>
      <c r="AO9453" s="21"/>
      <c r="AP9453" s="21"/>
      <c r="AQ9453" s="21"/>
      <c r="AR9453" s="21"/>
      <c r="AS9453" s="21"/>
      <c r="AT9453" s="2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</row>
    <row r="9454" spans="1:60" s="3" customFormat="1">
      <c r="A9454" s="20"/>
      <c r="B9454" s="20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21"/>
      <c r="AC9454" s="21"/>
      <c r="AD9454" s="21"/>
      <c r="AE9454" s="21"/>
      <c r="AF9454" s="21"/>
      <c r="AG9454" s="21"/>
      <c r="AH9454" s="21"/>
      <c r="AI9454" s="26"/>
      <c r="AJ9454" s="21"/>
      <c r="AK9454" s="21"/>
      <c r="AL9454" s="21"/>
      <c r="AM9454" s="21"/>
      <c r="AN9454" s="21"/>
      <c r="AO9454" s="21"/>
      <c r="AP9454" s="21"/>
      <c r="AQ9454" s="21"/>
      <c r="AR9454" s="21"/>
      <c r="AS9454" s="21"/>
      <c r="AT9454" s="2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</row>
    <row r="9455" spans="1:60" s="3" customFormat="1">
      <c r="A9455" s="20"/>
      <c r="B9455" s="20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21"/>
      <c r="AC9455" s="21"/>
      <c r="AD9455" s="21"/>
      <c r="AE9455" s="21"/>
      <c r="AF9455" s="21"/>
      <c r="AG9455" s="21"/>
      <c r="AH9455" s="21"/>
      <c r="AI9455" s="26"/>
      <c r="AJ9455" s="21"/>
      <c r="AK9455" s="21"/>
      <c r="AL9455" s="21"/>
      <c r="AM9455" s="21"/>
      <c r="AN9455" s="21"/>
      <c r="AO9455" s="21"/>
      <c r="AP9455" s="21"/>
      <c r="AQ9455" s="21"/>
      <c r="AR9455" s="21"/>
      <c r="AS9455" s="21"/>
      <c r="AT9455" s="2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</row>
    <row r="9456" spans="1:60" s="3" customFormat="1">
      <c r="A9456" s="20"/>
      <c r="B9456" s="20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21"/>
      <c r="AC9456" s="21"/>
      <c r="AD9456" s="21"/>
      <c r="AE9456" s="21"/>
      <c r="AF9456" s="21"/>
      <c r="AG9456" s="21"/>
      <c r="AH9456" s="21"/>
      <c r="AI9456" s="26"/>
      <c r="AJ9456" s="21"/>
      <c r="AK9456" s="21"/>
      <c r="AL9456" s="21"/>
      <c r="AM9456" s="21"/>
      <c r="AN9456" s="21"/>
      <c r="AO9456" s="21"/>
      <c r="AP9456" s="21"/>
      <c r="AQ9456" s="21"/>
      <c r="AR9456" s="21"/>
      <c r="AS9456" s="21"/>
      <c r="AT9456" s="2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</row>
    <row r="9457" spans="1:60" s="3" customFormat="1">
      <c r="A9457" s="20"/>
      <c r="B9457" s="20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21"/>
      <c r="AC9457" s="21"/>
      <c r="AD9457" s="21"/>
      <c r="AE9457" s="21"/>
      <c r="AF9457" s="21"/>
      <c r="AG9457" s="21"/>
      <c r="AH9457" s="21"/>
      <c r="AI9457" s="26"/>
      <c r="AJ9457" s="21"/>
      <c r="AK9457" s="21"/>
      <c r="AL9457" s="21"/>
      <c r="AM9457" s="21"/>
      <c r="AN9457" s="21"/>
      <c r="AO9457" s="21"/>
      <c r="AP9457" s="21"/>
      <c r="AQ9457" s="21"/>
      <c r="AR9457" s="21"/>
      <c r="AS9457" s="21"/>
      <c r="AT9457" s="2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</row>
    <row r="9458" spans="1:60" s="3" customFormat="1">
      <c r="A9458" s="20"/>
      <c r="B9458" s="20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21"/>
      <c r="AC9458" s="21"/>
      <c r="AD9458" s="21"/>
      <c r="AE9458" s="21"/>
      <c r="AF9458" s="21"/>
      <c r="AG9458" s="21"/>
      <c r="AH9458" s="21"/>
      <c r="AI9458" s="26"/>
      <c r="AJ9458" s="21"/>
      <c r="AK9458" s="21"/>
      <c r="AL9458" s="21"/>
      <c r="AM9458" s="21"/>
      <c r="AN9458" s="21"/>
      <c r="AO9458" s="21"/>
      <c r="AP9458" s="21"/>
      <c r="AQ9458" s="21"/>
      <c r="AR9458" s="21"/>
      <c r="AS9458" s="21"/>
      <c r="AT9458" s="2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</row>
    <row r="9459" spans="1:60" s="3" customFormat="1">
      <c r="A9459" s="20"/>
      <c r="B9459" s="20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21"/>
      <c r="AC9459" s="21"/>
      <c r="AD9459" s="21"/>
      <c r="AE9459" s="21"/>
      <c r="AF9459" s="21"/>
      <c r="AG9459" s="21"/>
      <c r="AH9459" s="21"/>
      <c r="AI9459" s="26"/>
      <c r="AJ9459" s="21"/>
      <c r="AK9459" s="21"/>
      <c r="AL9459" s="21"/>
      <c r="AM9459" s="21"/>
      <c r="AN9459" s="21"/>
      <c r="AO9459" s="21"/>
      <c r="AP9459" s="21"/>
      <c r="AQ9459" s="21"/>
      <c r="AR9459" s="21"/>
      <c r="AS9459" s="21"/>
      <c r="AT9459" s="2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</row>
    <row r="9460" spans="1:60" s="3" customFormat="1">
      <c r="A9460" s="20"/>
      <c r="B9460" s="20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21"/>
      <c r="AC9460" s="21"/>
      <c r="AD9460" s="21"/>
      <c r="AE9460" s="21"/>
      <c r="AF9460" s="21"/>
      <c r="AG9460" s="21"/>
      <c r="AH9460" s="21"/>
      <c r="AI9460" s="26"/>
      <c r="AJ9460" s="21"/>
      <c r="AK9460" s="21"/>
      <c r="AL9460" s="21"/>
      <c r="AM9460" s="21"/>
      <c r="AN9460" s="21"/>
      <c r="AO9460" s="21"/>
      <c r="AP9460" s="21"/>
      <c r="AQ9460" s="21"/>
      <c r="AR9460" s="21"/>
      <c r="AS9460" s="21"/>
      <c r="AT9460" s="2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  <c r="BE9460" s="1"/>
      <c r="BF9460" s="1"/>
      <c r="BG9460" s="1"/>
      <c r="BH9460" s="1"/>
    </row>
    <row r="9461" spans="1:60" s="3" customFormat="1">
      <c r="A9461" s="20"/>
      <c r="B9461" s="20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21"/>
      <c r="AC9461" s="21"/>
      <c r="AD9461" s="21"/>
      <c r="AE9461" s="21"/>
      <c r="AF9461" s="21"/>
      <c r="AG9461" s="21"/>
      <c r="AH9461" s="21"/>
      <c r="AI9461" s="26"/>
      <c r="AJ9461" s="21"/>
      <c r="AK9461" s="21"/>
      <c r="AL9461" s="21"/>
      <c r="AM9461" s="21"/>
      <c r="AN9461" s="21"/>
      <c r="AO9461" s="21"/>
      <c r="AP9461" s="21"/>
      <c r="AQ9461" s="21"/>
      <c r="AR9461" s="21"/>
      <c r="AS9461" s="21"/>
      <c r="AT9461" s="2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  <c r="BE9461" s="1"/>
      <c r="BF9461" s="1"/>
      <c r="BG9461" s="1"/>
      <c r="BH9461" s="1"/>
    </row>
    <row r="9462" spans="1:60" s="3" customFormat="1">
      <c r="A9462" s="20"/>
      <c r="B9462" s="20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21"/>
      <c r="AC9462" s="21"/>
      <c r="AD9462" s="21"/>
      <c r="AE9462" s="21"/>
      <c r="AF9462" s="21"/>
      <c r="AG9462" s="21"/>
      <c r="AH9462" s="21"/>
      <c r="AI9462" s="26"/>
      <c r="AJ9462" s="21"/>
      <c r="AK9462" s="21"/>
      <c r="AL9462" s="21"/>
      <c r="AM9462" s="21"/>
      <c r="AN9462" s="21"/>
      <c r="AO9462" s="21"/>
      <c r="AP9462" s="21"/>
      <c r="AQ9462" s="21"/>
      <c r="AR9462" s="21"/>
      <c r="AS9462" s="21"/>
      <c r="AT9462" s="2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  <c r="BE9462" s="1"/>
      <c r="BF9462" s="1"/>
      <c r="BG9462" s="1"/>
      <c r="BH9462" s="1"/>
    </row>
    <row r="9463" spans="1:60" s="3" customFormat="1">
      <c r="A9463" s="20"/>
      <c r="B9463" s="20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21"/>
      <c r="AC9463" s="21"/>
      <c r="AD9463" s="21"/>
      <c r="AE9463" s="21"/>
      <c r="AF9463" s="21"/>
      <c r="AG9463" s="21"/>
      <c r="AH9463" s="21"/>
      <c r="AI9463" s="26"/>
      <c r="AJ9463" s="21"/>
      <c r="AK9463" s="21"/>
      <c r="AL9463" s="21"/>
      <c r="AM9463" s="21"/>
      <c r="AN9463" s="21"/>
      <c r="AO9463" s="21"/>
      <c r="AP9463" s="21"/>
      <c r="AQ9463" s="21"/>
      <c r="AR9463" s="21"/>
      <c r="AS9463" s="21"/>
      <c r="AT9463" s="2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</row>
    <row r="9464" spans="1:60" s="3" customFormat="1">
      <c r="A9464" s="20"/>
      <c r="B9464" s="20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21"/>
      <c r="AC9464" s="21"/>
      <c r="AD9464" s="21"/>
      <c r="AE9464" s="21"/>
      <c r="AF9464" s="21"/>
      <c r="AG9464" s="21"/>
      <c r="AH9464" s="21"/>
      <c r="AI9464" s="26"/>
      <c r="AJ9464" s="21"/>
      <c r="AK9464" s="21"/>
      <c r="AL9464" s="21"/>
      <c r="AM9464" s="21"/>
      <c r="AN9464" s="21"/>
      <c r="AO9464" s="21"/>
      <c r="AP9464" s="21"/>
      <c r="AQ9464" s="21"/>
      <c r="AR9464" s="21"/>
      <c r="AS9464" s="21"/>
      <c r="AT9464" s="2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</row>
    <row r="9465" spans="1:60" s="3" customFormat="1">
      <c r="A9465" s="20"/>
      <c r="B9465" s="20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21"/>
      <c r="AC9465" s="21"/>
      <c r="AD9465" s="21"/>
      <c r="AE9465" s="21"/>
      <c r="AF9465" s="21"/>
      <c r="AG9465" s="21"/>
      <c r="AH9465" s="21"/>
      <c r="AI9465" s="26"/>
      <c r="AJ9465" s="21"/>
      <c r="AK9465" s="21"/>
      <c r="AL9465" s="21"/>
      <c r="AM9465" s="21"/>
      <c r="AN9465" s="21"/>
      <c r="AO9465" s="21"/>
      <c r="AP9465" s="21"/>
      <c r="AQ9465" s="21"/>
      <c r="AR9465" s="21"/>
      <c r="AS9465" s="21"/>
      <c r="AT9465" s="2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</row>
    <row r="9466" spans="1:60" s="3" customFormat="1">
      <c r="A9466" s="20"/>
      <c r="B9466" s="20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21"/>
      <c r="AC9466" s="21"/>
      <c r="AD9466" s="21"/>
      <c r="AE9466" s="21"/>
      <c r="AF9466" s="21"/>
      <c r="AG9466" s="21"/>
      <c r="AH9466" s="21"/>
      <c r="AI9466" s="26"/>
      <c r="AJ9466" s="21"/>
      <c r="AK9466" s="21"/>
      <c r="AL9466" s="21"/>
      <c r="AM9466" s="21"/>
      <c r="AN9466" s="21"/>
      <c r="AO9466" s="21"/>
      <c r="AP9466" s="21"/>
      <c r="AQ9466" s="21"/>
      <c r="AR9466" s="21"/>
      <c r="AS9466" s="21"/>
      <c r="AT9466" s="2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</row>
    <row r="9467" spans="1:60" s="3" customFormat="1">
      <c r="A9467" s="20"/>
      <c r="B9467" s="20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21"/>
      <c r="AC9467" s="21"/>
      <c r="AD9467" s="21"/>
      <c r="AE9467" s="21"/>
      <c r="AF9467" s="21"/>
      <c r="AG9467" s="21"/>
      <c r="AH9467" s="21"/>
      <c r="AI9467" s="26"/>
      <c r="AJ9467" s="21"/>
      <c r="AK9467" s="21"/>
      <c r="AL9467" s="21"/>
      <c r="AM9467" s="21"/>
      <c r="AN9467" s="21"/>
      <c r="AO9467" s="21"/>
      <c r="AP9467" s="21"/>
      <c r="AQ9467" s="21"/>
      <c r="AR9467" s="21"/>
      <c r="AS9467" s="21"/>
      <c r="AT9467" s="2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</row>
    <row r="9468" spans="1:60" s="3" customFormat="1">
      <c r="A9468" s="20"/>
      <c r="B9468" s="20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21"/>
      <c r="AC9468" s="21"/>
      <c r="AD9468" s="21"/>
      <c r="AE9468" s="21"/>
      <c r="AF9468" s="21"/>
      <c r="AG9468" s="21"/>
      <c r="AH9468" s="21"/>
      <c r="AI9468" s="26"/>
      <c r="AJ9468" s="21"/>
      <c r="AK9468" s="21"/>
      <c r="AL9468" s="21"/>
      <c r="AM9468" s="21"/>
      <c r="AN9468" s="21"/>
      <c r="AO9468" s="21"/>
      <c r="AP9468" s="21"/>
      <c r="AQ9468" s="21"/>
      <c r="AR9468" s="21"/>
      <c r="AS9468" s="21"/>
      <c r="AT9468" s="2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</row>
    <row r="9469" spans="1:60" s="3" customFormat="1">
      <c r="A9469" s="20"/>
      <c r="B9469" s="20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21"/>
      <c r="AC9469" s="21"/>
      <c r="AD9469" s="21"/>
      <c r="AE9469" s="21"/>
      <c r="AF9469" s="21"/>
      <c r="AG9469" s="21"/>
      <c r="AH9469" s="21"/>
      <c r="AI9469" s="26"/>
      <c r="AJ9469" s="21"/>
      <c r="AK9469" s="21"/>
      <c r="AL9469" s="21"/>
      <c r="AM9469" s="21"/>
      <c r="AN9469" s="21"/>
      <c r="AO9469" s="21"/>
      <c r="AP9469" s="21"/>
      <c r="AQ9469" s="21"/>
      <c r="AR9469" s="21"/>
      <c r="AS9469" s="21"/>
      <c r="AT9469" s="2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</row>
    <row r="9470" spans="1:60" s="3" customFormat="1">
      <c r="A9470" s="20"/>
      <c r="B9470" s="20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21"/>
      <c r="AC9470" s="21"/>
      <c r="AD9470" s="21"/>
      <c r="AE9470" s="21"/>
      <c r="AF9470" s="21"/>
      <c r="AG9470" s="21"/>
      <c r="AH9470" s="21"/>
      <c r="AI9470" s="26"/>
      <c r="AJ9470" s="21"/>
      <c r="AK9470" s="21"/>
      <c r="AL9470" s="21"/>
      <c r="AM9470" s="21"/>
      <c r="AN9470" s="21"/>
      <c r="AO9470" s="21"/>
      <c r="AP9470" s="21"/>
      <c r="AQ9470" s="21"/>
      <c r="AR9470" s="21"/>
      <c r="AS9470" s="21"/>
      <c r="AT9470" s="2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</row>
    <row r="9471" spans="1:60" s="3" customFormat="1">
      <c r="A9471" s="20"/>
      <c r="B9471" s="20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21"/>
      <c r="AC9471" s="21"/>
      <c r="AD9471" s="21"/>
      <c r="AE9471" s="21"/>
      <c r="AF9471" s="21"/>
      <c r="AG9471" s="21"/>
      <c r="AH9471" s="21"/>
      <c r="AI9471" s="26"/>
      <c r="AJ9471" s="21"/>
      <c r="AK9471" s="21"/>
      <c r="AL9471" s="21"/>
      <c r="AM9471" s="21"/>
      <c r="AN9471" s="21"/>
      <c r="AO9471" s="21"/>
      <c r="AP9471" s="21"/>
      <c r="AQ9471" s="21"/>
      <c r="AR9471" s="21"/>
      <c r="AS9471" s="21"/>
      <c r="AT9471" s="2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</row>
    <row r="9472" spans="1:60" s="3" customFormat="1">
      <c r="A9472" s="20"/>
      <c r="B9472" s="20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21"/>
      <c r="AC9472" s="21"/>
      <c r="AD9472" s="21"/>
      <c r="AE9472" s="21"/>
      <c r="AF9472" s="21"/>
      <c r="AG9472" s="21"/>
      <c r="AH9472" s="21"/>
      <c r="AI9472" s="26"/>
      <c r="AJ9472" s="21"/>
      <c r="AK9472" s="21"/>
      <c r="AL9472" s="21"/>
      <c r="AM9472" s="21"/>
      <c r="AN9472" s="21"/>
      <c r="AO9472" s="21"/>
      <c r="AP9472" s="21"/>
      <c r="AQ9472" s="21"/>
      <c r="AR9472" s="21"/>
      <c r="AS9472" s="21"/>
      <c r="AT9472" s="2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</row>
    <row r="9473" spans="1:60" s="3" customFormat="1">
      <c r="A9473" s="20"/>
      <c r="B9473" s="20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21"/>
      <c r="AC9473" s="21"/>
      <c r="AD9473" s="21"/>
      <c r="AE9473" s="21"/>
      <c r="AF9473" s="21"/>
      <c r="AG9473" s="21"/>
      <c r="AH9473" s="21"/>
      <c r="AI9473" s="26"/>
      <c r="AJ9473" s="21"/>
      <c r="AK9473" s="21"/>
      <c r="AL9473" s="21"/>
      <c r="AM9473" s="21"/>
      <c r="AN9473" s="21"/>
      <c r="AO9473" s="21"/>
      <c r="AP9473" s="21"/>
      <c r="AQ9473" s="21"/>
      <c r="AR9473" s="21"/>
      <c r="AS9473" s="21"/>
      <c r="AT9473" s="2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</row>
    <row r="9474" spans="1:60" s="3" customFormat="1">
      <c r="A9474" s="20"/>
      <c r="B9474" s="20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21"/>
      <c r="AC9474" s="21"/>
      <c r="AD9474" s="21"/>
      <c r="AE9474" s="21"/>
      <c r="AF9474" s="21"/>
      <c r="AG9474" s="21"/>
      <c r="AH9474" s="21"/>
      <c r="AI9474" s="26"/>
      <c r="AJ9474" s="21"/>
      <c r="AK9474" s="21"/>
      <c r="AL9474" s="21"/>
      <c r="AM9474" s="21"/>
      <c r="AN9474" s="21"/>
      <c r="AO9474" s="21"/>
      <c r="AP9474" s="21"/>
      <c r="AQ9474" s="21"/>
      <c r="AR9474" s="21"/>
      <c r="AS9474" s="21"/>
      <c r="AT9474" s="2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</row>
    <row r="9475" spans="1:60" s="3" customFormat="1">
      <c r="A9475" s="20"/>
      <c r="B9475" s="20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21"/>
      <c r="AC9475" s="21"/>
      <c r="AD9475" s="21"/>
      <c r="AE9475" s="21"/>
      <c r="AF9475" s="21"/>
      <c r="AG9475" s="21"/>
      <c r="AH9475" s="21"/>
      <c r="AI9475" s="26"/>
      <c r="AJ9475" s="21"/>
      <c r="AK9475" s="21"/>
      <c r="AL9475" s="21"/>
      <c r="AM9475" s="21"/>
      <c r="AN9475" s="21"/>
      <c r="AO9475" s="21"/>
      <c r="AP9475" s="21"/>
      <c r="AQ9475" s="21"/>
      <c r="AR9475" s="21"/>
      <c r="AS9475" s="21"/>
      <c r="AT9475" s="2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</row>
    <row r="9476" spans="1:60" s="3" customFormat="1">
      <c r="A9476" s="20"/>
      <c r="B9476" s="20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21"/>
      <c r="AC9476" s="21"/>
      <c r="AD9476" s="21"/>
      <c r="AE9476" s="21"/>
      <c r="AF9476" s="21"/>
      <c r="AG9476" s="21"/>
      <c r="AH9476" s="21"/>
      <c r="AI9476" s="26"/>
      <c r="AJ9476" s="21"/>
      <c r="AK9476" s="21"/>
      <c r="AL9476" s="21"/>
      <c r="AM9476" s="21"/>
      <c r="AN9476" s="21"/>
      <c r="AO9476" s="21"/>
      <c r="AP9476" s="21"/>
      <c r="AQ9476" s="21"/>
      <c r="AR9476" s="21"/>
      <c r="AS9476" s="21"/>
      <c r="AT9476" s="2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</row>
    <row r="9477" spans="1:60" s="3" customFormat="1">
      <c r="A9477" s="20"/>
      <c r="B9477" s="20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21"/>
      <c r="AC9477" s="21"/>
      <c r="AD9477" s="21"/>
      <c r="AE9477" s="21"/>
      <c r="AF9477" s="21"/>
      <c r="AG9477" s="21"/>
      <c r="AH9477" s="21"/>
      <c r="AI9477" s="26"/>
      <c r="AJ9477" s="21"/>
      <c r="AK9477" s="21"/>
      <c r="AL9477" s="21"/>
      <c r="AM9477" s="21"/>
      <c r="AN9477" s="21"/>
      <c r="AO9477" s="21"/>
      <c r="AP9477" s="21"/>
      <c r="AQ9477" s="21"/>
      <c r="AR9477" s="21"/>
      <c r="AS9477" s="21"/>
      <c r="AT9477" s="2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</row>
    <row r="9478" spans="1:60" s="3" customFormat="1">
      <c r="A9478" s="20"/>
      <c r="B9478" s="20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21"/>
      <c r="AC9478" s="21"/>
      <c r="AD9478" s="21"/>
      <c r="AE9478" s="21"/>
      <c r="AF9478" s="21"/>
      <c r="AG9478" s="21"/>
      <c r="AH9478" s="21"/>
      <c r="AI9478" s="26"/>
      <c r="AJ9478" s="21"/>
      <c r="AK9478" s="21"/>
      <c r="AL9478" s="21"/>
      <c r="AM9478" s="21"/>
      <c r="AN9478" s="21"/>
      <c r="AO9478" s="21"/>
      <c r="AP9478" s="21"/>
      <c r="AQ9478" s="21"/>
      <c r="AR9478" s="21"/>
      <c r="AS9478" s="21"/>
      <c r="AT9478" s="2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</row>
    <row r="9479" spans="1:60" s="3" customFormat="1">
      <c r="A9479" s="20"/>
      <c r="B9479" s="20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21"/>
      <c r="AC9479" s="21"/>
      <c r="AD9479" s="21"/>
      <c r="AE9479" s="21"/>
      <c r="AF9479" s="21"/>
      <c r="AG9479" s="21"/>
      <c r="AH9479" s="21"/>
      <c r="AI9479" s="26"/>
      <c r="AJ9479" s="21"/>
      <c r="AK9479" s="21"/>
      <c r="AL9479" s="21"/>
      <c r="AM9479" s="21"/>
      <c r="AN9479" s="21"/>
      <c r="AO9479" s="21"/>
      <c r="AP9479" s="21"/>
      <c r="AQ9479" s="21"/>
      <c r="AR9479" s="21"/>
      <c r="AS9479" s="21"/>
      <c r="AT9479" s="2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</row>
    <row r="9480" spans="1:60" s="3" customFormat="1">
      <c r="A9480" s="20"/>
      <c r="B9480" s="20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21"/>
      <c r="AC9480" s="21"/>
      <c r="AD9480" s="21"/>
      <c r="AE9480" s="21"/>
      <c r="AF9480" s="21"/>
      <c r="AG9480" s="21"/>
      <c r="AH9480" s="21"/>
      <c r="AI9480" s="26"/>
      <c r="AJ9480" s="21"/>
      <c r="AK9480" s="21"/>
      <c r="AL9480" s="21"/>
      <c r="AM9480" s="21"/>
      <c r="AN9480" s="21"/>
      <c r="AO9480" s="21"/>
      <c r="AP9480" s="21"/>
      <c r="AQ9480" s="21"/>
      <c r="AR9480" s="21"/>
      <c r="AS9480" s="21"/>
      <c r="AT9480" s="2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</row>
    <row r="9481" spans="1:60" s="3" customFormat="1">
      <c r="A9481" s="20"/>
      <c r="B9481" s="20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21"/>
      <c r="AC9481" s="21"/>
      <c r="AD9481" s="21"/>
      <c r="AE9481" s="21"/>
      <c r="AF9481" s="21"/>
      <c r="AG9481" s="21"/>
      <c r="AH9481" s="21"/>
      <c r="AI9481" s="26"/>
      <c r="AJ9481" s="21"/>
      <c r="AK9481" s="21"/>
      <c r="AL9481" s="21"/>
      <c r="AM9481" s="21"/>
      <c r="AN9481" s="21"/>
      <c r="AO9481" s="21"/>
      <c r="AP9481" s="21"/>
      <c r="AQ9481" s="21"/>
      <c r="AR9481" s="21"/>
      <c r="AS9481" s="21"/>
      <c r="AT9481" s="2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</row>
    <row r="9482" spans="1:60" s="3" customFormat="1">
      <c r="A9482" s="20"/>
      <c r="B9482" s="20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21"/>
      <c r="AC9482" s="21"/>
      <c r="AD9482" s="21"/>
      <c r="AE9482" s="21"/>
      <c r="AF9482" s="21"/>
      <c r="AG9482" s="21"/>
      <c r="AH9482" s="21"/>
      <c r="AI9482" s="26"/>
      <c r="AJ9482" s="21"/>
      <c r="AK9482" s="21"/>
      <c r="AL9482" s="21"/>
      <c r="AM9482" s="21"/>
      <c r="AN9482" s="21"/>
      <c r="AO9482" s="21"/>
      <c r="AP9482" s="21"/>
      <c r="AQ9482" s="21"/>
      <c r="AR9482" s="21"/>
      <c r="AS9482" s="21"/>
      <c r="AT9482" s="2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</row>
    <row r="9483" spans="1:60" s="3" customFormat="1">
      <c r="A9483" s="20"/>
      <c r="B9483" s="20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21"/>
      <c r="AC9483" s="21"/>
      <c r="AD9483" s="21"/>
      <c r="AE9483" s="21"/>
      <c r="AF9483" s="21"/>
      <c r="AG9483" s="21"/>
      <c r="AH9483" s="21"/>
      <c r="AI9483" s="26"/>
      <c r="AJ9483" s="21"/>
      <c r="AK9483" s="21"/>
      <c r="AL9483" s="21"/>
      <c r="AM9483" s="21"/>
      <c r="AN9483" s="21"/>
      <c r="AO9483" s="21"/>
      <c r="AP9483" s="21"/>
      <c r="AQ9483" s="21"/>
      <c r="AR9483" s="21"/>
      <c r="AS9483" s="21"/>
      <c r="AT9483" s="2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</row>
    <row r="9484" spans="1:60" s="3" customFormat="1">
      <c r="A9484" s="20"/>
      <c r="B9484" s="20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21"/>
      <c r="AC9484" s="21"/>
      <c r="AD9484" s="21"/>
      <c r="AE9484" s="21"/>
      <c r="AF9484" s="21"/>
      <c r="AG9484" s="21"/>
      <c r="AH9484" s="21"/>
      <c r="AI9484" s="26"/>
      <c r="AJ9484" s="21"/>
      <c r="AK9484" s="21"/>
      <c r="AL9484" s="21"/>
      <c r="AM9484" s="21"/>
      <c r="AN9484" s="21"/>
      <c r="AO9484" s="21"/>
      <c r="AP9484" s="21"/>
      <c r="AQ9484" s="21"/>
      <c r="AR9484" s="21"/>
      <c r="AS9484" s="21"/>
      <c r="AT9484" s="2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</row>
    <row r="9485" spans="1:60" s="3" customFormat="1">
      <c r="A9485" s="20"/>
      <c r="B9485" s="20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21"/>
      <c r="AC9485" s="21"/>
      <c r="AD9485" s="21"/>
      <c r="AE9485" s="21"/>
      <c r="AF9485" s="21"/>
      <c r="AG9485" s="21"/>
      <c r="AH9485" s="21"/>
      <c r="AI9485" s="26"/>
      <c r="AJ9485" s="21"/>
      <c r="AK9485" s="21"/>
      <c r="AL9485" s="21"/>
      <c r="AM9485" s="21"/>
      <c r="AN9485" s="21"/>
      <c r="AO9485" s="21"/>
      <c r="AP9485" s="21"/>
      <c r="AQ9485" s="21"/>
      <c r="AR9485" s="21"/>
      <c r="AS9485" s="21"/>
      <c r="AT9485" s="2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</row>
    <row r="9486" spans="1:60" s="3" customFormat="1">
      <c r="A9486" s="20"/>
      <c r="B9486" s="20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21"/>
      <c r="AC9486" s="21"/>
      <c r="AD9486" s="21"/>
      <c r="AE9486" s="21"/>
      <c r="AF9486" s="21"/>
      <c r="AG9486" s="21"/>
      <c r="AH9486" s="21"/>
      <c r="AI9486" s="26"/>
      <c r="AJ9486" s="21"/>
      <c r="AK9486" s="21"/>
      <c r="AL9486" s="21"/>
      <c r="AM9486" s="21"/>
      <c r="AN9486" s="21"/>
      <c r="AO9486" s="21"/>
      <c r="AP9486" s="21"/>
      <c r="AQ9486" s="21"/>
      <c r="AR9486" s="21"/>
      <c r="AS9486" s="21"/>
      <c r="AT9486" s="2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</row>
    <row r="9487" spans="1:60" s="3" customFormat="1">
      <c r="A9487" s="20"/>
      <c r="B9487" s="20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21"/>
      <c r="AC9487" s="21"/>
      <c r="AD9487" s="21"/>
      <c r="AE9487" s="21"/>
      <c r="AF9487" s="21"/>
      <c r="AG9487" s="21"/>
      <c r="AH9487" s="21"/>
      <c r="AI9487" s="26"/>
      <c r="AJ9487" s="21"/>
      <c r="AK9487" s="21"/>
      <c r="AL9487" s="21"/>
      <c r="AM9487" s="21"/>
      <c r="AN9487" s="21"/>
      <c r="AO9487" s="21"/>
      <c r="AP9487" s="21"/>
      <c r="AQ9487" s="21"/>
      <c r="AR9487" s="21"/>
      <c r="AS9487" s="21"/>
      <c r="AT9487" s="2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</row>
    <row r="9488" spans="1:60" s="3" customFormat="1">
      <c r="A9488" s="20"/>
      <c r="B9488" s="20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21"/>
      <c r="AC9488" s="21"/>
      <c r="AD9488" s="21"/>
      <c r="AE9488" s="21"/>
      <c r="AF9488" s="21"/>
      <c r="AG9488" s="21"/>
      <c r="AH9488" s="21"/>
      <c r="AI9488" s="26"/>
      <c r="AJ9488" s="21"/>
      <c r="AK9488" s="21"/>
      <c r="AL9488" s="21"/>
      <c r="AM9488" s="21"/>
      <c r="AN9488" s="21"/>
      <c r="AO9488" s="21"/>
      <c r="AP9488" s="21"/>
      <c r="AQ9488" s="21"/>
      <c r="AR9488" s="21"/>
      <c r="AS9488" s="21"/>
      <c r="AT9488" s="2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</row>
    <row r="9489" spans="1:60" s="3" customFormat="1">
      <c r="A9489" s="20"/>
      <c r="B9489" s="20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21"/>
      <c r="AC9489" s="21"/>
      <c r="AD9489" s="21"/>
      <c r="AE9489" s="21"/>
      <c r="AF9489" s="21"/>
      <c r="AG9489" s="21"/>
      <c r="AH9489" s="21"/>
      <c r="AI9489" s="26"/>
      <c r="AJ9489" s="21"/>
      <c r="AK9489" s="21"/>
      <c r="AL9489" s="21"/>
      <c r="AM9489" s="21"/>
      <c r="AN9489" s="21"/>
      <c r="AO9489" s="21"/>
      <c r="AP9489" s="21"/>
      <c r="AQ9489" s="21"/>
      <c r="AR9489" s="21"/>
      <c r="AS9489" s="21"/>
      <c r="AT9489" s="2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</row>
    <row r="9490" spans="1:60" s="3" customFormat="1">
      <c r="A9490" s="20"/>
      <c r="B9490" s="20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21"/>
      <c r="AC9490" s="21"/>
      <c r="AD9490" s="21"/>
      <c r="AE9490" s="21"/>
      <c r="AF9490" s="21"/>
      <c r="AG9490" s="21"/>
      <c r="AH9490" s="21"/>
      <c r="AI9490" s="26"/>
      <c r="AJ9490" s="21"/>
      <c r="AK9490" s="21"/>
      <c r="AL9490" s="21"/>
      <c r="AM9490" s="21"/>
      <c r="AN9490" s="21"/>
      <c r="AO9490" s="21"/>
      <c r="AP9490" s="21"/>
      <c r="AQ9490" s="21"/>
      <c r="AR9490" s="21"/>
      <c r="AS9490" s="21"/>
      <c r="AT9490" s="2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</row>
    <row r="9491" spans="1:60" s="3" customFormat="1">
      <c r="A9491" s="20"/>
      <c r="B9491" s="20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21"/>
      <c r="AC9491" s="21"/>
      <c r="AD9491" s="21"/>
      <c r="AE9491" s="21"/>
      <c r="AF9491" s="21"/>
      <c r="AG9491" s="21"/>
      <c r="AH9491" s="21"/>
      <c r="AI9491" s="26"/>
      <c r="AJ9491" s="21"/>
      <c r="AK9491" s="21"/>
      <c r="AL9491" s="21"/>
      <c r="AM9491" s="21"/>
      <c r="AN9491" s="21"/>
      <c r="AO9491" s="21"/>
      <c r="AP9491" s="21"/>
      <c r="AQ9491" s="21"/>
      <c r="AR9491" s="21"/>
      <c r="AS9491" s="21"/>
      <c r="AT9491" s="2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</row>
    <row r="9492" spans="1:60" s="3" customFormat="1">
      <c r="A9492" s="20"/>
      <c r="B9492" s="20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21"/>
      <c r="AC9492" s="21"/>
      <c r="AD9492" s="21"/>
      <c r="AE9492" s="21"/>
      <c r="AF9492" s="21"/>
      <c r="AG9492" s="21"/>
      <c r="AH9492" s="21"/>
      <c r="AI9492" s="26"/>
      <c r="AJ9492" s="21"/>
      <c r="AK9492" s="21"/>
      <c r="AL9492" s="21"/>
      <c r="AM9492" s="21"/>
      <c r="AN9492" s="21"/>
      <c r="AO9492" s="21"/>
      <c r="AP9492" s="21"/>
      <c r="AQ9492" s="21"/>
      <c r="AR9492" s="21"/>
      <c r="AS9492" s="21"/>
      <c r="AT9492" s="2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</row>
    <row r="9493" spans="1:60" s="3" customFormat="1">
      <c r="A9493" s="20"/>
      <c r="B9493" s="20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21"/>
      <c r="AC9493" s="21"/>
      <c r="AD9493" s="21"/>
      <c r="AE9493" s="21"/>
      <c r="AF9493" s="21"/>
      <c r="AG9493" s="21"/>
      <c r="AH9493" s="21"/>
      <c r="AI9493" s="26"/>
      <c r="AJ9493" s="21"/>
      <c r="AK9493" s="21"/>
      <c r="AL9493" s="21"/>
      <c r="AM9493" s="21"/>
      <c r="AN9493" s="21"/>
      <c r="AO9493" s="21"/>
      <c r="AP9493" s="21"/>
      <c r="AQ9493" s="21"/>
      <c r="AR9493" s="21"/>
      <c r="AS9493" s="21"/>
      <c r="AT9493" s="2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</row>
    <row r="9494" spans="1:60" s="3" customFormat="1">
      <c r="A9494" s="20"/>
      <c r="B9494" s="20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21"/>
      <c r="AC9494" s="21"/>
      <c r="AD9494" s="21"/>
      <c r="AE9494" s="21"/>
      <c r="AF9494" s="21"/>
      <c r="AG9494" s="21"/>
      <c r="AH9494" s="21"/>
      <c r="AI9494" s="26"/>
      <c r="AJ9494" s="21"/>
      <c r="AK9494" s="21"/>
      <c r="AL9494" s="21"/>
      <c r="AM9494" s="21"/>
      <c r="AN9494" s="21"/>
      <c r="AO9494" s="21"/>
      <c r="AP9494" s="21"/>
      <c r="AQ9494" s="21"/>
      <c r="AR9494" s="21"/>
      <c r="AS9494" s="21"/>
      <c r="AT9494" s="2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</row>
    <row r="9495" spans="1:60" s="3" customFormat="1">
      <c r="A9495" s="20"/>
      <c r="B9495" s="20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21"/>
      <c r="AC9495" s="21"/>
      <c r="AD9495" s="21"/>
      <c r="AE9495" s="21"/>
      <c r="AF9495" s="21"/>
      <c r="AG9495" s="21"/>
      <c r="AH9495" s="21"/>
      <c r="AI9495" s="26"/>
      <c r="AJ9495" s="21"/>
      <c r="AK9495" s="21"/>
      <c r="AL9495" s="21"/>
      <c r="AM9495" s="21"/>
      <c r="AN9495" s="21"/>
      <c r="AO9495" s="21"/>
      <c r="AP9495" s="21"/>
      <c r="AQ9495" s="21"/>
      <c r="AR9495" s="21"/>
      <c r="AS9495" s="21"/>
      <c r="AT9495" s="2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</row>
    <row r="9496" spans="1:60" s="3" customFormat="1">
      <c r="A9496" s="20"/>
      <c r="B9496" s="20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21"/>
      <c r="AC9496" s="21"/>
      <c r="AD9496" s="21"/>
      <c r="AE9496" s="21"/>
      <c r="AF9496" s="21"/>
      <c r="AG9496" s="21"/>
      <c r="AH9496" s="21"/>
      <c r="AI9496" s="26"/>
      <c r="AJ9496" s="21"/>
      <c r="AK9496" s="21"/>
      <c r="AL9496" s="21"/>
      <c r="AM9496" s="21"/>
      <c r="AN9496" s="21"/>
      <c r="AO9496" s="21"/>
      <c r="AP9496" s="21"/>
      <c r="AQ9496" s="21"/>
      <c r="AR9496" s="21"/>
      <c r="AS9496" s="21"/>
      <c r="AT9496" s="2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</row>
    <row r="9497" spans="1:60" s="3" customFormat="1">
      <c r="A9497" s="20"/>
      <c r="B9497" s="20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21"/>
      <c r="AC9497" s="21"/>
      <c r="AD9497" s="21"/>
      <c r="AE9497" s="21"/>
      <c r="AF9497" s="21"/>
      <c r="AG9497" s="21"/>
      <c r="AH9497" s="21"/>
      <c r="AI9497" s="26"/>
      <c r="AJ9497" s="21"/>
      <c r="AK9497" s="21"/>
      <c r="AL9497" s="21"/>
      <c r="AM9497" s="21"/>
      <c r="AN9497" s="21"/>
      <c r="AO9497" s="21"/>
      <c r="AP9497" s="21"/>
      <c r="AQ9497" s="21"/>
      <c r="AR9497" s="21"/>
      <c r="AS9497" s="21"/>
      <c r="AT9497" s="2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</row>
    <row r="9498" spans="1:60" s="3" customFormat="1">
      <c r="A9498" s="20"/>
      <c r="B9498" s="20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21"/>
      <c r="AC9498" s="21"/>
      <c r="AD9498" s="21"/>
      <c r="AE9498" s="21"/>
      <c r="AF9498" s="21"/>
      <c r="AG9498" s="21"/>
      <c r="AH9498" s="21"/>
      <c r="AI9498" s="26"/>
      <c r="AJ9498" s="21"/>
      <c r="AK9498" s="21"/>
      <c r="AL9498" s="21"/>
      <c r="AM9498" s="21"/>
      <c r="AN9498" s="21"/>
      <c r="AO9498" s="21"/>
      <c r="AP9498" s="21"/>
      <c r="AQ9498" s="21"/>
      <c r="AR9498" s="21"/>
      <c r="AS9498" s="21"/>
      <c r="AT9498" s="2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</row>
    <row r="9499" spans="1:60" s="3" customFormat="1">
      <c r="A9499" s="20"/>
      <c r="B9499" s="20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21"/>
      <c r="AC9499" s="21"/>
      <c r="AD9499" s="21"/>
      <c r="AE9499" s="21"/>
      <c r="AF9499" s="21"/>
      <c r="AG9499" s="21"/>
      <c r="AH9499" s="21"/>
      <c r="AI9499" s="26"/>
      <c r="AJ9499" s="21"/>
      <c r="AK9499" s="21"/>
      <c r="AL9499" s="21"/>
      <c r="AM9499" s="21"/>
      <c r="AN9499" s="21"/>
      <c r="AO9499" s="21"/>
      <c r="AP9499" s="21"/>
      <c r="AQ9499" s="21"/>
      <c r="AR9499" s="21"/>
      <c r="AS9499" s="21"/>
      <c r="AT9499" s="2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</row>
    <row r="9500" spans="1:60" s="3" customFormat="1">
      <c r="A9500" s="20"/>
      <c r="B9500" s="20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21"/>
      <c r="AC9500" s="21"/>
      <c r="AD9500" s="21"/>
      <c r="AE9500" s="21"/>
      <c r="AF9500" s="21"/>
      <c r="AG9500" s="21"/>
      <c r="AH9500" s="21"/>
      <c r="AI9500" s="26"/>
      <c r="AJ9500" s="21"/>
      <c r="AK9500" s="21"/>
      <c r="AL9500" s="21"/>
      <c r="AM9500" s="21"/>
      <c r="AN9500" s="21"/>
      <c r="AO9500" s="21"/>
      <c r="AP9500" s="21"/>
      <c r="AQ9500" s="21"/>
      <c r="AR9500" s="21"/>
      <c r="AS9500" s="21"/>
      <c r="AT9500" s="2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</row>
    <row r="9501" spans="1:60" s="3" customFormat="1">
      <c r="A9501" s="20"/>
      <c r="B9501" s="20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21"/>
      <c r="AC9501" s="21"/>
      <c r="AD9501" s="21"/>
      <c r="AE9501" s="21"/>
      <c r="AF9501" s="21"/>
      <c r="AG9501" s="21"/>
      <c r="AH9501" s="21"/>
      <c r="AI9501" s="26"/>
      <c r="AJ9501" s="21"/>
      <c r="AK9501" s="21"/>
      <c r="AL9501" s="21"/>
      <c r="AM9501" s="21"/>
      <c r="AN9501" s="21"/>
      <c r="AO9501" s="21"/>
      <c r="AP9501" s="21"/>
      <c r="AQ9501" s="21"/>
      <c r="AR9501" s="21"/>
      <c r="AS9501" s="21"/>
      <c r="AT9501" s="2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</row>
    <row r="9502" spans="1:60" s="3" customFormat="1">
      <c r="A9502" s="20"/>
      <c r="B9502" s="20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21"/>
      <c r="AC9502" s="21"/>
      <c r="AD9502" s="21"/>
      <c r="AE9502" s="21"/>
      <c r="AF9502" s="21"/>
      <c r="AG9502" s="21"/>
      <c r="AH9502" s="21"/>
      <c r="AI9502" s="26"/>
      <c r="AJ9502" s="21"/>
      <c r="AK9502" s="21"/>
      <c r="AL9502" s="21"/>
      <c r="AM9502" s="21"/>
      <c r="AN9502" s="21"/>
      <c r="AO9502" s="21"/>
      <c r="AP9502" s="21"/>
      <c r="AQ9502" s="21"/>
      <c r="AR9502" s="21"/>
      <c r="AS9502" s="21"/>
      <c r="AT9502" s="2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</row>
    <row r="9503" spans="1:60" s="3" customFormat="1">
      <c r="A9503" s="20"/>
      <c r="B9503" s="20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21"/>
      <c r="AC9503" s="21"/>
      <c r="AD9503" s="21"/>
      <c r="AE9503" s="21"/>
      <c r="AF9503" s="21"/>
      <c r="AG9503" s="21"/>
      <c r="AH9503" s="21"/>
      <c r="AI9503" s="26"/>
      <c r="AJ9503" s="21"/>
      <c r="AK9503" s="21"/>
      <c r="AL9503" s="21"/>
      <c r="AM9503" s="21"/>
      <c r="AN9503" s="21"/>
      <c r="AO9503" s="21"/>
      <c r="AP9503" s="21"/>
      <c r="AQ9503" s="21"/>
      <c r="AR9503" s="21"/>
      <c r="AS9503" s="21"/>
      <c r="AT9503" s="2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</row>
    <row r="9504" spans="1:60" s="3" customFormat="1">
      <c r="A9504" s="20"/>
      <c r="B9504" s="20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21"/>
      <c r="AC9504" s="21"/>
      <c r="AD9504" s="21"/>
      <c r="AE9504" s="21"/>
      <c r="AF9504" s="21"/>
      <c r="AG9504" s="21"/>
      <c r="AH9504" s="21"/>
      <c r="AI9504" s="26"/>
      <c r="AJ9504" s="21"/>
      <c r="AK9504" s="21"/>
      <c r="AL9504" s="21"/>
      <c r="AM9504" s="21"/>
      <c r="AN9504" s="21"/>
      <c r="AO9504" s="21"/>
      <c r="AP9504" s="21"/>
      <c r="AQ9504" s="21"/>
      <c r="AR9504" s="21"/>
      <c r="AS9504" s="21"/>
      <c r="AT9504" s="2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</row>
    <row r="9505" spans="1:60" s="3" customFormat="1">
      <c r="A9505" s="20"/>
      <c r="B9505" s="20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21"/>
      <c r="AC9505" s="21"/>
      <c r="AD9505" s="21"/>
      <c r="AE9505" s="21"/>
      <c r="AF9505" s="21"/>
      <c r="AG9505" s="21"/>
      <c r="AH9505" s="21"/>
      <c r="AI9505" s="26"/>
      <c r="AJ9505" s="21"/>
      <c r="AK9505" s="21"/>
      <c r="AL9505" s="21"/>
      <c r="AM9505" s="21"/>
      <c r="AN9505" s="21"/>
      <c r="AO9505" s="21"/>
      <c r="AP9505" s="21"/>
      <c r="AQ9505" s="21"/>
      <c r="AR9505" s="21"/>
      <c r="AS9505" s="21"/>
      <c r="AT9505" s="2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</row>
    <row r="9506" spans="1:60" s="3" customFormat="1">
      <c r="A9506" s="20"/>
      <c r="B9506" s="20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21"/>
      <c r="AC9506" s="21"/>
      <c r="AD9506" s="21"/>
      <c r="AE9506" s="21"/>
      <c r="AF9506" s="21"/>
      <c r="AG9506" s="21"/>
      <c r="AH9506" s="21"/>
      <c r="AI9506" s="26"/>
      <c r="AJ9506" s="21"/>
      <c r="AK9506" s="21"/>
      <c r="AL9506" s="21"/>
      <c r="AM9506" s="21"/>
      <c r="AN9506" s="21"/>
      <c r="AO9506" s="21"/>
      <c r="AP9506" s="21"/>
      <c r="AQ9506" s="21"/>
      <c r="AR9506" s="21"/>
      <c r="AS9506" s="21"/>
      <c r="AT9506" s="2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</row>
    <row r="9507" spans="1:60" s="3" customFormat="1">
      <c r="A9507" s="20"/>
      <c r="B9507" s="20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21"/>
      <c r="AC9507" s="21"/>
      <c r="AD9507" s="21"/>
      <c r="AE9507" s="21"/>
      <c r="AF9507" s="21"/>
      <c r="AG9507" s="21"/>
      <c r="AH9507" s="21"/>
      <c r="AI9507" s="26"/>
      <c r="AJ9507" s="21"/>
      <c r="AK9507" s="21"/>
      <c r="AL9507" s="21"/>
      <c r="AM9507" s="21"/>
      <c r="AN9507" s="21"/>
      <c r="AO9507" s="21"/>
      <c r="AP9507" s="21"/>
      <c r="AQ9507" s="21"/>
      <c r="AR9507" s="21"/>
      <c r="AS9507" s="21"/>
      <c r="AT9507" s="2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</row>
    <row r="9508" spans="1:60" s="3" customFormat="1">
      <c r="A9508" s="20"/>
      <c r="B9508" s="20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21"/>
      <c r="AC9508" s="21"/>
      <c r="AD9508" s="21"/>
      <c r="AE9508" s="21"/>
      <c r="AF9508" s="21"/>
      <c r="AG9508" s="21"/>
      <c r="AH9508" s="21"/>
      <c r="AI9508" s="26"/>
      <c r="AJ9508" s="21"/>
      <c r="AK9508" s="21"/>
      <c r="AL9508" s="21"/>
      <c r="AM9508" s="21"/>
      <c r="AN9508" s="21"/>
      <c r="AO9508" s="21"/>
      <c r="AP9508" s="21"/>
      <c r="AQ9508" s="21"/>
      <c r="AR9508" s="21"/>
      <c r="AS9508" s="21"/>
      <c r="AT9508" s="2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</row>
    <row r="9509" spans="1:60" s="3" customFormat="1">
      <c r="A9509" s="20"/>
      <c r="B9509" s="20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21"/>
      <c r="AC9509" s="21"/>
      <c r="AD9509" s="21"/>
      <c r="AE9509" s="21"/>
      <c r="AF9509" s="21"/>
      <c r="AG9509" s="21"/>
      <c r="AH9509" s="21"/>
      <c r="AI9509" s="26"/>
      <c r="AJ9509" s="21"/>
      <c r="AK9509" s="21"/>
      <c r="AL9509" s="21"/>
      <c r="AM9509" s="21"/>
      <c r="AN9509" s="21"/>
      <c r="AO9509" s="21"/>
      <c r="AP9509" s="21"/>
      <c r="AQ9509" s="21"/>
      <c r="AR9509" s="21"/>
      <c r="AS9509" s="21"/>
      <c r="AT9509" s="2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</row>
    <row r="9510" spans="1:60" s="3" customFormat="1">
      <c r="A9510" s="20"/>
      <c r="B9510" s="20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21"/>
      <c r="AC9510" s="21"/>
      <c r="AD9510" s="21"/>
      <c r="AE9510" s="21"/>
      <c r="AF9510" s="21"/>
      <c r="AG9510" s="21"/>
      <c r="AH9510" s="21"/>
      <c r="AI9510" s="26"/>
      <c r="AJ9510" s="21"/>
      <c r="AK9510" s="21"/>
      <c r="AL9510" s="21"/>
      <c r="AM9510" s="21"/>
      <c r="AN9510" s="21"/>
      <c r="AO9510" s="21"/>
      <c r="AP9510" s="21"/>
      <c r="AQ9510" s="21"/>
      <c r="AR9510" s="21"/>
      <c r="AS9510" s="21"/>
      <c r="AT9510" s="2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</row>
    <row r="9511" spans="1:60" s="3" customFormat="1">
      <c r="A9511" s="20"/>
      <c r="B9511" s="20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21"/>
      <c r="AC9511" s="21"/>
      <c r="AD9511" s="21"/>
      <c r="AE9511" s="21"/>
      <c r="AF9511" s="21"/>
      <c r="AG9511" s="21"/>
      <c r="AH9511" s="21"/>
      <c r="AI9511" s="26"/>
      <c r="AJ9511" s="21"/>
      <c r="AK9511" s="21"/>
      <c r="AL9511" s="21"/>
      <c r="AM9511" s="21"/>
      <c r="AN9511" s="21"/>
      <c r="AO9511" s="21"/>
      <c r="AP9511" s="21"/>
      <c r="AQ9511" s="21"/>
      <c r="AR9511" s="21"/>
      <c r="AS9511" s="21"/>
      <c r="AT9511" s="2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</row>
    <row r="9512" spans="1:60" s="3" customFormat="1">
      <c r="A9512" s="20"/>
      <c r="B9512" s="20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21"/>
      <c r="AC9512" s="21"/>
      <c r="AD9512" s="21"/>
      <c r="AE9512" s="21"/>
      <c r="AF9512" s="21"/>
      <c r="AG9512" s="21"/>
      <c r="AH9512" s="21"/>
      <c r="AI9512" s="26"/>
      <c r="AJ9512" s="21"/>
      <c r="AK9512" s="21"/>
      <c r="AL9512" s="21"/>
      <c r="AM9512" s="21"/>
      <c r="AN9512" s="21"/>
      <c r="AO9512" s="21"/>
      <c r="AP9512" s="21"/>
      <c r="AQ9512" s="21"/>
      <c r="AR9512" s="21"/>
      <c r="AS9512" s="21"/>
      <c r="AT9512" s="2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</row>
    <row r="9513" spans="1:60" s="3" customFormat="1">
      <c r="A9513" s="20"/>
      <c r="B9513" s="20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21"/>
      <c r="AC9513" s="21"/>
      <c r="AD9513" s="21"/>
      <c r="AE9513" s="21"/>
      <c r="AF9513" s="21"/>
      <c r="AG9513" s="21"/>
      <c r="AH9513" s="21"/>
      <c r="AI9513" s="26"/>
      <c r="AJ9513" s="21"/>
      <c r="AK9513" s="21"/>
      <c r="AL9513" s="21"/>
      <c r="AM9513" s="21"/>
      <c r="AN9513" s="21"/>
      <c r="AO9513" s="21"/>
      <c r="AP9513" s="21"/>
      <c r="AQ9513" s="21"/>
      <c r="AR9513" s="21"/>
      <c r="AS9513" s="21"/>
      <c r="AT9513" s="2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</row>
    <row r="9514" spans="1:60" s="3" customFormat="1">
      <c r="A9514" s="20"/>
      <c r="B9514" s="20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21"/>
      <c r="AC9514" s="21"/>
      <c r="AD9514" s="21"/>
      <c r="AE9514" s="21"/>
      <c r="AF9514" s="21"/>
      <c r="AG9514" s="21"/>
      <c r="AH9514" s="21"/>
      <c r="AI9514" s="26"/>
      <c r="AJ9514" s="21"/>
      <c r="AK9514" s="21"/>
      <c r="AL9514" s="21"/>
      <c r="AM9514" s="21"/>
      <c r="AN9514" s="21"/>
      <c r="AO9514" s="21"/>
      <c r="AP9514" s="21"/>
      <c r="AQ9514" s="21"/>
      <c r="AR9514" s="21"/>
      <c r="AS9514" s="21"/>
      <c r="AT9514" s="2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</row>
    <row r="9515" spans="1:60" s="3" customFormat="1">
      <c r="A9515" s="20"/>
      <c r="B9515" s="20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21"/>
      <c r="AC9515" s="21"/>
      <c r="AD9515" s="21"/>
      <c r="AE9515" s="21"/>
      <c r="AF9515" s="21"/>
      <c r="AG9515" s="21"/>
      <c r="AH9515" s="21"/>
      <c r="AI9515" s="26"/>
      <c r="AJ9515" s="21"/>
      <c r="AK9515" s="21"/>
      <c r="AL9515" s="21"/>
      <c r="AM9515" s="21"/>
      <c r="AN9515" s="21"/>
      <c r="AO9515" s="21"/>
      <c r="AP9515" s="21"/>
      <c r="AQ9515" s="21"/>
      <c r="AR9515" s="21"/>
      <c r="AS9515" s="21"/>
      <c r="AT9515" s="2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</row>
    <row r="9516" spans="1:60" s="3" customFormat="1">
      <c r="A9516" s="20"/>
      <c r="B9516" s="20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21"/>
      <c r="AC9516" s="21"/>
      <c r="AD9516" s="21"/>
      <c r="AE9516" s="21"/>
      <c r="AF9516" s="21"/>
      <c r="AG9516" s="21"/>
      <c r="AH9516" s="21"/>
      <c r="AI9516" s="26"/>
      <c r="AJ9516" s="21"/>
      <c r="AK9516" s="21"/>
      <c r="AL9516" s="21"/>
      <c r="AM9516" s="21"/>
      <c r="AN9516" s="21"/>
      <c r="AO9516" s="21"/>
      <c r="AP9516" s="21"/>
      <c r="AQ9516" s="21"/>
      <c r="AR9516" s="21"/>
      <c r="AS9516" s="21"/>
      <c r="AT9516" s="2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</row>
    <row r="9517" spans="1:60" s="3" customFormat="1">
      <c r="A9517" s="20"/>
      <c r="B9517" s="20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21"/>
      <c r="AC9517" s="21"/>
      <c r="AD9517" s="21"/>
      <c r="AE9517" s="21"/>
      <c r="AF9517" s="21"/>
      <c r="AG9517" s="21"/>
      <c r="AH9517" s="21"/>
      <c r="AI9517" s="26"/>
      <c r="AJ9517" s="21"/>
      <c r="AK9517" s="21"/>
      <c r="AL9517" s="21"/>
      <c r="AM9517" s="21"/>
      <c r="AN9517" s="21"/>
      <c r="AO9517" s="21"/>
      <c r="AP9517" s="21"/>
      <c r="AQ9517" s="21"/>
      <c r="AR9517" s="21"/>
      <c r="AS9517" s="21"/>
      <c r="AT9517" s="2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</row>
    <row r="9518" spans="1:60" s="3" customFormat="1">
      <c r="A9518" s="20"/>
      <c r="B9518" s="20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21"/>
      <c r="AC9518" s="21"/>
      <c r="AD9518" s="21"/>
      <c r="AE9518" s="21"/>
      <c r="AF9518" s="21"/>
      <c r="AG9518" s="21"/>
      <c r="AH9518" s="21"/>
      <c r="AI9518" s="26"/>
      <c r="AJ9518" s="21"/>
      <c r="AK9518" s="21"/>
      <c r="AL9518" s="21"/>
      <c r="AM9518" s="21"/>
      <c r="AN9518" s="21"/>
      <c r="AO9518" s="21"/>
      <c r="AP9518" s="21"/>
      <c r="AQ9518" s="21"/>
      <c r="AR9518" s="21"/>
      <c r="AS9518" s="21"/>
      <c r="AT9518" s="2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</row>
    <row r="9519" spans="1:60" s="3" customFormat="1">
      <c r="A9519" s="20"/>
      <c r="B9519" s="20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21"/>
      <c r="AC9519" s="21"/>
      <c r="AD9519" s="21"/>
      <c r="AE9519" s="21"/>
      <c r="AF9519" s="21"/>
      <c r="AG9519" s="21"/>
      <c r="AH9519" s="21"/>
      <c r="AI9519" s="26"/>
      <c r="AJ9519" s="21"/>
      <c r="AK9519" s="21"/>
      <c r="AL9519" s="21"/>
      <c r="AM9519" s="21"/>
      <c r="AN9519" s="21"/>
      <c r="AO9519" s="21"/>
      <c r="AP9519" s="21"/>
      <c r="AQ9519" s="21"/>
      <c r="AR9519" s="21"/>
      <c r="AS9519" s="21"/>
      <c r="AT9519" s="2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</row>
    <row r="9520" spans="1:60" s="3" customFormat="1">
      <c r="A9520" s="20"/>
      <c r="B9520" s="20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21"/>
      <c r="AC9520" s="21"/>
      <c r="AD9520" s="21"/>
      <c r="AE9520" s="21"/>
      <c r="AF9520" s="21"/>
      <c r="AG9520" s="21"/>
      <c r="AH9520" s="21"/>
      <c r="AI9520" s="26"/>
      <c r="AJ9520" s="21"/>
      <c r="AK9520" s="21"/>
      <c r="AL9520" s="21"/>
      <c r="AM9520" s="21"/>
      <c r="AN9520" s="21"/>
      <c r="AO9520" s="21"/>
      <c r="AP9520" s="21"/>
      <c r="AQ9520" s="21"/>
      <c r="AR9520" s="21"/>
      <c r="AS9520" s="21"/>
      <c r="AT9520" s="2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</row>
    <row r="9521" spans="1:60" s="3" customFormat="1">
      <c r="A9521" s="20"/>
      <c r="B9521" s="20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21"/>
      <c r="AC9521" s="21"/>
      <c r="AD9521" s="21"/>
      <c r="AE9521" s="21"/>
      <c r="AF9521" s="21"/>
      <c r="AG9521" s="21"/>
      <c r="AH9521" s="21"/>
      <c r="AI9521" s="26"/>
      <c r="AJ9521" s="21"/>
      <c r="AK9521" s="21"/>
      <c r="AL9521" s="21"/>
      <c r="AM9521" s="21"/>
      <c r="AN9521" s="21"/>
      <c r="AO9521" s="21"/>
      <c r="AP9521" s="21"/>
      <c r="AQ9521" s="21"/>
      <c r="AR9521" s="21"/>
      <c r="AS9521" s="21"/>
      <c r="AT9521" s="2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</row>
    <row r="9522" spans="1:60" s="3" customFormat="1">
      <c r="A9522" s="20"/>
      <c r="B9522" s="20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21"/>
      <c r="AC9522" s="21"/>
      <c r="AD9522" s="21"/>
      <c r="AE9522" s="21"/>
      <c r="AF9522" s="21"/>
      <c r="AG9522" s="21"/>
      <c r="AH9522" s="21"/>
      <c r="AI9522" s="26"/>
      <c r="AJ9522" s="21"/>
      <c r="AK9522" s="21"/>
      <c r="AL9522" s="21"/>
      <c r="AM9522" s="21"/>
      <c r="AN9522" s="21"/>
      <c r="AO9522" s="21"/>
      <c r="AP9522" s="21"/>
      <c r="AQ9522" s="21"/>
      <c r="AR9522" s="21"/>
      <c r="AS9522" s="21"/>
      <c r="AT9522" s="2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</row>
    <row r="9523" spans="1:60" s="3" customFormat="1">
      <c r="A9523" s="20"/>
      <c r="B9523" s="20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21"/>
      <c r="AC9523" s="21"/>
      <c r="AD9523" s="21"/>
      <c r="AE9523" s="21"/>
      <c r="AF9523" s="21"/>
      <c r="AG9523" s="21"/>
      <c r="AH9523" s="21"/>
      <c r="AI9523" s="26"/>
      <c r="AJ9523" s="21"/>
      <c r="AK9523" s="21"/>
      <c r="AL9523" s="21"/>
      <c r="AM9523" s="21"/>
      <c r="AN9523" s="21"/>
      <c r="AO9523" s="21"/>
      <c r="AP9523" s="21"/>
      <c r="AQ9523" s="21"/>
      <c r="AR9523" s="21"/>
      <c r="AS9523" s="21"/>
      <c r="AT9523" s="2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</row>
    <row r="9524" spans="1:60" s="3" customFormat="1">
      <c r="A9524" s="20"/>
      <c r="B9524" s="20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21"/>
      <c r="AC9524" s="21"/>
      <c r="AD9524" s="21"/>
      <c r="AE9524" s="21"/>
      <c r="AF9524" s="21"/>
      <c r="AG9524" s="21"/>
      <c r="AH9524" s="21"/>
      <c r="AI9524" s="26"/>
      <c r="AJ9524" s="21"/>
      <c r="AK9524" s="21"/>
      <c r="AL9524" s="21"/>
      <c r="AM9524" s="21"/>
      <c r="AN9524" s="21"/>
      <c r="AO9524" s="21"/>
      <c r="AP9524" s="21"/>
      <c r="AQ9524" s="21"/>
      <c r="AR9524" s="21"/>
      <c r="AS9524" s="21"/>
      <c r="AT9524" s="2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</row>
    <row r="9525" spans="1:60" s="3" customFormat="1">
      <c r="A9525" s="20"/>
      <c r="B9525" s="20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21"/>
      <c r="AC9525" s="21"/>
      <c r="AD9525" s="21"/>
      <c r="AE9525" s="21"/>
      <c r="AF9525" s="21"/>
      <c r="AG9525" s="21"/>
      <c r="AH9525" s="21"/>
      <c r="AI9525" s="26"/>
      <c r="AJ9525" s="21"/>
      <c r="AK9525" s="21"/>
      <c r="AL9525" s="21"/>
      <c r="AM9525" s="21"/>
      <c r="AN9525" s="21"/>
      <c r="AO9525" s="21"/>
      <c r="AP9525" s="21"/>
      <c r="AQ9525" s="21"/>
      <c r="AR9525" s="21"/>
      <c r="AS9525" s="21"/>
      <c r="AT9525" s="2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</row>
    <row r="9526" spans="1:60" s="3" customFormat="1">
      <c r="A9526" s="20"/>
      <c r="B9526" s="20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21"/>
      <c r="AC9526" s="21"/>
      <c r="AD9526" s="21"/>
      <c r="AE9526" s="21"/>
      <c r="AF9526" s="21"/>
      <c r="AG9526" s="21"/>
      <c r="AH9526" s="21"/>
      <c r="AI9526" s="26"/>
      <c r="AJ9526" s="21"/>
      <c r="AK9526" s="21"/>
      <c r="AL9526" s="21"/>
      <c r="AM9526" s="21"/>
      <c r="AN9526" s="21"/>
      <c r="AO9526" s="21"/>
      <c r="AP9526" s="21"/>
      <c r="AQ9526" s="21"/>
      <c r="AR9526" s="21"/>
      <c r="AS9526" s="21"/>
      <c r="AT9526" s="2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</row>
    <row r="9527" spans="1:60" s="3" customFormat="1">
      <c r="A9527" s="20"/>
      <c r="B9527" s="20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21"/>
      <c r="AC9527" s="21"/>
      <c r="AD9527" s="21"/>
      <c r="AE9527" s="21"/>
      <c r="AF9527" s="21"/>
      <c r="AG9527" s="21"/>
      <c r="AH9527" s="21"/>
      <c r="AI9527" s="26"/>
      <c r="AJ9527" s="21"/>
      <c r="AK9527" s="21"/>
      <c r="AL9527" s="21"/>
      <c r="AM9527" s="21"/>
      <c r="AN9527" s="21"/>
      <c r="AO9527" s="21"/>
      <c r="AP9527" s="21"/>
      <c r="AQ9527" s="21"/>
      <c r="AR9527" s="21"/>
      <c r="AS9527" s="21"/>
      <c r="AT9527" s="2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</row>
    <row r="9528" spans="1:60" s="3" customFormat="1">
      <c r="A9528" s="20"/>
      <c r="B9528" s="20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21"/>
      <c r="AC9528" s="21"/>
      <c r="AD9528" s="21"/>
      <c r="AE9528" s="21"/>
      <c r="AF9528" s="21"/>
      <c r="AG9528" s="21"/>
      <c r="AH9528" s="21"/>
      <c r="AI9528" s="26"/>
      <c r="AJ9528" s="21"/>
      <c r="AK9528" s="21"/>
      <c r="AL9528" s="21"/>
      <c r="AM9528" s="21"/>
      <c r="AN9528" s="21"/>
      <c r="AO9528" s="21"/>
      <c r="AP9528" s="21"/>
      <c r="AQ9528" s="21"/>
      <c r="AR9528" s="21"/>
      <c r="AS9528" s="21"/>
      <c r="AT9528" s="2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</row>
    <row r="9529" spans="1:60" s="3" customFormat="1">
      <c r="A9529" s="20"/>
      <c r="B9529" s="20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21"/>
      <c r="AC9529" s="21"/>
      <c r="AD9529" s="21"/>
      <c r="AE9529" s="21"/>
      <c r="AF9529" s="21"/>
      <c r="AG9529" s="21"/>
      <c r="AH9529" s="21"/>
      <c r="AI9529" s="26"/>
      <c r="AJ9529" s="21"/>
      <c r="AK9529" s="21"/>
      <c r="AL9529" s="21"/>
      <c r="AM9529" s="21"/>
      <c r="AN9529" s="21"/>
      <c r="AO9529" s="21"/>
      <c r="AP9529" s="21"/>
      <c r="AQ9529" s="21"/>
      <c r="AR9529" s="21"/>
      <c r="AS9529" s="21"/>
      <c r="AT9529" s="2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</row>
    <row r="9530" spans="1:60" s="3" customFormat="1">
      <c r="A9530" s="20"/>
      <c r="B9530" s="20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21"/>
      <c r="AC9530" s="21"/>
      <c r="AD9530" s="21"/>
      <c r="AE9530" s="21"/>
      <c r="AF9530" s="21"/>
      <c r="AG9530" s="21"/>
      <c r="AH9530" s="21"/>
      <c r="AI9530" s="26"/>
      <c r="AJ9530" s="21"/>
      <c r="AK9530" s="21"/>
      <c r="AL9530" s="21"/>
      <c r="AM9530" s="21"/>
      <c r="AN9530" s="21"/>
      <c r="AO9530" s="21"/>
      <c r="AP9530" s="21"/>
      <c r="AQ9530" s="21"/>
      <c r="AR9530" s="21"/>
      <c r="AS9530" s="21"/>
      <c r="AT9530" s="2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</row>
    <row r="9531" spans="1:60" s="3" customFormat="1">
      <c r="A9531" s="20"/>
      <c r="B9531" s="20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21"/>
      <c r="AC9531" s="21"/>
      <c r="AD9531" s="21"/>
      <c r="AE9531" s="21"/>
      <c r="AF9531" s="21"/>
      <c r="AG9531" s="21"/>
      <c r="AH9531" s="21"/>
      <c r="AI9531" s="26"/>
      <c r="AJ9531" s="21"/>
      <c r="AK9531" s="21"/>
      <c r="AL9531" s="21"/>
      <c r="AM9531" s="21"/>
      <c r="AN9531" s="21"/>
      <c r="AO9531" s="21"/>
      <c r="AP9531" s="21"/>
      <c r="AQ9531" s="21"/>
      <c r="AR9531" s="21"/>
      <c r="AS9531" s="21"/>
      <c r="AT9531" s="2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</row>
    <row r="9532" spans="1:60" s="3" customFormat="1">
      <c r="A9532" s="20"/>
      <c r="B9532" s="20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21"/>
      <c r="AC9532" s="21"/>
      <c r="AD9532" s="21"/>
      <c r="AE9532" s="21"/>
      <c r="AF9532" s="21"/>
      <c r="AG9532" s="21"/>
      <c r="AH9532" s="21"/>
      <c r="AI9532" s="26"/>
      <c r="AJ9532" s="21"/>
      <c r="AK9532" s="21"/>
      <c r="AL9532" s="21"/>
      <c r="AM9532" s="21"/>
      <c r="AN9532" s="21"/>
      <c r="AO9532" s="21"/>
      <c r="AP9532" s="21"/>
      <c r="AQ9532" s="21"/>
      <c r="AR9532" s="21"/>
      <c r="AS9532" s="21"/>
      <c r="AT9532" s="2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</row>
    <row r="9533" spans="1:60" s="3" customFormat="1">
      <c r="A9533" s="20"/>
      <c r="B9533" s="20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21"/>
      <c r="AC9533" s="21"/>
      <c r="AD9533" s="21"/>
      <c r="AE9533" s="21"/>
      <c r="AF9533" s="21"/>
      <c r="AG9533" s="21"/>
      <c r="AH9533" s="21"/>
      <c r="AI9533" s="26"/>
      <c r="AJ9533" s="21"/>
      <c r="AK9533" s="21"/>
      <c r="AL9533" s="21"/>
      <c r="AM9533" s="21"/>
      <c r="AN9533" s="21"/>
      <c r="AO9533" s="21"/>
      <c r="AP9533" s="21"/>
      <c r="AQ9533" s="21"/>
      <c r="AR9533" s="21"/>
      <c r="AS9533" s="21"/>
      <c r="AT9533" s="2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</row>
    <row r="9534" spans="1:60" s="3" customFormat="1">
      <c r="A9534" s="20"/>
      <c r="B9534" s="20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21"/>
      <c r="AC9534" s="21"/>
      <c r="AD9534" s="21"/>
      <c r="AE9534" s="21"/>
      <c r="AF9534" s="21"/>
      <c r="AG9534" s="21"/>
      <c r="AH9534" s="21"/>
      <c r="AI9534" s="26"/>
      <c r="AJ9534" s="21"/>
      <c r="AK9534" s="21"/>
      <c r="AL9534" s="21"/>
      <c r="AM9534" s="21"/>
      <c r="AN9534" s="21"/>
      <c r="AO9534" s="21"/>
      <c r="AP9534" s="21"/>
      <c r="AQ9534" s="21"/>
      <c r="AR9534" s="21"/>
      <c r="AS9534" s="21"/>
      <c r="AT9534" s="2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</row>
    <row r="9535" spans="1:60" s="3" customFormat="1">
      <c r="A9535" s="20"/>
      <c r="B9535" s="20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21"/>
      <c r="AC9535" s="21"/>
      <c r="AD9535" s="21"/>
      <c r="AE9535" s="21"/>
      <c r="AF9535" s="21"/>
      <c r="AG9535" s="21"/>
      <c r="AH9535" s="21"/>
      <c r="AI9535" s="26"/>
      <c r="AJ9535" s="21"/>
      <c r="AK9535" s="21"/>
      <c r="AL9535" s="21"/>
      <c r="AM9535" s="21"/>
      <c r="AN9535" s="21"/>
      <c r="AO9535" s="21"/>
      <c r="AP9535" s="21"/>
      <c r="AQ9535" s="21"/>
      <c r="AR9535" s="21"/>
      <c r="AS9535" s="21"/>
      <c r="AT9535" s="2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</row>
    <row r="9536" spans="1:60" s="3" customFormat="1">
      <c r="A9536" s="20"/>
      <c r="B9536" s="20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21"/>
      <c r="AC9536" s="21"/>
      <c r="AD9536" s="21"/>
      <c r="AE9536" s="21"/>
      <c r="AF9536" s="21"/>
      <c r="AG9536" s="21"/>
      <c r="AH9536" s="21"/>
      <c r="AI9536" s="26"/>
      <c r="AJ9536" s="21"/>
      <c r="AK9536" s="21"/>
      <c r="AL9536" s="21"/>
      <c r="AM9536" s="21"/>
      <c r="AN9536" s="21"/>
      <c r="AO9536" s="21"/>
      <c r="AP9536" s="21"/>
      <c r="AQ9536" s="21"/>
      <c r="AR9536" s="21"/>
      <c r="AS9536" s="21"/>
      <c r="AT9536" s="2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</row>
    <row r="9537" spans="1:60" s="3" customFormat="1">
      <c r="A9537" s="20"/>
      <c r="B9537" s="20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21"/>
      <c r="AC9537" s="21"/>
      <c r="AD9537" s="21"/>
      <c r="AE9537" s="21"/>
      <c r="AF9537" s="21"/>
      <c r="AG9537" s="21"/>
      <c r="AH9537" s="21"/>
      <c r="AI9537" s="26"/>
      <c r="AJ9537" s="21"/>
      <c r="AK9537" s="21"/>
      <c r="AL9537" s="21"/>
      <c r="AM9537" s="21"/>
      <c r="AN9537" s="21"/>
      <c r="AO9537" s="21"/>
      <c r="AP9537" s="21"/>
      <c r="AQ9537" s="21"/>
      <c r="AR9537" s="21"/>
      <c r="AS9537" s="21"/>
      <c r="AT9537" s="2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</row>
    <row r="9538" spans="1:60" s="3" customFormat="1">
      <c r="A9538" s="20"/>
      <c r="B9538" s="20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21"/>
      <c r="AC9538" s="21"/>
      <c r="AD9538" s="21"/>
      <c r="AE9538" s="21"/>
      <c r="AF9538" s="21"/>
      <c r="AG9538" s="21"/>
      <c r="AH9538" s="21"/>
      <c r="AI9538" s="26"/>
      <c r="AJ9538" s="21"/>
      <c r="AK9538" s="21"/>
      <c r="AL9538" s="21"/>
      <c r="AM9538" s="21"/>
      <c r="AN9538" s="21"/>
      <c r="AO9538" s="21"/>
      <c r="AP9538" s="21"/>
      <c r="AQ9538" s="21"/>
      <c r="AR9538" s="21"/>
      <c r="AS9538" s="21"/>
      <c r="AT9538" s="2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</row>
    <row r="9539" spans="1:60" s="3" customFormat="1">
      <c r="A9539" s="20"/>
      <c r="B9539" s="20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21"/>
      <c r="AC9539" s="21"/>
      <c r="AD9539" s="21"/>
      <c r="AE9539" s="21"/>
      <c r="AF9539" s="21"/>
      <c r="AG9539" s="21"/>
      <c r="AH9539" s="21"/>
      <c r="AI9539" s="26"/>
      <c r="AJ9539" s="21"/>
      <c r="AK9539" s="21"/>
      <c r="AL9539" s="21"/>
      <c r="AM9539" s="21"/>
      <c r="AN9539" s="21"/>
      <c r="AO9539" s="21"/>
      <c r="AP9539" s="21"/>
      <c r="AQ9539" s="21"/>
      <c r="AR9539" s="21"/>
      <c r="AS9539" s="21"/>
      <c r="AT9539" s="2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</row>
    <row r="9540" spans="1:60" s="3" customFormat="1">
      <c r="A9540" s="20"/>
      <c r="B9540" s="20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21"/>
      <c r="AC9540" s="21"/>
      <c r="AD9540" s="21"/>
      <c r="AE9540" s="21"/>
      <c r="AF9540" s="21"/>
      <c r="AG9540" s="21"/>
      <c r="AH9540" s="21"/>
      <c r="AI9540" s="26"/>
      <c r="AJ9540" s="21"/>
      <c r="AK9540" s="21"/>
      <c r="AL9540" s="21"/>
      <c r="AM9540" s="21"/>
      <c r="AN9540" s="21"/>
      <c r="AO9540" s="21"/>
      <c r="AP9540" s="21"/>
      <c r="AQ9540" s="21"/>
      <c r="AR9540" s="21"/>
      <c r="AS9540" s="21"/>
      <c r="AT9540" s="2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</row>
    <row r="9541" spans="1:60" s="3" customFormat="1">
      <c r="A9541" s="20"/>
      <c r="B9541" s="20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21"/>
      <c r="AC9541" s="21"/>
      <c r="AD9541" s="21"/>
      <c r="AE9541" s="21"/>
      <c r="AF9541" s="21"/>
      <c r="AG9541" s="21"/>
      <c r="AH9541" s="21"/>
      <c r="AI9541" s="26"/>
      <c r="AJ9541" s="21"/>
      <c r="AK9541" s="21"/>
      <c r="AL9541" s="21"/>
      <c r="AM9541" s="21"/>
      <c r="AN9541" s="21"/>
      <c r="AO9541" s="21"/>
      <c r="AP9541" s="21"/>
      <c r="AQ9541" s="21"/>
      <c r="AR9541" s="21"/>
      <c r="AS9541" s="21"/>
      <c r="AT9541" s="2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</row>
    <row r="9542" spans="1:60" s="3" customFormat="1">
      <c r="A9542" s="20"/>
      <c r="B9542" s="20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21"/>
      <c r="AC9542" s="21"/>
      <c r="AD9542" s="21"/>
      <c r="AE9542" s="21"/>
      <c r="AF9542" s="21"/>
      <c r="AG9542" s="21"/>
      <c r="AH9542" s="21"/>
      <c r="AI9542" s="26"/>
      <c r="AJ9542" s="21"/>
      <c r="AK9542" s="21"/>
      <c r="AL9542" s="21"/>
      <c r="AM9542" s="21"/>
      <c r="AN9542" s="21"/>
      <c r="AO9542" s="21"/>
      <c r="AP9542" s="21"/>
      <c r="AQ9542" s="21"/>
      <c r="AR9542" s="21"/>
      <c r="AS9542" s="21"/>
      <c r="AT9542" s="2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</row>
    <row r="9543" spans="1:60" s="3" customFormat="1">
      <c r="A9543" s="20"/>
      <c r="B9543" s="20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21"/>
      <c r="AC9543" s="21"/>
      <c r="AD9543" s="21"/>
      <c r="AE9543" s="21"/>
      <c r="AF9543" s="21"/>
      <c r="AG9543" s="21"/>
      <c r="AH9543" s="21"/>
      <c r="AI9543" s="26"/>
      <c r="AJ9543" s="21"/>
      <c r="AK9543" s="21"/>
      <c r="AL9543" s="21"/>
      <c r="AM9543" s="21"/>
      <c r="AN9543" s="21"/>
      <c r="AO9543" s="21"/>
      <c r="AP9543" s="21"/>
      <c r="AQ9543" s="21"/>
      <c r="AR9543" s="21"/>
      <c r="AS9543" s="21"/>
      <c r="AT9543" s="2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</row>
    <row r="9544" spans="1:60" s="3" customFormat="1">
      <c r="A9544" s="20"/>
      <c r="B9544" s="20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21"/>
      <c r="AC9544" s="21"/>
      <c r="AD9544" s="21"/>
      <c r="AE9544" s="21"/>
      <c r="AF9544" s="21"/>
      <c r="AG9544" s="21"/>
      <c r="AH9544" s="21"/>
      <c r="AI9544" s="26"/>
      <c r="AJ9544" s="21"/>
      <c r="AK9544" s="21"/>
      <c r="AL9544" s="21"/>
      <c r="AM9544" s="21"/>
      <c r="AN9544" s="21"/>
      <c r="AO9544" s="21"/>
      <c r="AP9544" s="21"/>
      <c r="AQ9544" s="21"/>
      <c r="AR9544" s="21"/>
      <c r="AS9544" s="21"/>
      <c r="AT9544" s="2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</row>
    <row r="9545" spans="1:60" s="3" customFormat="1">
      <c r="A9545" s="20"/>
      <c r="B9545" s="20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21"/>
      <c r="AC9545" s="21"/>
      <c r="AD9545" s="21"/>
      <c r="AE9545" s="21"/>
      <c r="AF9545" s="21"/>
      <c r="AG9545" s="21"/>
      <c r="AH9545" s="21"/>
      <c r="AI9545" s="26"/>
      <c r="AJ9545" s="21"/>
      <c r="AK9545" s="21"/>
      <c r="AL9545" s="21"/>
      <c r="AM9545" s="21"/>
      <c r="AN9545" s="21"/>
      <c r="AO9545" s="21"/>
      <c r="AP9545" s="21"/>
      <c r="AQ9545" s="21"/>
      <c r="AR9545" s="21"/>
      <c r="AS9545" s="21"/>
      <c r="AT9545" s="2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</row>
    <row r="9546" spans="1:60" s="3" customFormat="1">
      <c r="A9546" s="20"/>
      <c r="B9546" s="20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21"/>
      <c r="AC9546" s="21"/>
      <c r="AD9546" s="21"/>
      <c r="AE9546" s="21"/>
      <c r="AF9546" s="21"/>
      <c r="AG9546" s="21"/>
      <c r="AH9546" s="21"/>
      <c r="AI9546" s="26"/>
      <c r="AJ9546" s="21"/>
      <c r="AK9546" s="21"/>
      <c r="AL9546" s="21"/>
      <c r="AM9546" s="21"/>
      <c r="AN9546" s="21"/>
      <c r="AO9546" s="21"/>
      <c r="AP9546" s="21"/>
      <c r="AQ9546" s="21"/>
      <c r="AR9546" s="21"/>
      <c r="AS9546" s="21"/>
      <c r="AT9546" s="2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</row>
    <row r="9547" spans="1:60" s="3" customFormat="1">
      <c r="A9547" s="20"/>
      <c r="B9547" s="20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21"/>
      <c r="AC9547" s="21"/>
      <c r="AD9547" s="21"/>
      <c r="AE9547" s="21"/>
      <c r="AF9547" s="21"/>
      <c r="AG9547" s="21"/>
      <c r="AH9547" s="21"/>
      <c r="AI9547" s="26"/>
      <c r="AJ9547" s="21"/>
      <c r="AK9547" s="21"/>
      <c r="AL9547" s="21"/>
      <c r="AM9547" s="21"/>
      <c r="AN9547" s="21"/>
      <c r="AO9547" s="21"/>
      <c r="AP9547" s="21"/>
      <c r="AQ9547" s="21"/>
      <c r="AR9547" s="21"/>
      <c r="AS9547" s="21"/>
      <c r="AT9547" s="2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</row>
    <row r="9548" spans="1:60" s="3" customFormat="1">
      <c r="A9548" s="20"/>
      <c r="B9548" s="20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21"/>
      <c r="AC9548" s="21"/>
      <c r="AD9548" s="21"/>
      <c r="AE9548" s="21"/>
      <c r="AF9548" s="21"/>
      <c r="AG9548" s="21"/>
      <c r="AH9548" s="21"/>
      <c r="AI9548" s="26"/>
      <c r="AJ9548" s="21"/>
      <c r="AK9548" s="21"/>
      <c r="AL9548" s="21"/>
      <c r="AM9548" s="21"/>
      <c r="AN9548" s="21"/>
      <c r="AO9548" s="21"/>
      <c r="AP9548" s="21"/>
      <c r="AQ9548" s="21"/>
      <c r="AR9548" s="21"/>
      <c r="AS9548" s="21"/>
      <c r="AT9548" s="2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</row>
    <row r="9549" spans="1:60" s="3" customFormat="1">
      <c r="A9549" s="20"/>
      <c r="B9549" s="20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21"/>
      <c r="AC9549" s="21"/>
      <c r="AD9549" s="21"/>
      <c r="AE9549" s="21"/>
      <c r="AF9549" s="21"/>
      <c r="AG9549" s="21"/>
      <c r="AH9549" s="21"/>
      <c r="AI9549" s="26"/>
      <c r="AJ9549" s="21"/>
      <c r="AK9549" s="21"/>
      <c r="AL9549" s="21"/>
      <c r="AM9549" s="21"/>
      <c r="AN9549" s="21"/>
      <c r="AO9549" s="21"/>
      <c r="AP9549" s="21"/>
      <c r="AQ9549" s="21"/>
      <c r="AR9549" s="21"/>
      <c r="AS9549" s="21"/>
      <c r="AT9549" s="2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</row>
    <row r="9550" spans="1:60" s="3" customFormat="1">
      <c r="A9550" s="20"/>
      <c r="B9550" s="20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21"/>
      <c r="AC9550" s="21"/>
      <c r="AD9550" s="21"/>
      <c r="AE9550" s="21"/>
      <c r="AF9550" s="21"/>
      <c r="AG9550" s="21"/>
      <c r="AH9550" s="21"/>
      <c r="AI9550" s="26"/>
      <c r="AJ9550" s="21"/>
      <c r="AK9550" s="21"/>
      <c r="AL9550" s="21"/>
      <c r="AM9550" s="21"/>
      <c r="AN9550" s="21"/>
      <c r="AO9550" s="21"/>
      <c r="AP9550" s="21"/>
      <c r="AQ9550" s="21"/>
      <c r="AR9550" s="21"/>
      <c r="AS9550" s="21"/>
      <c r="AT9550" s="2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</row>
    <row r="9551" spans="1:60" s="3" customFormat="1">
      <c r="A9551" s="20"/>
      <c r="B9551" s="20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21"/>
      <c r="AC9551" s="21"/>
      <c r="AD9551" s="21"/>
      <c r="AE9551" s="21"/>
      <c r="AF9551" s="21"/>
      <c r="AG9551" s="21"/>
      <c r="AH9551" s="21"/>
      <c r="AI9551" s="26"/>
      <c r="AJ9551" s="21"/>
      <c r="AK9551" s="21"/>
      <c r="AL9551" s="21"/>
      <c r="AM9551" s="21"/>
      <c r="AN9551" s="21"/>
      <c r="AO9551" s="21"/>
      <c r="AP9551" s="21"/>
      <c r="AQ9551" s="21"/>
      <c r="AR9551" s="21"/>
      <c r="AS9551" s="21"/>
      <c r="AT9551" s="2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</row>
    <row r="9552" spans="1:60" s="3" customFormat="1">
      <c r="A9552" s="20"/>
      <c r="B9552" s="20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21"/>
      <c r="AC9552" s="21"/>
      <c r="AD9552" s="21"/>
      <c r="AE9552" s="21"/>
      <c r="AF9552" s="21"/>
      <c r="AG9552" s="21"/>
      <c r="AH9552" s="21"/>
      <c r="AI9552" s="26"/>
      <c r="AJ9552" s="21"/>
      <c r="AK9552" s="21"/>
      <c r="AL9552" s="21"/>
      <c r="AM9552" s="21"/>
      <c r="AN9552" s="21"/>
      <c r="AO9552" s="21"/>
      <c r="AP9552" s="21"/>
      <c r="AQ9552" s="21"/>
      <c r="AR9552" s="21"/>
      <c r="AS9552" s="21"/>
      <c r="AT9552" s="2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</row>
    <row r="9553" spans="1:60" s="3" customFormat="1">
      <c r="A9553" s="20"/>
      <c r="B9553" s="20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21"/>
      <c r="AC9553" s="21"/>
      <c r="AD9553" s="21"/>
      <c r="AE9553" s="21"/>
      <c r="AF9553" s="21"/>
      <c r="AG9553" s="21"/>
      <c r="AH9553" s="21"/>
      <c r="AI9553" s="26"/>
      <c r="AJ9553" s="21"/>
      <c r="AK9553" s="21"/>
      <c r="AL9553" s="21"/>
      <c r="AM9553" s="21"/>
      <c r="AN9553" s="21"/>
      <c r="AO9553" s="21"/>
      <c r="AP9553" s="21"/>
      <c r="AQ9553" s="21"/>
      <c r="AR9553" s="21"/>
      <c r="AS9553" s="21"/>
      <c r="AT9553" s="2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</row>
    <row r="9554" spans="1:60" s="3" customFormat="1">
      <c r="A9554" s="20"/>
      <c r="B9554" s="20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21"/>
      <c r="AC9554" s="21"/>
      <c r="AD9554" s="21"/>
      <c r="AE9554" s="21"/>
      <c r="AF9554" s="21"/>
      <c r="AG9554" s="21"/>
      <c r="AH9554" s="21"/>
      <c r="AI9554" s="26"/>
      <c r="AJ9554" s="21"/>
      <c r="AK9554" s="21"/>
      <c r="AL9554" s="21"/>
      <c r="AM9554" s="21"/>
      <c r="AN9554" s="21"/>
      <c r="AO9554" s="21"/>
      <c r="AP9554" s="21"/>
      <c r="AQ9554" s="21"/>
      <c r="AR9554" s="21"/>
      <c r="AS9554" s="21"/>
      <c r="AT9554" s="2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</row>
    <row r="9555" spans="1:60" s="3" customFormat="1">
      <c r="A9555" s="20"/>
      <c r="B9555" s="20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21"/>
      <c r="AC9555" s="21"/>
      <c r="AD9555" s="21"/>
      <c r="AE9555" s="21"/>
      <c r="AF9555" s="21"/>
      <c r="AG9555" s="21"/>
      <c r="AH9555" s="21"/>
      <c r="AI9555" s="26"/>
      <c r="AJ9555" s="21"/>
      <c r="AK9555" s="21"/>
      <c r="AL9555" s="21"/>
      <c r="AM9555" s="21"/>
      <c r="AN9555" s="21"/>
      <c r="AO9555" s="21"/>
      <c r="AP9555" s="21"/>
      <c r="AQ9555" s="21"/>
      <c r="AR9555" s="21"/>
      <c r="AS9555" s="21"/>
      <c r="AT9555" s="2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</row>
    <row r="9556" spans="1:60" s="3" customFormat="1">
      <c r="A9556" s="20"/>
      <c r="B9556" s="20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21"/>
      <c r="AC9556" s="21"/>
      <c r="AD9556" s="21"/>
      <c r="AE9556" s="21"/>
      <c r="AF9556" s="21"/>
      <c r="AG9556" s="21"/>
      <c r="AH9556" s="21"/>
      <c r="AI9556" s="26"/>
      <c r="AJ9556" s="21"/>
      <c r="AK9556" s="21"/>
      <c r="AL9556" s="21"/>
      <c r="AM9556" s="21"/>
      <c r="AN9556" s="21"/>
      <c r="AO9556" s="21"/>
      <c r="AP9556" s="21"/>
      <c r="AQ9556" s="21"/>
      <c r="AR9556" s="21"/>
      <c r="AS9556" s="21"/>
      <c r="AT9556" s="2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</row>
    <row r="9557" spans="1:60" s="3" customFormat="1">
      <c r="A9557" s="20"/>
      <c r="B9557" s="20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21"/>
      <c r="AC9557" s="21"/>
      <c r="AD9557" s="21"/>
      <c r="AE9557" s="21"/>
      <c r="AF9557" s="21"/>
      <c r="AG9557" s="21"/>
      <c r="AH9557" s="21"/>
      <c r="AI9557" s="26"/>
      <c r="AJ9557" s="21"/>
      <c r="AK9557" s="21"/>
      <c r="AL9557" s="21"/>
      <c r="AM9557" s="21"/>
      <c r="AN9557" s="21"/>
      <c r="AO9557" s="21"/>
      <c r="AP9557" s="21"/>
      <c r="AQ9557" s="21"/>
      <c r="AR9557" s="21"/>
      <c r="AS9557" s="21"/>
      <c r="AT9557" s="2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</row>
    <row r="9558" spans="1:60" s="3" customFormat="1">
      <c r="A9558" s="20"/>
      <c r="B9558" s="20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21"/>
      <c r="AC9558" s="21"/>
      <c r="AD9558" s="21"/>
      <c r="AE9558" s="21"/>
      <c r="AF9558" s="21"/>
      <c r="AG9558" s="21"/>
      <c r="AH9558" s="21"/>
      <c r="AI9558" s="26"/>
      <c r="AJ9558" s="21"/>
      <c r="AK9558" s="21"/>
      <c r="AL9558" s="21"/>
      <c r="AM9558" s="21"/>
      <c r="AN9558" s="21"/>
      <c r="AO9558" s="21"/>
      <c r="AP9558" s="21"/>
      <c r="AQ9558" s="21"/>
      <c r="AR9558" s="21"/>
      <c r="AS9558" s="21"/>
      <c r="AT9558" s="2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</row>
    <row r="9559" spans="1:60" s="3" customFormat="1">
      <c r="A9559" s="20"/>
      <c r="B9559" s="20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21"/>
      <c r="AC9559" s="21"/>
      <c r="AD9559" s="21"/>
      <c r="AE9559" s="21"/>
      <c r="AF9559" s="21"/>
      <c r="AG9559" s="21"/>
      <c r="AH9559" s="21"/>
      <c r="AI9559" s="26"/>
      <c r="AJ9559" s="21"/>
      <c r="AK9559" s="21"/>
      <c r="AL9559" s="21"/>
      <c r="AM9559" s="21"/>
      <c r="AN9559" s="21"/>
      <c r="AO9559" s="21"/>
      <c r="AP9559" s="21"/>
      <c r="AQ9559" s="21"/>
      <c r="AR9559" s="21"/>
      <c r="AS9559" s="21"/>
      <c r="AT9559" s="2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</row>
    <row r="9560" spans="1:60" s="3" customFormat="1">
      <c r="A9560" s="20"/>
      <c r="B9560" s="20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21"/>
      <c r="AC9560" s="21"/>
      <c r="AD9560" s="21"/>
      <c r="AE9560" s="21"/>
      <c r="AF9560" s="21"/>
      <c r="AG9560" s="21"/>
      <c r="AH9560" s="21"/>
      <c r="AI9560" s="26"/>
      <c r="AJ9560" s="21"/>
      <c r="AK9560" s="21"/>
      <c r="AL9560" s="21"/>
      <c r="AM9560" s="21"/>
      <c r="AN9560" s="21"/>
      <c r="AO9560" s="21"/>
      <c r="AP9560" s="21"/>
      <c r="AQ9560" s="21"/>
      <c r="AR9560" s="21"/>
      <c r="AS9560" s="21"/>
      <c r="AT9560" s="2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</row>
    <row r="9561" spans="1:60" s="3" customFormat="1">
      <c r="A9561" s="20"/>
      <c r="B9561" s="20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21"/>
      <c r="AC9561" s="21"/>
      <c r="AD9561" s="21"/>
      <c r="AE9561" s="21"/>
      <c r="AF9561" s="21"/>
      <c r="AG9561" s="21"/>
      <c r="AH9561" s="21"/>
      <c r="AI9561" s="26"/>
      <c r="AJ9561" s="21"/>
      <c r="AK9561" s="21"/>
      <c r="AL9561" s="21"/>
      <c r="AM9561" s="21"/>
      <c r="AN9561" s="21"/>
      <c r="AO9561" s="21"/>
      <c r="AP9561" s="21"/>
      <c r="AQ9561" s="21"/>
      <c r="AR9561" s="21"/>
      <c r="AS9561" s="21"/>
      <c r="AT9561" s="2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</row>
    <row r="9562" spans="1:60" s="3" customFormat="1">
      <c r="A9562" s="20"/>
      <c r="B9562" s="20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21"/>
      <c r="AC9562" s="21"/>
      <c r="AD9562" s="21"/>
      <c r="AE9562" s="21"/>
      <c r="AF9562" s="21"/>
      <c r="AG9562" s="21"/>
      <c r="AH9562" s="21"/>
      <c r="AI9562" s="26"/>
      <c r="AJ9562" s="21"/>
      <c r="AK9562" s="21"/>
      <c r="AL9562" s="21"/>
      <c r="AM9562" s="21"/>
      <c r="AN9562" s="21"/>
      <c r="AO9562" s="21"/>
      <c r="AP9562" s="21"/>
      <c r="AQ9562" s="21"/>
      <c r="AR9562" s="21"/>
      <c r="AS9562" s="21"/>
      <c r="AT9562" s="2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</row>
    <row r="9563" spans="1:60" s="3" customFormat="1">
      <c r="A9563" s="20"/>
      <c r="B9563" s="20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21"/>
      <c r="AC9563" s="21"/>
      <c r="AD9563" s="21"/>
      <c r="AE9563" s="21"/>
      <c r="AF9563" s="21"/>
      <c r="AG9563" s="21"/>
      <c r="AH9563" s="21"/>
      <c r="AI9563" s="26"/>
      <c r="AJ9563" s="21"/>
      <c r="AK9563" s="21"/>
      <c r="AL9563" s="21"/>
      <c r="AM9563" s="21"/>
      <c r="AN9563" s="21"/>
      <c r="AO9563" s="21"/>
      <c r="AP9563" s="21"/>
      <c r="AQ9563" s="21"/>
      <c r="AR9563" s="21"/>
      <c r="AS9563" s="21"/>
      <c r="AT9563" s="2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</row>
    <row r="9564" spans="1:60" s="3" customFormat="1">
      <c r="A9564" s="20"/>
      <c r="B9564" s="20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21"/>
      <c r="AC9564" s="21"/>
      <c r="AD9564" s="21"/>
      <c r="AE9564" s="21"/>
      <c r="AF9564" s="21"/>
      <c r="AG9564" s="21"/>
      <c r="AH9564" s="21"/>
      <c r="AI9564" s="26"/>
      <c r="AJ9564" s="21"/>
      <c r="AK9564" s="21"/>
      <c r="AL9564" s="21"/>
      <c r="AM9564" s="21"/>
      <c r="AN9564" s="21"/>
      <c r="AO9564" s="21"/>
      <c r="AP9564" s="21"/>
      <c r="AQ9564" s="21"/>
      <c r="AR9564" s="21"/>
      <c r="AS9564" s="21"/>
      <c r="AT9564" s="2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</row>
    <row r="9565" spans="1:60" s="3" customFormat="1">
      <c r="A9565" s="20"/>
      <c r="B9565" s="20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21"/>
      <c r="AC9565" s="21"/>
      <c r="AD9565" s="21"/>
      <c r="AE9565" s="21"/>
      <c r="AF9565" s="21"/>
      <c r="AG9565" s="21"/>
      <c r="AH9565" s="21"/>
      <c r="AI9565" s="26"/>
      <c r="AJ9565" s="21"/>
      <c r="AK9565" s="21"/>
      <c r="AL9565" s="21"/>
      <c r="AM9565" s="21"/>
      <c r="AN9565" s="21"/>
      <c r="AO9565" s="21"/>
      <c r="AP9565" s="21"/>
      <c r="AQ9565" s="21"/>
      <c r="AR9565" s="21"/>
      <c r="AS9565" s="21"/>
      <c r="AT9565" s="2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</row>
    <row r="9566" spans="1:60" s="3" customFormat="1">
      <c r="A9566" s="20"/>
      <c r="B9566" s="20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21"/>
      <c r="AC9566" s="21"/>
      <c r="AD9566" s="21"/>
      <c r="AE9566" s="21"/>
      <c r="AF9566" s="21"/>
      <c r="AG9566" s="21"/>
      <c r="AH9566" s="21"/>
      <c r="AI9566" s="26"/>
      <c r="AJ9566" s="21"/>
      <c r="AK9566" s="21"/>
      <c r="AL9566" s="21"/>
      <c r="AM9566" s="21"/>
      <c r="AN9566" s="21"/>
      <c r="AO9566" s="21"/>
      <c r="AP9566" s="21"/>
      <c r="AQ9566" s="21"/>
      <c r="AR9566" s="21"/>
      <c r="AS9566" s="21"/>
      <c r="AT9566" s="2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</row>
    <row r="9567" spans="1:60" s="3" customFormat="1">
      <c r="A9567" s="20"/>
      <c r="B9567" s="20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21"/>
      <c r="AC9567" s="21"/>
      <c r="AD9567" s="21"/>
      <c r="AE9567" s="21"/>
      <c r="AF9567" s="21"/>
      <c r="AG9567" s="21"/>
      <c r="AH9567" s="21"/>
      <c r="AI9567" s="26"/>
      <c r="AJ9567" s="21"/>
      <c r="AK9567" s="21"/>
      <c r="AL9567" s="21"/>
      <c r="AM9567" s="21"/>
      <c r="AN9567" s="21"/>
      <c r="AO9567" s="21"/>
      <c r="AP9567" s="21"/>
      <c r="AQ9567" s="21"/>
      <c r="AR9567" s="21"/>
      <c r="AS9567" s="21"/>
      <c r="AT9567" s="2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</row>
    <row r="9568" spans="1:60" s="3" customFormat="1">
      <c r="A9568" s="20"/>
      <c r="B9568" s="20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21"/>
      <c r="AC9568" s="21"/>
      <c r="AD9568" s="21"/>
      <c r="AE9568" s="21"/>
      <c r="AF9568" s="21"/>
      <c r="AG9568" s="21"/>
      <c r="AH9568" s="21"/>
      <c r="AI9568" s="26"/>
      <c r="AJ9568" s="21"/>
      <c r="AK9568" s="21"/>
      <c r="AL9568" s="21"/>
      <c r="AM9568" s="21"/>
      <c r="AN9568" s="21"/>
      <c r="AO9568" s="21"/>
      <c r="AP9568" s="21"/>
      <c r="AQ9568" s="21"/>
      <c r="AR9568" s="21"/>
      <c r="AS9568" s="21"/>
      <c r="AT9568" s="2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</row>
    <row r="9569" spans="1:60" s="3" customFormat="1">
      <c r="A9569" s="20"/>
      <c r="B9569" s="20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21"/>
      <c r="AC9569" s="21"/>
      <c r="AD9569" s="21"/>
      <c r="AE9569" s="21"/>
      <c r="AF9569" s="21"/>
      <c r="AG9569" s="21"/>
      <c r="AH9569" s="21"/>
      <c r="AI9569" s="26"/>
      <c r="AJ9569" s="21"/>
      <c r="AK9569" s="21"/>
      <c r="AL9569" s="21"/>
      <c r="AM9569" s="21"/>
      <c r="AN9569" s="21"/>
      <c r="AO9569" s="21"/>
      <c r="AP9569" s="21"/>
      <c r="AQ9569" s="21"/>
      <c r="AR9569" s="21"/>
      <c r="AS9569" s="21"/>
      <c r="AT9569" s="2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</row>
    <row r="9570" spans="1:60" s="3" customFormat="1">
      <c r="A9570" s="20"/>
      <c r="B9570" s="20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21"/>
      <c r="AC9570" s="21"/>
      <c r="AD9570" s="21"/>
      <c r="AE9570" s="21"/>
      <c r="AF9570" s="21"/>
      <c r="AG9570" s="21"/>
      <c r="AH9570" s="21"/>
      <c r="AI9570" s="26"/>
      <c r="AJ9570" s="21"/>
      <c r="AK9570" s="21"/>
      <c r="AL9570" s="21"/>
      <c r="AM9570" s="21"/>
      <c r="AN9570" s="21"/>
      <c r="AO9570" s="21"/>
      <c r="AP9570" s="21"/>
      <c r="AQ9570" s="21"/>
      <c r="AR9570" s="21"/>
      <c r="AS9570" s="21"/>
      <c r="AT9570" s="2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</row>
    <row r="9571" spans="1:60" s="3" customFormat="1">
      <c r="A9571" s="20"/>
      <c r="B9571" s="20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21"/>
      <c r="AC9571" s="21"/>
      <c r="AD9571" s="21"/>
      <c r="AE9571" s="21"/>
      <c r="AF9571" s="21"/>
      <c r="AG9571" s="21"/>
      <c r="AH9571" s="21"/>
      <c r="AI9571" s="26"/>
      <c r="AJ9571" s="21"/>
      <c r="AK9571" s="21"/>
      <c r="AL9571" s="21"/>
      <c r="AM9571" s="21"/>
      <c r="AN9571" s="21"/>
      <c r="AO9571" s="21"/>
      <c r="AP9571" s="21"/>
      <c r="AQ9571" s="21"/>
      <c r="AR9571" s="21"/>
      <c r="AS9571" s="21"/>
      <c r="AT9571" s="2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</row>
    <row r="9572" spans="1:60" s="3" customFormat="1">
      <c r="A9572" s="20"/>
      <c r="B9572" s="20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21"/>
      <c r="AC9572" s="21"/>
      <c r="AD9572" s="21"/>
      <c r="AE9572" s="21"/>
      <c r="AF9572" s="21"/>
      <c r="AG9572" s="21"/>
      <c r="AH9572" s="21"/>
      <c r="AI9572" s="26"/>
      <c r="AJ9572" s="21"/>
      <c r="AK9572" s="21"/>
      <c r="AL9572" s="21"/>
      <c r="AM9572" s="21"/>
      <c r="AN9572" s="21"/>
      <c r="AO9572" s="21"/>
      <c r="AP9572" s="21"/>
      <c r="AQ9572" s="21"/>
      <c r="AR9572" s="21"/>
      <c r="AS9572" s="21"/>
      <c r="AT9572" s="2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</row>
    <row r="9573" spans="1:60" s="3" customFormat="1">
      <c r="A9573" s="20"/>
      <c r="B9573" s="20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21"/>
      <c r="AC9573" s="21"/>
      <c r="AD9573" s="21"/>
      <c r="AE9573" s="21"/>
      <c r="AF9573" s="21"/>
      <c r="AG9573" s="21"/>
      <c r="AH9573" s="21"/>
      <c r="AI9573" s="26"/>
      <c r="AJ9573" s="21"/>
      <c r="AK9573" s="21"/>
      <c r="AL9573" s="21"/>
      <c r="AM9573" s="21"/>
      <c r="AN9573" s="21"/>
      <c r="AO9573" s="21"/>
      <c r="AP9573" s="21"/>
      <c r="AQ9573" s="21"/>
      <c r="AR9573" s="21"/>
      <c r="AS9573" s="21"/>
      <c r="AT9573" s="2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</row>
    <row r="9574" spans="1:60" s="3" customFormat="1">
      <c r="A9574" s="20"/>
      <c r="B9574" s="20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21"/>
      <c r="AC9574" s="21"/>
      <c r="AD9574" s="21"/>
      <c r="AE9574" s="21"/>
      <c r="AF9574" s="21"/>
      <c r="AG9574" s="21"/>
      <c r="AH9574" s="21"/>
      <c r="AI9574" s="26"/>
      <c r="AJ9574" s="21"/>
      <c r="AK9574" s="21"/>
      <c r="AL9574" s="21"/>
      <c r="AM9574" s="21"/>
      <c r="AN9574" s="21"/>
      <c r="AO9574" s="21"/>
      <c r="AP9574" s="21"/>
      <c r="AQ9574" s="21"/>
      <c r="AR9574" s="21"/>
      <c r="AS9574" s="21"/>
      <c r="AT9574" s="2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</row>
    <row r="9575" spans="1:60" s="3" customFormat="1">
      <c r="A9575" s="20"/>
      <c r="B9575" s="20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21"/>
      <c r="AC9575" s="21"/>
      <c r="AD9575" s="21"/>
      <c r="AE9575" s="21"/>
      <c r="AF9575" s="21"/>
      <c r="AG9575" s="21"/>
      <c r="AH9575" s="21"/>
      <c r="AI9575" s="26"/>
      <c r="AJ9575" s="21"/>
      <c r="AK9575" s="21"/>
      <c r="AL9575" s="21"/>
      <c r="AM9575" s="21"/>
      <c r="AN9575" s="21"/>
      <c r="AO9575" s="21"/>
      <c r="AP9575" s="21"/>
      <c r="AQ9575" s="21"/>
      <c r="AR9575" s="21"/>
      <c r="AS9575" s="21"/>
      <c r="AT9575" s="2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</row>
    <row r="9576" spans="1:60" s="3" customFormat="1">
      <c r="A9576" s="20"/>
      <c r="B9576" s="20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21"/>
      <c r="AC9576" s="21"/>
      <c r="AD9576" s="21"/>
      <c r="AE9576" s="21"/>
      <c r="AF9576" s="21"/>
      <c r="AG9576" s="21"/>
      <c r="AH9576" s="21"/>
      <c r="AI9576" s="26"/>
      <c r="AJ9576" s="21"/>
      <c r="AK9576" s="21"/>
      <c r="AL9576" s="21"/>
      <c r="AM9576" s="21"/>
      <c r="AN9576" s="21"/>
      <c r="AO9576" s="21"/>
      <c r="AP9576" s="21"/>
      <c r="AQ9576" s="21"/>
      <c r="AR9576" s="21"/>
      <c r="AS9576" s="21"/>
      <c r="AT9576" s="2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</row>
    <row r="9577" spans="1:60" s="3" customFormat="1">
      <c r="A9577" s="20"/>
      <c r="B9577" s="20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21"/>
      <c r="AC9577" s="21"/>
      <c r="AD9577" s="21"/>
      <c r="AE9577" s="21"/>
      <c r="AF9577" s="21"/>
      <c r="AG9577" s="21"/>
      <c r="AH9577" s="21"/>
      <c r="AI9577" s="26"/>
      <c r="AJ9577" s="21"/>
      <c r="AK9577" s="21"/>
      <c r="AL9577" s="21"/>
      <c r="AM9577" s="21"/>
      <c r="AN9577" s="21"/>
      <c r="AO9577" s="21"/>
      <c r="AP9577" s="21"/>
      <c r="AQ9577" s="21"/>
      <c r="AR9577" s="21"/>
      <c r="AS9577" s="21"/>
      <c r="AT9577" s="2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</row>
    <row r="9578" spans="1:60" s="3" customFormat="1">
      <c r="A9578" s="20"/>
      <c r="B9578" s="20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21"/>
      <c r="AC9578" s="21"/>
      <c r="AD9578" s="21"/>
      <c r="AE9578" s="21"/>
      <c r="AF9578" s="21"/>
      <c r="AG9578" s="21"/>
      <c r="AH9578" s="21"/>
      <c r="AI9578" s="26"/>
      <c r="AJ9578" s="21"/>
      <c r="AK9578" s="21"/>
      <c r="AL9578" s="21"/>
      <c r="AM9578" s="21"/>
      <c r="AN9578" s="21"/>
      <c r="AO9578" s="21"/>
      <c r="AP9578" s="21"/>
      <c r="AQ9578" s="21"/>
      <c r="AR9578" s="21"/>
      <c r="AS9578" s="21"/>
      <c r="AT9578" s="2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</row>
    <row r="9579" spans="1:60" s="3" customFormat="1">
      <c r="A9579" s="20"/>
      <c r="B9579" s="20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21"/>
      <c r="AC9579" s="21"/>
      <c r="AD9579" s="21"/>
      <c r="AE9579" s="21"/>
      <c r="AF9579" s="21"/>
      <c r="AG9579" s="21"/>
      <c r="AH9579" s="21"/>
      <c r="AI9579" s="26"/>
      <c r="AJ9579" s="21"/>
      <c r="AK9579" s="21"/>
      <c r="AL9579" s="21"/>
      <c r="AM9579" s="21"/>
      <c r="AN9579" s="21"/>
      <c r="AO9579" s="21"/>
      <c r="AP9579" s="21"/>
      <c r="AQ9579" s="21"/>
      <c r="AR9579" s="21"/>
      <c r="AS9579" s="21"/>
      <c r="AT9579" s="2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</row>
    <row r="9580" spans="1:60" s="3" customFormat="1">
      <c r="A9580" s="20"/>
      <c r="B9580" s="20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21"/>
      <c r="AC9580" s="21"/>
      <c r="AD9580" s="21"/>
      <c r="AE9580" s="21"/>
      <c r="AF9580" s="21"/>
      <c r="AG9580" s="21"/>
      <c r="AH9580" s="21"/>
      <c r="AI9580" s="26"/>
      <c r="AJ9580" s="21"/>
      <c r="AK9580" s="21"/>
      <c r="AL9580" s="21"/>
      <c r="AM9580" s="21"/>
      <c r="AN9580" s="21"/>
      <c r="AO9580" s="21"/>
      <c r="AP9580" s="21"/>
      <c r="AQ9580" s="21"/>
      <c r="AR9580" s="21"/>
      <c r="AS9580" s="21"/>
      <c r="AT9580" s="2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</row>
    <row r="9581" spans="1:60" s="3" customFormat="1">
      <c r="A9581" s="20"/>
      <c r="B9581" s="20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21"/>
      <c r="AC9581" s="21"/>
      <c r="AD9581" s="21"/>
      <c r="AE9581" s="21"/>
      <c r="AF9581" s="21"/>
      <c r="AG9581" s="21"/>
      <c r="AH9581" s="21"/>
      <c r="AI9581" s="26"/>
      <c r="AJ9581" s="21"/>
      <c r="AK9581" s="21"/>
      <c r="AL9581" s="21"/>
      <c r="AM9581" s="21"/>
      <c r="AN9581" s="21"/>
      <c r="AO9581" s="21"/>
      <c r="AP9581" s="21"/>
      <c r="AQ9581" s="21"/>
      <c r="AR9581" s="21"/>
      <c r="AS9581" s="21"/>
      <c r="AT9581" s="2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</row>
    <row r="9582" spans="1:60" s="3" customFormat="1">
      <c r="A9582" s="20"/>
      <c r="B9582" s="20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21"/>
      <c r="AC9582" s="21"/>
      <c r="AD9582" s="21"/>
      <c r="AE9582" s="21"/>
      <c r="AF9582" s="21"/>
      <c r="AG9582" s="21"/>
      <c r="AH9582" s="21"/>
      <c r="AI9582" s="26"/>
      <c r="AJ9582" s="21"/>
      <c r="AK9582" s="21"/>
      <c r="AL9582" s="21"/>
      <c r="AM9582" s="21"/>
      <c r="AN9582" s="21"/>
      <c r="AO9582" s="21"/>
      <c r="AP9582" s="21"/>
      <c r="AQ9582" s="21"/>
      <c r="AR9582" s="21"/>
      <c r="AS9582" s="21"/>
      <c r="AT9582" s="2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</row>
    <row r="9583" spans="1:60" s="3" customFormat="1">
      <c r="A9583" s="20"/>
      <c r="B9583" s="20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21"/>
      <c r="AC9583" s="21"/>
      <c r="AD9583" s="21"/>
      <c r="AE9583" s="21"/>
      <c r="AF9583" s="21"/>
      <c r="AG9583" s="21"/>
      <c r="AH9583" s="21"/>
      <c r="AI9583" s="26"/>
      <c r="AJ9583" s="21"/>
      <c r="AK9583" s="21"/>
      <c r="AL9583" s="21"/>
      <c r="AM9583" s="21"/>
      <c r="AN9583" s="21"/>
      <c r="AO9583" s="21"/>
      <c r="AP9583" s="21"/>
      <c r="AQ9583" s="21"/>
      <c r="AR9583" s="21"/>
      <c r="AS9583" s="21"/>
      <c r="AT9583" s="2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</row>
    <row r="9584" spans="1:60" s="3" customFormat="1">
      <c r="A9584" s="20"/>
      <c r="B9584" s="20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21"/>
      <c r="AC9584" s="21"/>
      <c r="AD9584" s="21"/>
      <c r="AE9584" s="21"/>
      <c r="AF9584" s="21"/>
      <c r="AG9584" s="21"/>
      <c r="AH9584" s="21"/>
      <c r="AI9584" s="26"/>
      <c r="AJ9584" s="21"/>
      <c r="AK9584" s="21"/>
      <c r="AL9584" s="21"/>
      <c r="AM9584" s="21"/>
      <c r="AN9584" s="21"/>
      <c r="AO9584" s="21"/>
      <c r="AP9584" s="21"/>
      <c r="AQ9584" s="21"/>
      <c r="AR9584" s="21"/>
      <c r="AS9584" s="21"/>
      <c r="AT9584" s="2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</row>
    <row r="9585" spans="1:60" s="3" customFormat="1">
      <c r="A9585" s="20"/>
      <c r="B9585" s="20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21"/>
      <c r="AC9585" s="21"/>
      <c r="AD9585" s="21"/>
      <c r="AE9585" s="21"/>
      <c r="AF9585" s="21"/>
      <c r="AG9585" s="21"/>
      <c r="AH9585" s="21"/>
      <c r="AI9585" s="26"/>
      <c r="AJ9585" s="21"/>
      <c r="AK9585" s="21"/>
      <c r="AL9585" s="21"/>
      <c r="AM9585" s="21"/>
      <c r="AN9585" s="21"/>
      <c r="AO9585" s="21"/>
      <c r="AP9585" s="21"/>
      <c r="AQ9585" s="21"/>
      <c r="AR9585" s="21"/>
      <c r="AS9585" s="21"/>
      <c r="AT9585" s="2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</row>
    <row r="9586" spans="1:60" s="3" customFormat="1">
      <c r="A9586" s="20"/>
      <c r="B9586" s="20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21"/>
      <c r="AC9586" s="21"/>
      <c r="AD9586" s="21"/>
      <c r="AE9586" s="21"/>
      <c r="AF9586" s="21"/>
      <c r="AG9586" s="21"/>
      <c r="AH9586" s="21"/>
      <c r="AI9586" s="26"/>
      <c r="AJ9586" s="21"/>
      <c r="AK9586" s="21"/>
      <c r="AL9586" s="21"/>
      <c r="AM9586" s="21"/>
      <c r="AN9586" s="21"/>
      <c r="AO9586" s="21"/>
      <c r="AP9586" s="21"/>
      <c r="AQ9586" s="21"/>
      <c r="AR9586" s="21"/>
      <c r="AS9586" s="21"/>
      <c r="AT9586" s="2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</row>
    <row r="9587" spans="1:60" s="3" customFormat="1">
      <c r="A9587" s="20"/>
      <c r="B9587" s="20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21"/>
      <c r="AC9587" s="21"/>
      <c r="AD9587" s="21"/>
      <c r="AE9587" s="21"/>
      <c r="AF9587" s="21"/>
      <c r="AG9587" s="21"/>
      <c r="AH9587" s="21"/>
      <c r="AI9587" s="26"/>
      <c r="AJ9587" s="21"/>
      <c r="AK9587" s="21"/>
      <c r="AL9587" s="21"/>
      <c r="AM9587" s="21"/>
      <c r="AN9587" s="21"/>
      <c r="AO9587" s="21"/>
      <c r="AP9587" s="21"/>
      <c r="AQ9587" s="21"/>
      <c r="AR9587" s="21"/>
      <c r="AS9587" s="21"/>
      <c r="AT9587" s="2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</row>
    <row r="9588" spans="1:60" s="3" customFormat="1">
      <c r="A9588" s="20"/>
      <c r="B9588" s="20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21"/>
      <c r="AC9588" s="21"/>
      <c r="AD9588" s="21"/>
      <c r="AE9588" s="21"/>
      <c r="AF9588" s="21"/>
      <c r="AG9588" s="21"/>
      <c r="AH9588" s="21"/>
      <c r="AI9588" s="26"/>
      <c r="AJ9588" s="21"/>
      <c r="AK9588" s="21"/>
      <c r="AL9588" s="21"/>
      <c r="AM9588" s="21"/>
      <c r="AN9588" s="21"/>
      <c r="AO9588" s="21"/>
      <c r="AP9588" s="21"/>
      <c r="AQ9588" s="21"/>
      <c r="AR9588" s="21"/>
      <c r="AS9588" s="21"/>
      <c r="AT9588" s="2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</row>
    <row r="9589" spans="1:60" s="3" customFormat="1">
      <c r="A9589" s="20"/>
      <c r="B9589" s="20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21"/>
      <c r="AC9589" s="21"/>
      <c r="AD9589" s="21"/>
      <c r="AE9589" s="21"/>
      <c r="AF9589" s="21"/>
      <c r="AG9589" s="21"/>
      <c r="AH9589" s="21"/>
      <c r="AI9589" s="26"/>
      <c r="AJ9589" s="21"/>
      <c r="AK9589" s="21"/>
      <c r="AL9589" s="21"/>
      <c r="AM9589" s="21"/>
      <c r="AN9589" s="21"/>
      <c r="AO9589" s="21"/>
      <c r="AP9589" s="21"/>
      <c r="AQ9589" s="21"/>
      <c r="AR9589" s="21"/>
      <c r="AS9589" s="21"/>
      <c r="AT9589" s="2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</row>
    <row r="9590" spans="1:60" s="3" customFormat="1">
      <c r="A9590" s="20"/>
      <c r="B9590" s="20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21"/>
      <c r="AC9590" s="21"/>
      <c r="AD9590" s="21"/>
      <c r="AE9590" s="21"/>
      <c r="AF9590" s="21"/>
      <c r="AG9590" s="21"/>
      <c r="AH9590" s="21"/>
      <c r="AI9590" s="26"/>
      <c r="AJ9590" s="21"/>
      <c r="AK9590" s="21"/>
      <c r="AL9590" s="21"/>
      <c r="AM9590" s="21"/>
      <c r="AN9590" s="21"/>
      <c r="AO9590" s="21"/>
      <c r="AP9590" s="21"/>
      <c r="AQ9590" s="21"/>
      <c r="AR9590" s="21"/>
      <c r="AS9590" s="21"/>
      <c r="AT9590" s="2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</row>
    <row r="9591" spans="1:60" s="3" customFormat="1">
      <c r="A9591" s="20"/>
      <c r="B9591" s="20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21"/>
      <c r="AC9591" s="21"/>
      <c r="AD9591" s="21"/>
      <c r="AE9591" s="21"/>
      <c r="AF9591" s="21"/>
      <c r="AG9591" s="21"/>
      <c r="AH9591" s="21"/>
      <c r="AI9591" s="26"/>
      <c r="AJ9591" s="21"/>
      <c r="AK9591" s="21"/>
      <c r="AL9591" s="21"/>
      <c r="AM9591" s="21"/>
      <c r="AN9591" s="21"/>
      <c r="AO9591" s="21"/>
      <c r="AP9591" s="21"/>
      <c r="AQ9591" s="21"/>
      <c r="AR9591" s="21"/>
      <c r="AS9591" s="21"/>
      <c r="AT9591" s="2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</row>
    <row r="9592" spans="1:60" s="3" customFormat="1">
      <c r="A9592" s="20"/>
      <c r="B9592" s="20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21"/>
      <c r="AC9592" s="21"/>
      <c r="AD9592" s="21"/>
      <c r="AE9592" s="21"/>
      <c r="AF9592" s="21"/>
      <c r="AG9592" s="21"/>
      <c r="AH9592" s="21"/>
      <c r="AI9592" s="26"/>
      <c r="AJ9592" s="21"/>
      <c r="AK9592" s="21"/>
      <c r="AL9592" s="21"/>
      <c r="AM9592" s="21"/>
      <c r="AN9592" s="21"/>
      <c r="AO9592" s="21"/>
      <c r="AP9592" s="21"/>
      <c r="AQ9592" s="21"/>
      <c r="AR9592" s="21"/>
      <c r="AS9592" s="21"/>
      <c r="AT9592" s="2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</row>
    <row r="9593" spans="1:60" s="3" customFormat="1">
      <c r="A9593" s="20"/>
      <c r="B9593" s="20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21"/>
      <c r="AC9593" s="21"/>
      <c r="AD9593" s="21"/>
      <c r="AE9593" s="21"/>
      <c r="AF9593" s="21"/>
      <c r="AG9593" s="21"/>
      <c r="AH9593" s="21"/>
      <c r="AI9593" s="26"/>
      <c r="AJ9593" s="21"/>
      <c r="AK9593" s="21"/>
      <c r="AL9593" s="21"/>
      <c r="AM9593" s="21"/>
      <c r="AN9593" s="21"/>
      <c r="AO9593" s="21"/>
      <c r="AP9593" s="21"/>
      <c r="AQ9593" s="21"/>
      <c r="AR9593" s="21"/>
      <c r="AS9593" s="21"/>
      <c r="AT9593" s="2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</row>
    <row r="9594" spans="1:60" s="3" customFormat="1">
      <c r="A9594" s="20"/>
      <c r="B9594" s="20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21"/>
      <c r="AC9594" s="21"/>
      <c r="AD9594" s="21"/>
      <c r="AE9594" s="21"/>
      <c r="AF9594" s="21"/>
      <c r="AG9594" s="21"/>
      <c r="AH9594" s="21"/>
      <c r="AI9594" s="26"/>
      <c r="AJ9594" s="21"/>
      <c r="AK9594" s="21"/>
      <c r="AL9594" s="21"/>
      <c r="AM9594" s="21"/>
      <c r="AN9594" s="21"/>
      <c r="AO9594" s="21"/>
      <c r="AP9594" s="21"/>
      <c r="AQ9594" s="21"/>
      <c r="AR9594" s="21"/>
      <c r="AS9594" s="21"/>
      <c r="AT9594" s="2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</row>
    <row r="9595" spans="1:60" s="3" customFormat="1">
      <c r="A9595" s="20"/>
      <c r="B9595" s="20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21"/>
      <c r="AC9595" s="21"/>
      <c r="AD9595" s="21"/>
      <c r="AE9595" s="21"/>
      <c r="AF9595" s="21"/>
      <c r="AG9595" s="21"/>
      <c r="AH9595" s="21"/>
      <c r="AI9595" s="26"/>
      <c r="AJ9595" s="21"/>
      <c r="AK9595" s="21"/>
      <c r="AL9595" s="21"/>
      <c r="AM9595" s="21"/>
      <c r="AN9595" s="21"/>
      <c r="AO9595" s="21"/>
      <c r="AP9595" s="21"/>
      <c r="AQ9595" s="21"/>
      <c r="AR9595" s="21"/>
      <c r="AS9595" s="21"/>
      <c r="AT9595" s="2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</row>
    <row r="9596" spans="1:60" s="3" customFormat="1">
      <c r="A9596" s="20"/>
      <c r="B9596" s="20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21"/>
      <c r="AC9596" s="21"/>
      <c r="AD9596" s="21"/>
      <c r="AE9596" s="21"/>
      <c r="AF9596" s="21"/>
      <c r="AG9596" s="21"/>
      <c r="AH9596" s="21"/>
      <c r="AI9596" s="26"/>
      <c r="AJ9596" s="21"/>
      <c r="AK9596" s="21"/>
      <c r="AL9596" s="21"/>
      <c r="AM9596" s="21"/>
      <c r="AN9596" s="21"/>
      <c r="AO9596" s="21"/>
      <c r="AP9596" s="21"/>
      <c r="AQ9596" s="21"/>
      <c r="AR9596" s="21"/>
      <c r="AS9596" s="21"/>
      <c r="AT9596" s="2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</row>
    <row r="9597" spans="1:60" s="3" customFormat="1">
      <c r="A9597" s="20"/>
      <c r="B9597" s="20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21"/>
      <c r="AC9597" s="21"/>
      <c r="AD9597" s="21"/>
      <c r="AE9597" s="21"/>
      <c r="AF9597" s="21"/>
      <c r="AG9597" s="21"/>
      <c r="AH9597" s="21"/>
      <c r="AI9597" s="26"/>
      <c r="AJ9597" s="21"/>
      <c r="AK9597" s="21"/>
      <c r="AL9597" s="21"/>
      <c r="AM9597" s="21"/>
      <c r="AN9597" s="21"/>
      <c r="AO9597" s="21"/>
      <c r="AP9597" s="21"/>
      <c r="AQ9597" s="21"/>
      <c r="AR9597" s="21"/>
      <c r="AS9597" s="21"/>
      <c r="AT9597" s="2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</row>
    <row r="9598" spans="1:60" s="3" customFormat="1">
      <c r="A9598" s="20"/>
      <c r="B9598" s="20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21"/>
      <c r="AC9598" s="21"/>
      <c r="AD9598" s="21"/>
      <c r="AE9598" s="21"/>
      <c r="AF9598" s="21"/>
      <c r="AG9598" s="21"/>
      <c r="AH9598" s="21"/>
      <c r="AI9598" s="26"/>
      <c r="AJ9598" s="21"/>
      <c r="AK9598" s="21"/>
      <c r="AL9598" s="21"/>
      <c r="AM9598" s="21"/>
      <c r="AN9598" s="21"/>
      <c r="AO9598" s="21"/>
      <c r="AP9598" s="21"/>
      <c r="AQ9598" s="21"/>
      <c r="AR9598" s="21"/>
      <c r="AS9598" s="21"/>
      <c r="AT9598" s="2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</row>
    <row r="9599" spans="1:60" s="3" customFormat="1">
      <c r="A9599" s="20"/>
      <c r="B9599" s="20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21"/>
      <c r="AC9599" s="21"/>
      <c r="AD9599" s="21"/>
      <c r="AE9599" s="21"/>
      <c r="AF9599" s="21"/>
      <c r="AG9599" s="21"/>
      <c r="AH9599" s="21"/>
      <c r="AI9599" s="26"/>
      <c r="AJ9599" s="21"/>
      <c r="AK9599" s="21"/>
      <c r="AL9599" s="21"/>
      <c r="AM9599" s="21"/>
      <c r="AN9599" s="21"/>
      <c r="AO9599" s="21"/>
      <c r="AP9599" s="21"/>
      <c r="AQ9599" s="21"/>
      <c r="AR9599" s="21"/>
      <c r="AS9599" s="21"/>
      <c r="AT9599" s="2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</row>
    <row r="9600" spans="1:60" s="3" customFormat="1">
      <c r="A9600" s="20"/>
      <c r="B9600" s="20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21"/>
      <c r="AC9600" s="21"/>
      <c r="AD9600" s="21"/>
      <c r="AE9600" s="21"/>
      <c r="AF9600" s="21"/>
      <c r="AG9600" s="21"/>
      <c r="AH9600" s="21"/>
      <c r="AI9600" s="26"/>
      <c r="AJ9600" s="21"/>
      <c r="AK9600" s="21"/>
      <c r="AL9600" s="21"/>
      <c r="AM9600" s="21"/>
      <c r="AN9600" s="21"/>
      <c r="AO9600" s="21"/>
      <c r="AP9600" s="21"/>
      <c r="AQ9600" s="21"/>
      <c r="AR9600" s="21"/>
      <c r="AS9600" s="21"/>
      <c r="AT9600" s="2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</row>
    <row r="9601" spans="1:60" s="3" customFormat="1">
      <c r="A9601" s="20"/>
      <c r="B9601" s="20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21"/>
      <c r="AC9601" s="21"/>
      <c r="AD9601" s="21"/>
      <c r="AE9601" s="21"/>
      <c r="AF9601" s="21"/>
      <c r="AG9601" s="21"/>
      <c r="AH9601" s="21"/>
      <c r="AI9601" s="26"/>
      <c r="AJ9601" s="21"/>
      <c r="AK9601" s="21"/>
      <c r="AL9601" s="21"/>
      <c r="AM9601" s="21"/>
      <c r="AN9601" s="21"/>
      <c r="AO9601" s="21"/>
      <c r="AP9601" s="21"/>
      <c r="AQ9601" s="21"/>
      <c r="AR9601" s="21"/>
      <c r="AS9601" s="21"/>
      <c r="AT9601" s="2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</row>
    <row r="9602" spans="1:60" s="3" customFormat="1">
      <c r="A9602" s="20"/>
      <c r="B9602" s="20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21"/>
      <c r="AC9602" s="21"/>
      <c r="AD9602" s="21"/>
      <c r="AE9602" s="21"/>
      <c r="AF9602" s="21"/>
      <c r="AG9602" s="21"/>
      <c r="AH9602" s="21"/>
      <c r="AI9602" s="26"/>
      <c r="AJ9602" s="21"/>
      <c r="AK9602" s="21"/>
      <c r="AL9602" s="21"/>
      <c r="AM9602" s="21"/>
      <c r="AN9602" s="21"/>
      <c r="AO9602" s="21"/>
      <c r="AP9602" s="21"/>
      <c r="AQ9602" s="21"/>
      <c r="AR9602" s="21"/>
      <c r="AS9602" s="21"/>
      <c r="AT9602" s="2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</row>
    <row r="9603" spans="1:60" s="3" customFormat="1">
      <c r="A9603" s="20"/>
      <c r="B9603" s="20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21"/>
      <c r="AC9603" s="21"/>
      <c r="AD9603" s="21"/>
      <c r="AE9603" s="21"/>
      <c r="AF9603" s="21"/>
      <c r="AG9603" s="21"/>
      <c r="AH9603" s="21"/>
      <c r="AI9603" s="26"/>
      <c r="AJ9603" s="21"/>
      <c r="AK9603" s="21"/>
      <c r="AL9603" s="21"/>
      <c r="AM9603" s="21"/>
      <c r="AN9603" s="21"/>
      <c r="AO9603" s="21"/>
      <c r="AP9603" s="21"/>
      <c r="AQ9603" s="21"/>
      <c r="AR9603" s="21"/>
      <c r="AS9603" s="21"/>
      <c r="AT9603" s="2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</row>
    <row r="9604" spans="1:60" s="3" customFormat="1">
      <c r="A9604" s="20"/>
      <c r="B9604" s="20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21"/>
      <c r="AC9604" s="21"/>
      <c r="AD9604" s="21"/>
      <c r="AE9604" s="21"/>
      <c r="AF9604" s="21"/>
      <c r="AG9604" s="21"/>
      <c r="AH9604" s="21"/>
      <c r="AI9604" s="26"/>
      <c r="AJ9604" s="21"/>
      <c r="AK9604" s="21"/>
      <c r="AL9604" s="21"/>
      <c r="AM9604" s="21"/>
      <c r="AN9604" s="21"/>
      <c r="AO9604" s="21"/>
      <c r="AP9604" s="21"/>
      <c r="AQ9604" s="21"/>
      <c r="AR9604" s="21"/>
      <c r="AS9604" s="21"/>
      <c r="AT9604" s="2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</row>
    <row r="9605" spans="1:60" s="3" customFormat="1">
      <c r="A9605" s="20"/>
      <c r="B9605" s="20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21"/>
      <c r="AC9605" s="21"/>
      <c r="AD9605" s="21"/>
      <c r="AE9605" s="21"/>
      <c r="AF9605" s="21"/>
      <c r="AG9605" s="21"/>
      <c r="AH9605" s="21"/>
      <c r="AI9605" s="26"/>
      <c r="AJ9605" s="21"/>
      <c r="AK9605" s="21"/>
      <c r="AL9605" s="21"/>
      <c r="AM9605" s="21"/>
      <c r="AN9605" s="21"/>
      <c r="AO9605" s="21"/>
      <c r="AP9605" s="21"/>
      <c r="AQ9605" s="21"/>
      <c r="AR9605" s="21"/>
      <c r="AS9605" s="21"/>
      <c r="AT9605" s="2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</row>
    <row r="9606" spans="1:60" s="3" customFormat="1">
      <c r="A9606" s="20"/>
      <c r="B9606" s="20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21"/>
      <c r="AC9606" s="21"/>
      <c r="AD9606" s="21"/>
      <c r="AE9606" s="21"/>
      <c r="AF9606" s="21"/>
      <c r="AG9606" s="21"/>
      <c r="AH9606" s="21"/>
      <c r="AI9606" s="26"/>
      <c r="AJ9606" s="21"/>
      <c r="AK9606" s="21"/>
      <c r="AL9606" s="21"/>
      <c r="AM9606" s="21"/>
      <c r="AN9606" s="21"/>
      <c r="AO9606" s="21"/>
      <c r="AP9606" s="21"/>
      <c r="AQ9606" s="21"/>
      <c r="AR9606" s="21"/>
      <c r="AS9606" s="21"/>
      <c r="AT9606" s="2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</row>
    <row r="9607" spans="1:60" s="3" customFormat="1">
      <c r="A9607" s="20"/>
      <c r="B9607" s="20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21"/>
      <c r="AC9607" s="21"/>
      <c r="AD9607" s="21"/>
      <c r="AE9607" s="21"/>
      <c r="AF9607" s="21"/>
      <c r="AG9607" s="21"/>
      <c r="AH9607" s="21"/>
      <c r="AI9607" s="26"/>
      <c r="AJ9607" s="21"/>
      <c r="AK9607" s="21"/>
      <c r="AL9607" s="21"/>
      <c r="AM9607" s="21"/>
      <c r="AN9607" s="21"/>
      <c r="AO9607" s="21"/>
      <c r="AP9607" s="21"/>
      <c r="AQ9607" s="21"/>
      <c r="AR9607" s="21"/>
      <c r="AS9607" s="21"/>
      <c r="AT9607" s="2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</row>
    <row r="9608" spans="1:60" s="3" customFormat="1">
      <c r="A9608" s="20"/>
      <c r="B9608" s="20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21"/>
      <c r="AC9608" s="21"/>
      <c r="AD9608" s="21"/>
      <c r="AE9608" s="21"/>
      <c r="AF9608" s="21"/>
      <c r="AG9608" s="21"/>
      <c r="AH9608" s="21"/>
      <c r="AI9608" s="26"/>
      <c r="AJ9608" s="21"/>
      <c r="AK9608" s="21"/>
      <c r="AL9608" s="21"/>
      <c r="AM9608" s="21"/>
      <c r="AN9608" s="21"/>
      <c r="AO9608" s="21"/>
      <c r="AP9608" s="21"/>
      <c r="AQ9608" s="21"/>
      <c r="AR9608" s="21"/>
      <c r="AS9608" s="21"/>
      <c r="AT9608" s="2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</row>
    <row r="9609" spans="1:60" s="3" customFormat="1">
      <c r="A9609" s="20"/>
      <c r="B9609" s="20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21"/>
      <c r="AC9609" s="21"/>
      <c r="AD9609" s="21"/>
      <c r="AE9609" s="21"/>
      <c r="AF9609" s="21"/>
      <c r="AG9609" s="21"/>
      <c r="AH9609" s="21"/>
      <c r="AI9609" s="26"/>
      <c r="AJ9609" s="21"/>
      <c r="AK9609" s="21"/>
      <c r="AL9609" s="21"/>
      <c r="AM9609" s="21"/>
      <c r="AN9609" s="21"/>
      <c r="AO9609" s="21"/>
      <c r="AP9609" s="21"/>
      <c r="AQ9609" s="21"/>
      <c r="AR9609" s="21"/>
      <c r="AS9609" s="21"/>
      <c r="AT9609" s="2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</row>
    <row r="9610" spans="1:60" s="3" customFormat="1">
      <c r="A9610" s="20"/>
      <c r="B9610" s="20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21"/>
      <c r="AC9610" s="21"/>
      <c r="AD9610" s="21"/>
      <c r="AE9610" s="21"/>
      <c r="AF9610" s="21"/>
      <c r="AG9610" s="21"/>
      <c r="AH9610" s="21"/>
      <c r="AI9610" s="26"/>
      <c r="AJ9610" s="21"/>
      <c r="AK9610" s="21"/>
      <c r="AL9610" s="21"/>
      <c r="AM9610" s="21"/>
      <c r="AN9610" s="21"/>
      <c r="AO9610" s="21"/>
      <c r="AP9610" s="21"/>
      <c r="AQ9610" s="21"/>
      <c r="AR9610" s="21"/>
      <c r="AS9610" s="21"/>
      <c r="AT9610" s="2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</row>
    <row r="9611" spans="1:60" s="3" customFormat="1">
      <c r="A9611" s="20"/>
      <c r="B9611" s="20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21"/>
      <c r="AC9611" s="21"/>
      <c r="AD9611" s="21"/>
      <c r="AE9611" s="21"/>
      <c r="AF9611" s="21"/>
      <c r="AG9611" s="21"/>
      <c r="AH9611" s="21"/>
      <c r="AI9611" s="26"/>
      <c r="AJ9611" s="21"/>
      <c r="AK9611" s="21"/>
      <c r="AL9611" s="21"/>
      <c r="AM9611" s="21"/>
      <c r="AN9611" s="21"/>
      <c r="AO9611" s="21"/>
      <c r="AP9611" s="21"/>
      <c r="AQ9611" s="21"/>
      <c r="AR9611" s="21"/>
      <c r="AS9611" s="21"/>
      <c r="AT9611" s="2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</row>
    <row r="9612" spans="1:60" s="3" customFormat="1">
      <c r="A9612" s="20"/>
      <c r="B9612" s="20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21"/>
      <c r="AC9612" s="21"/>
      <c r="AD9612" s="21"/>
      <c r="AE9612" s="21"/>
      <c r="AF9612" s="21"/>
      <c r="AG9612" s="21"/>
      <c r="AH9612" s="21"/>
      <c r="AI9612" s="26"/>
      <c r="AJ9612" s="21"/>
      <c r="AK9612" s="21"/>
      <c r="AL9612" s="21"/>
      <c r="AM9612" s="21"/>
      <c r="AN9612" s="21"/>
      <c r="AO9612" s="21"/>
      <c r="AP9612" s="21"/>
      <c r="AQ9612" s="21"/>
      <c r="AR9612" s="21"/>
      <c r="AS9612" s="21"/>
      <c r="AT9612" s="2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</row>
    <row r="9613" spans="1:60" s="3" customFormat="1">
      <c r="A9613" s="20"/>
      <c r="B9613" s="20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21"/>
      <c r="AC9613" s="21"/>
      <c r="AD9613" s="21"/>
      <c r="AE9613" s="21"/>
      <c r="AF9613" s="21"/>
      <c r="AG9613" s="21"/>
      <c r="AH9613" s="21"/>
      <c r="AI9613" s="26"/>
      <c r="AJ9613" s="21"/>
      <c r="AK9613" s="21"/>
      <c r="AL9613" s="21"/>
      <c r="AM9613" s="21"/>
      <c r="AN9613" s="21"/>
      <c r="AO9613" s="21"/>
      <c r="AP9613" s="21"/>
      <c r="AQ9613" s="21"/>
      <c r="AR9613" s="21"/>
      <c r="AS9613" s="21"/>
      <c r="AT9613" s="2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</row>
    <row r="9614" spans="1:60" s="3" customFormat="1">
      <c r="A9614" s="20"/>
      <c r="B9614" s="20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21"/>
      <c r="AC9614" s="21"/>
      <c r="AD9614" s="21"/>
      <c r="AE9614" s="21"/>
      <c r="AF9614" s="21"/>
      <c r="AG9614" s="21"/>
      <c r="AH9614" s="21"/>
      <c r="AI9614" s="26"/>
      <c r="AJ9614" s="21"/>
      <c r="AK9614" s="21"/>
      <c r="AL9614" s="21"/>
      <c r="AM9614" s="21"/>
      <c r="AN9614" s="21"/>
      <c r="AO9614" s="21"/>
      <c r="AP9614" s="21"/>
      <c r="AQ9614" s="21"/>
      <c r="AR9614" s="21"/>
      <c r="AS9614" s="21"/>
      <c r="AT9614" s="2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</row>
    <row r="9615" spans="1:60" s="3" customFormat="1">
      <c r="A9615" s="20"/>
      <c r="B9615" s="20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21"/>
      <c r="AC9615" s="21"/>
      <c r="AD9615" s="21"/>
      <c r="AE9615" s="21"/>
      <c r="AF9615" s="21"/>
      <c r="AG9615" s="21"/>
      <c r="AH9615" s="21"/>
      <c r="AI9615" s="26"/>
      <c r="AJ9615" s="21"/>
      <c r="AK9615" s="21"/>
      <c r="AL9615" s="21"/>
      <c r="AM9615" s="21"/>
      <c r="AN9615" s="21"/>
      <c r="AO9615" s="21"/>
      <c r="AP9615" s="21"/>
      <c r="AQ9615" s="21"/>
      <c r="AR9615" s="21"/>
      <c r="AS9615" s="21"/>
      <c r="AT9615" s="2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</row>
    <row r="9616" spans="1:60" s="3" customFormat="1">
      <c r="A9616" s="20"/>
      <c r="B9616" s="20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21"/>
      <c r="AC9616" s="21"/>
      <c r="AD9616" s="21"/>
      <c r="AE9616" s="21"/>
      <c r="AF9616" s="21"/>
      <c r="AG9616" s="21"/>
      <c r="AH9616" s="21"/>
      <c r="AI9616" s="26"/>
      <c r="AJ9616" s="21"/>
      <c r="AK9616" s="21"/>
      <c r="AL9616" s="21"/>
      <c r="AM9616" s="21"/>
      <c r="AN9616" s="21"/>
      <c r="AO9616" s="21"/>
      <c r="AP9616" s="21"/>
      <c r="AQ9616" s="21"/>
      <c r="AR9616" s="21"/>
      <c r="AS9616" s="21"/>
      <c r="AT9616" s="2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</row>
    <row r="9617" spans="1:60" s="3" customFormat="1">
      <c r="A9617" s="20"/>
      <c r="B9617" s="20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21"/>
      <c r="AC9617" s="21"/>
      <c r="AD9617" s="21"/>
      <c r="AE9617" s="21"/>
      <c r="AF9617" s="21"/>
      <c r="AG9617" s="21"/>
      <c r="AH9617" s="21"/>
      <c r="AI9617" s="26"/>
      <c r="AJ9617" s="21"/>
      <c r="AK9617" s="21"/>
      <c r="AL9617" s="21"/>
      <c r="AM9617" s="21"/>
      <c r="AN9617" s="21"/>
      <c r="AO9617" s="21"/>
      <c r="AP9617" s="21"/>
      <c r="AQ9617" s="21"/>
      <c r="AR9617" s="21"/>
      <c r="AS9617" s="21"/>
      <c r="AT9617" s="2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</row>
    <row r="9618" spans="1:60" s="3" customFormat="1">
      <c r="A9618" s="20"/>
      <c r="B9618" s="20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21"/>
      <c r="AC9618" s="21"/>
      <c r="AD9618" s="21"/>
      <c r="AE9618" s="21"/>
      <c r="AF9618" s="21"/>
      <c r="AG9618" s="21"/>
      <c r="AH9618" s="21"/>
      <c r="AI9618" s="26"/>
      <c r="AJ9618" s="21"/>
      <c r="AK9618" s="21"/>
      <c r="AL9618" s="21"/>
      <c r="AM9618" s="21"/>
      <c r="AN9618" s="21"/>
      <c r="AO9618" s="21"/>
      <c r="AP9618" s="21"/>
      <c r="AQ9618" s="21"/>
      <c r="AR9618" s="21"/>
      <c r="AS9618" s="21"/>
      <c r="AT9618" s="2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</row>
    <row r="9619" spans="1:60" s="3" customFormat="1">
      <c r="A9619" s="20"/>
      <c r="B9619" s="20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21"/>
      <c r="AC9619" s="21"/>
      <c r="AD9619" s="21"/>
      <c r="AE9619" s="21"/>
      <c r="AF9619" s="21"/>
      <c r="AG9619" s="21"/>
      <c r="AH9619" s="21"/>
      <c r="AI9619" s="26"/>
      <c r="AJ9619" s="21"/>
      <c r="AK9619" s="21"/>
      <c r="AL9619" s="21"/>
      <c r="AM9619" s="21"/>
      <c r="AN9619" s="21"/>
      <c r="AO9619" s="21"/>
      <c r="AP9619" s="21"/>
      <c r="AQ9619" s="21"/>
      <c r="AR9619" s="21"/>
      <c r="AS9619" s="21"/>
      <c r="AT9619" s="2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</row>
    <row r="9620" spans="1:60" s="3" customFormat="1">
      <c r="A9620" s="20"/>
      <c r="B9620" s="20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21"/>
      <c r="AC9620" s="21"/>
      <c r="AD9620" s="21"/>
      <c r="AE9620" s="21"/>
      <c r="AF9620" s="21"/>
      <c r="AG9620" s="21"/>
      <c r="AH9620" s="21"/>
      <c r="AI9620" s="26"/>
      <c r="AJ9620" s="21"/>
      <c r="AK9620" s="21"/>
      <c r="AL9620" s="21"/>
      <c r="AM9620" s="21"/>
      <c r="AN9620" s="21"/>
      <c r="AO9620" s="21"/>
      <c r="AP9620" s="21"/>
      <c r="AQ9620" s="21"/>
      <c r="AR9620" s="21"/>
      <c r="AS9620" s="21"/>
      <c r="AT9620" s="2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</row>
    <row r="9621" spans="1:60" s="3" customFormat="1">
      <c r="A9621" s="20"/>
      <c r="B9621" s="20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21"/>
      <c r="AC9621" s="21"/>
      <c r="AD9621" s="21"/>
      <c r="AE9621" s="21"/>
      <c r="AF9621" s="21"/>
      <c r="AG9621" s="21"/>
      <c r="AH9621" s="21"/>
      <c r="AI9621" s="26"/>
      <c r="AJ9621" s="21"/>
      <c r="AK9621" s="21"/>
      <c r="AL9621" s="21"/>
      <c r="AM9621" s="21"/>
      <c r="AN9621" s="21"/>
      <c r="AO9621" s="21"/>
      <c r="AP9621" s="21"/>
      <c r="AQ9621" s="21"/>
      <c r="AR9621" s="21"/>
      <c r="AS9621" s="21"/>
      <c r="AT9621" s="2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</row>
    <row r="9622" spans="1:60" s="3" customFormat="1">
      <c r="A9622" s="20"/>
      <c r="B9622" s="20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21"/>
      <c r="AC9622" s="21"/>
      <c r="AD9622" s="21"/>
      <c r="AE9622" s="21"/>
      <c r="AF9622" s="21"/>
      <c r="AG9622" s="21"/>
      <c r="AH9622" s="21"/>
      <c r="AI9622" s="26"/>
      <c r="AJ9622" s="21"/>
      <c r="AK9622" s="21"/>
      <c r="AL9622" s="21"/>
      <c r="AM9622" s="21"/>
      <c r="AN9622" s="21"/>
      <c r="AO9622" s="21"/>
      <c r="AP9622" s="21"/>
      <c r="AQ9622" s="21"/>
      <c r="AR9622" s="21"/>
      <c r="AS9622" s="21"/>
      <c r="AT9622" s="2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</row>
    <row r="9623" spans="1:60" s="3" customFormat="1">
      <c r="A9623" s="20"/>
      <c r="B9623" s="20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21"/>
      <c r="AC9623" s="21"/>
      <c r="AD9623" s="21"/>
      <c r="AE9623" s="21"/>
      <c r="AF9623" s="21"/>
      <c r="AG9623" s="21"/>
      <c r="AH9623" s="21"/>
      <c r="AI9623" s="26"/>
      <c r="AJ9623" s="21"/>
      <c r="AK9623" s="21"/>
      <c r="AL9623" s="21"/>
      <c r="AM9623" s="21"/>
      <c r="AN9623" s="21"/>
      <c r="AO9623" s="21"/>
      <c r="AP9623" s="21"/>
      <c r="AQ9623" s="21"/>
      <c r="AR9623" s="21"/>
      <c r="AS9623" s="21"/>
      <c r="AT9623" s="2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</row>
    <row r="9624" spans="1:60" s="3" customFormat="1">
      <c r="A9624" s="20"/>
      <c r="B9624" s="20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21"/>
      <c r="AC9624" s="21"/>
      <c r="AD9624" s="21"/>
      <c r="AE9624" s="21"/>
      <c r="AF9624" s="21"/>
      <c r="AG9624" s="21"/>
      <c r="AH9624" s="21"/>
      <c r="AI9624" s="26"/>
      <c r="AJ9624" s="21"/>
      <c r="AK9624" s="21"/>
      <c r="AL9624" s="21"/>
      <c r="AM9624" s="21"/>
      <c r="AN9624" s="21"/>
      <c r="AO9624" s="21"/>
      <c r="AP9624" s="21"/>
      <c r="AQ9624" s="21"/>
      <c r="AR9624" s="21"/>
      <c r="AS9624" s="21"/>
      <c r="AT9624" s="2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</row>
    <row r="9625" spans="1:60" s="3" customFormat="1">
      <c r="A9625" s="20"/>
      <c r="B9625" s="20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21"/>
      <c r="AC9625" s="21"/>
      <c r="AD9625" s="21"/>
      <c r="AE9625" s="21"/>
      <c r="AF9625" s="21"/>
      <c r="AG9625" s="21"/>
      <c r="AH9625" s="21"/>
      <c r="AI9625" s="26"/>
      <c r="AJ9625" s="21"/>
      <c r="AK9625" s="21"/>
      <c r="AL9625" s="21"/>
      <c r="AM9625" s="21"/>
      <c r="AN9625" s="21"/>
      <c r="AO9625" s="21"/>
      <c r="AP9625" s="21"/>
      <c r="AQ9625" s="21"/>
      <c r="AR9625" s="21"/>
      <c r="AS9625" s="21"/>
      <c r="AT9625" s="2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</row>
    <row r="9626" spans="1:60" s="3" customFormat="1">
      <c r="A9626" s="20"/>
      <c r="B9626" s="20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21"/>
      <c r="AC9626" s="21"/>
      <c r="AD9626" s="21"/>
      <c r="AE9626" s="21"/>
      <c r="AF9626" s="21"/>
      <c r="AG9626" s="21"/>
      <c r="AH9626" s="21"/>
      <c r="AI9626" s="26"/>
      <c r="AJ9626" s="21"/>
      <c r="AK9626" s="21"/>
      <c r="AL9626" s="21"/>
      <c r="AM9626" s="21"/>
      <c r="AN9626" s="21"/>
      <c r="AO9626" s="21"/>
      <c r="AP9626" s="21"/>
      <c r="AQ9626" s="21"/>
      <c r="AR9626" s="21"/>
      <c r="AS9626" s="21"/>
      <c r="AT9626" s="2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</row>
    <row r="9627" spans="1:60" s="3" customFormat="1">
      <c r="A9627" s="20"/>
      <c r="B9627" s="20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21"/>
      <c r="AC9627" s="21"/>
      <c r="AD9627" s="21"/>
      <c r="AE9627" s="21"/>
      <c r="AF9627" s="21"/>
      <c r="AG9627" s="21"/>
      <c r="AH9627" s="21"/>
      <c r="AI9627" s="26"/>
      <c r="AJ9627" s="21"/>
      <c r="AK9627" s="21"/>
      <c r="AL9627" s="21"/>
      <c r="AM9627" s="21"/>
      <c r="AN9627" s="21"/>
      <c r="AO9627" s="21"/>
      <c r="AP9627" s="21"/>
      <c r="AQ9627" s="21"/>
      <c r="AR9627" s="21"/>
      <c r="AS9627" s="21"/>
      <c r="AT9627" s="2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</row>
    <row r="9628" spans="1:60" s="3" customFormat="1">
      <c r="A9628" s="20"/>
      <c r="B9628" s="20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21"/>
      <c r="AC9628" s="21"/>
      <c r="AD9628" s="21"/>
      <c r="AE9628" s="21"/>
      <c r="AF9628" s="21"/>
      <c r="AG9628" s="21"/>
      <c r="AH9628" s="21"/>
      <c r="AI9628" s="26"/>
      <c r="AJ9628" s="21"/>
      <c r="AK9628" s="21"/>
      <c r="AL9628" s="21"/>
      <c r="AM9628" s="21"/>
      <c r="AN9628" s="21"/>
      <c r="AO9628" s="21"/>
      <c r="AP9628" s="21"/>
      <c r="AQ9628" s="21"/>
      <c r="AR9628" s="21"/>
      <c r="AS9628" s="21"/>
      <c r="AT9628" s="2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</row>
    <row r="9629" spans="1:60" s="3" customFormat="1">
      <c r="A9629" s="20"/>
      <c r="B9629" s="20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21"/>
      <c r="AC9629" s="21"/>
      <c r="AD9629" s="21"/>
      <c r="AE9629" s="21"/>
      <c r="AF9629" s="21"/>
      <c r="AG9629" s="21"/>
      <c r="AH9629" s="21"/>
      <c r="AI9629" s="26"/>
      <c r="AJ9629" s="21"/>
      <c r="AK9629" s="21"/>
      <c r="AL9629" s="21"/>
      <c r="AM9629" s="21"/>
      <c r="AN9629" s="21"/>
      <c r="AO9629" s="21"/>
      <c r="AP9629" s="21"/>
      <c r="AQ9629" s="21"/>
      <c r="AR9629" s="21"/>
      <c r="AS9629" s="21"/>
      <c r="AT9629" s="2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</row>
    <row r="9630" spans="1:60" s="3" customFormat="1">
      <c r="A9630" s="20"/>
      <c r="B9630" s="20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21"/>
      <c r="AC9630" s="21"/>
      <c r="AD9630" s="21"/>
      <c r="AE9630" s="21"/>
      <c r="AF9630" s="21"/>
      <c r="AG9630" s="21"/>
      <c r="AH9630" s="21"/>
      <c r="AI9630" s="26"/>
      <c r="AJ9630" s="21"/>
      <c r="AK9630" s="21"/>
      <c r="AL9630" s="21"/>
      <c r="AM9630" s="21"/>
      <c r="AN9630" s="21"/>
      <c r="AO9630" s="21"/>
      <c r="AP9630" s="21"/>
      <c r="AQ9630" s="21"/>
      <c r="AR9630" s="21"/>
      <c r="AS9630" s="21"/>
      <c r="AT9630" s="2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</row>
    <row r="9631" spans="1:60" s="3" customFormat="1">
      <c r="A9631" s="20"/>
      <c r="B9631" s="20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21"/>
      <c r="AC9631" s="21"/>
      <c r="AD9631" s="21"/>
      <c r="AE9631" s="21"/>
      <c r="AF9631" s="21"/>
      <c r="AG9631" s="21"/>
      <c r="AH9631" s="21"/>
      <c r="AI9631" s="26"/>
      <c r="AJ9631" s="21"/>
      <c r="AK9631" s="21"/>
      <c r="AL9631" s="21"/>
      <c r="AM9631" s="21"/>
      <c r="AN9631" s="21"/>
      <c r="AO9631" s="21"/>
      <c r="AP9631" s="21"/>
      <c r="AQ9631" s="21"/>
      <c r="AR9631" s="21"/>
      <c r="AS9631" s="21"/>
      <c r="AT9631" s="2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</row>
    <row r="9632" spans="1:60" s="3" customFormat="1">
      <c r="A9632" s="20"/>
      <c r="B9632" s="20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21"/>
      <c r="AC9632" s="21"/>
      <c r="AD9632" s="21"/>
      <c r="AE9632" s="21"/>
      <c r="AF9632" s="21"/>
      <c r="AG9632" s="21"/>
      <c r="AH9632" s="21"/>
      <c r="AI9632" s="26"/>
      <c r="AJ9632" s="21"/>
      <c r="AK9632" s="21"/>
      <c r="AL9632" s="21"/>
      <c r="AM9632" s="21"/>
      <c r="AN9632" s="21"/>
      <c r="AO9632" s="21"/>
      <c r="AP9632" s="21"/>
      <c r="AQ9632" s="21"/>
      <c r="AR9632" s="21"/>
      <c r="AS9632" s="21"/>
      <c r="AT9632" s="2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</row>
    <row r="9633" spans="1:60" s="3" customFormat="1">
      <c r="A9633" s="20"/>
      <c r="B9633" s="20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21"/>
      <c r="AC9633" s="21"/>
      <c r="AD9633" s="21"/>
      <c r="AE9633" s="21"/>
      <c r="AF9633" s="21"/>
      <c r="AG9633" s="21"/>
      <c r="AH9633" s="21"/>
      <c r="AI9633" s="26"/>
      <c r="AJ9633" s="21"/>
      <c r="AK9633" s="21"/>
      <c r="AL9633" s="21"/>
      <c r="AM9633" s="21"/>
      <c r="AN9633" s="21"/>
      <c r="AO9633" s="21"/>
      <c r="AP9633" s="21"/>
      <c r="AQ9633" s="21"/>
      <c r="AR9633" s="21"/>
      <c r="AS9633" s="21"/>
      <c r="AT9633" s="2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</row>
    <row r="9634" spans="1:60" s="3" customFormat="1">
      <c r="A9634" s="20"/>
      <c r="B9634" s="20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21"/>
      <c r="AC9634" s="21"/>
      <c r="AD9634" s="21"/>
      <c r="AE9634" s="21"/>
      <c r="AF9634" s="21"/>
      <c r="AG9634" s="21"/>
      <c r="AH9634" s="21"/>
      <c r="AI9634" s="26"/>
      <c r="AJ9634" s="21"/>
      <c r="AK9634" s="21"/>
      <c r="AL9634" s="21"/>
      <c r="AM9634" s="21"/>
      <c r="AN9634" s="21"/>
      <c r="AO9634" s="21"/>
      <c r="AP9634" s="21"/>
      <c r="AQ9634" s="21"/>
      <c r="AR9634" s="21"/>
      <c r="AS9634" s="21"/>
      <c r="AT9634" s="2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</row>
    <row r="9635" spans="1:60" s="3" customFormat="1">
      <c r="A9635" s="20"/>
      <c r="B9635" s="20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21"/>
      <c r="AC9635" s="21"/>
      <c r="AD9635" s="21"/>
      <c r="AE9635" s="21"/>
      <c r="AF9635" s="21"/>
      <c r="AG9635" s="21"/>
      <c r="AH9635" s="21"/>
      <c r="AI9635" s="26"/>
      <c r="AJ9635" s="21"/>
      <c r="AK9635" s="21"/>
      <c r="AL9635" s="21"/>
      <c r="AM9635" s="21"/>
      <c r="AN9635" s="21"/>
      <c r="AO9635" s="21"/>
      <c r="AP9635" s="21"/>
      <c r="AQ9635" s="21"/>
      <c r="AR9635" s="21"/>
      <c r="AS9635" s="21"/>
      <c r="AT9635" s="2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</row>
    <row r="9636" spans="1:60" s="3" customFormat="1">
      <c r="A9636" s="20"/>
      <c r="B9636" s="20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21"/>
      <c r="AC9636" s="21"/>
      <c r="AD9636" s="21"/>
      <c r="AE9636" s="21"/>
      <c r="AF9636" s="21"/>
      <c r="AG9636" s="21"/>
      <c r="AH9636" s="21"/>
      <c r="AI9636" s="26"/>
      <c r="AJ9636" s="21"/>
      <c r="AK9636" s="21"/>
      <c r="AL9636" s="21"/>
      <c r="AM9636" s="21"/>
      <c r="AN9636" s="21"/>
      <c r="AO9636" s="21"/>
      <c r="AP9636" s="21"/>
      <c r="AQ9636" s="21"/>
      <c r="AR9636" s="21"/>
      <c r="AS9636" s="21"/>
      <c r="AT9636" s="2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</row>
    <row r="9637" spans="1:60" s="3" customFormat="1">
      <c r="A9637" s="20"/>
      <c r="B9637" s="20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21"/>
      <c r="AC9637" s="21"/>
      <c r="AD9637" s="21"/>
      <c r="AE9637" s="21"/>
      <c r="AF9637" s="21"/>
      <c r="AG9637" s="21"/>
      <c r="AH9637" s="21"/>
      <c r="AI9637" s="26"/>
      <c r="AJ9637" s="21"/>
      <c r="AK9637" s="21"/>
      <c r="AL9637" s="21"/>
      <c r="AM9637" s="21"/>
      <c r="AN9637" s="21"/>
      <c r="AO9637" s="21"/>
      <c r="AP9637" s="21"/>
      <c r="AQ9637" s="21"/>
      <c r="AR9637" s="21"/>
      <c r="AS9637" s="21"/>
      <c r="AT9637" s="2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</row>
    <row r="9638" spans="1:60" s="3" customFormat="1">
      <c r="A9638" s="20"/>
      <c r="B9638" s="20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21"/>
      <c r="AC9638" s="21"/>
      <c r="AD9638" s="21"/>
      <c r="AE9638" s="21"/>
      <c r="AF9638" s="21"/>
      <c r="AG9638" s="21"/>
      <c r="AH9638" s="21"/>
      <c r="AI9638" s="26"/>
      <c r="AJ9638" s="21"/>
      <c r="AK9638" s="21"/>
      <c r="AL9638" s="21"/>
      <c r="AM9638" s="21"/>
      <c r="AN9638" s="21"/>
      <c r="AO9638" s="21"/>
      <c r="AP9638" s="21"/>
      <c r="AQ9638" s="21"/>
      <c r="AR9638" s="21"/>
      <c r="AS9638" s="21"/>
      <c r="AT9638" s="2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</row>
    <row r="9639" spans="1:60" s="3" customFormat="1">
      <c r="A9639" s="20"/>
      <c r="B9639" s="20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21"/>
      <c r="AC9639" s="21"/>
      <c r="AD9639" s="21"/>
      <c r="AE9639" s="21"/>
      <c r="AF9639" s="21"/>
      <c r="AG9639" s="21"/>
      <c r="AH9639" s="21"/>
      <c r="AI9639" s="26"/>
      <c r="AJ9639" s="21"/>
      <c r="AK9639" s="21"/>
      <c r="AL9639" s="21"/>
      <c r="AM9639" s="21"/>
      <c r="AN9639" s="21"/>
      <c r="AO9639" s="21"/>
      <c r="AP9639" s="21"/>
      <c r="AQ9639" s="21"/>
      <c r="AR9639" s="21"/>
      <c r="AS9639" s="21"/>
      <c r="AT9639" s="2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</row>
    <row r="9640" spans="1:60" s="3" customFormat="1">
      <c r="A9640" s="20"/>
      <c r="B9640" s="20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21"/>
      <c r="AC9640" s="21"/>
      <c r="AD9640" s="21"/>
      <c r="AE9640" s="21"/>
      <c r="AF9640" s="21"/>
      <c r="AG9640" s="21"/>
      <c r="AH9640" s="21"/>
      <c r="AI9640" s="26"/>
      <c r="AJ9640" s="21"/>
      <c r="AK9640" s="21"/>
      <c r="AL9640" s="21"/>
      <c r="AM9640" s="21"/>
      <c r="AN9640" s="21"/>
      <c r="AO9640" s="21"/>
      <c r="AP9640" s="21"/>
      <c r="AQ9640" s="21"/>
      <c r="AR9640" s="21"/>
      <c r="AS9640" s="21"/>
      <c r="AT9640" s="2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</row>
    <row r="9641" spans="1:60" s="3" customFormat="1">
      <c r="A9641" s="20"/>
      <c r="B9641" s="20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21"/>
      <c r="AC9641" s="21"/>
      <c r="AD9641" s="21"/>
      <c r="AE9641" s="21"/>
      <c r="AF9641" s="21"/>
      <c r="AG9641" s="21"/>
      <c r="AH9641" s="21"/>
      <c r="AI9641" s="26"/>
      <c r="AJ9641" s="21"/>
      <c r="AK9641" s="21"/>
      <c r="AL9641" s="21"/>
      <c r="AM9641" s="21"/>
      <c r="AN9641" s="21"/>
      <c r="AO9641" s="21"/>
      <c r="AP9641" s="21"/>
      <c r="AQ9641" s="21"/>
      <c r="AR9641" s="21"/>
      <c r="AS9641" s="21"/>
      <c r="AT9641" s="2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</row>
    <row r="9642" spans="1:60" s="3" customFormat="1">
      <c r="A9642" s="20"/>
      <c r="B9642" s="20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21"/>
      <c r="AC9642" s="21"/>
      <c r="AD9642" s="21"/>
      <c r="AE9642" s="21"/>
      <c r="AF9642" s="21"/>
      <c r="AG9642" s="21"/>
      <c r="AH9642" s="21"/>
      <c r="AI9642" s="26"/>
      <c r="AJ9642" s="21"/>
      <c r="AK9642" s="21"/>
      <c r="AL9642" s="21"/>
      <c r="AM9642" s="21"/>
      <c r="AN9642" s="21"/>
      <c r="AO9642" s="21"/>
      <c r="AP9642" s="21"/>
      <c r="AQ9642" s="21"/>
      <c r="AR9642" s="21"/>
      <c r="AS9642" s="21"/>
      <c r="AT9642" s="2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</row>
    <row r="9643" spans="1:60" s="3" customFormat="1">
      <c r="A9643" s="20"/>
      <c r="B9643" s="20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21"/>
      <c r="AC9643" s="21"/>
      <c r="AD9643" s="21"/>
      <c r="AE9643" s="21"/>
      <c r="AF9643" s="21"/>
      <c r="AG9643" s="21"/>
      <c r="AH9643" s="21"/>
      <c r="AI9643" s="26"/>
      <c r="AJ9643" s="21"/>
      <c r="AK9643" s="21"/>
      <c r="AL9643" s="21"/>
      <c r="AM9643" s="21"/>
      <c r="AN9643" s="21"/>
      <c r="AO9643" s="21"/>
      <c r="AP9643" s="21"/>
      <c r="AQ9643" s="21"/>
      <c r="AR9643" s="21"/>
      <c r="AS9643" s="21"/>
      <c r="AT9643" s="2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</row>
    <row r="9644" spans="1:60" s="3" customFormat="1">
      <c r="A9644" s="20"/>
      <c r="B9644" s="20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21"/>
      <c r="AC9644" s="21"/>
      <c r="AD9644" s="21"/>
      <c r="AE9644" s="21"/>
      <c r="AF9644" s="21"/>
      <c r="AG9644" s="21"/>
      <c r="AH9644" s="21"/>
      <c r="AI9644" s="26"/>
      <c r="AJ9644" s="21"/>
      <c r="AK9644" s="21"/>
      <c r="AL9644" s="21"/>
      <c r="AM9644" s="21"/>
      <c r="AN9644" s="21"/>
      <c r="AO9644" s="21"/>
      <c r="AP9644" s="21"/>
      <c r="AQ9644" s="21"/>
      <c r="AR9644" s="21"/>
      <c r="AS9644" s="21"/>
      <c r="AT9644" s="2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</row>
    <row r="9645" spans="1:60" s="3" customFormat="1">
      <c r="A9645" s="20"/>
      <c r="B9645" s="20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21"/>
      <c r="AC9645" s="21"/>
      <c r="AD9645" s="21"/>
      <c r="AE9645" s="21"/>
      <c r="AF9645" s="21"/>
      <c r="AG9645" s="21"/>
      <c r="AH9645" s="21"/>
      <c r="AI9645" s="26"/>
      <c r="AJ9645" s="21"/>
      <c r="AK9645" s="21"/>
      <c r="AL9645" s="21"/>
      <c r="AM9645" s="21"/>
      <c r="AN9645" s="21"/>
      <c r="AO9645" s="21"/>
      <c r="AP9645" s="21"/>
      <c r="AQ9645" s="21"/>
      <c r="AR9645" s="21"/>
      <c r="AS9645" s="21"/>
      <c r="AT9645" s="2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</row>
    <row r="9646" spans="1:60" s="3" customFormat="1">
      <c r="A9646" s="20"/>
      <c r="B9646" s="20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21"/>
      <c r="AC9646" s="21"/>
      <c r="AD9646" s="21"/>
      <c r="AE9646" s="21"/>
      <c r="AF9646" s="21"/>
      <c r="AG9646" s="21"/>
      <c r="AH9646" s="21"/>
      <c r="AI9646" s="26"/>
      <c r="AJ9646" s="21"/>
      <c r="AK9646" s="21"/>
      <c r="AL9646" s="21"/>
      <c r="AM9646" s="21"/>
      <c r="AN9646" s="21"/>
      <c r="AO9646" s="21"/>
      <c r="AP9646" s="21"/>
      <c r="AQ9646" s="21"/>
      <c r="AR9646" s="21"/>
      <c r="AS9646" s="21"/>
      <c r="AT9646" s="2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</row>
    <row r="9647" spans="1:60" s="3" customFormat="1">
      <c r="A9647" s="20"/>
      <c r="B9647" s="20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21"/>
      <c r="AC9647" s="21"/>
      <c r="AD9647" s="21"/>
      <c r="AE9647" s="21"/>
      <c r="AF9647" s="21"/>
      <c r="AG9647" s="21"/>
      <c r="AH9647" s="21"/>
      <c r="AI9647" s="26"/>
      <c r="AJ9647" s="21"/>
      <c r="AK9647" s="21"/>
      <c r="AL9647" s="21"/>
      <c r="AM9647" s="21"/>
      <c r="AN9647" s="21"/>
      <c r="AO9647" s="21"/>
      <c r="AP9647" s="21"/>
      <c r="AQ9647" s="21"/>
      <c r="AR9647" s="21"/>
      <c r="AS9647" s="21"/>
      <c r="AT9647" s="2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</row>
    <row r="9648" spans="1:60" s="3" customFormat="1">
      <c r="A9648" s="20"/>
      <c r="B9648" s="20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21"/>
      <c r="AC9648" s="21"/>
      <c r="AD9648" s="21"/>
      <c r="AE9648" s="21"/>
      <c r="AF9648" s="21"/>
      <c r="AG9648" s="21"/>
      <c r="AH9648" s="21"/>
      <c r="AI9648" s="26"/>
      <c r="AJ9648" s="21"/>
      <c r="AK9648" s="21"/>
      <c r="AL9648" s="21"/>
      <c r="AM9648" s="21"/>
      <c r="AN9648" s="21"/>
      <c r="AO9648" s="21"/>
      <c r="AP9648" s="21"/>
      <c r="AQ9648" s="21"/>
      <c r="AR9648" s="21"/>
      <c r="AS9648" s="21"/>
      <c r="AT9648" s="2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</row>
    <row r="9649" spans="1:60" s="3" customFormat="1">
      <c r="A9649" s="20"/>
      <c r="B9649" s="20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21"/>
      <c r="AC9649" s="21"/>
      <c r="AD9649" s="21"/>
      <c r="AE9649" s="21"/>
      <c r="AF9649" s="21"/>
      <c r="AG9649" s="21"/>
      <c r="AH9649" s="21"/>
      <c r="AI9649" s="26"/>
      <c r="AJ9649" s="21"/>
      <c r="AK9649" s="21"/>
      <c r="AL9649" s="21"/>
      <c r="AM9649" s="21"/>
      <c r="AN9649" s="21"/>
      <c r="AO9649" s="21"/>
      <c r="AP9649" s="21"/>
      <c r="AQ9649" s="21"/>
      <c r="AR9649" s="21"/>
      <c r="AS9649" s="21"/>
      <c r="AT9649" s="2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</row>
    <row r="9650" spans="1:60" s="3" customFormat="1">
      <c r="A9650" s="20"/>
      <c r="B9650" s="20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21"/>
      <c r="AC9650" s="21"/>
      <c r="AD9650" s="21"/>
      <c r="AE9650" s="21"/>
      <c r="AF9650" s="21"/>
      <c r="AG9650" s="21"/>
      <c r="AH9650" s="21"/>
      <c r="AI9650" s="26"/>
      <c r="AJ9650" s="21"/>
      <c r="AK9650" s="21"/>
      <c r="AL9650" s="21"/>
      <c r="AM9650" s="21"/>
      <c r="AN9650" s="21"/>
      <c r="AO9650" s="21"/>
      <c r="AP9650" s="21"/>
      <c r="AQ9650" s="21"/>
      <c r="AR9650" s="21"/>
      <c r="AS9650" s="21"/>
      <c r="AT9650" s="2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</row>
    <row r="9651" spans="1:60" s="3" customFormat="1">
      <c r="A9651" s="20"/>
      <c r="B9651" s="20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21"/>
      <c r="AC9651" s="21"/>
      <c r="AD9651" s="21"/>
      <c r="AE9651" s="21"/>
      <c r="AF9651" s="21"/>
      <c r="AG9651" s="21"/>
      <c r="AH9651" s="21"/>
      <c r="AI9651" s="26"/>
      <c r="AJ9651" s="21"/>
      <c r="AK9651" s="21"/>
      <c r="AL9651" s="21"/>
      <c r="AM9651" s="21"/>
      <c r="AN9651" s="21"/>
      <c r="AO9651" s="21"/>
      <c r="AP9651" s="21"/>
      <c r="AQ9651" s="21"/>
      <c r="AR9651" s="21"/>
      <c r="AS9651" s="21"/>
      <c r="AT9651" s="2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</row>
    <row r="9652" spans="1:60" s="3" customFormat="1">
      <c r="A9652" s="20"/>
      <c r="B9652" s="20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21"/>
      <c r="AC9652" s="21"/>
      <c r="AD9652" s="21"/>
      <c r="AE9652" s="21"/>
      <c r="AF9652" s="21"/>
      <c r="AG9652" s="21"/>
      <c r="AH9652" s="21"/>
      <c r="AI9652" s="26"/>
      <c r="AJ9652" s="21"/>
      <c r="AK9652" s="21"/>
      <c r="AL9652" s="21"/>
      <c r="AM9652" s="21"/>
      <c r="AN9652" s="21"/>
      <c r="AO9652" s="21"/>
      <c r="AP9652" s="21"/>
      <c r="AQ9652" s="21"/>
      <c r="AR9652" s="21"/>
      <c r="AS9652" s="21"/>
      <c r="AT9652" s="2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</row>
    <row r="9653" spans="1:60" s="3" customFormat="1">
      <c r="A9653" s="20"/>
      <c r="B9653" s="20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21"/>
      <c r="AC9653" s="21"/>
      <c r="AD9653" s="21"/>
      <c r="AE9653" s="21"/>
      <c r="AF9653" s="21"/>
      <c r="AG9653" s="21"/>
      <c r="AH9653" s="21"/>
      <c r="AI9653" s="26"/>
      <c r="AJ9653" s="21"/>
      <c r="AK9653" s="21"/>
      <c r="AL9653" s="21"/>
      <c r="AM9653" s="21"/>
      <c r="AN9653" s="21"/>
      <c r="AO9653" s="21"/>
      <c r="AP9653" s="21"/>
      <c r="AQ9653" s="21"/>
      <c r="AR9653" s="21"/>
      <c r="AS9653" s="21"/>
      <c r="AT9653" s="2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</row>
    <row r="9654" spans="1:60" s="3" customFormat="1">
      <c r="A9654" s="20"/>
      <c r="B9654" s="20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21"/>
      <c r="AC9654" s="21"/>
      <c r="AD9654" s="21"/>
      <c r="AE9654" s="21"/>
      <c r="AF9654" s="21"/>
      <c r="AG9654" s="21"/>
      <c r="AH9654" s="21"/>
      <c r="AI9654" s="26"/>
      <c r="AJ9654" s="21"/>
      <c r="AK9654" s="21"/>
      <c r="AL9654" s="21"/>
      <c r="AM9654" s="21"/>
      <c r="AN9654" s="21"/>
      <c r="AO9654" s="21"/>
      <c r="AP9654" s="21"/>
      <c r="AQ9654" s="21"/>
      <c r="AR9654" s="21"/>
      <c r="AS9654" s="21"/>
      <c r="AT9654" s="2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</row>
    <row r="9655" spans="1:60" s="3" customFormat="1">
      <c r="A9655" s="20"/>
      <c r="B9655" s="20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21"/>
      <c r="AC9655" s="21"/>
      <c r="AD9655" s="21"/>
      <c r="AE9655" s="21"/>
      <c r="AF9655" s="21"/>
      <c r="AG9655" s="21"/>
      <c r="AH9655" s="21"/>
      <c r="AI9655" s="26"/>
      <c r="AJ9655" s="21"/>
      <c r="AK9655" s="21"/>
      <c r="AL9655" s="21"/>
      <c r="AM9655" s="21"/>
      <c r="AN9655" s="21"/>
      <c r="AO9655" s="21"/>
      <c r="AP9655" s="21"/>
      <c r="AQ9655" s="21"/>
      <c r="AR9655" s="21"/>
      <c r="AS9655" s="21"/>
      <c r="AT9655" s="2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</row>
    <row r="9656" spans="1:60" s="3" customFormat="1">
      <c r="A9656" s="20"/>
      <c r="B9656" s="20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21"/>
      <c r="AC9656" s="21"/>
      <c r="AD9656" s="21"/>
      <c r="AE9656" s="21"/>
      <c r="AF9656" s="21"/>
      <c r="AG9656" s="21"/>
      <c r="AH9656" s="21"/>
      <c r="AI9656" s="26"/>
      <c r="AJ9656" s="21"/>
      <c r="AK9656" s="21"/>
      <c r="AL9656" s="21"/>
      <c r="AM9656" s="21"/>
      <c r="AN9656" s="21"/>
      <c r="AO9656" s="21"/>
      <c r="AP9656" s="21"/>
      <c r="AQ9656" s="21"/>
      <c r="AR9656" s="21"/>
      <c r="AS9656" s="21"/>
      <c r="AT9656" s="2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</row>
    <row r="9657" spans="1:60" s="3" customFormat="1">
      <c r="A9657" s="20"/>
      <c r="B9657" s="20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21"/>
      <c r="AC9657" s="21"/>
      <c r="AD9657" s="21"/>
      <c r="AE9657" s="21"/>
      <c r="AF9657" s="21"/>
      <c r="AG9657" s="21"/>
      <c r="AH9657" s="21"/>
      <c r="AI9657" s="26"/>
      <c r="AJ9657" s="21"/>
      <c r="AK9657" s="21"/>
      <c r="AL9657" s="21"/>
      <c r="AM9657" s="21"/>
      <c r="AN9657" s="21"/>
      <c r="AO9657" s="21"/>
      <c r="AP9657" s="21"/>
      <c r="AQ9657" s="21"/>
      <c r="AR9657" s="21"/>
      <c r="AS9657" s="21"/>
      <c r="AT9657" s="2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</row>
    <row r="9658" spans="1:60" s="3" customFormat="1">
      <c r="A9658" s="20"/>
      <c r="B9658" s="20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21"/>
      <c r="AC9658" s="21"/>
      <c r="AD9658" s="21"/>
      <c r="AE9658" s="21"/>
      <c r="AF9658" s="21"/>
      <c r="AG9658" s="21"/>
      <c r="AH9658" s="21"/>
      <c r="AI9658" s="26"/>
      <c r="AJ9658" s="21"/>
      <c r="AK9658" s="21"/>
      <c r="AL9658" s="21"/>
      <c r="AM9658" s="21"/>
      <c r="AN9658" s="21"/>
      <c r="AO9658" s="21"/>
      <c r="AP9658" s="21"/>
      <c r="AQ9658" s="21"/>
      <c r="AR9658" s="21"/>
      <c r="AS9658" s="21"/>
      <c r="AT9658" s="2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</row>
    <row r="9659" spans="1:60" s="3" customFormat="1">
      <c r="A9659" s="20"/>
      <c r="B9659" s="20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21"/>
      <c r="AC9659" s="21"/>
      <c r="AD9659" s="21"/>
      <c r="AE9659" s="21"/>
      <c r="AF9659" s="21"/>
      <c r="AG9659" s="21"/>
      <c r="AH9659" s="21"/>
      <c r="AI9659" s="26"/>
      <c r="AJ9659" s="21"/>
      <c r="AK9659" s="21"/>
      <c r="AL9659" s="21"/>
      <c r="AM9659" s="21"/>
      <c r="AN9659" s="21"/>
      <c r="AO9659" s="21"/>
      <c r="AP9659" s="21"/>
      <c r="AQ9659" s="21"/>
      <c r="AR9659" s="21"/>
      <c r="AS9659" s="21"/>
      <c r="AT9659" s="2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</row>
    <row r="9660" spans="1:60" s="3" customFormat="1">
      <c r="A9660" s="20"/>
      <c r="B9660" s="20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21"/>
      <c r="AC9660" s="21"/>
      <c r="AD9660" s="21"/>
      <c r="AE9660" s="21"/>
      <c r="AF9660" s="21"/>
      <c r="AG9660" s="21"/>
      <c r="AH9660" s="21"/>
      <c r="AI9660" s="26"/>
      <c r="AJ9660" s="21"/>
      <c r="AK9660" s="21"/>
      <c r="AL9660" s="21"/>
      <c r="AM9660" s="21"/>
      <c r="AN9660" s="21"/>
      <c r="AO9660" s="21"/>
      <c r="AP9660" s="21"/>
      <c r="AQ9660" s="21"/>
      <c r="AR9660" s="21"/>
      <c r="AS9660" s="21"/>
      <c r="AT9660" s="2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</row>
    <row r="9661" spans="1:60" s="3" customFormat="1">
      <c r="A9661" s="20"/>
      <c r="B9661" s="20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21"/>
      <c r="AC9661" s="21"/>
      <c r="AD9661" s="21"/>
      <c r="AE9661" s="21"/>
      <c r="AF9661" s="21"/>
      <c r="AG9661" s="21"/>
      <c r="AH9661" s="21"/>
      <c r="AI9661" s="26"/>
      <c r="AJ9661" s="21"/>
      <c r="AK9661" s="21"/>
      <c r="AL9661" s="21"/>
      <c r="AM9661" s="21"/>
      <c r="AN9661" s="21"/>
      <c r="AO9661" s="21"/>
      <c r="AP9661" s="21"/>
      <c r="AQ9661" s="21"/>
      <c r="AR9661" s="21"/>
      <c r="AS9661" s="21"/>
      <c r="AT9661" s="2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</row>
    <row r="9662" spans="1:60" s="3" customFormat="1">
      <c r="A9662" s="20"/>
      <c r="B9662" s="20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21"/>
      <c r="AC9662" s="21"/>
      <c r="AD9662" s="21"/>
      <c r="AE9662" s="21"/>
      <c r="AF9662" s="21"/>
      <c r="AG9662" s="21"/>
      <c r="AH9662" s="21"/>
      <c r="AI9662" s="26"/>
      <c r="AJ9662" s="21"/>
      <c r="AK9662" s="21"/>
      <c r="AL9662" s="21"/>
      <c r="AM9662" s="21"/>
      <c r="AN9662" s="21"/>
      <c r="AO9662" s="21"/>
      <c r="AP9662" s="21"/>
      <c r="AQ9662" s="21"/>
      <c r="AR9662" s="21"/>
      <c r="AS9662" s="21"/>
      <c r="AT9662" s="2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</row>
    <row r="9663" spans="1:60" s="3" customFormat="1">
      <c r="A9663" s="20"/>
      <c r="B9663" s="20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21"/>
      <c r="AC9663" s="21"/>
      <c r="AD9663" s="21"/>
      <c r="AE9663" s="21"/>
      <c r="AF9663" s="21"/>
      <c r="AG9663" s="21"/>
      <c r="AH9663" s="21"/>
      <c r="AI9663" s="26"/>
      <c r="AJ9663" s="21"/>
      <c r="AK9663" s="21"/>
      <c r="AL9663" s="21"/>
      <c r="AM9663" s="21"/>
      <c r="AN9663" s="21"/>
      <c r="AO9663" s="21"/>
      <c r="AP9663" s="21"/>
      <c r="AQ9663" s="21"/>
      <c r="AR9663" s="21"/>
      <c r="AS9663" s="21"/>
      <c r="AT9663" s="2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</row>
    <row r="9664" spans="1:60" s="3" customFormat="1">
      <c r="A9664" s="20"/>
      <c r="B9664" s="20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21"/>
      <c r="AC9664" s="21"/>
      <c r="AD9664" s="21"/>
      <c r="AE9664" s="21"/>
      <c r="AF9664" s="21"/>
      <c r="AG9664" s="21"/>
      <c r="AH9664" s="21"/>
      <c r="AI9664" s="26"/>
      <c r="AJ9664" s="21"/>
      <c r="AK9664" s="21"/>
      <c r="AL9664" s="21"/>
      <c r="AM9664" s="21"/>
      <c r="AN9664" s="21"/>
      <c r="AO9664" s="21"/>
      <c r="AP9664" s="21"/>
      <c r="AQ9664" s="21"/>
      <c r="AR9664" s="21"/>
      <c r="AS9664" s="21"/>
      <c r="AT9664" s="2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</row>
    <row r="9665" spans="1:60" s="3" customFormat="1">
      <c r="A9665" s="20"/>
      <c r="B9665" s="20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21"/>
      <c r="AC9665" s="21"/>
      <c r="AD9665" s="21"/>
      <c r="AE9665" s="21"/>
      <c r="AF9665" s="21"/>
      <c r="AG9665" s="21"/>
      <c r="AH9665" s="21"/>
      <c r="AI9665" s="26"/>
      <c r="AJ9665" s="21"/>
      <c r="AK9665" s="21"/>
      <c r="AL9665" s="21"/>
      <c r="AM9665" s="21"/>
      <c r="AN9665" s="21"/>
      <c r="AO9665" s="21"/>
      <c r="AP9665" s="21"/>
      <c r="AQ9665" s="21"/>
      <c r="AR9665" s="21"/>
      <c r="AS9665" s="21"/>
      <c r="AT9665" s="2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</row>
    <row r="9666" spans="1:60" s="3" customFormat="1">
      <c r="A9666" s="20"/>
      <c r="B9666" s="20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21"/>
      <c r="AC9666" s="21"/>
      <c r="AD9666" s="21"/>
      <c r="AE9666" s="21"/>
      <c r="AF9666" s="21"/>
      <c r="AG9666" s="21"/>
      <c r="AH9666" s="21"/>
      <c r="AI9666" s="26"/>
      <c r="AJ9666" s="21"/>
      <c r="AK9666" s="21"/>
      <c r="AL9666" s="21"/>
      <c r="AM9666" s="21"/>
      <c r="AN9666" s="21"/>
      <c r="AO9666" s="21"/>
      <c r="AP9666" s="21"/>
      <c r="AQ9666" s="21"/>
      <c r="AR9666" s="21"/>
      <c r="AS9666" s="21"/>
      <c r="AT9666" s="2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</row>
    <row r="9667" spans="1:60" s="3" customFormat="1">
      <c r="A9667" s="20"/>
      <c r="B9667" s="20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21"/>
      <c r="AC9667" s="21"/>
      <c r="AD9667" s="21"/>
      <c r="AE9667" s="21"/>
      <c r="AF9667" s="21"/>
      <c r="AG9667" s="21"/>
      <c r="AH9667" s="21"/>
      <c r="AI9667" s="26"/>
      <c r="AJ9667" s="21"/>
      <c r="AK9667" s="21"/>
      <c r="AL9667" s="21"/>
      <c r="AM9667" s="21"/>
      <c r="AN9667" s="21"/>
      <c r="AO9667" s="21"/>
      <c r="AP9667" s="21"/>
      <c r="AQ9667" s="21"/>
      <c r="AR9667" s="21"/>
      <c r="AS9667" s="21"/>
      <c r="AT9667" s="2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</row>
    <row r="9668" spans="1:60" s="3" customFormat="1">
      <c r="A9668" s="20"/>
      <c r="B9668" s="20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21"/>
      <c r="AC9668" s="21"/>
      <c r="AD9668" s="21"/>
      <c r="AE9668" s="21"/>
      <c r="AF9668" s="21"/>
      <c r="AG9668" s="21"/>
      <c r="AH9668" s="21"/>
      <c r="AI9668" s="26"/>
      <c r="AJ9668" s="21"/>
      <c r="AK9668" s="21"/>
      <c r="AL9668" s="21"/>
      <c r="AM9668" s="21"/>
      <c r="AN9668" s="21"/>
      <c r="AO9668" s="21"/>
      <c r="AP9668" s="21"/>
      <c r="AQ9668" s="21"/>
      <c r="AR9668" s="21"/>
      <c r="AS9668" s="21"/>
      <c r="AT9668" s="2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</row>
    <row r="9669" spans="1:60" s="3" customFormat="1">
      <c r="A9669" s="20"/>
      <c r="B9669" s="20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21"/>
      <c r="AC9669" s="21"/>
      <c r="AD9669" s="21"/>
      <c r="AE9669" s="21"/>
      <c r="AF9669" s="21"/>
      <c r="AG9669" s="21"/>
      <c r="AH9669" s="21"/>
      <c r="AI9669" s="26"/>
      <c r="AJ9669" s="21"/>
      <c r="AK9669" s="21"/>
      <c r="AL9669" s="21"/>
      <c r="AM9669" s="21"/>
      <c r="AN9669" s="21"/>
      <c r="AO9669" s="21"/>
      <c r="AP9669" s="21"/>
      <c r="AQ9669" s="21"/>
      <c r="AR9669" s="21"/>
      <c r="AS9669" s="21"/>
      <c r="AT9669" s="2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</row>
    <row r="9670" spans="1:60" s="3" customFormat="1">
      <c r="A9670" s="20"/>
      <c r="B9670" s="20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21"/>
      <c r="AC9670" s="21"/>
      <c r="AD9670" s="21"/>
      <c r="AE9670" s="21"/>
      <c r="AF9670" s="21"/>
      <c r="AG9670" s="21"/>
      <c r="AH9670" s="21"/>
      <c r="AI9670" s="26"/>
      <c r="AJ9670" s="21"/>
      <c r="AK9670" s="21"/>
      <c r="AL9670" s="21"/>
      <c r="AM9670" s="21"/>
      <c r="AN9670" s="21"/>
      <c r="AO9670" s="21"/>
      <c r="AP9670" s="21"/>
      <c r="AQ9670" s="21"/>
      <c r="AR9670" s="21"/>
      <c r="AS9670" s="21"/>
      <c r="AT9670" s="2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</row>
    <row r="9671" spans="1:60" s="3" customFormat="1">
      <c r="A9671" s="20"/>
      <c r="B9671" s="20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21"/>
      <c r="AC9671" s="21"/>
      <c r="AD9671" s="21"/>
      <c r="AE9671" s="21"/>
      <c r="AF9671" s="21"/>
      <c r="AG9671" s="21"/>
      <c r="AH9671" s="21"/>
      <c r="AI9671" s="26"/>
      <c r="AJ9671" s="21"/>
      <c r="AK9671" s="21"/>
      <c r="AL9671" s="21"/>
      <c r="AM9671" s="21"/>
      <c r="AN9671" s="21"/>
      <c r="AO9671" s="21"/>
      <c r="AP9671" s="21"/>
      <c r="AQ9671" s="21"/>
      <c r="AR9671" s="21"/>
      <c r="AS9671" s="21"/>
      <c r="AT9671" s="2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</row>
    <row r="9672" spans="1:60" s="3" customFormat="1">
      <c r="A9672" s="20"/>
      <c r="B9672" s="20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21"/>
      <c r="AC9672" s="21"/>
      <c r="AD9672" s="21"/>
      <c r="AE9672" s="21"/>
      <c r="AF9672" s="21"/>
      <c r="AG9672" s="21"/>
      <c r="AH9672" s="21"/>
      <c r="AI9672" s="26"/>
      <c r="AJ9672" s="21"/>
      <c r="AK9672" s="21"/>
      <c r="AL9672" s="21"/>
      <c r="AM9672" s="21"/>
      <c r="AN9672" s="21"/>
      <c r="AO9672" s="21"/>
      <c r="AP9672" s="21"/>
      <c r="AQ9672" s="21"/>
      <c r="AR9672" s="21"/>
      <c r="AS9672" s="21"/>
      <c r="AT9672" s="2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</row>
    <row r="9673" spans="1:60" s="3" customFormat="1">
      <c r="A9673" s="20"/>
      <c r="B9673" s="20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21"/>
      <c r="AC9673" s="21"/>
      <c r="AD9673" s="21"/>
      <c r="AE9673" s="21"/>
      <c r="AF9673" s="21"/>
      <c r="AG9673" s="21"/>
      <c r="AH9673" s="21"/>
      <c r="AI9673" s="26"/>
      <c r="AJ9673" s="21"/>
      <c r="AK9673" s="21"/>
      <c r="AL9673" s="21"/>
      <c r="AM9673" s="21"/>
      <c r="AN9673" s="21"/>
      <c r="AO9673" s="21"/>
      <c r="AP9673" s="21"/>
      <c r="AQ9673" s="21"/>
      <c r="AR9673" s="21"/>
      <c r="AS9673" s="21"/>
      <c r="AT9673" s="2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</row>
    <row r="9674" spans="1:60" s="3" customFormat="1">
      <c r="A9674" s="20"/>
      <c r="B9674" s="20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21"/>
      <c r="AC9674" s="21"/>
      <c r="AD9674" s="21"/>
      <c r="AE9674" s="21"/>
      <c r="AF9674" s="21"/>
      <c r="AG9674" s="21"/>
      <c r="AH9674" s="21"/>
      <c r="AI9674" s="26"/>
      <c r="AJ9674" s="21"/>
      <c r="AK9674" s="21"/>
      <c r="AL9674" s="21"/>
      <c r="AM9674" s="21"/>
      <c r="AN9674" s="21"/>
      <c r="AO9674" s="21"/>
      <c r="AP9674" s="21"/>
      <c r="AQ9674" s="21"/>
      <c r="AR9674" s="21"/>
      <c r="AS9674" s="21"/>
      <c r="AT9674" s="2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</row>
    <row r="9675" spans="1:60" s="3" customFormat="1">
      <c r="A9675" s="20"/>
      <c r="B9675" s="20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21"/>
      <c r="AC9675" s="21"/>
      <c r="AD9675" s="21"/>
      <c r="AE9675" s="21"/>
      <c r="AF9675" s="21"/>
      <c r="AG9675" s="21"/>
      <c r="AH9675" s="21"/>
      <c r="AI9675" s="26"/>
      <c r="AJ9675" s="21"/>
      <c r="AK9675" s="21"/>
      <c r="AL9675" s="21"/>
      <c r="AM9675" s="21"/>
      <c r="AN9675" s="21"/>
      <c r="AO9675" s="21"/>
      <c r="AP9675" s="21"/>
      <c r="AQ9675" s="21"/>
      <c r="AR9675" s="21"/>
      <c r="AS9675" s="21"/>
      <c r="AT9675" s="2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</row>
    <row r="9676" spans="1:60" s="3" customFormat="1">
      <c r="A9676" s="20"/>
      <c r="B9676" s="20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21"/>
      <c r="AC9676" s="21"/>
      <c r="AD9676" s="21"/>
      <c r="AE9676" s="21"/>
      <c r="AF9676" s="21"/>
      <c r="AG9676" s="21"/>
      <c r="AH9676" s="21"/>
      <c r="AI9676" s="26"/>
      <c r="AJ9676" s="21"/>
      <c r="AK9676" s="21"/>
      <c r="AL9676" s="21"/>
      <c r="AM9676" s="21"/>
      <c r="AN9676" s="21"/>
      <c r="AO9676" s="21"/>
      <c r="AP9676" s="21"/>
      <c r="AQ9676" s="21"/>
      <c r="AR9676" s="21"/>
      <c r="AS9676" s="21"/>
      <c r="AT9676" s="2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</row>
    <row r="9677" spans="1:60" s="3" customFormat="1">
      <c r="A9677" s="20"/>
      <c r="B9677" s="20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21"/>
      <c r="AC9677" s="21"/>
      <c r="AD9677" s="21"/>
      <c r="AE9677" s="21"/>
      <c r="AF9677" s="21"/>
      <c r="AG9677" s="21"/>
      <c r="AH9677" s="21"/>
      <c r="AI9677" s="26"/>
      <c r="AJ9677" s="21"/>
      <c r="AK9677" s="21"/>
      <c r="AL9677" s="21"/>
      <c r="AM9677" s="21"/>
      <c r="AN9677" s="21"/>
      <c r="AO9677" s="21"/>
      <c r="AP9677" s="21"/>
      <c r="AQ9677" s="21"/>
      <c r="AR9677" s="21"/>
      <c r="AS9677" s="21"/>
      <c r="AT9677" s="2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</row>
    <row r="9678" spans="1:60" s="3" customFormat="1">
      <c r="A9678" s="20"/>
      <c r="B9678" s="20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21"/>
      <c r="AC9678" s="21"/>
      <c r="AD9678" s="21"/>
      <c r="AE9678" s="21"/>
      <c r="AF9678" s="21"/>
      <c r="AG9678" s="21"/>
      <c r="AH9678" s="21"/>
      <c r="AI9678" s="26"/>
      <c r="AJ9678" s="21"/>
      <c r="AK9678" s="21"/>
      <c r="AL9678" s="21"/>
      <c r="AM9678" s="21"/>
      <c r="AN9678" s="21"/>
      <c r="AO9678" s="21"/>
      <c r="AP9678" s="21"/>
      <c r="AQ9678" s="21"/>
      <c r="AR9678" s="21"/>
      <c r="AS9678" s="21"/>
      <c r="AT9678" s="2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</row>
    <row r="9679" spans="1:60" s="3" customFormat="1">
      <c r="A9679" s="20"/>
      <c r="B9679" s="20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21"/>
      <c r="AC9679" s="21"/>
      <c r="AD9679" s="21"/>
      <c r="AE9679" s="21"/>
      <c r="AF9679" s="21"/>
      <c r="AG9679" s="21"/>
      <c r="AH9679" s="21"/>
      <c r="AI9679" s="26"/>
      <c r="AJ9679" s="21"/>
      <c r="AK9679" s="21"/>
      <c r="AL9679" s="21"/>
      <c r="AM9679" s="21"/>
      <c r="AN9679" s="21"/>
      <c r="AO9679" s="21"/>
      <c r="AP9679" s="21"/>
      <c r="AQ9679" s="21"/>
      <c r="AR9679" s="21"/>
      <c r="AS9679" s="21"/>
      <c r="AT9679" s="2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</row>
    <row r="9680" spans="1:60" s="3" customFormat="1">
      <c r="A9680" s="20"/>
      <c r="B9680" s="20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21"/>
      <c r="AC9680" s="21"/>
      <c r="AD9680" s="21"/>
      <c r="AE9680" s="21"/>
      <c r="AF9680" s="21"/>
      <c r="AG9680" s="21"/>
      <c r="AH9680" s="21"/>
      <c r="AI9680" s="26"/>
      <c r="AJ9680" s="21"/>
      <c r="AK9680" s="21"/>
      <c r="AL9680" s="21"/>
      <c r="AM9680" s="21"/>
      <c r="AN9680" s="21"/>
      <c r="AO9680" s="21"/>
      <c r="AP9680" s="21"/>
      <c r="AQ9680" s="21"/>
      <c r="AR9680" s="21"/>
      <c r="AS9680" s="21"/>
      <c r="AT9680" s="2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</row>
    <row r="9681" spans="1:60" s="3" customFormat="1">
      <c r="A9681" s="20"/>
      <c r="B9681" s="20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21"/>
      <c r="AC9681" s="21"/>
      <c r="AD9681" s="21"/>
      <c r="AE9681" s="21"/>
      <c r="AF9681" s="21"/>
      <c r="AG9681" s="21"/>
      <c r="AH9681" s="21"/>
      <c r="AI9681" s="26"/>
      <c r="AJ9681" s="21"/>
      <c r="AK9681" s="21"/>
      <c r="AL9681" s="21"/>
      <c r="AM9681" s="21"/>
      <c r="AN9681" s="21"/>
      <c r="AO9681" s="21"/>
      <c r="AP9681" s="21"/>
      <c r="AQ9681" s="21"/>
      <c r="AR9681" s="21"/>
      <c r="AS9681" s="21"/>
      <c r="AT9681" s="2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</row>
    <row r="9682" spans="1:60" s="3" customFormat="1">
      <c r="A9682" s="20"/>
      <c r="B9682" s="20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21"/>
      <c r="AC9682" s="21"/>
      <c r="AD9682" s="21"/>
      <c r="AE9682" s="21"/>
      <c r="AF9682" s="21"/>
      <c r="AG9682" s="21"/>
      <c r="AH9682" s="21"/>
      <c r="AI9682" s="26"/>
      <c r="AJ9682" s="21"/>
      <c r="AK9682" s="21"/>
      <c r="AL9682" s="21"/>
      <c r="AM9682" s="21"/>
      <c r="AN9682" s="21"/>
      <c r="AO9682" s="21"/>
      <c r="AP9682" s="21"/>
      <c r="AQ9682" s="21"/>
      <c r="AR9682" s="21"/>
      <c r="AS9682" s="21"/>
      <c r="AT9682" s="2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</row>
    <row r="9683" spans="1:60" s="3" customFormat="1">
      <c r="A9683" s="20"/>
      <c r="B9683" s="20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21"/>
      <c r="AC9683" s="21"/>
      <c r="AD9683" s="21"/>
      <c r="AE9683" s="21"/>
      <c r="AF9683" s="21"/>
      <c r="AG9683" s="21"/>
      <c r="AH9683" s="21"/>
      <c r="AI9683" s="26"/>
      <c r="AJ9683" s="21"/>
      <c r="AK9683" s="21"/>
      <c r="AL9683" s="21"/>
      <c r="AM9683" s="21"/>
      <c r="AN9683" s="21"/>
      <c r="AO9683" s="21"/>
      <c r="AP9683" s="21"/>
      <c r="AQ9683" s="21"/>
      <c r="AR9683" s="21"/>
      <c r="AS9683" s="21"/>
      <c r="AT9683" s="2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</row>
    <row r="9684" spans="1:60" s="3" customFormat="1">
      <c r="A9684" s="20"/>
      <c r="B9684" s="20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21"/>
      <c r="AC9684" s="21"/>
      <c r="AD9684" s="21"/>
      <c r="AE9684" s="21"/>
      <c r="AF9684" s="21"/>
      <c r="AG9684" s="21"/>
      <c r="AH9684" s="21"/>
      <c r="AI9684" s="26"/>
      <c r="AJ9684" s="21"/>
      <c r="AK9684" s="21"/>
      <c r="AL9684" s="21"/>
      <c r="AM9684" s="21"/>
      <c r="AN9684" s="21"/>
      <c r="AO9684" s="21"/>
      <c r="AP9684" s="21"/>
      <c r="AQ9684" s="21"/>
      <c r="AR9684" s="21"/>
      <c r="AS9684" s="21"/>
      <c r="AT9684" s="2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</row>
    <row r="9685" spans="1:60" s="3" customFormat="1">
      <c r="A9685" s="20"/>
      <c r="B9685" s="20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21"/>
      <c r="AC9685" s="21"/>
      <c r="AD9685" s="21"/>
      <c r="AE9685" s="21"/>
      <c r="AF9685" s="21"/>
      <c r="AG9685" s="21"/>
      <c r="AH9685" s="21"/>
      <c r="AI9685" s="26"/>
      <c r="AJ9685" s="21"/>
      <c r="AK9685" s="21"/>
      <c r="AL9685" s="21"/>
      <c r="AM9685" s="21"/>
      <c r="AN9685" s="21"/>
      <c r="AO9685" s="21"/>
      <c r="AP9685" s="21"/>
      <c r="AQ9685" s="21"/>
      <c r="AR9685" s="21"/>
      <c r="AS9685" s="21"/>
      <c r="AT9685" s="2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</row>
    <row r="9686" spans="1:60" s="3" customFormat="1">
      <c r="A9686" s="20"/>
      <c r="B9686" s="20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21"/>
      <c r="AC9686" s="21"/>
      <c r="AD9686" s="21"/>
      <c r="AE9686" s="21"/>
      <c r="AF9686" s="21"/>
      <c r="AG9686" s="21"/>
      <c r="AH9686" s="21"/>
      <c r="AI9686" s="26"/>
      <c r="AJ9686" s="21"/>
      <c r="AK9686" s="21"/>
      <c r="AL9686" s="21"/>
      <c r="AM9686" s="21"/>
      <c r="AN9686" s="21"/>
      <c r="AO9686" s="21"/>
      <c r="AP9686" s="21"/>
      <c r="AQ9686" s="21"/>
      <c r="AR9686" s="21"/>
      <c r="AS9686" s="21"/>
      <c r="AT9686" s="2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</row>
    <row r="9687" spans="1:60" s="3" customFormat="1">
      <c r="A9687" s="20"/>
      <c r="B9687" s="20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21"/>
      <c r="AC9687" s="21"/>
      <c r="AD9687" s="21"/>
      <c r="AE9687" s="21"/>
      <c r="AF9687" s="21"/>
      <c r="AG9687" s="21"/>
      <c r="AH9687" s="21"/>
      <c r="AI9687" s="26"/>
      <c r="AJ9687" s="21"/>
      <c r="AK9687" s="21"/>
      <c r="AL9687" s="21"/>
      <c r="AM9687" s="21"/>
      <c r="AN9687" s="21"/>
      <c r="AO9687" s="21"/>
      <c r="AP9687" s="21"/>
      <c r="AQ9687" s="21"/>
      <c r="AR9687" s="21"/>
      <c r="AS9687" s="21"/>
      <c r="AT9687" s="2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</row>
    <row r="9688" spans="1:60" s="3" customFormat="1">
      <c r="A9688" s="20"/>
      <c r="B9688" s="20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21"/>
      <c r="AC9688" s="21"/>
      <c r="AD9688" s="21"/>
      <c r="AE9688" s="21"/>
      <c r="AF9688" s="21"/>
      <c r="AG9688" s="21"/>
      <c r="AH9688" s="21"/>
      <c r="AI9688" s="26"/>
      <c r="AJ9688" s="21"/>
      <c r="AK9688" s="21"/>
      <c r="AL9688" s="21"/>
      <c r="AM9688" s="21"/>
      <c r="AN9688" s="21"/>
      <c r="AO9688" s="21"/>
      <c r="AP9688" s="21"/>
      <c r="AQ9688" s="21"/>
      <c r="AR9688" s="21"/>
      <c r="AS9688" s="21"/>
      <c r="AT9688" s="2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</row>
    <row r="9689" spans="1:60" s="3" customFormat="1">
      <c r="A9689" s="20"/>
      <c r="B9689" s="20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21"/>
      <c r="AC9689" s="21"/>
      <c r="AD9689" s="21"/>
      <c r="AE9689" s="21"/>
      <c r="AF9689" s="21"/>
      <c r="AG9689" s="21"/>
      <c r="AH9689" s="21"/>
      <c r="AI9689" s="26"/>
      <c r="AJ9689" s="21"/>
      <c r="AK9689" s="21"/>
      <c r="AL9689" s="21"/>
      <c r="AM9689" s="21"/>
      <c r="AN9689" s="21"/>
      <c r="AO9689" s="21"/>
      <c r="AP9689" s="21"/>
      <c r="AQ9689" s="21"/>
      <c r="AR9689" s="21"/>
      <c r="AS9689" s="21"/>
      <c r="AT9689" s="2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</row>
    <row r="9690" spans="1:60" s="3" customFormat="1">
      <c r="A9690" s="20"/>
      <c r="B9690" s="20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21"/>
      <c r="AC9690" s="21"/>
      <c r="AD9690" s="21"/>
      <c r="AE9690" s="21"/>
      <c r="AF9690" s="21"/>
      <c r="AG9690" s="21"/>
      <c r="AH9690" s="21"/>
      <c r="AI9690" s="26"/>
      <c r="AJ9690" s="21"/>
      <c r="AK9690" s="21"/>
      <c r="AL9690" s="21"/>
      <c r="AM9690" s="21"/>
      <c r="AN9690" s="21"/>
      <c r="AO9690" s="21"/>
      <c r="AP9690" s="21"/>
      <c r="AQ9690" s="21"/>
      <c r="AR9690" s="21"/>
      <c r="AS9690" s="21"/>
      <c r="AT9690" s="2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</row>
    <row r="9691" spans="1:60" s="3" customFormat="1">
      <c r="A9691" s="20"/>
      <c r="B9691" s="20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21"/>
      <c r="AC9691" s="21"/>
      <c r="AD9691" s="21"/>
      <c r="AE9691" s="21"/>
      <c r="AF9691" s="21"/>
      <c r="AG9691" s="21"/>
      <c r="AH9691" s="21"/>
      <c r="AI9691" s="26"/>
      <c r="AJ9691" s="21"/>
      <c r="AK9691" s="21"/>
      <c r="AL9691" s="21"/>
      <c r="AM9691" s="21"/>
      <c r="AN9691" s="21"/>
      <c r="AO9691" s="21"/>
      <c r="AP9691" s="21"/>
      <c r="AQ9691" s="21"/>
      <c r="AR9691" s="21"/>
      <c r="AS9691" s="21"/>
      <c r="AT9691" s="2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</row>
    <row r="9692" spans="1:60" s="3" customFormat="1">
      <c r="A9692" s="20"/>
      <c r="B9692" s="20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21"/>
      <c r="AC9692" s="21"/>
      <c r="AD9692" s="21"/>
      <c r="AE9692" s="21"/>
      <c r="AF9692" s="21"/>
      <c r="AG9692" s="21"/>
      <c r="AH9692" s="21"/>
      <c r="AI9692" s="26"/>
      <c r="AJ9692" s="21"/>
      <c r="AK9692" s="21"/>
      <c r="AL9692" s="21"/>
      <c r="AM9692" s="21"/>
      <c r="AN9692" s="21"/>
      <c r="AO9692" s="21"/>
      <c r="AP9692" s="21"/>
      <c r="AQ9692" s="21"/>
      <c r="AR9692" s="21"/>
      <c r="AS9692" s="21"/>
      <c r="AT9692" s="2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</row>
    <row r="9693" spans="1:60" s="3" customFormat="1">
      <c r="A9693" s="20"/>
      <c r="B9693" s="20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21"/>
      <c r="AC9693" s="21"/>
      <c r="AD9693" s="21"/>
      <c r="AE9693" s="21"/>
      <c r="AF9693" s="21"/>
      <c r="AG9693" s="21"/>
      <c r="AH9693" s="21"/>
      <c r="AI9693" s="26"/>
      <c r="AJ9693" s="21"/>
      <c r="AK9693" s="21"/>
      <c r="AL9693" s="21"/>
      <c r="AM9693" s="21"/>
      <c r="AN9693" s="21"/>
      <c r="AO9693" s="21"/>
      <c r="AP9693" s="21"/>
      <c r="AQ9693" s="21"/>
      <c r="AR9693" s="21"/>
      <c r="AS9693" s="21"/>
      <c r="AT9693" s="2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</row>
    <row r="9694" spans="1:60" s="3" customFormat="1">
      <c r="A9694" s="20"/>
      <c r="B9694" s="20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21"/>
      <c r="AC9694" s="21"/>
      <c r="AD9694" s="21"/>
      <c r="AE9694" s="21"/>
      <c r="AF9694" s="21"/>
      <c r="AG9694" s="21"/>
      <c r="AH9694" s="21"/>
      <c r="AI9694" s="26"/>
      <c r="AJ9694" s="21"/>
      <c r="AK9694" s="21"/>
      <c r="AL9694" s="21"/>
      <c r="AM9694" s="21"/>
      <c r="AN9694" s="21"/>
      <c r="AO9694" s="21"/>
      <c r="AP9694" s="21"/>
      <c r="AQ9694" s="21"/>
      <c r="AR9694" s="21"/>
      <c r="AS9694" s="21"/>
      <c r="AT9694" s="2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</row>
    <row r="9695" spans="1:60" s="3" customFormat="1">
      <c r="A9695" s="20"/>
      <c r="B9695" s="20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21"/>
      <c r="AC9695" s="21"/>
      <c r="AD9695" s="21"/>
      <c r="AE9695" s="21"/>
      <c r="AF9695" s="21"/>
      <c r="AG9695" s="21"/>
      <c r="AH9695" s="21"/>
      <c r="AI9695" s="26"/>
      <c r="AJ9695" s="21"/>
      <c r="AK9695" s="21"/>
      <c r="AL9695" s="21"/>
      <c r="AM9695" s="21"/>
      <c r="AN9695" s="21"/>
      <c r="AO9695" s="21"/>
      <c r="AP9695" s="21"/>
      <c r="AQ9695" s="21"/>
      <c r="AR9695" s="21"/>
      <c r="AS9695" s="21"/>
      <c r="AT9695" s="2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</row>
    <row r="9696" spans="1:60" s="3" customFormat="1">
      <c r="A9696" s="20"/>
      <c r="B9696" s="20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21"/>
      <c r="AC9696" s="21"/>
      <c r="AD9696" s="21"/>
      <c r="AE9696" s="21"/>
      <c r="AF9696" s="21"/>
      <c r="AG9696" s="21"/>
      <c r="AH9696" s="21"/>
      <c r="AI9696" s="26"/>
      <c r="AJ9696" s="21"/>
      <c r="AK9696" s="21"/>
      <c r="AL9696" s="21"/>
      <c r="AM9696" s="21"/>
      <c r="AN9696" s="21"/>
      <c r="AO9696" s="21"/>
      <c r="AP9696" s="21"/>
      <c r="AQ9696" s="21"/>
      <c r="AR9696" s="21"/>
      <c r="AS9696" s="21"/>
      <c r="AT9696" s="2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</row>
    <row r="9697" spans="1:60" s="3" customFormat="1">
      <c r="A9697" s="20"/>
      <c r="B9697" s="20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21"/>
      <c r="AC9697" s="21"/>
      <c r="AD9697" s="21"/>
      <c r="AE9697" s="21"/>
      <c r="AF9697" s="21"/>
      <c r="AG9697" s="21"/>
      <c r="AH9697" s="21"/>
      <c r="AI9697" s="26"/>
      <c r="AJ9697" s="21"/>
      <c r="AK9697" s="21"/>
      <c r="AL9697" s="21"/>
      <c r="AM9697" s="21"/>
      <c r="AN9697" s="21"/>
      <c r="AO9697" s="21"/>
      <c r="AP9697" s="21"/>
      <c r="AQ9697" s="21"/>
      <c r="AR9697" s="21"/>
      <c r="AS9697" s="21"/>
      <c r="AT9697" s="2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</row>
    <row r="9698" spans="1:60" s="3" customFormat="1">
      <c r="A9698" s="20"/>
      <c r="B9698" s="20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21"/>
      <c r="AC9698" s="21"/>
      <c r="AD9698" s="21"/>
      <c r="AE9698" s="21"/>
      <c r="AF9698" s="21"/>
      <c r="AG9698" s="21"/>
      <c r="AH9698" s="21"/>
      <c r="AI9698" s="26"/>
      <c r="AJ9698" s="21"/>
      <c r="AK9698" s="21"/>
      <c r="AL9698" s="21"/>
      <c r="AM9698" s="21"/>
      <c r="AN9698" s="21"/>
      <c r="AO9698" s="21"/>
      <c r="AP9698" s="21"/>
      <c r="AQ9698" s="21"/>
      <c r="AR9698" s="21"/>
      <c r="AS9698" s="21"/>
      <c r="AT9698" s="2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</row>
    <row r="9699" spans="1:60" s="3" customFormat="1">
      <c r="A9699" s="20"/>
      <c r="B9699" s="20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21"/>
      <c r="AC9699" s="21"/>
      <c r="AD9699" s="21"/>
      <c r="AE9699" s="21"/>
      <c r="AF9699" s="21"/>
      <c r="AG9699" s="21"/>
      <c r="AH9699" s="21"/>
      <c r="AI9699" s="26"/>
      <c r="AJ9699" s="21"/>
      <c r="AK9699" s="21"/>
      <c r="AL9699" s="21"/>
      <c r="AM9699" s="21"/>
      <c r="AN9699" s="21"/>
      <c r="AO9699" s="21"/>
      <c r="AP9699" s="21"/>
      <c r="AQ9699" s="21"/>
      <c r="AR9699" s="21"/>
      <c r="AS9699" s="21"/>
      <c r="AT9699" s="2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</row>
    <row r="9700" spans="1:60" s="3" customFormat="1">
      <c r="A9700" s="20"/>
      <c r="B9700" s="20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21"/>
      <c r="AC9700" s="21"/>
      <c r="AD9700" s="21"/>
      <c r="AE9700" s="21"/>
      <c r="AF9700" s="21"/>
      <c r="AG9700" s="21"/>
      <c r="AH9700" s="21"/>
      <c r="AI9700" s="26"/>
      <c r="AJ9700" s="21"/>
      <c r="AK9700" s="21"/>
      <c r="AL9700" s="21"/>
      <c r="AM9700" s="21"/>
      <c r="AN9700" s="21"/>
      <c r="AO9700" s="21"/>
      <c r="AP9700" s="21"/>
      <c r="AQ9700" s="21"/>
      <c r="AR9700" s="21"/>
      <c r="AS9700" s="21"/>
      <c r="AT9700" s="2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</row>
    <row r="9701" spans="1:60" s="3" customFormat="1">
      <c r="A9701" s="20"/>
      <c r="B9701" s="20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21"/>
      <c r="AC9701" s="21"/>
      <c r="AD9701" s="21"/>
      <c r="AE9701" s="21"/>
      <c r="AF9701" s="21"/>
      <c r="AG9701" s="21"/>
      <c r="AH9701" s="21"/>
      <c r="AI9701" s="26"/>
      <c r="AJ9701" s="21"/>
      <c r="AK9701" s="21"/>
      <c r="AL9701" s="21"/>
      <c r="AM9701" s="21"/>
      <c r="AN9701" s="21"/>
      <c r="AO9701" s="21"/>
      <c r="AP9701" s="21"/>
      <c r="AQ9701" s="21"/>
      <c r="AR9701" s="21"/>
      <c r="AS9701" s="21"/>
      <c r="AT9701" s="2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</row>
    <row r="9702" spans="1:60" s="3" customFormat="1">
      <c r="A9702" s="20"/>
      <c r="B9702" s="20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21"/>
      <c r="AC9702" s="21"/>
      <c r="AD9702" s="21"/>
      <c r="AE9702" s="21"/>
      <c r="AF9702" s="21"/>
      <c r="AG9702" s="21"/>
      <c r="AH9702" s="21"/>
      <c r="AI9702" s="26"/>
      <c r="AJ9702" s="21"/>
      <c r="AK9702" s="21"/>
      <c r="AL9702" s="21"/>
      <c r="AM9702" s="21"/>
      <c r="AN9702" s="21"/>
      <c r="AO9702" s="21"/>
      <c r="AP9702" s="21"/>
      <c r="AQ9702" s="21"/>
      <c r="AR9702" s="21"/>
      <c r="AS9702" s="21"/>
      <c r="AT9702" s="2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</row>
    <row r="9703" spans="1:60" s="3" customFormat="1">
      <c r="A9703" s="20"/>
      <c r="B9703" s="20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21"/>
      <c r="AC9703" s="21"/>
      <c r="AD9703" s="21"/>
      <c r="AE9703" s="21"/>
      <c r="AF9703" s="21"/>
      <c r="AG9703" s="21"/>
      <c r="AH9703" s="21"/>
      <c r="AI9703" s="26"/>
      <c r="AJ9703" s="21"/>
      <c r="AK9703" s="21"/>
      <c r="AL9703" s="21"/>
      <c r="AM9703" s="21"/>
      <c r="AN9703" s="21"/>
      <c r="AO9703" s="21"/>
      <c r="AP9703" s="21"/>
      <c r="AQ9703" s="21"/>
      <c r="AR9703" s="21"/>
      <c r="AS9703" s="21"/>
      <c r="AT9703" s="2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</row>
    <row r="9704" spans="1:60" s="3" customFormat="1">
      <c r="A9704" s="20"/>
      <c r="B9704" s="20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21"/>
      <c r="AC9704" s="21"/>
      <c r="AD9704" s="21"/>
      <c r="AE9704" s="21"/>
      <c r="AF9704" s="21"/>
      <c r="AG9704" s="21"/>
      <c r="AH9704" s="21"/>
      <c r="AI9704" s="26"/>
      <c r="AJ9704" s="21"/>
      <c r="AK9704" s="21"/>
      <c r="AL9704" s="21"/>
      <c r="AM9704" s="21"/>
      <c r="AN9704" s="21"/>
      <c r="AO9704" s="21"/>
      <c r="AP9704" s="21"/>
      <c r="AQ9704" s="21"/>
      <c r="AR9704" s="21"/>
      <c r="AS9704" s="21"/>
      <c r="AT9704" s="2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</row>
    <row r="9705" spans="1:60" s="3" customFormat="1">
      <c r="A9705" s="20"/>
      <c r="B9705" s="20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21"/>
      <c r="AC9705" s="21"/>
      <c r="AD9705" s="21"/>
      <c r="AE9705" s="21"/>
      <c r="AF9705" s="21"/>
      <c r="AG9705" s="21"/>
      <c r="AH9705" s="21"/>
      <c r="AI9705" s="26"/>
      <c r="AJ9705" s="21"/>
      <c r="AK9705" s="21"/>
      <c r="AL9705" s="21"/>
      <c r="AM9705" s="21"/>
      <c r="AN9705" s="21"/>
      <c r="AO9705" s="21"/>
      <c r="AP9705" s="21"/>
      <c r="AQ9705" s="21"/>
      <c r="AR9705" s="21"/>
      <c r="AS9705" s="21"/>
      <c r="AT9705" s="2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</row>
    <row r="9706" spans="1:60" s="3" customFormat="1">
      <c r="A9706" s="20"/>
      <c r="B9706" s="20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21"/>
      <c r="AC9706" s="21"/>
      <c r="AD9706" s="21"/>
      <c r="AE9706" s="21"/>
      <c r="AF9706" s="21"/>
      <c r="AG9706" s="21"/>
      <c r="AH9706" s="21"/>
      <c r="AI9706" s="26"/>
      <c r="AJ9706" s="21"/>
      <c r="AK9706" s="21"/>
      <c r="AL9706" s="21"/>
      <c r="AM9706" s="21"/>
      <c r="AN9706" s="21"/>
      <c r="AO9706" s="21"/>
      <c r="AP9706" s="21"/>
      <c r="AQ9706" s="21"/>
      <c r="AR9706" s="21"/>
      <c r="AS9706" s="21"/>
      <c r="AT9706" s="2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</row>
    <row r="9707" spans="1:60" s="3" customFormat="1">
      <c r="A9707" s="20"/>
      <c r="B9707" s="20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21"/>
      <c r="AC9707" s="21"/>
      <c r="AD9707" s="21"/>
      <c r="AE9707" s="21"/>
      <c r="AF9707" s="21"/>
      <c r="AG9707" s="21"/>
      <c r="AH9707" s="21"/>
      <c r="AI9707" s="26"/>
      <c r="AJ9707" s="21"/>
      <c r="AK9707" s="21"/>
      <c r="AL9707" s="21"/>
      <c r="AM9707" s="21"/>
      <c r="AN9707" s="21"/>
      <c r="AO9707" s="21"/>
      <c r="AP9707" s="21"/>
      <c r="AQ9707" s="21"/>
      <c r="AR9707" s="21"/>
      <c r="AS9707" s="21"/>
      <c r="AT9707" s="2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</row>
    <row r="9708" spans="1:60" s="3" customFormat="1">
      <c r="A9708" s="20"/>
      <c r="B9708" s="20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21"/>
      <c r="AC9708" s="21"/>
      <c r="AD9708" s="21"/>
      <c r="AE9708" s="21"/>
      <c r="AF9708" s="21"/>
      <c r="AG9708" s="21"/>
      <c r="AH9708" s="21"/>
      <c r="AI9708" s="26"/>
      <c r="AJ9708" s="21"/>
      <c r="AK9708" s="21"/>
      <c r="AL9708" s="21"/>
      <c r="AM9708" s="21"/>
      <c r="AN9708" s="21"/>
      <c r="AO9708" s="21"/>
      <c r="AP9708" s="21"/>
      <c r="AQ9708" s="21"/>
      <c r="AR9708" s="21"/>
      <c r="AS9708" s="21"/>
      <c r="AT9708" s="2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</row>
    <row r="9709" spans="1:60" s="3" customFormat="1">
      <c r="A9709" s="20"/>
      <c r="B9709" s="20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21"/>
      <c r="AC9709" s="21"/>
      <c r="AD9709" s="21"/>
      <c r="AE9709" s="21"/>
      <c r="AF9709" s="21"/>
      <c r="AG9709" s="21"/>
      <c r="AH9709" s="21"/>
      <c r="AI9709" s="26"/>
      <c r="AJ9709" s="21"/>
      <c r="AK9709" s="21"/>
      <c r="AL9709" s="21"/>
      <c r="AM9709" s="21"/>
      <c r="AN9709" s="21"/>
      <c r="AO9709" s="21"/>
      <c r="AP9709" s="21"/>
      <c r="AQ9709" s="21"/>
      <c r="AR9709" s="21"/>
      <c r="AS9709" s="21"/>
      <c r="AT9709" s="2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</row>
    <row r="9710" spans="1:60" s="3" customFormat="1">
      <c r="A9710" s="20"/>
      <c r="B9710" s="20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21"/>
      <c r="AC9710" s="21"/>
      <c r="AD9710" s="21"/>
      <c r="AE9710" s="21"/>
      <c r="AF9710" s="21"/>
      <c r="AG9710" s="21"/>
      <c r="AH9710" s="21"/>
      <c r="AI9710" s="26"/>
      <c r="AJ9710" s="21"/>
      <c r="AK9710" s="21"/>
      <c r="AL9710" s="21"/>
      <c r="AM9710" s="21"/>
      <c r="AN9710" s="21"/>
      <c r="AO9710" s="21"/>
      <c r="AP9710" s="21"/>
      <c r="AQ9710" s="21"/>
      <c r="AR9710" s="21"/>
      <c r="AS9710" s="21"/>
      <c r="AT9710" s="2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</row>
    <row r="9711" spans="1:60" s="3" customFormat="1">
      <c r="A9711" s="20"/>
      <c r="B9711" s="20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21"/>
      <c r="AC9711" s="21"/>
      <c r="AD9711" s="21"/>
      <c r="AE9711" s="21"/>
      <c r="AF9711" s="21"/>
      <c r="AG9711" s="21"/>
      <c r="AH9711" s="21"/>
      <c r="AI9711" s="26"/>
      <c r="AJ9711" s="21"/>
      <c r="AK9711" s="21"/>
      <c r="AL9711" s="21"/>
      <c r="AM9711" s="21"/>
      <c r="AN9711" s="21"/>
      <c r="AO9711" s="21"/>
      <c r="AP9711" s="21"/>
      <c r="AQ9711" s="21"/>
      <c r="AR9711" s="21"/>
      <c r="AS9711" s="21"/>
      <c r="AT9711" s="2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</row>
    <row r="9712" spans="1:60" s="3" customFormat="1">
      <c r="A9712" s="20"/>
      <c r="B9712" s="20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21"/>
      <c r="AC9712" s="21"/>
      <c r="AD9712" s="21"/>
      <c r="AE9712" s="21"/>
      <c r="AF9712" s="21"/>
      <c r="AG9712" s="21"/>
      <c r="AH9712" s="21"/>
      <c r="AI9712" s="26"/>
      <c r="AJ9712" s="21"/>
      <c r="AK9712" s="21"/>
      <c r="AL9712" s="21"/>
      <c r="AM9712" s="21"/>
      <c r="AN9712" s="21"/>
      <c r="AO9712" s="21"/>
      <c r="AP9712" s="21"/>
      <c r="AQ9712" s="21"/>
      <c r="AR9712" s="21"/>
      <c r="AS9712" s="21"/>
      <c r="AT9712" s="2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</row>
    <row r="9713" spans="1:60" s="3" customFormat="1">
      <c r="A9713" s="20"/>
      <c r="B9713" s="20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21"/>
      <c r="AC9713" s="21"/>
      <c r="AD9713" s="21"/>
      <c r="AE9713" s="21"/>
      <c r="AF9713" s="21"/>
      <c r="AG9713" s="21"/>
      <c r="AH9713" s="21"/>
      <c r="AI9713" s="26"/>
      <c r="AJ9713" s="21"/>
      <c r="AK9713" s="21"/>
      <c r="AL9713" s="21"/>
      <c r="AM9713" s="21"/>
      <c r="AN9713" s="21"/>
      <c r="AO9713" s="21"/>
      <c r="AP9713" s="21"/>
      <c r="AQ9713" s="21"/>
      <c r="AR9713" s="21"/>
      <c r="AS9713" s="21"/>
      <c r="AT9713" s="2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</row>
    <row r="9714" spans="1:60" s="3" customFormat="1">
      <c r="A9714" s="20"/>
      <c r="B9714" s="20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21"/>
      <c r="AC9714" s="21"/>
      <c r="AD9714" s="21"/>
      <c r="AE9714" s="21"/>
      <c r="AF9714" s="21"/>
      <c r="AG9714" s="21"/>
      <c r="AH9714" s="21"/>
      <c r="AI9714" s="26"/>
      <c r="AJ9714" s="21"/>
      <c r="AK9714" s="21"/>
      <c r="AL9714" s="21"/>
      <c r="AM9714" s="21"/>
      <c r="AN9714" s="21"/>
      <c r="AO9714" s="21"/>
      <c r="AP9714" s="21"/>
      <c r="AQ9714" s="21"/>
      <c r="AR9714" s="21"/>
      <c r="AS9714" s="21"/>
      <c r="AT9714" s="2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</row>
    <row r="9715" spans="1:60" s="3" customFormat="1">
      <c r="A9715" s="20"/>
      <c r="B9715" s="20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21"/>
      <c r="AC9715" s="21"/>
      <c r="AD9715" s="21"/>
      <c r="AE9715" s="21"/>
      <c r="AF9715" s="21"/>
      <c r="AG9715" s="21"/>
      <c r="AH9715" s="21"/>
      <c r="AI9715" s="26"/>
      <c r="AJ9715" s="21"/>
      <c r="AK9715" s="21"/>
      <c r="AL9715" s="21"/>
      <c r="AM9715" s="21"/>
      <c r="AN9715" s="21"/>
      <c r="AO9715" s="21"/>
      <c r="AP9715" s="21"/>
      <c r="AQ9715" s="21"/>
      <c r="AR9715" s="21"/>
      <c r="AS9715" s="21"/>
      <c r="AT9715" s="2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</row>
    <row r="9716" spans="1:60" s="3" customFormat="1">
      <c r="A9716" s="20"/>
      <c r="B9716" s="20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21"/>
      <c r="AC9716" s="21"/>
      <c r="AD9716" s="21"/>
      <c r="AE9716" s="21"/>
      <c r="AF9716" s="21"/>
      <c r="AG9716" s="21"/>
      <c r="AH9716" s="21"/>
      <c r="AI9716" s="26"/>
      <c r="AJ9716" s="21"/>
      <c r="AK9716" s="21"/>
      <c r="AL9716" s="21"/>
      <c r="AM9716" s="21"/>
      <c r="AN9716" s="21"/>
      <c r="AO9716" s="21"/>
      <c r="AP9716" s="21"/>
      <c r="AQ9716" s="21"/>
      <c r="AR9716" s="21"/>
      <c r="AS9716" s="21"/>
      <c r="AT9716" s="2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</row>
    <row r="9717" spans="1:60" s="3" customFormat="1">
      <c r="A9717" s="20"/>
      <c r="B9717" s="20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21"/>
      <c r="AC9717" s="21"/>
      <c r="AD9717" s="21"/>
      <c r="AE9717" s="21"/>
      <c r="AF9717" s="21"/>
      <c r="AG9717" s="21"/>
      <c r="AH9717" s="21"/>
      <c r="AI9717" s="26"/>
      <c r="AJ9717" s="21"/>
      <c r="AK9717" s="21"/>
      <c r="AL9717" s="21"/>
      <c r="AM9717" s="21"/>
      <c r="AN9717" s="21"/>
      <c r="AO9717" s="21"/>
      <c r="AP9717" s="21"/>
      <c r="AQ9717" s="21"/>
      <c r="AR9717" s="21"/>
      <c r="AS9717" s="21"/>
      <c r="AT9717" s="2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</row>
    <row r="9718" spans="1:60" s="3" customFormat="1">
      <c r="A9718" s="20"/>
      <c r="B9718" s="20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21"/>
      <c r="AC9718" s="21"/>
      <c r="AD9718" s="21"/>
      <c r="AE9718" s="21"/>
      <c r="AF9718" s="21"/>
      <c r="AG9718" s="21"/>
      <c r="AH9718" s="21"/>
      <c r="AI9718" s="26"/>
      <c r="AJ9718" s="21"/>
      <c r="AK9718" s="21"/>
      <c r="AL9718" s="21"/>
      <c r="AM9718" s="21"/>
      <c r="AN9718" s="21"/>
      <c r="AO9718" s="21"/>
      <c r="AP9718" s="21"/>
      <c r="AQ9718" s="21"/>
      <c r="AR9718" s="21"/>
      <c r="AS9718" s="21"/>
      <c r="AT9718" s="2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</row>
    <row r="9719" spans="1:60" s="3" customFormat="1">
      <c r="A9719" s="20"/>
      <c r="B9719" s="20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21"/>
      <c r="AC9719" s="21"/>
      <c r="AD9719" s="21"/>
      <c r="AE9719" s="21"/>
      <c r="AF9719" s="21"/>
      <c r="AG9719" s="21"/>
      <c r="AH9719" s="21"/>
      <c r="AI9719" s="26"/>
      <c r="AJ9719" s="21"/>
      <c r="AK9719" s="21"/>
      <c r="AL9719" s="21"/>
      <c r="AM9719" s="21"/>
      <c r="AN9719" s="21"/>
      <c r="AO9719" s="21"/>
      <c r="AP9719" s="21"/>
      <c r="AQ9719" s="21"/>
      <c r="AR9719" s="21"/>
      <c r="AS9719" s="21"/>
      <c r="AT9719" s="2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</row>
    <row r="9720" spans="1:60" s="3" customFormat="1">
      <c r="A9720" s="20"/>
      <c r="B9720" s="20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21"/>
      <c r="AC9720" s="21"/>
      <c r="AD9720" s="21"/>
      <c r="AE9720" s="21"/>
      <c r="AF9720" s="21"/>
      <c r="AG9720" s="21"/>
      <c r="AH9720" s="21"/>
      <c r="AI9720" s="26"/>
      <c r="AJ9720" s="21"/>
      <c r="AK9720" s="21"/>
      <c r="AL9720" s="21"/>
      <c r="AM9720" s="21"/>
      <c r="AN9720" s="21"/>
      <c r="AO9720" s="21"/>
      <c r="AP9720" s="21"/>
      <c r="AQ9720" s="21"/>
      <c r="AR9720" s="21"/>
      <c r="AS9720" s="21"/>
      <c r="AT9720" s="2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</row>
    <row r="9721" spans="1:60" s="3" customFormat="1">
      <c r="A9721" s="20"/>
      <c r="B9721" s="20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21"/>
      <c r="AC9721" s="21"/>
      <c r="AD9721" s="21"/>
      <c r="AE9721" s="21"/>
      <c r="AF9721" s="21"/>
      <c r="AG9721" s="21"/>
      <c r="AH9721" s="21"/>
      <c r="AI9721" s="26"/>
      <c r="AJ9721" s="21"/>
      <c r="AK9721" s="21"/>
      <c r="AL9721" s="21"/>
      <c r="AM9721" s="21"/>
      <c r="AN9721" s="21"/>
      <c r="AO9721" s="21"/>
      <c r="AP9721" s="21"/>
      <c r="AQ9721" s="21"/>
      <c r="AR9721" s="21"/>
      <c r="AS9721" s="21"/>
      <c r="AT9721" s="2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</row>
    <row r="9722" spans="1:60" s="3" customFormat="1">
      <c r="A9722" s="20"/>
      <c r="B9722" s="20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21"/>
      <c r="AC9722" s="21"/>
      <c r="AD9722" s="21"/>
      <c r="AE9722" s="21"/>
      <c r="AF9722" s="21"/>
      <c r="AG9722" s="21"/>
      <c r="AH9722" s="21"/>
      <c r="AI9722" s="26"/>
      <c r="AJ9722" s="21"/>
      <c r="AK9722" s="21"/>
      <c r="AL9722" s="21"/>
      <c r="AM9722" s="21"/>
      <c r="AN9722" s="21"/>
      <c r="AO9722" s="21"/>
      <c r="AP9722" s="21"/>
      <c r="AQ9722" s="21"/>
      <c r="AR9722" s="21"/>
      <c r="AS9722" s="21"/>
      <c r="AT9722" s="2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</row>
    <row r="9723" spans="1:60" s="3" customFormat="1">
      <c r="A9723" s="20"/>
      <c r="B9723" s="20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21"/>
      <c r="AC9723" s="21"/>
      <c r="AD9723" s="21"/>
      <c r="AE9723" s="21"/>
      <c r="AF9723" s="21"/>
      <c r="AG9723" s="21"/>
      <c r="AH9723" s="21"/>
      <c r="AI9723" s="26"/>
      <c r="AJ9723" s="21"/>
      <c r="AK9723" s="21"/>
      <c r="AL9723" s="21"/>
      <c r="AM9723" s="21"/>
      <c r="AN9723" s="21"/>
      <c r="AO9723" s="21"/>
      <c r="AP9723" s="21"/>
      <c r="AQ9723" s="21"/>
      <c r="AR9723" s="21"/>
      <c r="AS9723" s="21"/>
      <c r="AT9723" s="2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</row>
    <row r="9724" spans="1:60" s="3" customFormat="1">
      <c r="A9724" s="20"/>
      <c r="B9724" s="20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21"/>
      <c r="AC9724" s="21"/>
      <c r="AD9724" s="21"/>
      <c r="AE9724" s="21"/>
      <c r="AF9724" s="21"/>
      <c r="AG9724" s="21"/>
      <c r="AH9724" s="21"/>
      <c r="AI9724" s="26"/>
      <c r="AJ9724" s="21"/>
      <c r="AK9724" s="21"/>
      <c r="AL9724" s="21"/>
      <c r="AM9724" s="21"/>
      <c r="AN9724" s="21"/>
      <c r="AO9724" s="21"/>
      <c r="AP9724" s="21"/>
      <c r="AQ9724" s="21"/>
      <c r="AR9724" s="21"/>
      <c r="AS9724" s="21"/>
      <c r="AT9724" s="2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</row>
    <row r="9725" spans="1:60" s="3" customFormat="1">
      <c r="A9725" s="20"/>
      <c r="B9725" s="20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21"/>
      <c r="AC9725" s="21"/>
      <c r="AD9725" s="21"/>
      <c r="AE9725" s="21"/>
      <c r="AF9725" s="21"/>
      <c r="AG9725" s="21"/>
      <c r="AH9725" s="21"/>
      <c r="AI9725" s="26"/>
      <c r="AJ9725" s="21"/>
      <c r="AK9725" s="21"/>
      <c r="AL9725" s="21"/>
      <c r="AM9725" s="21"/>
      <c r="AN9725" s="21"/>
      <c r="AO9725" s="21"/>
      <c r="AP9725" s="21"/>
      <c r="AQ9725" s="21"/>
      <c r="AR9725" s="21"/>
      <c r="AS9725" s="21"/>
      <c r="AT9725" s="2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</row>
    <row r="9726" spans="1:60" s="3" customFormat="1">
      <c r="A9726" s="20"/>
      <c r="B9726" s="20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21"/>
      <c r="AC9726" s="21"/>
      <c r="AD9726" s="21"/>
      <c r="AE9726" s="21"/>
      <c r="AF9726" s="21"/>
      <c r="AG9726" s="21"/>
      <c r="AH9726" s="21"/>
      <c r="AI9726" s="26"/>
      <c r="AJ9726" s="21"/>
      <c r="AK9726" s="21"/>
      <c r="AL9726" s="21"/>
      <c r="AM9726" s="21"/>
      <c r="AN9726" s="21"/>
      <c r="AO9726" s="21"/>
      <c r="AP9726" s="21"/>
      <c r="AQ9726" s="21"/>
      <c r="AR9726" s="21"/>
      <c r="AS9726" s="21"/>
      <c r="AT9726" s="2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</row>
    <row r="9727" spans="1:60" s="3" customFormat="1">
      <c r="A9727" s="20"/>
      <c r="B9727" s="20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21"/>
      <c r="AC9727" s="21"/>
      <c r="AD9727" s="21"/>
      <c r="AE9727" s="21"/>
      <c r="AF9727" s="21"/>
      <c r="AG9727" s="21"/>
      <c r="AH9727" s="21"/>
      <c r="AI9727" s="26"/>
      <c r="AJ9727" s="21"/>
      <c r="AK9727" s="21"/>
      <c r="AL9727" s="21"/>
      <c r="AM9727" s="21"/>
      <c r="AN9727" s="21"/>
      <c r="AO9727" s="21"/>
      <c r="AP9727" s="21"/>
      <c r="AQ9727" s="21"/>
      <c r="AR9727" s="21"/>
      <c r="AS9727" s="21"/>
      <c r="AT9727" s="2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</row>
    <row r="9728" spans="1:60" s="3" customFormat="1">
      <c r="A9728" s="20"/>
      <c r="B9728" s="20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21"/>
      <c r="AC9728" s="21"/>
      <c r="AD9728" s="21"/>
      <c r="AE9728" s="21"/>
      <c r="AF9728" s="21"/>
      <c r="AG9728" s="21"/>
      <c r="AH9728" s="21"/>
      <c r="AI9728" s="26"/>
      <c r="AJ9728" s="21"/>
      <c r="AK9728" s="21"/>
      <c r="AL9728" s="21"/>
      <c r="AM9728" s="21"/>
      <c r="AN9728" s="21"/>
      <c r="AO9728" s="21"/>
      <c r="AP9728" s="21"/>
      <c r="AQ9728" s="21"/>
      <c r="AR9728" s="21"/>
      <c r="AS9728" s="21"/>
      <c r="AT9728" s="2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</row>
    <row r="9729" spans="1:60" s="3" customFormat="1">
      <c r="A9729" s="20"/>
      <c r="B9729" s="20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21"/>
      <c r="AC9729" s="21"/>
      <c r="AD9729" s="21"/>
      <c r="AE9729" s="21"/>
      <c r="AF9729" s="21"/>
      <c r="AG9729" s="21"/>
      <c r="AH9729" s="21"/>
      <c r="AI9729" s="26"/>
      <c r="AJ9729" s="21"/>
      <c r="AK9729" s="21"/>
      <c r="AL9729" s="21"/>
      <c r="AM9729" s="21"/>
      <c r="AN9729" s="21"/>
      <c r="AO9729" s="21"/>
      <c r="AP9729" s="21"/>
      <c r="AQ9729" s="21"/>
      <c r="AR9729" s="21"/>
      <c r="AS9729" s="21"/>
      <c r="AT9729" s="2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</row>
    <row r="9730" spans="1:60" s="3" customFormat="1">
      <c r="A9730" s="20"/>
      <c r="B9730" s="20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21"/>
      <c r="AC9730" s="21"/>
      <c r="AD9730" s="21"/>
      <c r="AE9730" s="21"/>
      <c r="AF9730" s="21"/>
      <c r="AG9730" s="21"/>
      <c r="AH9730" s="21"/>
      <c r="AI9730" s="26"/>
      <c r="AJ9730" s="21"/>
      <c r="AK9730" s="21"/>
      <c r="AL9730" s="21"/>
      <c r="AM9730" s="21"/>
      <c r="AN9730" s="21"/>
      <c r="AO9730" s="21"/>
      <c r="AP9730" s="21"/>
      <c r="AQ9730" s="21"/>
      <c r="AR9730" s="21"/>
      <c r="AS9730" s="21"/>
      <c r="AT9730" s="2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</row>
    <row r="9731" spans="1:60" s="3" customFormat="1">
      <c r="A9731" s="20"/>
      <c r="B9731" s="20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21"/>
      <c r="AC9731" s="21"/>
      <c r="AD9731" s="21"/>
      <c r="AE9731" s="21"/>
      <c r="AF9731" s="21"/>
      <c r="AG9731" s="21"/>
      <c r="AH9731" s="21"/>
      <c r="AI9731" s="26"/>
      <c r="AJ9731" s="21"/>
      <c r="AK9731" s="21"/>
      <c r="AL9731" s="21"/>
      <c r="AM9731" s="21"/>
      <c r="AN9731" s="21"/>
      <c r="AO9731" s="21"/>
      <c r="AP9731" s="21"/>
      <c r="AQ9731" s="21"/>
      <c r="AR9731" s="21"/>
      <c r="AS9731" s="21"/>
      <c r="AT9731" s="2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</row>
    <row r="9732" spans="1:60" s="3" customFormat="1">
      <c r="A9732" s="20"/>
      <c r="B9732" s="20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21"/>
      <c r="AC9732" s="21"/>
      <c r="AD9732" s="21"/>
      <c r="AE9732" s="21"/>
      <c r="AF9732" s="21"/>
      <c r="AG9732" s="21"/>
      <c r="AH9732" s="21"/>
      <c r="AI9732" s="26"/>
      <c r="AJ9732" s="21"/>
      <c r="AK9732" s="21"/>
      <c r="AL9732" s="21"/>
      <c r="AM9732" s="21"/>
      <c r="AN9732" s="21"/>
      <c r="AO9732" s="21"/>
      <c r="AP9732" s="21"/>
      <c r="AQ9732" s="21"/>
      <c r="AR9732" s="21"/>
      <c r="AS9732" s="21"/>
      <c r="AT9732" s="2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</row>
    <row r="9733" spans="1:60" s="3" customFormat="1">
      <c r="A9733" s="20"/>
      <c r="B9733" s="20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21"/>
      <c r="AC9733" s="21"/>
      <c r="AD9733" s="21"/>
      <c r="AE9733" s="21"/>
      <c r="AF9733" s="21"/>
      <c r="AG9733" s="21"/>
      <c r="AH9733" s="21"/>
      <c r="AI9733" s="26"/>
      <c r="AJ9733" s="21"/>
      <c r="AK9733" s="21"/>
      <c r="AL9733" s="21"/>
      <c r="AM9733" s="21"/>
      <c r="AN9733" s="21"/>
      <c r="AO9733" s="21"/>
      <c r="AP9733" s="21"/>
      <c r="AQ9733" s="21"/>
      <c r="AR9733" s="21"/>
      <c r="AS9733" s="21"/>
      <c r="AT9733" s="2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</row>
    <row r="9734" spans="1:60" s="3" customFormat="1">
      <c r="A9734" s="20"/>
      <c r="B9734" s="20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21"/>
      <c r="AC9734" s="21"/>
      <c r="AD9734" s="21"/>
      <c r="AE9734" s="21"/>
      <c r="AF9734" s="21"/>
      <c r="AG9734" s="21"/>
      <c r="AH9734" s="21"/>
      <c r="AI9734" s="26"/>
      <c r="AJ9734" s="21"/>
      <c r="AK9734" s="21"/>
      <c r="AL9734" s="21"/>
      <c r="AM9734" s="21"/>
      <c r="AN9734" s="21"/>
      <c r="AO9734" s="21"/>
      <c r="AP9734" s="21"/>
      <c r="AQ9734" s="21"/>
      <c r="AR9734" s="21"/>
      <c r="AS9734" s="21"/>
      <c r="AT9734" s="2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</row>
    <row r="9735" spans="1:60" s="3" customFormat="1">
      <c r="A9735" s="20"/>
      <c r="B9735" s="20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21"/>
      <c r="AC9735" s="21"/>
      <c r="AD9735" s="21"/>
      <c r="AE9735" s="21"/>
      <c r="AF9735" s="21"/>
      <c r="AG9735" s="21"/>
      <c r="AH9735" s="21"/>
      <c r="AI9735" s="26"/>
      <c r="AJ9735" s="21"/>
      <c r="AK9735" s="21"/>
      <c r="AL9735" s="21"/>
      <c r="AM9735" s="21"/>
      <c r="AN9735" s="21"/>
      <c r="AO9735" s="21"/>
      <c r="AP9735" s="21"/>
      <c r="AQ9735" s="21"/>
      <c r="AR9735" s="21"/>
      <c r="AS9735" s="21"/>
      <c r="AT9735" s="2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</row>
    <row r="9736" spans="1:60" s="3" customFormat="1">
      <c r="A9736" s="20"/>
      <c r="B9736" s="20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21"/>
      <c r="AC9736" s="21"/>
      <c r="AD9736" s="21"/>
      <c r="AE9736" s="21"/>
      <c r="AF9736" s="21"/>
      <c r="AG9736" s="21"/>
      <c r="AH9736" s="21"/>
      <c r="AI9736" s="26"/>
      <c r="AJ9736" s="21"/>
      <c r="AK9736" s="21"/>
      <c r="AL9736" s="21"/>
      <c r="AM9736" s="21"/>
      <c r="AN9736" s="21"/>
      <c r="AO9736" s="21"/>
      <c r="AP9736" s="21"/>
      <c r="AQ9736" s="21"/>
      <c r="AR9736" s="21"/>
      <c r="AS9736" s="21"/>
      <c r="AT9736" s="2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</row>
    <row r="9737" spans="1:60" s="3" customFormat="1">
      <c r="A9737" s="20"/>
      <c r="B9737" s="20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21"/>
      <c r="AC9737" s="21"/>
      <c r="AD9737" s="21"/>
      <c r="AE9737" s="21"/>
      <c r="AF9737" s="21"/>
      <c r="AG9737" s="21"/>
      <c r="AH9737" s="21"/>
      <c r="AI9737" s="26"/>
      <c r="AJ9737" s="21"/>
      <c r="AK9737" s="21"/>
      <c r="AL9737" s="21"/>
      <c r="AM9737" s="21"/>
      <c r="AN9737" s="21"/>
      <c r="AO9737" s="21"/>
      <c r="AP9737" s="21"/>
      <c r="AQ9737" s="21"/>
      <c r="AR9737" s="21"/>
      <c r="AS9737" s="21"/>
      <c r="AT9737" s="2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</row>
    <row r="9738" spans="1:60" s="3" customFormat="1">
      <c r="A9738" s="20"/>
      <c r="B9738" s="20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21"/>
      <c r="AC9738" s="21"/>
      <c r="AD9738" s="21"/>
      <c r="AE9738" s="21"/>
      <c r="AF9738" s="21"/>
      <c r="AG9738" s="21"/>
      <c r="AH9738" s="21"/>
      <c r="AI9738" s="26"/>
      <c r="AJ9738" s="21"/>
      <c r="AK9738" s="21"/>
      <c r="AL9738" s="21"/>
      <c r="AM9738" s="21"/>
      <c r="AN9738" s="21"/>
      <c r="AO9738" s="21"/>
      <c r="AP9738" s="21"/>
      <c r="AQ9738" s="21"/>
      <c r="AR9738" s="21"/>
      <c r="AS9738" s="21"/>
      <c r="AT9738" s="2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</row>
    <row r="9739" spans="1:60" s="3" customFormat="1">
      <c r="A9739" s="20"/>
      <c r="B9739" s="20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21"/>
      <c r="AC9739" s="21"/>
      <c r="AD9739" s="21"/>
      <c r="AE9739" s="21"/>
      <c r="AF9739" s="21"/>
      <c r="AG9739" s="21"/>
      <c r="AH9739" s="21"/>
      <c r="AI9739" s="26"/>
      <c r="AJ9739" s="21"/>
      <c r="AK9739" s="21"/>
      <c r="AL9739" s="21"/>
      <c r="AM9739" s="21"/>
      <c r="AN9739" s="21"/>
      <c r="AO9739" s="21"/>
      <c r="AP9739" s="21"/>
      <c r="AQ9739" s="21"/>
      <c r="AR9739" s="21"/>
      <c r="AS9739" s="21"/>
      <c r="AT9739" s="2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</row>
    <row r="9740" spans="1:60" s="3" customFormat="1">
      <c r="A9740" s="20"/>
      <c r="B9740" s="20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21"/>
      <c r="AC9740" s="21"/>
      <c r="AD9740" s="21"/>
      <c r="AE9740" s="21"/>
      <c r="AF9740" s="21"/>
      <c r="AG9740" s="21"/>
      <c r="AH9740" s="21"/>
      <c r="AI9740" s="26"/>
      <c r="AJ9740" s="21"/>
      <c r="AK9740" s="21"/>
      <c r="AL9740" s="21"/>
      <c r="AM9740" s="21"/>
      <c r="AN9740" s="21"/>
      <c r="AO9740" s="21"/>
      <c r="AP9740" s="21"/>
      <c r="AQ9740" s="21"/>
      <c r="AR9740" s="21"/>
      <c r="AS9740" s="21"/>
      <c r="AT9740" s="2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</row>
    <row r="9741" spans="1:60" s="3" customFormat="1">
      <c r="A9741" s="20"/>
      <c r="B9741" s="20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21"/>
      <c r="AC9741" s="21"/>
      <c r="AD9741" s="21"/>
      <c r="AE9741" s="21"/>
      <c r="AF9741" s="21"/>
      <c r="AG9741" s="21"/>
      <c r="AH9741" s="21"/>
      <c r="AI9741" s="26"/>
      <c r="AJ9741" s="21"/>
      <c r="AK9741" s="21"/>
      <c r="AL9741" s="21"/>
      <c r="AM9741" s="21"/>
      <c r="AN9741" s="21"/>
      <c r="AO9741" s="21"/>
      <c r="AP9741" s="21"/>
      <c r="AQ9741" s="21"/>
      <c r="AR9741" s="21"/>
      <c r="AS9741" s="21"/>
      <c r="AT9741" s="2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</row>
    <row r="9742" spans="1:60" s="3" customFormat="1">
      <c r="A9742" s="20"/>
      <c r="B9742" s="20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21"/>
      <c r="AC9742" s="21"/>
      <c r="AD9742" s="21"/>
      <c r="AE9742" s="21"/>
      <c r="AF9742" s="21"/>
      <c r="AG9742" s="21"/>
      <c r="AH9742" s="21"/>
      <c r="AI9742" s="26"/>
      <c r="AJ9742" s="21"/>
      <c r="AK9742" s="21"/>
      <c r="AL9742" s="21"/>
      <c r="AM9742" s="21"/>
      <c r="AN9742" s="21"/>
      <c r="AO9742" s="21"/>
      <c r="AP9742" s="21"/>
      <c r="AQ9742" s="21"/>
      <c r="AR9742" s="21"/>
      <c r="AS9742" s="21"/>
      <c r="AT9742" s="2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</row>
    <row r="9743" spans="1:60" s="3" customFormat="1">
      <c r="A9743" s="20"/>
      <c r="B9743" s="20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21"/>
      <c r="AC9743" s="21"/>
      <c r="AD9743" s="21"/>
      <c r="AE9743" s="21"/>
      <c r="AF9743" s="21"/>
      <c r="AG9743" s="21"/>
      <c r="AH9743" s="21"/>
      <c r="AI9743" s="26"/>
      <c r="AJ9743" s="21"/>
      <c r="AK9743" s="21"/>
      <c r="AL9743" s="21"/>
      <c r="AM9743" s="21"/>
      <c r="AN9743" s="21"/>
      <c r="AO9743" s="21"/>
      <c r="AP9743" s="21"/>
      <c r="AQ9743" s="21"/>
      <c r="AR9743" s="21"/>
      <c r="AS9743" s="21"/>
      <c r="AT9743" s="2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</row>
    <row r="9744" spans="1:60" s="3" customFormat="1">
      <c r="A9744" s="20"/>
      <c r="B9744" s="20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21"/>
      <c r="AC9744" s="21"/>
      <c r="AD9744" s="21"/>
      <c r="AE9744" s="21"/>
      <c r="AF9744" s="21"/>
      <c r="AG9744" s="21"/>
      <c r="AH9744" s="21"/>
      <c r="AI9744" s="26"/>
      <c r="AJ9744" s="21"/>
      <c r="AK9744" s="21"/>
      <c r="AL9744" s="21"/>
      <c r="AM9744" s="21"/>
      <c r="AN9744" s="21"/>
      <c r="AO9744" s="21"/>
      <c r="AP9744" s="21"/>
      <c r="AQ9744" s="21"/>
      <c r="AR9744" s="21"/>
      <c r="AS9744" s="21"/>
      <c r="AT9744" s="2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</row>
    <row r="9745" spans="1:60" s="3" customFormat="1">
      <c r="A9745" s="20"/>
      <c r="B9745" s="20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21"/>
      <c r="AC9745" s="21"/>
      <c r="AD9745" s="21"/>
      <c r="AE9745" s="21"/>
      <c r="AF9745" s="21"/>
      <c r="AG9745" s="21"/>
      <c r="AH9745" s="21"/>
      <c r="AI9745" s="26"/>
      <c r="AJ9745" s="21"/>
      <c r="AK9745" s="21"/>
      <c r="AL9745" s="21"/>
      <c r="AM9745" s="21"/>
      <c r="AN9745" s="21"/>
      <c r="AO9745" s="21"/>
      <c r="AP9745" s="21"/>
      <c r="AQ9745" s="21"/>
      <c r="AR9745" s="21"/>
      <c r="AS9745" s="21"/>
      <c r="AT9745" s="2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</row>
    <row r="9746" spans="1:60" s="3" customFormat="1">
      <c r="A9746" s="20"/>
      <c r="B9746" s="20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21"/>
      <c r="AC9746" s="21"/>
      <c r="AD9746" s="21"/>
      <c r="AE9746" s="21"/>
      <c r="AF9746" s="21"/>
      <c r="AG9746" s="21"/>
      <c r="AH9746" s="21"/>
      <c r="AI9746" s="26"/>
      <c r="AJ9746" s="21"/>
      <c r="AK9746" s="21"/>
      <c r="AL9746" s="21"/>
      <c r="AM9746" s="21"/>
      <c r="AN9746" s="21"/>
      <c r="AO9746" s="21"/>
      <c r="AP9746" s="21"/>
      <c r="AQ9746" s="21"/>
      <c r="AR9746" s="21"/>
      <c r="AS9746" s="21"/>
      <c r="AT9746" s="2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</row>
    <row r="9747" spans="1:60" s="3" customFormat="1">
      <c r="A9747" s="20"/>
      <c r="B9747" s="20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21"/>
      <c r="AC9747" s="21"/>
      <c r="AD9747" s="21"/>
      <c r="AE9747" s="21"/>
      <c r="AF9747" s="21"/>
      <c r="AG9747" s="21"/>
      <c r="AH9747" s="21"/>
      <c r="AI9747" s="26"/>
      <c r="AJ9747" s="21"/>
      <c r="AK9747" s="21"/>
      <c r="AL9747" s="21"/>
      <c r="AM9747" s="21"/>
      <c r="AN9747" s="21"/>
      <c r="AO9747" s="21"/>
      <c r="AP9747" s="21"/>
      <c r="AQ9747" s="21"/>
      <c r="AR9747" s="21"/>
      <c r="AS9747" s="21"/>
      <c r="AT9747" s="2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</row>
    <row r="9748" spans="1:60" s="3" customFormat="1">
      <c r="A9748" s="20"/>
      <c r="B9748" s="20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21"/>
      <c r="AC9748" s="21"/>
      <c r="AD9748" s="21"/>
      <c r="AE9748" s="21"/>
      <c r="AF9748" s="21"/>
      <c r="AG9748" s="21"/>
      <c r="AH9748" s="21"/>
      <c r="AI9748" s="26"/>
      <c r="AJ9748" s="21"/>
      <c r="AK9748" s="21"/>
      <c r="AL9748" s="21"/>
      <c r="AM9748" s="21"/>
      <c r="AN9748" s="21"/>
      <c r="AO9748" s="21"/>
      <c r="AP9748" s="21"/>
      <c r="AQ9748" s="21"/>
      <c r="AR9748" s="21"/>
      <c r="AS9748" s="21"/>
      <c r="AT9748" s="2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</row>
    <row r="9749" spans="1:60" s="3" customFormat="1">
      <c r="A9749" s="20"/>
      <c r="B9749" s="20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21"/>
      <c r="AC9749" s="21"/>
      <c r="AD9749" s="21"/>
      <c r="AE9749" s="21"/>
      <c r="AF9749" s="21"/>
      <c r="AG9749" s="21"/>
      <c r="AH9749" s="21"/>
      <c r="AI9749" s="26"/>
      <c r="AJ9749" s="21"/>
      <c r="AK9749" s="21"/>
      <c r="AL9749" s="21"/>
      <c r="AM9749" s="21"/>
      <c r="AN9749" s="21"/>
      <c r="AO9749" s="21"/>
      <c r="AP9749" s="21"/>
      <c r="AQ9749" s="21"/>
      <c r="AR9749" s="21"/>
      <c r="AS9749" s="21"/>
      <c r="AT9749" s="2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</row>
    <row r="9750" spans="1:60" s="3" customFormat="1">
      <c r="A9750" s="20"/>
      <c r="B9750" s="20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21"/>
      <c r="AC9750" s="21"/>
      <c r="AD9750" s="21"/>
      <c r="AE9750" s="21"/>
      <c r="AF9750" s="21"/>
      <c r="AG9750" s="21"/>
      <c r="AH9750" s="21"/>
      <c r="AI9750" s="26"/>
      <c r="AJ9750" s="21"/>
      <c r="AK9750" s="21"/>
      <c r="AL9750" s="21"/>
      <c r="AM9750" s="21"/>
      <c r="AN9750" s="21"/>
      <c r="AO9750" s="21"/>
      <c r="AP9750" s="21"/>
      <c r="AQ9750" s="21"/>
      <c r="AR9750" s="21"/>
      <c r="AS9750" s="21"/>
      <c r="AT9750" s="2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</row>
    <row r="9751" spans="1:60" s="3" customFormat="1">
      <c r="A9751" s="20"/>
      <c r="B9751" s="20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21"/>
      <c r="AC9751" s="21"/>
      <c r="AD9751" s="21"/>
      <c r="AE9751" s="21"/>
      <c r="AF9751" s="21"/>
      <c r="AG9751" s="21"/>
      <c r="AH9751" s="21"/>
      <c r="AI9751" s="26"/>
      <c r="AJ9751" s="21"/>
      <c r="AK9751" s="21"/>
      <c r="AL9751" s="21"/>
      <c r="AM9751" s="21"/>
      <c r="AN9751" s="21"/>
      <c r="AO9751" s="21"/>
      <c r="AP9751" s="21"/>
      <c r="AQ9751" s="21"/>
      <c r="AR9751" s="21"/>
      <c r="AS9751" s="21"/>
      <c r="AT9751" s="2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</row>
    <row r="9752" spans="1:60" s="3" customFormat="1">
      <c r="A9752" s="20"/>
      <c r="B9752" s="20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21"/>
      <c r="AC9752" s="21"/>
      <c r="AD9752" s="21"/>
      <c r="AE9752" s="21"/>
      <c r="AF9752" s="21"/>
      <c r="AG9752" s="21"/>
      <c r="AH9752" s="21"/>
      <c r="AI9752" s="26"/>
      <c r="AJ9752" s="21"/>
      <c r="AK9752" s="21"/>
      <c r="AL9752" s="21"/>
      <c r="AM9752" s="21"/>
      <c r="AN9752" s="21"/>
      <c r="AO9752" s="21"/>
      <c r="AP9752" s="21"/>
      <c r="AQ9752" s="21"/>
      <c r="AR9752" s="21"/>
      <c r="AS9752" s="21"/>
      <c r="AT9752" s="2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</row>
    <row r="9753" spans="1:60" s="3" customFormat="1">
      <c r="A9753" s="20"/>
      <c r="B9753" s="20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21"/>
      <c r="AC9753" s="21"/>
      <c r="AD9753" s="21"/>
      <c r="AE9753" s="21"/>
      <c r="AF9753" s="21"/>
      <c r="AG9753" s="21"/>
      <c r="AH9753" s="21"/>
      <c r="AI9753" s="26"/>
      <c r="AJ9753" s="21"/>
      <c r="AK9753" s="21"/>
      <c r="AL9753" s="21"/>
      <c r="AM9753" s="21"/>
      <c r="AN9753" s="21"/>
      <c r="AO9753" s="21"/>
      <c r="AP9753" s="21"/>
      <c r="AQ9753" s="21"/>
      <c r="AR9753" s="21"/>
      <c r="AS9753" s="21"/>
      <c r="AT9753" s="2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</row>
    <row r="9754" spans="1:60" s="3" customFormat="1">
      <c r="A9754" s="20"/>
      <c r="B9754" s="20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21"/>
      <c r="AC9754" s="21"/>
      <c r="AD9754" s="21"/>
      <c r="AE9754" s="21"/>
      <c r="AF9754" s="21"/>
      <c r="AG9754" s="21"/>
      <c r="AH9754" s="21"/>
      <c r="AI9754" s="26"/>
      <c r="AJ9754" s="21"/>
      <c r="AK9754" s="21"/>
      <c r="AL9754" s="21"/>
      <c r="AM9754" s="21"/>
      <c r="AN9754" s="21"/>
      <c r="AO9754" s="21"/>
      <c r="AP9754" s="21"/>
      <c r="AQ9754" s="21"/>
      <c r="AR9754" s="21"/>
      <c r="AS9754" s="21"/>
      <c r="AT9754" s="2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</row>
    <row r="9755" spans="1:60" s="3" customFormat="1">
      <c r="A9755" s="20"/>
      <c r="B9755" s="20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21"/>
      <c r="AC9755" s="21"/>
      <c r="AD9755" s="21"/>
      <c r="AE9755" s="21"/>
      <c r="AF9755" s="21"/>
      <c r="AG9755" s="21"/>
      <c r="AH9755" s="21"/>
      <c r="AI9755" s="26"/>
      <c r="AJ9755" s="21"/>
      <c r="AK9755" s="21"/>
      <c r="AL9755" s="21"/>
      <c r="AM9755" s="21"/>
      <c r="AN9755" s="21"/>
      <c r="AO9755" s="21"/>
      <c r="AP9755" s="21"/>
      <c r="AQ9755" s="21"/>
      <c r="AR9755" s="21"/>
      <c r="AS9755" s="21"/>
      <c r="AT9755" s="2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</row>
    <row r="9756" spans="1:60" s="3" customFormat="1">
      <c r="A9756" s="20"/>
      <c r="B9756" s="20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21"/>
      <c r="AC9756" s="21"/>
      <c r="AD9756" s="21"/>
      <c r="AE9756" s="21"/>
      <c r="AF9756" s="21"/>
      <c r="AG9756" s="21"/>
      <c r="AH9756" s="21"/>
      <c r="AI9756" s="26"/>
      <c r="AJ9756" s="21"/>
      <c r="AK9756" s="21"/>
      <c r="AL9756" s="21"/>
      <c r="AM9756" s="21"/>
      <c r="AN9756" s="21"/>
      <c r="AO9756" s="21"/>
      <c r="AP9756" s="21"/>
      <c r="AQ9756" s="21"/>
      <c r="AR9756" s="21"/>
      <c r="AS9756" s="21"/>
      <c r="AT9756" s="2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</row>
    <row r="9757" spans="1:60" s="3" customFormat="1">
      <c r="A9757" s="20"/>
      <c r="B9757" s="20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21"/>
      <c r="AC9757" s="21"/>
      <c r="AD9757" s="21"/>
      <c r="AE9757" s="21"/>
      <c r="AF9757" s="21"/>
      <c r="AG9757" s="21"/>
      <c r="AH9757" s="21"/>
      <c r="AI9757" s="26"/>
      <c r="AJ9757" s="21"/>
      <c r="AK9757" s="21"/>
      <c r="AL9757" s="21"/>
      <c r="AM9757" s="21"/>
      <c r="AN9757" s="21"/>
      <c r="AO9757" s="21"/>
      <c r="AP9757" s="21"/>
      <c r="AQ9757" s="21"/>
      <c r="AR9757" s="21"/>
      <c r="AS9757" s="21"/>
      <c r="AT9757" s="2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</row>
    <row r="9758" spans="1:60" s="3" customFormat="1">
      <c r="A9758" s="20"/>
      <c r="B9758" s="20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21"/>
      <c r="AC9758" s="21"/>
      <c r="AD9758" s="21"/>
      <c r="AE9758" s="21"/>
      <c r="AF9758" s="21"/>
      <c r="AG9758" s="21"/>
      <c r="AH9758" s="21"/>
      <c r="AI9758" s="26"/>
      <c r="AJ9758" s="21"/>
      <c r="AK9758" s="21"/>
      <c r="AL9758" s="21"/>
      <c r="AM9758" s="21"/>
      <c r="AN9758" s="21"/>
      <c r="AO9758" s="21"/>
      <c r="AP9758" s="21"/>
      <c r="AQ9758" s="21"/>
      <c r="AR9758" s="21"/>
      <c r="AS9758" s="21"/>
      <c r="AT9758" s="2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</row>
    <row r="9759" spans="1:60" s="3" customFormat="1">
      <c r="A9759" s="20"/>
      <c r="B9759" s="20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21"/>
      <c r="AC9759" s="21"/>
      <c r="AD9759" s="21"/>
      <c r="AE9759" s="21"/>
      <c r="AF9759" s="21"/>
      <c r="AG9759" s="21"/>
      <c r="AH9759" s="21"/>
      <c r="AI9759" s="26"/>
      <c r="AJ9759" s="21"/>
      <c r="AK9759" s="21"/>
      <c r="AL9759" s="21"/>
      <c r="AM9759" s="21"/>
      <c r="AN9759" s="21"/>
      <c r="AO9759" s="21"/>
      <c r="AP9759" s="21"/>
      <c r="AQ9759" s="21"/>
      <c r="AR9759" s="21"/>
      <c r="AS9759" s="21"/>
      <c r="AT9759" s="2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</row>
    <row r="9760" spans="1:60" s="3" customFormat="1">
      <c r="A9760" s="20"/>
      <c r="B9760" s="20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21"/>
      <c r="AC9760" s="21"/>
      <c r="AD9760" s="21"/>
      <c r="AE9760" s="21"/>
      <c r="AF9760" s="21"/>
      <c r="AG9760" s="21"/>
      <c r="AH9760" s="21"/>
      <c r="AI9760" s="26"/>
      <c r="AJ9760" s="21"/>
      <c r="AK9760" s="21"/>
      <c r="AL9760" s="21"/>
      <c r="AM9760" s="21"/>
      <c r="AN9760" s="21"/>
      <c r="AO9760" s="21"/>
      <c r="AP9760" s="21"/>
      <c r="AQ9760" s="21"/>
      <c r="AR9760" s="21"/>
      <c r="AS9760" s="21"/>
      <c r="AT9760" s="2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</row>
    <row r="9761" spans="1:60" s="3" customFormat="1">
      <c r="A9761" s="20"/>
      <c r="B9761" s="20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21"/>
      <c r="AC9761" s="21"/>
      <c r="AD9761" s="21"/>
      <c r="AE9761" s="21"/>
      <c r="AF9761" s="21"/>
      <c r="AG9761" s="21"/>
      <c r="AH9761" s="21"/>
      <c r="AI9761" s="26"/>
      <c r="AJ9761" s="21"/>
      <c r="AK9761" s="21"/>
      <c r="AL9761" s="21"/>
      <c r="AM9761" s="21"/>
      <c r="AN9761" s="21"/>
      <c r="AO9761" s="21"/>
      <c r="AP9761" s="21"/>
      <c r="AQ9761" s="21"/>
      <c r="AR9761" s="21"/>
      <c r="AS9761" s="21"/>
      <c r="AT9761" s="2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</row>
    <row r="9762" spans="1:60" s="3" customFormat="1">
      <c r="A9762" s="20"/>
      <c r="B9762" s="20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21"/>
      <c r="AC9762" s="21"/>
      <c r="AD9762" s="21"/>
      <c r="AE9762" s="21"/>
      <c r="AF9762" s="21"/>
      <c r="AG9762" s="21"/>
      <c r="AH9762" s="21"/>
      <c r="AI9762" s="26"/>
      <c r="AJ9762" s="21"/>
      <c r="AK9762" s="21"/>
      <c r="AL9762" s="21"/>
      <c r="AM9762" s="21"/>
      <c r="AN9762" s="21"/>
      <c r="AO9762" s="21"/>
      <c r="AP9762" s="21"/>
      <c r="AQ9762" s="21"/>
      <c r="AR9762" s="21"/>
      <c r="AS9762" s="21"/>
      <c r="AT9762" s="2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</row>
    <row r="9763" spans="1:60" s="3" customFormat="1">
      <c r="A9763" s="20"/>
      <c r="B9763" s="20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21"/>
      <c r="AC9763" s="21"/>
      <c r="AD9763" s="21"/>
      <c r="AE9763" s="21"/>
      <c r="AF9763" s="21"/>
      <c r="AG9763" s="21"/>
      <c r="AH9763" s="21"/>
      <c r="AI9763" s="26"/>
      <c r="AJ9763" s="21"/>
      <c r="AK9763" s="21"/>
      <c r="AL9763" s="21"/>
      <c r="AM9763" s="21"/>
      <c r="AN9763" s="21"/>
      <c r="AO9763" s="21"/>
      <c r="AP9763" s="21"/>
      <c r="AQ9763" s="21"/>
      <c r="AR9763" s="21"/>
      <c r="AS9763" s="21"/>
      <c r="AT9763" s="2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</row>
    <row r="9764" spans="1:60" s="3" customFormat="1">
      <c r="A9764" s="20"/>
      <c r="B9764" s="20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21"/>
      <c r="AC9764" s="21"/>
      <c r="AD9764" s="21"/>
      <c r="AE9764" s="21"/>
      <c r="AF9764" s="21"/>
      <c r="AG9764" s="21"/>
      <c r="AH9764" s="21"/>
      <c r="AI9764" s="26"/>
      <c r="AJ9764" s="21"/>
      <c r="AK9764" s="21"/>
      <c r="AL9764" s="21"/>
      <c r="AM9764" s="21"/>
      <c r="AN9764" s="21"/>
      <c r="AO9764" s="21"/>
      <c r="AP9764" s="21"/>
      <c r="AQ9764" s="21"/>
      <c r="AR9764" s="21"/>
      <c r="AS9764" s="21"/>
      <c r="AT9764" s="2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</row>
    <row r="9765" spans="1:60" s="3" customFormat="1">
      <c r="A9765" s="20"/>
      <c r="B9765" s="20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21"/>
      <c r="AC9765" s="21"/>
      <c r="AD9765" s="21"/>
      <c r="AE9765" s="21"/>
      <c r="AF9765" s="21"/>
      <c r="AG9765" s="21"/>
      <c r="AH9765" s="21"/>
      <c r="AI9765" s="26"/>
      <c r="AJ9765" s="21"/>
      <c r="AK9765" s="21"/>
      <c r="AL9765" s="21"/>
      <c r="AM9765" s="21"/>
      <c r="AN9765" s="21"/>
      <c r="AO9765" s="21"/>
      <c r="AP9765" s="21"/>
      <c r="AQ9765" s="21"/>
      <c r="AR9765" s="21"/>
      <c r="AS9765" s="21"/>
      <c r="AT9765" s="2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</row>
    <row r="9766" spans="1:60" s="3" customFormat="1">
      <c r="A9766" s="20"/>
      <c r="B9766" s="20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21"/>
      <c r="AC9766" s="21"/>
      <c r="AD9766" s="21"/>
      <c r="AE9766" s="21"/>
      <c r="AF9766" s="21"/>
      <c r="AG9766" s="21"/>
      <c r="AH9766" s="21"/>
      <c r="AI9766" s="26"/>
      <c r="AJ9766" s="21"/>
      <c r="AK9766" s="21"/>
      <c r="AL9766" s="21"/>
      <c r="AM9766" s="21"/>
      <c r="AN9766" s="21"/>
      <c r="AO9766" s="21"/>
      <c r="AP9766" s="21"/>
      <c r="AQ9766" s="21"/>
      <c r="AR9766" s="21"/>
      <c r="AS9766" s="21"/>
      <c r="AT9766" s="2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</row>
    <row r="9767" spans="1:60" s="3" customFormat="1">
      <c r="A9767" s="20"/>
      <c r="B9767" s="20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21"/>
      <c r="AC9767" s="21"/>
      <c r="AD9767" s="21"/>
      <c r="AE9767" s="21"/>
      <c r="AF9767" s="21"/>
      <c r="AG9767" s="21"/>
      <c r="AH9767" s="21"/>
      <c r="AI9767" s="26"/>
      <c r="AJ9767" s="21"/>
      <c r="AK9767" s="21"/>
      <c r="AL9767" s="21"/>
      <c r="AM9767" s="21"/>
      <c r="AN9767" s="21"/>
      <c r="AO9767" s="21"/>
      <c r="AP9767" s="21"/>
      <c r="AQ9767" s="21"/>
      <c r="AR9767" s="21"/>
      <c r="AS9767" s="21"/>
      <c r="AT9767" s="2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</row>
    <row r="9768" spans="1:60" s="3" customFormat="1">
      <c r="A9768" s="20"/>
      <c r="B9768" s="20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21"/>
      <c r="AC9768" s="21"/>
      <c r="AD9768" s="21"/>
      <c r="AE9768" s="21"/>
      <c r="AF9768" s="21"/>
      <c r="AG9768" s="21"/>
      <c r="AH9768" s="21"/>
      <c r="AI9768" s="26"/>
      <c r="AJ9768" s="21"/>
      <c r="AK9768" s="21"/>
      <c r="AL9768" s="21"/>
      <c r="AM9768" s="21"/>
      <c r="AN9768" s="21"/>
      <c r="AO9768" s="21"/>
      <c r="AP9768" s="21"/>
      <c r="AQ9768" s="21"/>
      <c r="AR9768" s="21"/>
      <c r="AS9768" s="21"/>
      <c r="AT9768" s="2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</row>
    <row r="9769" spans="1:60" s="3" customFormat="1">
      <c r="A9769" s="20"/>
      <c r="B9769" s="20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21"/>
      <c r="AC9769" s="21"/>
      <c r="AD9769" s="21"/>
      <c r="AE9769" s="21"/>
      <c r="AF9769" s="21"/>
      <c r="AG9769" s="21"/>
      <c r="AH9769" s="21"/>
      <c r="AI9769" s="26"/>
      <c r="AJ9769" s="21"/>
      <c r="AK9769" s="21"/>
      <c r="AL9769" s="21"/>
      <c r="AM9769" s="21"/>
      <c r="AN9769" s="21"/>
      <c r="AO9769" s="21"/>
      <c r="AP9769" s="21"/>
      <c r="AQ9769" s="21"/>
      <c r="AR9769" s="21"/>
      <c r="AS9769" s="21"/>
      <c r="AT9769" s="2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</row>
    <row r="9770" spans="1:60" s="3" customFormat="1">
      <c r="A9770" s="20"/>
      <c r="B9770" s="20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21"/>
      <c r="AC9770" s="21"/>
      <c r="AD9770" s="21"/>
      <c r="AE9770" s="21"/>
      <c r="AF9770" s="21"/>
      <c r="AG9770" s="21"/>
      <c r="AH9770" s="21"/>
      <c r="AI9770" s="26"/>
      <c r="AJ9770" s="21"/>
      <c r="AK9770" s="21"/>
      <c r="AL9770" s="21"/>
      <c r="AM9770" s="21"/>
      <c r="AN9770" s="21"/>
      <c r="AO9770" s="21"/>
      <c r="AP9770" s="21"/>
      <c r="AQ9770" s="21"/>
      <c r="AR9770" s="21"/>
      <c r="AS9770" s="21"/>
      <c r="AT9770" s="2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</row>
    <row r="9771" spans="1:60" s="3" customFormat="1">
      <c r="A9771" s="20"/>
      <c r="B9771" s="20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21"/>
      <c r="AC9771" s="21"/>
      <c r="AD9771" s="21"/>
      <c r="AE9771" s="21"/>
      <c r="AF9771" s="21"/>
      <c r="AG9771" s="21"/>
      <c r="AH9771" s="21"/>
      <c r="AI9771" s="26"/>
      <c r="AJ9771" s="21"/>
      <c r="AK9771" s="21"/>
      <c r="AL9771" s="21"/>
      <c r="AM9771" s="21"/>
      <c r="AN9771" s="21"/>
      <c r="AO9771" s="21"/>
      <c r="AP9771" s="21"/>
      <c r="AQ9771" s="21"/>
      <c r="AR9771" s="21"/>
      <c r="AS9771" s="21"/>
      <c r="AT9771" s="2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</row>
    <row r="9772" spans="1:60" s="3" customFormat="1">
      <c r="A9772" s="20"/>
      <c r="B9772" s="20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21"/>
      <c r="AC9772" s="21"/>
      <c r="AD9772" s="21"/>
      <c r="AE9772" s="21"/>
      <c r="AF9772" s="21"/>
      <c r="AG9772" s="21"/>
      <c r="AH9772" s="21"/>
      <c r="AI9772" s="26"/>
      <c r="AJ9772" s="21"/>
      <c r="AK9772" s="21"/>
      <c r="AL9772" s="21"/>
      <c r="AM9772" s="21"/>
      <c r="AN9772" s="21"/>
      <c r="AO9772" s="21"/>
      <c r="AP9772" s="21"/>
      <c r="AQ9772" s="21"/>
      <c r="AR9772" s="21"/>
      <c r="AS9772" s="21"/>
      <c r="AT9772" s="2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</row>
    <row r="9773" spans="1:60" s="3" customFormat="1">
      <c r="A9773" s="20"/>
      <c r="B9773" s="20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21"/>
      <c r="AC9773" s="21"/>
      <c r="AD9773" s="21"/>
      <c r="AE9773" s="21"/>
      <c r="AF9773" s="21"/>
      <c r="AG9773" s="21"/>
      <c r="AH9773" s="21"/>
      <c r="AI9773" s="26"/>
      <c r="AJ9773" s="21"/>
      <c r="AK9773" s="21"/>
      <c r="AL9773" s="21"/>
      <c r="AM9773" s="21"/>
      <c r="AN9773" s="21"/>
      <c r="AO9773" s="21"/>
      <c r="AP9773" s="21"/>
      <c r="AQ9773" s="21"/>
      <c r="AR9773" s="21"/>
      <c r="AS9773" s="21"/>
      <c r="AT9773" s="2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</row>
    <row r="9774" spans="1:60" s="3" customFormat="1">
      <c r="A9774" s="20"/>
      <c r="B9774" s="20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21"/>
      <c r="AC9774" s="21"/>
      <c r="AD9774" s="21"/>
      <c r="AE9774" s="21"/>
      <c r="AF9774" s="21"/>
      <c r="AG9774" s="21"/>
      <c r="AH9774" s="21"/>
      <c r="AI9774" s="26"/>
      <c r="AJ9774" s="21"/>
      <c r="AK9774" s="21"/>
      <c r="AL9774" s="21"/>
      <c r="AM9774" s="21"/>
      <c r="AN9774" s="21"/>
      <c r="AO9774" s="21"/>
      <c r="AP9774" s="21"/>
      <c r="AQ9774" s="21"/>
      <c r="AR9774" s="21"/>
      <c r="AS9774" s="21"/>
      <c r="AT9774" s="2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</row>
    <row r="9775" spans="1:60" s="3" customFormat="1">
      <c r="A9775" s="20"/>
      <c r="B9775" s="20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21"/>
      <c r="AC9775" s="21"/>
      <c r="AD9775" s="21"/>
      <c r="AE9775" s="21"/>
      <c r="AF9775" s="21"/>
      <c r="AG9775" s="21"/>
      <c r="AH9775" s="21"/>
      <c r="AI9775" s="26"/>
      <c r="AJ9775" s="21"/>
      <c r="AK9775" s="21"/>
      <c r="AL9775" s="21"/>
      <c r="AM9775" s="21"/>
      <c r="AN9775" s="21"/>
      <c r="AO9775" s="21"/>
      <c r="AP9775" s="21"/>
      <c r="AQ9775" s="21"/>
      <c r="AR9775" s="21"/>
      <c r="AS9775" s="21"/>
      <c r="AT9775" s="2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</row>
    <row r="9776" spans="1:60" s="3" customFormat="1">
      <c r="A9776" s="20"/>
      <c r="B9776" s="20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21"/>
      <c r="AC9776" s="21"/>
      <c r="AD9776" s="21"/>
      <c r="AE9776" s="21"/>
      <c r="AF9776" s="21"/>
      <c r="AG9776" s="21"/>
      <c r="AH9776" s="21"/>
      <c r="AI9776" s="26"/>
      <c r="AJ9776" s="21"/>
      <c r="AK9776" s="21"/>
      <c r="AL9776" s="21"/>
      <c r="AM9776" s="21"/>
      <c r="AN9776" s="21"/>
      <c r="AO9776" s="21"/>
      <c r="AP9776" s="21"/>
      <c r="AQ9776" s="21"/>
      <c r="AR9776" s="21"/>
      <c r="AS9776" s="21"/>
      <c r="AT9776" s="2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</row>
    <row r="9777" spans="1:60" s="3" customFormat="1">
      <c r="A9777" s="20"/>
      <c r="B9777" s="20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21"/>
      <c r="AC9777" s="21"/>
      <c r="AD9777" s="21"/>
      <c r="AE9777" s="21"/>
      <c r="AF9777" s="21"/>
      <c r="AG9777" s="21"/>
      <c r="AH9777" s="21"/>
      <c r="AI9777" s="26"/>
      <c r="AJ9777" s="21"/>
      <c r="AK9777" s="21"/>
      <c r="AL9777" s="21"/>
      <c r="AM9777" s="21"/>
      <c r="AN9777" s="21"/>
      <c r="AO9777" s="21"/>
      <c r="AP9777" s="21"/>
      <c r="AQ9777" s="21"/>
      <c r="AR9777" s="21"/>
      <c r="AS9777" s="21"/>
      <c r="AT9777" s="2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</row>
    <row r="9778" spans="1:60" s="3" customFormat="1">
      <c r="A9778" s="20"/>
      <c r="B9778" s="20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21"/>
      <c r="AC9778" s="21"/>
      <c r="AD9778" s="21"/>
      <c r="AE9778" s="21"/>
      <c r="AF9778" s="21"/>
      <c r="AG9778" s="21"/>
      <c r="AH9778" s="21"/>
      <c r="AI9778" s="26"/>
      <c r="AJ9778" s="21"/>
      <c r="AK9778" s="21"/>
      <c r="AL9778" s="21"/>
      <c r="AM9778" s="21"/>
      <c r="AN9778" s="21"/>
      <c r="AO9778" s="21"/>
      <c r="AP9778" s="21"/>
      <c r="AQ9778" s="21"/>
      <c r="AR9778" s="21"/>
      <c r="AS9778" s="21"/>
      <c r="AT9778" s="2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</row>
    <row r="9779" spans="1:60" s="3" customFormat="1">
      <c r="A9779" s="20"/>
      <c r="B9779" s="20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21"/>
      <c r="AC9779" s="21"/>
      <c r="AD9779" s="21"/>
      <c r="AE9779" s="21"/>
      <c r="AF9779" s="21"/>
      <c r="AG9779" s="21"/>
      <c r="AH9779" s="21"/>
      <c r="AI9779" s="26"/>
      <c r="AJ9779" s="21"/>
      <c r="AK9779" s="21"/>
      <c r="AL9779" s="21"/>
      <c r="AM9779" s="21"/>
      <c r="AN9779" s="21"/>
      <c r="AO9779" s="21"/>
      <c r="AP9779" s="21"/>
      <c r="AQ9779" s="21"/>
      <c r="AR9779" s="21"/>
      <c r="AS9779" s="21"/>
      <c r="AT9779" s="2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</row>
    <row r="9780" spans="1:60" s="3" customFormat="1">
      <c r="A9780" s="20"/>
      <c r="B9780" s="20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21"/>
      <c r="AC9780" s="21"/>
      <c r="AD9780" s="21"/>
      <c r="AE9780" s="21"/>
      <c r="AF9780" s="21"/>
      <c r="AG9780" s="21"/>
      <c r="AH9780" s="21"/>
      <c r="AI9780" s="26"/>
      <c r="AJ9780" s="21"/>
      <c r="AK9780" s="21"/>
      <c r="AL9780" s="21"/>
      <c r="AM9780" s="21"/>
      <c r="AN9780" s="21"/>
      <c r="AO9780" s="21"/>
      <c r="AP9780" s="21"/>
      <c r="AQ9780" s="21"/>
      <c r="AR9780" s="21"/>
      <c r="AS9780" s="21"/>
      <c r="AT9780" s="2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</row>
    <row r="9781" spans="1:60" s="3" customFormat="1">
      <c r="A9781" s="20"/>
      <c r="B9781" s="20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21"/>
      <c r="AC9781" s="21"/>
      <c r="AD9781" s="21"/>
      <c r="AE9781" s="21"/>
      <c r="AF9781" s="21"/>
      <c r="AG9781" s="21"/>
      <c r="AH9781" s="21"/>
      <c r="AI9781" s="26"/>
      <c r="AJ9781" s="21"/>
      <c r="AK9781" s="21"/>
      <c r="AL9781" s="21"/>
      <c r="AM9781" s="21"/>
      <c r="AN9781" s="21"/>
      <c r="AO9781" s="21"/>
      <c r="AP9781" s="21"/>
      <c r="AQ9781" s="21"/>
      <c r="AR9781" s="21"/>
      <c r="AS9781" s="21"/>
      <c r="AT9781" s="2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</row>
    <row r="9782" spans="1:60" s="3" customFormat="1">
      <c r="A9782" s="20"/>
      <c r="B9782" s="20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21"/>
      <c r="AC9782" s="21"/>
      <c r="AD9782" s="21"/>
      <c r="AE9782" s="21"/>
      <c r="AF9782" s="21"/>
      <c r="AG9782" s="21"/>
      <c r="AH9782" s="21"/>
      <c r="AI9782" s="26"/>
      <c r="AJ9782" s="21"/>
      <c r="AK9782" s="21"/>
      <c r="AL9782" s="21"/>
      <c r="AM9782" s="21"/>
      <c r="AN9782" s="21"/>
      <c r="AO9782" s="21"/>
      <c r="AP9782" s="21"/>
      <c r="AQ9782" s="21"/>
      <c r="AR9782" s="21"/>
      <c r="AS9782" s="21"/>
      <c r="AT9782" s="2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</row>
    <row r="9783" spans="1:60" s="3" customFormat="1">
      <c r="A9783" s="20"/>
      <c r="B9783" s="20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21"/>
      <c r="AC9783" s="21"/>
      <c r="AD9783" s="21"/>
      <c r="AE9783" s="21"/>
      <c r="AF9783" s="21"/>
      <c r="AG9783" s="21"/>
      <c r="AH9783" s="21"/>
      <c r="AI9783" s="26"/>
      <c r="AJ9783" s="21"/>
      <c r="AK9783" s="21"/>
      <c r="AL9783" s="21"/>
      <c r="AM9783" s="21"/>
      <c r="AN9783" s="21"/>
      <c r="AO9783" s="21"/>
      <c r="AP9783" s="21"/>
      <c r="AQ9783" s="21"/>
      <c r="AR9783" s="21"/>
      <c r="AS9783" s="21"/>
      <c r="AT9783" s="2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</row>
    <row r="9784" spans="1:60" s="3" customFormat="1">
      <c r="A9784" s="20"/>
      <c r="B9784" s="20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21"/>
      <c r="AC9784" s="21"/>
      <c r="AD9784" s="21"/>
      <c r="AE9784" s="21"/>
      <c r="AF9784" s="21"/>
      <c r="AG9784" s="21"/>
      <c r="AH9784" s="21"/>
      <c r="AI9784" s="26"/>
      <c r="AJ9784" s="21"/>
      <c r="AK9784" s="21"/>
      <c r="AL9784" s="21"/>
      <c r="AM9784" s="21"/>
      <c r="AN9784" s="21"/>
      <c r="AO9784" s="21"/>
      <c r="AP9784" s="21"/>
      <c r="AQ9784" s="21"/>
      <c r="AR9784" s="21"/>
      <c r="AS9784" s="21"/>
      <c r="AT9784" s="2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</row>
    <row r="9785" spans="1:60" s="3" customFormat="1">
      <c r="A9785" s="20"/>
      <c r="B9785" s="20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21"/>
      <c r="AC9785" s="21"/>
      <c r="AD9785" s="21"/>
      <c r="AE9785" s="21"/>
      <c r="AF9785" s="21"/>
      <c r="AG9785" s="21"/>
      <c r="AH9785" s="21"/>
      <c r="AI9785" s="26"/>
      <c r="AJ9785" s="21"/>
      <c r="AK9785" s="21"/>
      <c r="AL9785" s="21"/>
      <c r="AM9785" s="21"/>
      <c r="AN9785" s="21"/>
      <c r="AO9785" s="21"/>
      <c r="AP9785" s="21"/>
      <c r="AQ9785" s="21"/>
      <c r="AR9785" s="21"/>
      <c r="AS9785" s="21"/>
      <c r="AT9785" s="2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</row>
    <row r="9786" spans="1:60" s="3" customFormat="1">
      <c r="A9786" s="20"/>
      <c r="B9786" s="20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21"/>
      <c r="AC9786" s="21"/>
      <c r="AD9786" s="21"/>
      <c r="AE9786" s="21"/>
      <c r="AF9786" s="21"/>
      <c r="AG9786" s="21"/>
      <c r="AH9786" s="21"/>
      <c r="AI9786" s="26"/>
      <c r="AJ9786" s="21"/>
      <c r="AK9786" s="21"/>
      <c r="AL9786" s="21"/>
      <c r="AM9786" s="21"/>
      <c r="AN9786" s="21"/>
      <c r="AO9786" s="21"/>
      <c r="AP9786" s="21"/>
      <c r="AQ9786" s="21"/>
      <c r="AR9786" s="21"/>
      <c r="AS9786" s="21"/>
      <c r="AT9786" s="2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</row>
    <row r="9787" spans="1:60" s="3" customFormat="1">
      <c r="A9787" s="20"/>
      <c r="B9787" s="20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21"/>
      <c r="AC9787" s="21"/>
      <c r="AD9787" s="21"/>
      <c r="AE9787" s="21"/>
      <c r="AF9787" s="21"/>
      <c r="AG9787" s="21"/>
      <c r="AH9787" s="21"/>
      <c r="AI9787" s="26"/>
      <c r="AJ9787" s="21"/>
      <c r="AK9787" s="21"/>
      <c r="AL9787" s="21"/>
      <c r="AM9787" s="21"/>
      <c r="AN9787" s="21"/>
      <c r="AO9787" s="21"/>
      <c r="AP9787" s="21"/>
      <c r="AQ9787" s="21"/>
      <c r="AR9787" s="21"/>
      <c r="AS9787" s="21"/>
      <c r="AT9787" s="2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</row>
    <row r="9788" spans="1:60" s="3" customFormat="1">
      <c r="A9788" s="20"/>
      <c r="B9788" s="20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21"/>
      <c r="AC9788" s="21"/>
      <c r="AD9788" s="21"/>
      <c r="AE9788" s="21"/>
      <c r="AF9788" s="21"/>
      <c r="AG9788" s="21"/>
      <c r="AH9788" s="21"/>
      <c r="AI9788" s="26"/>
      <c r="AJ9788" s="21"/>
      <c r="AK9788" s="21"/>
      <c r="AL9788" s="21"/>
      <c r="AM9788" s="21"/>
      <c r="AN9788" s="21"/>
      <c r="AO9788" s="21"/>
      <c r="AP9788" s="21"/>
      <c r="AQ9788" s="21"/>
      <c r="AR9788" s="21"/>
      <c r="AS9788" s="21"/>
      <c r="AT9788" s="2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</row>
    <row r="9789" spans="1:60" s="3" customFormat="1">
      <c r="A9789" s="20"/>
      <c r="B9789" s="20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21"/>
      <c r="AC9789" s="21"/>
      <c r="AD9789" s="21"/>
      <c r="AE9789" s="21"/>
      <c r="AF9789" s="21"/>
      <c r="AG9789" s="21"/>
      <c r="AH9789" s="21"/>
      <c r="AI9789" s="26"/>
      <c r="AJ9789" s="21"/>
      <c r="AK9789" s="21"/>
      <c r="AL9789" s="21"/>
      <c r="AM9789" s="21"/>
      <c r="AN9789" s="21"/>
      <c r="AO9789" s="21"/>
      <c r="AP9789" s="21"/>
      <c r="AQ9789" s="21"/>
      <c r="AR9789" s="21"/>
      <c r="AS9789" s="21"/>
      <c r="AT9789" s="2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</row>
    <row r="9790" spans="1:60" s="3" customFormat="1">
      <c r="A9790" s="20"/>
      <c r="B9790" s="20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21"/>
      <c r="AC9790" s="21"/>
      <c r="AD9790" s="21"/>
      <c r="AE9790" s="21"/>
      <c r="AF9790" s="21"/>
      <c r="AG9790" s="21"/>
      <c r="AH9790" s="21"/>
      <c r="AI9790" s="26"/>
      <c r="AJ9790" s="21"/>
      <c r="AK9790" s="21"/>
      <c r="AL9790" s="21"/>
      <c r="AM9790" s="21"/>
      <c r="AN9790" s="21"/>
      <c r="AO9790" s="21"/>
      <c r="AP9790" s="21"/>
      <c r="AQ9790" s="21"/>
      <c r="AR9790" s="21"/>
      <c r="AS9790" s="21"/>
      <c r="AT9790" s="2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</row>
    <row r="9791" spans="1:60" s="3" customFormat="1">
      <c r="A9791" s="20"/>
      <c r="B9791" s="20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21"/>
      <c r="AC9791" s="21"/>
      <c r="AD9791" s="21"/>
      <c r="AE9791" s="21"/>
      <c r="AF9791" s="21"/>
      <c r="AG9791" s="21"/>
      <c r="AH9791" s="21"/>
      <c r="AI9791" s="26"/>
      <c r="AJ9791" s="21"/>
      <c r="AK9791" s="21"/>
      <c r="AL9791" s="21"/>
      <c r="AM9791" s="21"/>
      <c r="AN9791" s="21"/>
      <c r="AO9791" s="21"/>
      <c r="AP9791" s="21"/>
      <c r="AQ9791" s="21"/>
      <c r="AR9791" s="21"/>
      <c r="AS9791" s="21"/>
      <c r="AT9791" s="2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</row>
    <row r="9792" spans="1:60" s="3" customFormat="1">
      <c r="A9792" s="20"/>
      <c r="B9792" s="20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21"/>
      <c r="AC9792" s="21"/>
      <c r="AD9792" s="21"/>
      <c r="AE9792" s="21"/>
      <c r="AF9792" s="21"/>
      <c r="AG9792" s="21"/>
      <c r="AH9792" s="21"/>
      <c r="AI9792" s="26"/>
      <c r="AJ9792" s="21"/>
      <c r="AK9792" s="21"/>
      <c r="AL9792" s="21"/>
      <c r="AM9792" s="21"/>
      <c r="AN9792" s="21"/>
      <c r="AO9792" s="21"/>
      <c r="AP9792" s="21"/>
      <c r="AQ9792" s="21"/>
      <c r="AR9792" s="21"/>
      <c r="AS9792" s="21"/>
      <c r="AT9792" s="2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</row>
    <row r="9793" spans="1:60" s="3" customFormat="1">
      <c r="A9793" s="20"/>
      <c r="B9793" s="20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21"/>
      <c r="AC9793" s="21"/>
      <c r="AD9793" s="21"/>
      <c r="AE9793" s="21"/>
      <c r="AF9793" s="21"/>
      <c r="AG9793" s="21"/>
      <c r="AH9793" s="21"/>
      <c r="AI9793" s="26"/>
      <c r="AJ9793" s="21"/>
      <c r="AK9793" s="21"/>
      <c r="AL9793" s="21"/>
      <c r="AM9793" s="21"/>
      <c r="AN9793" s="21"/>
      <c r="AO9793" s="21"/>
      <c r="AP9793" s="21"/>
      <c r="AQ9793" s="21"/>
      <c r="AR9793" s="21"/>
      <c r="AS9793" s="21"/>
      <c r="AT9793" s="2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</row>
    <row r="9794" spans="1:60" s="3" customFormat="1">
      <c r="A9794" s="20"/>
      <c r="B9794" s="20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21"/>
      <c r="AC9794" s="21"/>
      <c r="AD9794" s="21"/>
      <c r="AE9794" s="21"/>
      <c r="AF9794" s="21"/>
      <c r="AG9794" s="21"/>
      <c r="AH9794" s="21"/>
      <c r="AI9794" s="26"/>
      <c r="AJ9794" s="21"/>
      <c r="AK9794" s="21"/>
      <c r="AL9794" s="21"/>
      <c r="AM9794" s="21"/>
      <c r="AN9794" s="21"/>
      <c r="AO9794" s="21"/>
      <c r="AP9794" s="21"/>
      <c r="AQ9794" s="21"/>
      <c r="AR9794" s="21"/>
      <c r="AS9794" s="21"/>
      <c r="AT9794" s="2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</row>
    <row r="9795" spans="1:60" s="3" customFormat="1">
      <c r="A9795" s="20"/>
      <c r="B9795" s="20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21"/>
      <c r="AC9795" s="21"/>
      <c r="AD9795" s="21"/>
      <c r="AE9795" s="21"/>
      <c r="AF9795" s="21"/>
      <c r="AG9795" s="21"/>
      <c r="AH9795" s="21"/>
      <c r="AI9795" s="26"/>
      <c r="AJ9795" s="21"/>
      <c r="AK9795" s="21"/>
      <c r="AL9795" s="21"/>
      <c r="AM9795" s="21"/>
      <c r="AN9795" s="21"/>
      <c r="AO9795" s="21"/>
      <c r="AP9795" s="21"/>
      <c r="AQ9795" s="21"/>
      <c r="AR9795" s="21"/>
      <c r="AS9795" s="21"/>
      <c r="AT9795" s="2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</row>
    <row r="9796" spans="1:60" s="3" customFormat="1">
      <c r="A9796" s="20"/>
      <c r="B9796" s="20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21"/>
      <c r="AC9796" s="21"/>
      <c r="AD9796" s="21"/>
      <c r="AE9796" s="21"/>
      <c r="AF9796" s="21"/>
      <c r="AG9796" s="21"/>
      <c r="AH9796" s="21"/>
      <c r="AI9796" s="26"/>
      <c r="AJ9796" s="21"/>
      <c r="AK9796" s="21"/>
      <c r="AL9796" s="21"/>
      <c r="AM9796" s="21"/>
      <c r="AN9796" s="21"/>
      <c r="AO9796" s="21"/>
      <c r="AP9796" s="21"/>
      <c r="AQ9796" s="21"/>
      <c r="AR9796" s="21"/>
      <c r="AS9796" s="21"/>
      <c r="AT9796" s="2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</row>
    <row r="9797" spans="1:60" s="3" customFormat="1">
      <c r="A9797" s="20"/>
      <c r="B9797" s="20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21"/>
      <c r="AC9797" s="21"/>
      <c r="AD9797" s="21"/>
      <c r="AE9797" s="21"/>
      <c r="AF9797" s="21"/>
      <c r="AG9797" s="21"/>
      <c r="AH9797" s="21"/>
      <c r="AI9797" s="26"/>
      <c r="AJ9797" s="21"/>
      <c r="AK9797" s="21"/>
      <c r="AL9797" s="21"/>
      <c r="AM9797" s="21"/>
      <c r="AN9797" s="21"/>
      <c r="AO9797" s="21"/>
      <c r="AP9797" s="21"/>
      <c r="AQ9797" s="21"/>
      <c r="AR9797" s="21"/>
      <c r="AS9797" s="21"/>
      <c r="AT9797" s="2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</row>
    <row r="9798" spans="1:60" s="3" customFormat="1">
      <c r="A9798" s="20"/>
      <c r="B9798" s="20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21"/>
      <c r="AC9798" s="21"/>
      <c r="AD9798" s="21"/>
      <c r="AE9798" s="21"/>
      <c r="AF9798" s="21"/>
      <c r="AG9798" s="21"/>
      <c r="AH9798" s="21"/>
      <c r="AI9798" s="26"/>
      <c r="AJ9798" s="21"/>
      <c r="AK9798" s="21"/>
      <c r="AL9798" s="21"/>
      <c r="AM9798" s="21"/>
      <c r="AN9798" s="21"/>
      <c r="AO9798" s="21"/>
      <c r="AP9798" s="21"/>
      <c r="AQ9798" s="21"/>
      <c r="AR9798" s="21"/>
      <c r="AS9798" s="21"/>
      <c r="AT9798" s="2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</row>
    <row r="9799" spans="1:60" s="3" customFormat="1">
      <c r="A9799" s="20"/>
      <c r="B9799" s="20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21"/>
      <c r="AC9799" s="21"/>
      <c r="AD9799" s="21"/>
      <c r="AE9799" s="21"/>
      <c r="AF9799" s="21"/>
      <c r="AG9799" s="21"/>
      <c r="AH9799" s="21"/>
      <c r="AI9799" s="26"/>
      <c r="AJ9799" s="21"/>
      <c r="AK9799" s="21"/>
      <c r="AL9799" s="21"/>
      <c r="AM9799" s="21"/>
      <c r="AN9799" s="21"/>
      <c r="AO9799" s="21"/>
      <c r="AP9799" s="21"/>
      <c r="AQ9799" s="21"/>
      <c r="AR9799" s="21"/>
      <c r="AS9799" s="21"/>
      <c r="AT9799" s="2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</row>
    <row r="9800" spans="1:60" s="3" customFormat="1">
      <c r="A9800" s="20"/>
      <c r="B9800" s="20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21"/>
      <c r="AC9800" s="21"/>
      <c r="AD9800" s="21"/>
      <c r="AE9800" s="21"/>
      <c r="AF9800" s="21"/>
      <c r="AG9800" s="21"/>
      <c r="AH9800" s="21"/>
      <c r="AI9800" s="26"/>
      <c r="AJ9800" s="21"/>
      <c r="AK9800" s="21"/>
      <c r="AL9800" s="21"/>
      <c r="AM9800" s="21"/>
      <c r="AN9800" s="21"/>
      <c r="AO9800" s="21"/>
      <c r="AP9800" s="21"/>
      <c r="AQ9800" s="21"/>
      <c r="AR9800" s="21"/>
      <c r="AS9800" s="21"/>
      <c r="AT9800" s="2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</row>
    <row r="9801" spans="1:60" s="3" customFormat="1">
      <c r="A9801" s="20"/>
      <c r="B9801" s="20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21"/>
      <c r="AC9801" s="21"/>
      <c r="AD9801" s="21"/>
      <c r="AE9801" s="21"/>
      <c r="AF9801" s="21"/>
      <c r="AG9801" s="21"/>
      <c r="AH9801" s="21"/>
      <c r="AI9801" s="26"/>
      <c r="AJ9801" s="21"/>
      <c r="AK9801" s="21"/>
      <c r="AL9801" s="21"/>
      <c r="AM9801" s="21"/>
      <c r="AN9801" s="21"/>
      <c r="AO9801" s="21"/>
      <c r="AP9801" s="21"/>
      <c r="AQ9801" s="21"/>
      <c r="AR9801" s="21"/>
      <c r="AS9801" s="21"/>
      <c r="AT9801" s="2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</row>
    <row r="9802" spans="1:60" s="3" customFormat="1">
      <c r="A9802" s="20"/>
      <c r="B9802" s="20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21"/>
      <c r="AC9802" s="21"/>
      <c r="AD9802" s="21"/>
      <c r="AE9802" s="21"/>
      <c r="AF9802" s="21"/>
      <c r="AG9802" s="21"/>
      <c r="AH9802" s="21"/>
      <c r="AI9802" s="26"/>
      <c r="AJ9802" s="21"/>
      <c r="AK9802" s="21"/>
      <c r="AL9802" s="21"/>
      <c r="AM9802" s="21"/>
      <c r="AN9802" s="21"/>
      <c r="AO9802" s="21"/>
      <c r="AP9802" s="21"/>
      <c r="AQ9802" s="21"/>
      <c r="AR9802" s="21"/>
      <c r="AS9802" s="21"/>
      <c r="AT9802" s="2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</row>
    <row r="9803" spans="1:60" s="3" customFormat="1">
      <c r="A9803" s="20"/>
      <c r="B9803" s="20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21"/>
      <c r="AC9803" s="21"/>
      <c r="AD9803" s="21"/>
      <c r="AE9803" s="21"/>
      <c r="AF9803" s="21"/>
      <c r="AG9803" s="21"/>
      <c r="AH9803" s="21"/>
      <c r="AI9803" s="26"/>
      <c r="AJ9803" s="21"/>
      <c r="AK9803" s="21"/>
      <c r="AL9803" s="21"/>
      <c r="AM9803" s="21"/>
      <c r="AN9803" s="21"/>
      <c r="AO9803" s="21"/>
      <c r="AP9803" s="21"/>
      <c r="AQ9803" s="21"/>
      <c r="AR9803" s="21"/>
      <c r="AS9803" s="21"/>
      <c r="AT9803" s="2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</row>
    <row r="9804" spans="1:60" s="3" customFormat="1">
      <c r="A9804" s="20"/>
      <c r="B9804" s="20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21"/>
      <c r="AC9804" s="21"/>
      <c r="AD9804" s="21"/>
      <c r="AE9804" s="21"/>
      <c r="AF9804" s="21"/>
      <c r="AG9804" s="21"/>
      <c r="AH9804" s="21"/>
      <c r="AI9804" s="26"/>
      <c r="AJ9804" s="21"/>
      <c r="AK9804" s="21"/>
      <c r="AL9804" s="21"/>
      <c r="AM9804" s="21"/>
      <c r="AN9804" s="21"/>
      <c r="AO9804" s="21"/>
      <c r="AP9804" s="21"/>
      <c r="AQ9804" s="21"/>
      <c r="AR9804" s="21"/>
      <c r="AS9804" s="21"/>
      <c r="AT9804" s="2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</row>
    <row r="9805" spans="1:60" s="3" customFormat="1">
      <c r="A9805" s="20"/>
      <c r="B9805" s="20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21"/>
      <c r="AC9805" s="21"/>
      <c r="AD9805" s="21"/>
      <c r="AE9805" s="21"/>
      <c r="AF9805" s="21"/>
      <c r="AG9805" s="21"/>
      <c r="AH9805" s="21"/>
      <c r="AI9805" s="26"/>
      <c r="AJ9805" s="21"/>
      <c r="AK9805" s="21"/>
      <c r="AL9805" s="21"/>
      <c r="AM9805" s="21"/>
      <c r="AN9805" s="21"/>
      <c r="AO9805" s="21"/>
      <c r="AP9805" s="21"/>
      <c r="AQ9805" s="21"/>
      <c r="AR9805" s="21"/>
      <c r="AS9805" s="21"/>
      <c r="AT9805" s="2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</row>
    <row r="9806" spans="1:60" s="3" customFormat="1">
      <c r="A9806" s="20"/>
      <c r="B9806" s="20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21"/>
      <c r="AC9806" s="21"/>
      <c r="AD9806" s="21"/>
      <c r="AE9806" s="21"/>
      <c r="AF9806" s="21"/>
      <c r="AG9806" s="21"/>
      <c r="AH9806" s="21"/>
      <c r="AI9806" s="26"/>
      <c r="AJ9806" s="21"/>
      <c r="AK9806" s="21"/>
      <c r="AL9806" s="21"/>
      <c r="AM9806" s="21"/>
      <c r="AN9806" s="21"/>
      <c r="AO9806" s="21"/>
      <c r="AP9806" s="21"/>
      <c r="AQ9806" s="21"/>
      <c r="AR9806" s="21"/>
      <c r="AS9806" s="21"/>
      <c r="AT9806" s="2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</row>
    <row r="9807" spans="1:60" s="3" customFormat="1">
      <c r="A9807" s="20"/>
      <c r="B9807" s="20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21"/>
      <c r="AC9807" s="21"/>
      <c r="AD9807" s="21"/>
      <c r="AE9807" s="21"/>
      <c r="AF9807" s="21"/>
      <c r="AG9807" s="21"/>
      <c r="AH9807" s="21"/>
      <c r="AI9807" s="26"/>
      <c r="AJ9807" s="21"/>
      <c r="AK9807" s="21"/>
      <c r="AL9807" s="21"/>
      <c r="AM9807" s="21"/>
      <c r="AN9807" s="21"/>
      <c r="AO9807" s="21"/>
      <c r="AP9807" s="21"/>
      <c r="AQ9807" s="21"/>
      <c r="AR9807" s="21"/>
      <c r="AS9807" s="21"/>
      <c r="AT9807" s="2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</row>
    <row r="9808" spans="1:60" s="3" customFormat="1">
      <c r="A9808" s="20"/>
      <c r="B9808" s="20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21"/>
      <c r="AC9808" s="21"/>
      <c r="AD9808" s="21"/>
      <c r="AE9808" s="21"/>
      <c r="AF9808" s="21"/>
      <c r="AG9808" s="21"/>
      <c r="AH9808" s="21"/>
      <c r="AI9808" s="26"/>
      <c r="AJ9808" s="21"/>
      <c r="AK9808" s="21"/>
      <c r="AL9808" s="21"/>
      <c r="AM9808" s="21"/>
      <c r="AN9808" s="21"/>
      <c r="AO9808" s="21"/>
      <c r="AP9808" s="21"/>
      <c r="AQ9808" s="21"/>
      <c r="AR9808" s="21"/>
      <c r="AS9808" s="21"/>
      <c r="AT9808" s="2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</row>
    <row r="9809" spans="1:60" s="3" customFormat="1">
      <c r="A9809" s="20"/>
      <c r="B9809" s="20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21"/>
      <c r="AC9809" s="21"/>
      <c r="AD9809" s="21"/>
      <c r="AE9809" s="21"/>
      <c r="AF9809" s="21"/>
      <c r="AG9809" s="21"/>
      <c r="AH9809" s="21"/>
      <c r="AI9809" s="26"/>
      <c r="AJ9809" s="21"/>
      <c r="AK9809" s="21"/>
      <c r="AL9809" s="21"/>
      <c r="AM9809" s="21"/>
      <c r="AN9809" s="21"/>
      <c r="AO9809" s="21"/>
      <c r="AP9809" s="21"/>
      <c r="AQ9809" s="21"/>
      <c r="AR9809" s="21"/>
      <c r="AS9809" s="21"/>
      <c r="AT9809" s="2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</row>
    <row r="9810" spans="1:60" s="3" customFormat="1">
      <c r="A9810" s="20"/>
      <c r="B9810" s="20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21"/>
      <c r="AC9810" s="21"/>
      <c r="AD9810" s="21"/>
      <c r="AE9810" s="21"/>
      <c r="AF9810" s="21"/>
      <c r="AG9810" s="21"/>
      <c r="AH9810" s="21"/>
      <c r="AI9810" s="26"/>
      <c r="AJ9810" s="21"/>
      <c r="AK9810" s="21"/>
      <c r="AL9810" s="21"/>
      <c r="AM9810" s="21"/>
      <c r="AN9810" s="21"/>
      <c r="AO9810" s="21"/>
      <c r="AP9810" s="21"/>
      <c r="AQ9810" s="21"/>
      <c r="AR9810" s="21"/>
      <c r="AS9810" s="21"/>
      <c r="AT9810" s="2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</row>
    <row r="9811" spans="1:60" s="3" customFormat="1">
      <c r="A9811" s="20"/>
      <c r="B9811" s="20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21"/>
      <c r="AC9811" s="21"/>
      <c r="AD9811" s="21"/>
      <c r="AE9811" s="21"/>
      <c r="AF9811" s="21"/>
      <c r="AG9811" s="21"/>
      <c r="AH9811" s="21"/>
      <c r="AI9811" s="26"/>
      <c r="AJ9811" s="21"/>
      <c r="AK9811" s="21"/>
      <c r="AL9811" s="21"/>
      <c r="AM9811" s="21"/>
      <c r="AN9811" s="21"/>
      <c r="AO9811" s="21"/>
      <c r="AP9811" s="21"/>
      <c r="AQ9811" s="21"/>
      <c r="AR9811" s="21"/>
      <c r="AS9811" s="21"/>
      <c r="AT9811" s="2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</row>
    <row r="9812" spans="1:60" s="3" customFormat="1">
      <c r="A9812" s="20"/>
      <c r="B9812" s="20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21"/>
      <c r="AC9812" s="21"/>
      <c r="AD9812" s="21"/>
      <c r="AE9812" s="21"/>
      <c r="AF9812" s="21"/>
      <c r="AG9812" s="21"/>
      <c r="AH9812" s="21"/>
      <c r="AI9812" s="26"/>
      <c r="AJ9812" s="21"/>
      <c r="AK9812" s="21"/>
      <c r="AL9812" s="21"/>
      <c r="AM9812" s="21"/>
      <c r="AN9812" s="21"/>
      <c r="AO9812" s="21"/>
      <c r="AP9812" s="21"/>
      <c r="AQ9812" s="21"/>
      <c r="AR9812" s="21"/>
      <c r="AS9812" s="21"/>
      <c r="AT9812" s="2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</row>
    <row r="9813" spans="1:60" s="3" customFormat="1">
      <c r="A9813" s="20"/>
      <c r="B9813" s="20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21"/>
      <c r="AC9813" s="21"/>
      <c r="AD9813" s="21"/>
      <c r="AE9813" s="21"/>
      <c r="AF9813" s="21"/>
      <c r="AG9813" s="21"/>
      <c r="AH9813" s="21"/>
      <c r="AI9813" s="26"/>
      <c r="AJ9813" s="21"/>
      <c r="AK9813" s="21"/>
      <c r="AL9813" s="21"/>
      <c r="AM9813" s="21"/>
      <c r="AN9813" s="21"/>
      <c r="AO9813" s="21"/>
      <c r="AP9813" s="21"/>
      <c r="AQ9813" s="21"/>
      <c r="AR9813" s="21"/>
      <c r="AS9813" s="21"/>
      <c r="AT9813" s="2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</row>
    <row r="9814" spans="1:60" s="3" customFormat="1">
      <c r="A9814" s="20"/>
      <c r="B9814" s="20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21"/>
      <c r="AC9814" s="21"/>
      <c r="AD9814" s="21"/>
      <c r="AE9814" s="21"/>
      <c r="AF9814" s="21"/>
      <c r="AG9814" s="21"/>
      <c r="AH9814" s="21"/>
      <c r="AI9814" s="26"/>
      <c r="AJ9814" s="21"/>
      <c r="AK9814" s="21"/>
      <c r="AL9814" s="21"/>
      <c r="AM9814" s="21"/>
      <c r="AN9814" s="21"/>
      <c r="AO9814" s="21"/>
      <c r="AP9814" s="21"/>
      <c r="AQ9814" s="21"/>
      <c r="AR9814" s="21"/>
      <c r="AS9814" s="21"/>
      <c r="AT9814" s="2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</row>
    <row r="9815" spans="1:60" s="3" customFormat="1">
      <c r="A9815" s="20"/>
      <c r="B9815" s="20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21"/>
      <c r="AC9815" s="21"/>
      <c r="AD9815" s="21"/>
      <c r="AE9815" s="21"/>
      <c r="AF9815" s="21"/>
      <c r="AG9815" s="21"/>
      <c r="AH9815" s="21"/>
      <c r="AI9815" s="26"/>
      <c r="AJ9815" s="21"/>
      <c r="AK9815" s="21"/>
      <c r="AL9815" s="21"/>
      <c r="AM9815" s="21"/>
      <c r="AN9815" s="21"/>
      <c r="AO9815" s="21"/>
      <c r="AP9815" s="21"/>
      <c r="AQ9815" s="21"/>
      <c r="AR9815" s="21"/>
      <c r="AS9815" s="21"/>
      <c r="AT9815" s="2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</row>
    <row r="9816" spans="1:60" s="3" customFormat="1">
      <c r="A9816" s="20"/>
      <c r="B9816" s="20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21"/>
      <c r="AC9816" s="21"/>
      <c r="AD9816" s="21"/>
      <c r="AE9816" s="21"/>
      <c r="AF9816" s="21"/>
      <c r="AG9816" s="21"/>
      <c r="AH9816" s="21"/>
      <c r="AI9816" s="26"/>
      <c r="AJ9816" s="21"/>
      <c r="AK9816" s="21"/>
      <c r="AL9816" s="21"/>
      <c r="AM9816" s="21"/>
      <c r="AN9816" s="21"/>
      <c r="AO9816" s="21"/>
      <c r="AP9816" s="21"/>
      <c r="AQ9816" s="21"/>
      <c r="AR9816" s="21"/>
      <c r="AS9816" s="21"/>
      <c r="AT9816" s="2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</row>
    <row r="9817" spans="1:60" s="3" customFormat="1">
      <c r="A9817" s="20"/>
      <c r="B9817" s="20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21"/>
      <c r="AC9817" s="21"/>
      <c r="AD9817" s="21"/>
      <c r="AE9817" s="21"/>
      <c r="AF9817" s="21"/>
      <c r="AG9817" s="21"/>
      <c r="AH9817" s="21"/>
      <c r="AI9817" s="26"/>
      <c r="AJ9817" s="21"/>
      <c r="AK9817" s="21"/>
      <c r="AL9817" s="21"/>
      <c r="AM9817" s="21"/>
      <c r="AN9817" s="21"/>
      <c r="AO9817" s="21"/>
      <c r="AP9817" s="21"/>
      <c r="AQ9817" s="21"/>
      <c r="AR9817" s="21"/>
      <c r="AS9817" s="21"/>
      <c r="AT9817" s="2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</row>
    <row r="9818" spans="1:60" s="3" customFormat="1">
      <c r="A9818" s="20"/>
      <c r="B9818" s="20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21"/>
      <c r="AC9818" s="21"/>
      <c r="AD9818" s="21"/>
      <c r="AE9818" s="21"/>
      <c r="AF9818" s="21"/>
      <c r="AG9818" s="21"/>
      <c r="AH9818" s="21"/>
      <c r="AI9818" s="26"/>
      <c r="AJ9818" s="21"/>
      <c r="AK9818" s="21"/>
      <c r="AL9818" s="21"/>
      <c r="AM9818" s="21"/>
      <c r="AN9818" s="21"/>
      <c r="AO9818" s="21"/>
      <c r="AP9818" s="21"/>
      <c r="AQ9818" s="21"/>
      <c r="AR9818" s="21"/>
      <c r="AS9818" s="21"/>
      <c r="AT9818" s="2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</row>
    <row r="9819" spans="1:60" s="3" customFormat="1">
      <c r="A9819" s="20"/>
      <c r="B9819" s="20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21"/>
      <c r="AC9819" s="21"/>
      <c r="AD9819" s="21"/>
      <c r="AE9819" s="21"/>
      <c r="AF9819" s="21"/>
      <c r="AG9819" s="21"/>
      <c r="AH9819" s="21"/>
      <c r="AI9819" s="26"/>
      <c r="AJ9819" s="21"/>
      <c r="AK9819" s="21"/>
      <c r="AL9819" s="21"/>
      <c r="AM9819" s="21"/>
      <c r="AN9819" s="21"/>
      <c r="AO9819" s="21"/>
      <c r="AP9819" s="21"/>
      <c r="AQ9819" s="21"/>
      <c r="AR9819" s="21"/>
      <c r="AS9819" s="21"/>
      <c r="AT9819" s="2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</row>
    <row r="9820" spans="1:60" s="3" customFormat="1">
      <c r="A9820" s="20"/>
      <c r="B9820" s="20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21"/>
      <c r="AC9820" s="21"/>
      <c r="AD9820" s="21"/>
      <c r="AE9820" s="21"/>
      <c r="AF9820" s="21"/>
      <c r="AG9820" s="21"/>
      <c r="AH9820" s="21"/>
      <c r="AI9820" s="26"/>
      <c r="AJ9820" s="21"/>
      <c r="AK9820" s="21"/>
      <c r="AL9820" s="21"/>
      <c r="AM9820" s="21"/>
      <c r="AN9820" s="21"/>
      <c r="AO9820" s="21"/>
      <c r="AP9820" s="21"/>
      <c r="AQ9820" s="21"/>
      <c r="AR9820" s="21"/>
      <c r="AS9820" s="21"/>
      <c r="AT9820" s="2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</row>
    <row r="9821" spans="1:60" s="3" customFormat="1">
      <c r="A9821" s="20"/>
      <c r="B9821" s="20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21"/>
      <c r="AC9821" s="21"/>
      <c r="AD9821" s="21"/>
      <c r="AE9821" s="21"/>
      <c r="AF9821" s="21"/>
      <c r="AG9821" s="21"/>
      <c r="AH9821" s="21"/>
      <c r="AI9821" s="26"/>
      <c r="AJ9821" s="21"/>
      <c r="AK9821" s="21"/>
      <c r="AL9821" s="21"/>
      <c r="AM9821" s="21"/>
      <c r="AN9821" s="21"/>
      <c r="AO9821" s="21"/>
      <c r="AP9821" s="21"/>
      <c r="AQ9821" s="21"/>
      <c r="AR9821" s="21"/>
      <c r="AS9821" s="21"/>
      <c r="AT9821" s="2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</row>
    <row r="9822" spans="1:60" s="3" customFormat="1">
      <c r="A9822" s="20"/>
      <c r="B9822" s="20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21"/>
      <c r="AC9822" s="21"/>
      <c r="AD9822" s="21"/>
      <c r="AE9822" s="21"/>
      <c r="AF9822" s="21"/>
      <c r="AG9822" s="21"/>
      <c r="AH9822" s="21"/>
      <c r="AI9822" s="26"/>
      <c r="AJ9822" s="21"/>
      <c r="AK9822" s="21"/>
      <c r="AL9822" s="21"/>
      <c r="AM9822" s="21"/>
      <c r="AN9822" s="21"/>
      <c r="AO9822" s="21"/>
      <c r="AP9822" s="21"/>
      <c r="AQ9822" s="21"/>
      <c r="AR9822" s="21"/>
      <c r="AS9822" s="21"/>
      <c r="AT9822" s="2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</row>
    <row r="9823" spans="1:60" s="3" customFormat="1">
      <c r="A9823" s="20"/>
      <c r="B9823" s="20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21"/>
      <c r="AC9823" s="21"/>
      <c r="AD9823" s="21"/>
      <c r="AE9823" s="21"/>
      <c r="AF9823" s="21"/>
      <c r="AG9823" s="21"/>
      <c r="AH9823" s="21"/>
      <c r="AI9823" s="26"/>
      <c r="AJ9823" s="21"/>
      <c r="AK9823" s="21"/>
      <c r="AL9823" s="21"/>
      <c r="AM9823" s="21"/>
      <c r="AN9823" s="21"/>
      <c r="AO9823" s="21"/>
      <c r="AP9823" s="21"/>
      <c r="AQ9823" s="21"/>
      <c r="AR9823" s="21"/>
      <c r="AS9823" s="21"/>
      <c r="AT9823" s="2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</row>
    <row r="9824" spans="1:60" s="3" customFormat="1">
      <c r="A9824" s="20"/>
      <c r="B9824" s="20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21"/>
      <c r="AC9824" s="21"/>
      <c r="AD9824" s="21"/>
      <c r="AE9824" s="21"/>
      <c r="AF9824" s="21"/>
      <c r="AG9824" s="21"/>
      <c r="AH9824" s="21"/>
      <c r="AI9824" s="26"/>
      <c r="AJ9824" s="21"/>
      <c r="AK9824" s="21"/>
      <c r="AL9824" s="21"/>
      <c r="AM9824" s="21"/>
      <c r="AN9824" s="21"/>
      <c r="AO9824" s="21"/>
      <c r="AP9824" s="21"/>
      <c r="AQ9824" s="21"/>
      <c r="AR9824" s="21"/>
      <c r="AS9824" s="21"/>
      <c r="AT9824" s="2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</row>
    <row r="9825" spans="1:60" s="3" customFormat="1">
      <c r="A9825" s="20"/>
      <c r="B9825" s="20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21"/>
      <c r="AC9825" s="21"/>
      <c r="AD9825" s="21"/>
      <c r="AE9825" s="21"/>
      <c r="AF9825" s="21"/>
      <c r="AG9825" s="21"/>
      <c r="AH9825" s="21"/>
      <c r="AI9825" s="26"/>
      <c r="AJ9825" s="21"/>
      <c r="AK9825" s="21"/>
      <c r="AL9825" s="21"/>
      <c r="AM9825" s="21"/>
      <c r="AN9825" s="21"/>
      <c r="AO9825" s="21"/>
      <c r="AP9825" s="21"/>
      <c r="AQ9825" s="21"/>
      <c r="AR9825" s="21"/>
      <c r="AS9825" s="21"/>
      <c r="AT9825" s="2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</row>
    <row r="9826" spans="1:60" s="3" customFormat="1">
      <c r="A9826" s="20"/>
      <c r="B9826" s="20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21"/>
      <c r="AC9826" s="21"/>
      <c r="AD9826" s="21"/>
      <c r="AE9826" s="21"/>
      <c r="AF9826" s="21"/>
      <c r="AG9826" s="21"/>
      <c r="AH9826" s="21"/>
      <c r="AI9826" s="26"/>
      <c r="AJ9826" s="21"/>
      <c r="AK9826" s="21"/>
      <c r="AL9826" s="21"/>
      <c r="AM9826" s="21"/>
      <c r="AN9826" s="21"/>
      <c r="AO9826" s="21"/>
      <c r="AP9826" s="21"/>
      <c r="AQ9826" s="21"/>
      <c r="AR9826" s="21"/>
      <c r="AS9826" s="21"/>
      <c r="AT9826" s="2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</row>
    <row r="9827" spans="1:60" s="3" customFormat="1">
      <c r="A9827" s="20"/>
      <c r="B9827" s="20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21"/>
      <c r="AC9827" s="21"/>
      <c r="AD9827" s="21"/>
      <c r="AE9827" s="21"/>
      <c r="AF9827" s="21"/>
      <c r="AG9827" s="21"/>
      <c r="AH9827" s="21"/>
      <c r="AI9827" s="26"/>
      <c r="AJ9827" s="21"/>
      <c r="AK9827" s="21"/>
      <c r="AL9827" s="21"/>
      <c r="AM9827" s="21"/>
      <c r="AN9827" s="21"/>
      <c r="AO9827" s="21"/>
      <c r="AP9827" s="21"/>
      <c r="AQ9827" s="21"/>
      <c r="AR9827" s="21"/>
      <c r="AS9827" s="21"/>
      <c r="AT9827" s="2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</row>
    <row r="9828" spans="1:60" s="3" customFormat="1">
      <c r="A9828" s="20"/>
      <c r="B9828" s="20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21"/>
      <c r="AC9828" s="21"/>
      <c r="AD9828" s="21"/>
      <c r="AE9828" s="21"/>
      <c r="AF9828" s="21"/>
      <c r="AG9828" s="21"/>
      <c r="AH9828" s="21"/>
      <c r="AI9828" s="26"/>
      <c r="AJ9828" s="21"/>
      <c r="AK9828" s="21"/>
      <c r="AL9828" s="21"/>
      <c r="AM9828" s="21"/>
      <c r="AN9828" s="21"/>
      <c r="AO9828" s="21"/>
      <c r="AP9828" s="21"/>
      <c r="AQ9828" s="21"/>
      <c r="AR9828" s="21"/>
      <c r="AS9828" s="21"/>
      <c r="AT9828" s="2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</row>
    <row r="9829" spans="1:60" s="3" customFormat="1">
      <c r="A9829" s="20"/>
      <c r="B9829" s="20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21"/>
      <c r="AC9829" s="21"/>
      <c r="AD9829" s="21"/>
      <c r="AE9829" s="21"/>
      <c r="AF9829" s="21"/>
      <c r="AG9829" s="21"/>
      <c r="AH9829" s="21"/>
      <c r="AI9829" s="26"/>
      <c r="AJ9829" s="21"/>
      <c r="AK9829" s="21"/>
      <c r="AL9829" s="21"/>
      <c r="AM9829" s="21"/>
      <c r="AN9829" s="21"/>
      <c r="AO9829" s="21"/>
      <c r="AP9829" s="21"/>
      <c r="AQ9829" s="21"/>
      <c r="AR9829" s="21"/>
      <c r="AS9829" s="21"/>
      <c r="AT9829" s="2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</row>
    <row r="9830" spans="1:60" s="3" customFormat="1">
      <c r="A9830" s="20"/>
      <c r="B9830" s="20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21"/>
      <c r="AC9830" s="21"/>
      <c r="AD9830" s="21"/>
      <c r="AE9830" s="21"/>
      <c r="AF9830" s="21"/>
      <c r="AG9830" s="21"/>
      <c r="AH9830" s="21"/>
      <c r="AI9830" s="26"/>
      <c r="AJ9830" s="21"/>
      <c r="AK9830" s="21"/>
      <c r="AL9830" s="21"/>
      <c r="AM9830" s="21"/>
      <c r="AN9830" s="21"/>
      <c r="AO9830" s="21"/>
      <c r="AP9830" s="21"/>
      <c r="AQ9830" s="21"/>
      <c r="AR9830" s="21"/>
      <c r="AS9830" s="21"/>
      <c r="AT9830" s="2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</row>
    <row r="9831" spans="1:60" s="3" customFormat="1">
      <c r="A9831" s="20"/>
      <c r="B9831" s="20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21"/>
      <c r="AC9831" s="21"/>
      <c r="AD9831" s="21"/>
      <c r="AE9831" s="21"/>
      <c r="AF9831" s="21"/>
      <c r="AG9831" s="21"/>
      <c r="AH9831" s="21"/>
      <c r="AI9831" s="26"/>
      <c r="AJ9831" s="21"/>
      <c r="AK9831" s="21"/>
      <c r="AL9831" s="21"/>
      <c r="AM9831" s="21"/>
      <c r="AN9831" s="21"/>
      <c r="AO9831" s="21"/>
      <c r="AP9831" s="21"/>
      <c r="AQ9831" s="21"/>
      <c r="AR9831" s="21"/>
      <c r="AS9831" s="21"/>
      <c r="AT9831" s="2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</row>
    <row r="9832" spans="1:60" s="3" customFormat="1">
      <c r="A9832" s="20"/>
      <c r="B9832" s="20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21"/>
      <c r="AC9832" s="21"/>
      <c r="AD9832" s="21"/>
      <c r="AE9832" s="21"/>
      <c r="AF9832" s="21"/>
      <c r="AG9832" s="21"/>
      <c r="AH9832" s="21"/>
      <c r="AI9832" s="26"/>
      <c r="AJ9832" s="21"/>
      <c r="AK9832" s="21"/>
      <c r="AL9832" s="21"/>
      <c r="AM9832" s="21"/>
      <c r="AN9832" s="21"/>
      <c r="AO9832" s="21"/>
      <c r="AP9832" s="21"/>
      <c r="AQ9832" s="21"/>
      <c r="AR9832" s="21"/>
      <c r="AS9832" s="21"/>
      <c r="AT9832" s="2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</row>
    <row r="9833" spans="1:60" s="3" customFormat="1">
      <c r="A9833" s="20"/>
      <c r="B9833" s="20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21"/>
      <c r="AC9833" s="21"/>
      <c r="AD9833" s="21"/>
      <c r="AE9833" s="21"/>
      <c r="AF9833" s="21"/>
      <c r="AG9833" s="21"/>
      <c r="AH9833" s="21"/>
      <c r="AI9833" s="26"/>
      <c r="AJ9833" s="21"/>
      <c r="AK9833" s="21"/>
      <c r="AL9833" s="21"/>
      <c r="AM9833" s="21"/>
      <c r="AN9833" s="21"/>
      <c r="AO9833" s="21"/>
      <c r="AP9833" s="21"/>
      <c r="AQ9833" s="21"/>
      <c r="AR9833" s="21"/>
      <c r="AS9833" s="21"/>
      <c r="AT9833" s="2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</row>
    <row r="9834" spans="1:60" s="3" customFormat="1">
      <c r="A9834" s="20"/>
      <c r="B9834" s="20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21"/>
      <c r="AC9834" s="21"/>
      <c r="AD9834" s="21"/>
      <c r="AE9834" s="21"/>
      <c r="AF9834" s="21"/>
      <c r="AG9834" s="21"/>
      <c r="AH9834" s="21"/>
      <c r="AI9834" s="26"/>
      <c r="AJ9834" s="21"/>
      <c r="AK9834" s="21"/>
      <c r="AL9834" s="21"/>
      <c r="AM9834" s="21"/>
      <c r="AN9834" s="21"/>
      <c r="AO9834" s="21"/>
      <c r="AP9834" s="21"/>
      <c r="AQ9834" s="21"/>
      <c r="AR9834" s="21"/>
      <c r="AS9834" s="21"/>
      <c r="AT9834" s="2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</row>
    <row r="9835" spans="1:60" s="3" customFormat="1">
      <c r="A9835" s="20"/>
      <c r="B9835" s="20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21"/>
      <c r="AC9835" s="21"/>
      <c r="AD9835" s="21"/>
      <c r="AE9835" s="21"/>
      <c r="AF9835" s="21"/>
      <c r="AG9835" s="21"/>
      <c r="AH9835" s="21"/>
      <c r="AI9835" s="26"/>
      <c r="AJ9835" s="21"/>
      <c r="AK9835" s="21"/>
      <c r="AL9835" s="21"/>
      <c r="AM9835" s="21"/>
      <c r="AN9835" s="21"/>
      <c r="AO9835" s="21"/>
      <c r="AP9835" s="21"/>
      <c r="AQ9835" s="21"/>
      <c r="AR9835" s="21"/>
      <c r="AS9835" s="21"/>
      <c r="AT9835" s="2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</row>
    <row r="9836" spans="1:60" s="3" customFormat="1">
      <c r="A9836" s="20"/>
      <c r="B9836" s="20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21"/>
      <c r="AC9836" s="21"/>
      <c r="AD9836" s="21"/>
      <c r="AE9836" s="21"/>
      <c r="AF9836" s="21"/>
      <c r="AG9836" s="21"/>
      <c r="AH9836" s="21"/>
      <c r="AI9836" s="26"/>
      <c r="AJ9836" s="21"/>
      <c r="AK9836" s="21"/>
      <c r="AL9836" s="21"/>
      <c r="AM9836" s="21"/>
      <c r="AN9836" s="21"/>
      <c r="AO9836" s="21"/>
      <c r="AP9836" s="21"/>
      <c r="AQ9836" s="21"/>
      <c r="AR9836" s="21"/>
      <c r="AS9836" s="21"/>
      <c r="AT9836" s="2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</row>
    <row r="9837" spans="1:60" s="3" customFormat="1">
      <c r="A9837" s="20"/>
      <c r="B9837" s="20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21"/>
      <c r="AC9837" s="21"/>
      <c r="AD9837" s="21"/>
      <c r="AE9837" s="21"/>
      <c r="AF9837" s="21"/>
      <c r="AG9837" s="21"/>
      <c r="AH9837" s="21"/>
      <c r="AI9837" s="26"/>
      <c r="AJ9837" s="21"/>
      <c r="AK9837" s="21"/>
      <c r="AL9837" s="21"/>
      <c r="AM9837" s="21"/>
      <c r="AN9837" s="21"/>
      <c r="AO9837" s="21"/>
      <c r="AP9837" s="21"/>
      <c r="AQ9837" s="21"/>
      <c r="AR9837" s="21"/>
      <c r="AS9837" s="21"/>
      <c r="AT9837" s="2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</row>
    <row r="9838" spans="1:60" s="3" customFormat="1">
      <c r="A9838" s="20"/>
      <c r="B9838" s="20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21"/>
      <c r="AC9838" s="21"/>
      <c r="AD9838" s="21"/>
      <c r="AE9838" s="21"/>
      <c r="AF9838" s="21"/>
      <c r="AG9838" s="21"/>
      <c r="AH9838" s="21"/>
      <c r="AI9838" s="26"/>
      <c r="AJ9838" s="21"/>
      <c r="AK9838" s="21"/>
      <c r="AL9838" s="21"/>
      <c r="AM9838" s="21"/>
      <c r="AN9838" s="21"/>
      <c r="AO9838" s="21"/>
      <c r="AP9838" s="21"/>
      <c r="AQ9838" s="21"/>
      <c r="AR9838" s="21"/>
      <c r="AS9838" s="21"/>
      <c r="AT9838" s="2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</row>
    <row r="9839" spans="1:60" s="3" customFormat="1">
      <c r="A9839" s="20"/>
      <c r="B9839" s="20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21"/>
      <c r="AC9839" s="21"/>
      <c r="AD9839" s="21"/>
      <c r="AE9839" s="21"/>
      <c r="AF9839" s="21"/>
      <c r="AG9839" s="21"/>
      <c r="AH9839" s="21"/>
      <c r="AI9839" s="26"/>
      <c r="AJ9839" s="21"/>
      <c r="AK9839" s="21"/>
      <c r="AL9839" s="21"/>
      <c r="AM9839" s="21"/>
      <c r="AN9839" s="21"/>
      <c r="AO9839" s="21"/>
      <c r="AP9839" s="21"/>
      <c r="AQ9839" s="21"/>
      <c r="AR9839" s="21"/>
      <c r="AS9839" s="21"/>
      <c r="AT9839" s="2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</row>
    <row r="9840" spans="1:60" s="3" customFormat="1">
      <c r="A9840" s="20"/>
      <c r="B9840" s="20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21"/>
      <c r="AC9840" s="21"/>
      <c r="AD9840" s="21"/>
      <c r="AE9840" s="21"/>
      <c r="AF9840" s="21"/>
      <c r="AG9840" s="21"/>
      <c r="AH9840" s="21"/>
      <c r="AI9840" s="26"/>
      <c r="AJ9840" s="21"/>
      <c r="AK9840" s="21"/>
      <c r="AL9840" s="21"/>
      <c r="AM9840" s="21"/>
      <c r="AN9840" s="21"/>
      <c r="AO9840" s="21"/>
      <c r="AP9840" s="21"/>
      <c r="AQ9840" s="21"/>
      <c r="AR9840" s="21"/>
      <c r="AS9840" s="21"/>
      <c r="AT9840" s="2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</row>
    <row r="9841" spans="1:60" s="3" customFormat="1">
      <c r="A9841" s="20"/>
      <c r="B9841" s="20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21"/>
      <c r="AC9841" s="21"/>
      <c r="AD9841" s="21"/>
      <c r="AE9841" s="21"/>
      <c r="AF9841" s="21"/>
      <c r="AG9841" s="21"/>
      <c r="AH9841" s="21"/>
      <c r="AI9841" s="26"/>
      <c r="AJ9841" s="21"/>
      <c r="AK9841" s="21"/>
      <c r="AL9841" s="21"/>
      <c r="AM9841" s="21"/>
      <c r="AN9841" s="21"/>
      <c r="AO9841" s="21"/>
      <c r="AP9841" s="21"/>
      <c r="AQ9841" s="21"/>
      <c r="AR9841" s="21"/>
      <c r="AS9841" s="21"/>
      <c r="AT9841" s="2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</row>
    <row r="9842" spans="1:60" s="3" customFormat="1">
      <c r="A9842" s="20"/>
      <c r="B9842" s="20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21"/>
      <c r="AC9842" s="21"/>
      <c r="AD9842" s="21"/>
      <c r="AE9842" s="21"/>
      <c r="AF9842" s="21"/>
      <c r="AG9842" s="21"/>
      <c r="AH9842" s="21"/>
      <c r="AI9842" s="26"/>
      <c r="AJ9842" s="21"/>
      <c r="AK9842" s="21"/>
      <c r="AL9842" s="21"/>
      <c r="AM9842" s="21"/>
      <c r="AN9842" s="21"/>
      <c r="AO9842" s="21"/>
      <c r="AP9842" s="21"/>
      <c r="AQ9842" s="21"/>
      <c r="AR9842" s="21"/>
      <c r="AS9842" s="21"/>
      <c r="AT9842" s="2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</row>
    <row r="9843" spans="1:60" s="3" customFormat="1">
      <c r="A9843" s="20"/>
      <c r="B9843" s="20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21"/>
      <c r="AC9843" s="21"/>
      <c r="AD9843" s="21"/>
      <c r="AE9843" s="21"/>
      <c r="AF9843" s="21"/>
      <c r="AG9843" s="21"/>
      <c r="AH9843" s="21"/>
      <c r="AI9843" s="26"/>
      <c r="AJ9843" s="21"/>
      <c r="AK9843" s="21"/>
      <c r="AL9843" s="21"/>
      <c r="AM9843" s="21"/>
      <c r="AN9843" s="21"/>
      <c r="AO9843" s="21"/>
      <c r="AP9843" s="21"/>
      <c r="AQ9843" s="21"/>
      <c r="AR9843" s="21"/>
      <c r="AS9843" s="21"/>
      <c r="AT9843" s="2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</row>
    <row r="9844" spans="1:60" s="3" customFormat="1">
      <c r="A9844" s="20"/>
      <c r="B9844" s="20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21"/>
      <c r="AC9844" s="21"/>
      <c r="AD9844" s="21"/>
      <c r="AE9844" s="21"/>
      <c r="AF9844" s="21"/>
      <c r="AG9844" s="21"/>
      <c r="AH9844" s="21"/>
      <c r="AI9844" s="26"/>
      <c r="AJ9844" s="21"/>
      <c r="AK9844" s="21"/>
      <c r="AL9844" s="21"/>
      <c r="AM9844" s="21"/>
      <c r="AN9844" s="21"/>
      <c r="AO9844" s="21"/>
      <c r="AP9844" s="21"/>
      <c r="AQ9844" s="21"/>
      <c r="AR9844" s="21"/>
      <c r="AS9844" s="21"/>
      <c r="AT9844" s="2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</row>
    <row r="9845" spans="1:60" s="3" customFormat="1">
      <c r="A9845" s="20"/>
      <c r="B9845" s="20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21"/>
      <c r="AC9845" s="21"/>
      <c r="AD9845" s="21"/>
      <c r="AE9845" s="21"/>
      <c r="AF9845" s="21"/>
      <c r="AG9845" s="21"/>
      <c r="AH9845" s="21"/>
      <c r="AI9845" s="26"/>
      <c r="AJ9845" s="21"/>
      <c r="AK9845" s="21"/>
      <c r="AL9845" s="21"/>
      <c r="AM9845" s="21"/>
      <c r="AN9845" s="21"/>
      <c r="AO9845" s="21"/>
      <c r="AP9845" s="21"/>
      <c r="AQ9845" s="21"/>
      <c r="AR9845" s="21"/>
      <c r="AS9845" s="21"/>
      <c r="AT9845" s="2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</row>
    <row r="9846" spans="1:60" s="3" customFormat="1">
      <c r="A9846" s="20"/>
      <c r="B9846" s="20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21"/>
      <c r="AC9846" s="21"/>
      <c r="AD9846" s="21"/>
      <c r="AE9846" s="21"/>
      <c r="AF9846" s="21"/>
      <c r="AG9846" s="21"/>
      <c r="AH9846" s="21"/>
      <c r="AI9846" s="26"/>
      <c r="AJ9846" s="21"/>
      <c r="AK9846" s="21"/>
      <c r="AL9846" s="21"/>
      <c r="AM9846" s="21"/>
      <c r="AN9846" s="21"/>
      <c r="AO9846" s="21"/>
      <c r="AP9846" s="21"/>
      <c r="AQ9846" s="21"/>
      <c r="AR9846" s="21"/>
      <c r="AS9846" s="21"/>
      <c r="AT9846" s="2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</row>
    <row r="9847" spans="1:60" s="3" customFormat="1">
      <c r="A9847" s="20"/>
      <c r="B9847" s="20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21"/>
      <c r="AC9847" s="21"/>
      <c r="AD9847" s="21"/>
      <c r="AE9847" s="21"/>
      <c r="AF9847" s="21"/>
      <c r="AG9847" s="21"/>
      <c r="AH9847" s="21"/>
      <c r="AI9847" s="26"/>
      <c r="AJ9847" s="21"/>
      <c r="AK9847" s="21"/>
      <c r="AL9847" s="21"/>
      <c r="AM9847" s="21"/>
      <c r="AN9847" s="21"/>
      <c r="AO9847" s="21"/>
      <c r="AP9847" s="21"/>
      <c r="AQ9847" s="21"/>
      <c r="AR9847" s="21"/>
      <c r="AS9847" s="21"/>
      <c r="AT9847" s="2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</row>
    <row r="9848" spans="1:60" s="3" customFormat="1">
      <c r="A9848" s="20"/>
      <c r="B9848" s="20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21"/>
      <c r="AC9848" s="21"/>
      <c r="AD9848" s="21"/>
      <c r="AE9848" s="21"/>
      <c r="AF9848" s="21"/>
      <c r="AG9848" s="21"/>
      <c r="AH9848" s="21"/>
      <c r="AI9848" s="26"/>
      <c r="AJ9848" s="21"/>
      <c r="AK9848" s="21"/>
      <c r="AL9848" s="21"/>
      <c r="AM9848" s="21"/>
      <c r="AN9848" s="21"/>
      <c r="AO9848" s="21"/>
      <c r="AP9848" s="21"/>
      <c r="AQ9848" s="21"/>
      <c r="AR9848" s="21"/>
      <c r="AS9848" s="21"/>
      <c r="AT9848" s="2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</row>
    <row r="9849" spans="1:60" s="3" customFormat="1">
      <c r="A9849" s="20"/>
      <c r="B9849" s="20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21"/>
      <c r="AC9849" s="21"/>
      <c r="AD9849" s="21"/>
      <c r="AE9849" s="21"/>
      <c r="AF9849" s="21"/>
      <c r="AG9849" s="21"/>
      <c r="AH9849" s="21"/>
      <c r="AI9849" s="26"/>
      <c r="AJ9849" s="21"/>
      <c r="AK9849" s="21"/>
      <c r="AL9849" s="21"/>
      <c r="AM9849" s="21"/>
      <c r="AN9849" s="21"/>
      <c r="AO9849" s="21"/>
      <c r="AP9849" s="21"/>
      <c r="AQ9849" s="21"/>
      <c r="AR9849" s="21"/>
      <c r="AS9849" s="21"/>
      <c r="AT9849" s="2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</row>
    <row r="9850" spans="1:60" s="3" customFormat="1">
      <c r="A9850" s="20"/>
      <c r="B9850" s="20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21"/>
      <c r="AC9850" s="21"/>
      <c r="AD9850" s="21"/>
      <c r="AE9850" s="21"/>
      <c r="AF9850" s="21"/>
      <c r="AG9850" s="21"/>
      <c r="AH9850" s="21"/>
      <c r="AI9850" s="26"/>
      <c r="AJ9850" s="21"/>
      <c r="AK9850" s="21"/>
      <c r="AL9850" s="21"/>
      <c r="AM9850" s="21"/>
      <c r="AN9850" s="21"/>
      <c r="AO9850" s="21"/>
      <c r="AP9850" s="21"/>
      <c r="AQ9850" s="21"/>
      <c r="AR9850" s="21"/>
      <c r="AS9850" s="21"/>
      <c r="AT9850" s="2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</row>
    <row r="9851" spans="1:60" s="3" customFormat="1">
      <c r="A9851" s="20"/>
      <c r="B9851" s="20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21"/>
      <c r="AC9851" s="21"/>
      <c r="AD9851" s="21"/>
      <c r="AE9851" s="21"/>
      <c r="AF9851" s="21"/>
      <c r="AG9851" s="21"/>
      <c r="AH9851" s="21"/>
      <c r="AI9851" s="26"/>
      <c r="AJ9851" s="21"/>
      <c r="AK9851" s="21"/>
      <c r="AL9851" s="21"/>
      <c r="AM9851" s="21"/>
      <c r="AN9851" s="21"/>
      <c r="AO9851" s="21"/>
      <c r="AP9851" s="21"/>
      <c r="AQ9851" s="21"/>
      <c r="AR9851" s="21"/>
      <c r="AS9851" s="21"/>
      <c r="AT9851" s="2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</row>
    <row r="9852" spans="1:60" s="3" customFormat="1">
      <c r="A9852" s="20"/>
      <c r="B9852" s="20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21"/>
      <c r="AC9852" s="21"/>
      <c r="AD9852" s="21"/>
      <c r="AE9852" s="21"/>
      <c r="AF9852" s="21"/>
      <c r="AG9852" s="21"/>
      <c r="AH9852" s="21"/>
      <c r="AI9852" s="26"/>
      <c r="AJ9852" s="21"/>
      <c r="AK9852" s="21"/>
      <c r="AL9852" s="21"/>
      <c r="AM9852" s="21"/>
      <c r="AN9852" s="21"/>
      <c r="AO9852" s="21"/>
      <c r="AP9852" s="21"/>
      <c r="AQ9852" s="21"/>
      <c r="AR9852" s="21"/>
      <c r="AS9852" s="21"/>
      <c r="AT9852" s="2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</row>
    <row r="9853" spans="1:60" s="3" customFormat="1">
      <c r="A9853" s="20"/>
      <c r="B9853" s="20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21"/>
      <c r="AC9853" s="21"/>
      <c r="AD9853" s="21"/>
      <c r="AE9853" s="21"/>
      <c r="AF9853" s="21"/>
      <c r="AG9853" s="21"/>
      <c r="AH9853" s="21"/>
      <c r="AI9853" s="26"/>
      <c r="AJ9853" s="21"/>
      <c r="AK9853" s="21"/>
      <c r="AL9853" s="21"/>
      <c r="AM9853" s="21"/>
      <c r="AN9853" s="21"/>
      <c r="AO9853" s="21"/>
      <c r="AP9853" s="21"/>
      <c r="AQ9853" s="21"/>
      <c r="AR9853" s="21"/>
      <c r="AS9853" s="21"/>
      <c r="AT9853" s="2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</row>
    <row r="9854" spans="1:60" s="3" customFormat="1">
      <c r="A9854" s="20"/>
      <c r="B9854" s="20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21"/>
      <c r="AC9854" s="21"/>
      <c r="AD9854" s="21"/>
      <c r="AE9854" s="21"/>
      <c r="AF9854" s="21"/>
      <c r="AG9854" s="21"/>
      <c r="AH9854" s="21"/>
      <c r="AI9854" s="26"/>
      <c r="AJ9854" s="21"/>
      <c r="AK9854" s="21"/>
      <c r="AL9854" s="21"/>
      <c r="AM9854" s="21"/>
      <c r="AN9854" s="21"/>
      <c r="AO9854" s="21"/>
      <c r="AP9854" s="21"/>
      <c r="AQ9854" s="21"/>
      <c r="AR9854" s="21"/>
      <c r="AS9854" s="21"/>
      <c r="AT9854" s="2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</row>
    <row r="9855" spans="1:60" s="3" customFormat="1">
      <c r="A9855" s="20"/>
      <c r="B9855" s="20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21"/>
      <c r="AC9855" s="21"/>
      <c r="AD9855" s="21"/>
      <c r="AE9855" s="21"/>
      <c r="AF9855" s="21"/>
      <c r="AG9855" s="21"/>
      <c r="AH9855" s="21"/>
      <c r="AI9855" s="26"/>
      <c r="AJ9855" s="21"/>
      <c r="AK9855" s="21"/>
      <c r="AL9855" s="21"/>
      <c r="AM9855" s="21"/>
      <c r="AN9855" s="21"/>
      <c r="AO9855" s="21"/>
      <c r="AP9855" s="21"/>
      <c r="AQ9855" s="21"/>
      <c r="AR9855" s="21"/>
      <c r="AS9855" s="21"/>
      <c r="AT9855" s="2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</row>
    <row r="9856" spans="1:60" s="3" customFormat="1">
      <c r="A9856" s="20"/>
      <c r="B9856" s="20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21"/>
      <c r="AC9856" s="21"/>
      <c r="AD9856" s="21"/>
      <c r="AE9856" s="21"/>
      <c r="AF9856" s="21"/>
      <c r="AG9856" s="21"/>
      <c r="AH9856" s="21"/>
      <c r="AI9856" s="26"/>
      <c r="AJ9856" s="21"/>
      <c r="AK9856" s="21"/>
      <c r="AL9856" s="21"/>
      <c r="AM9856" s="21"/>
      <c r="AN9856" s="21"/>
      <c r="AO9856" s="21"/>
      <c r="AP9856" s="21"/>
      <c r="AQ9856" s="21"/>
      <c r="AR9856" s="21"/>
      <c r="AS9856" s="21"/>
      <c r="AT9856" s="2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</row>
    <row r="9857" spans="1:60" s="3" customFormat="1">
      <c r="A9857" s="20"/>
      <c r="B9857" s="20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21"/>
      <c r="AC9857" s="21"/>
      <c r="AD9857" s="21"/>
      <c r="AE9857" s="21"/>
      <c r="AF9857" s="21"/>
      <c r="AG9857" s="21"/>
      <c r="AH9857" s="21"/>
      <c r="AI9857" s="26"/>
      <c r="AJ9857" s="21"/>
      <c r="AK9857" s="21"/>
      <c r="AL9857" s="21"/>
      <c r="AM9857" s="21"/>
      <c r="AN9857" s="21"/>
      <c r="AO9857" s="21"/>
      <c r="AP9857" s="21"/>
      <c r="AQ9857" s="21"/>
      <c r="AR9857" s="21"/>
      <c r="AS9857" s="21"/>
      <c r="AT9857" s="2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</row>
    <row r="9858" spans="1:60" s="3" customFormat="1">
      <c r="A9858" s="20"/>
      <c r="B9858" s="20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21"/>
      <c r="AC9858" s="21"/>
      <c r="AD9858" s="21"/>
      <c r="AE9858" s="21"/>
      <c r="AF9858" s="21"/>
      <c r="AG9858" s="21"/>
      <c r="AH9858" s="21"/>
      <c r="AI9858" s="26"/>
      <c r="AJ9858" s="21"/>
      <c r="AK9858" s="21"/>
      <c r="AL9858" s="21"/>
      <c r="AM9858" s="21"/>
      <c r="AN9858" s="21"/>
      <c r="AO9858" s="21"/>
      <c r="AP9858" s="21"/>
      <c r="AQ9858" s="21"/>
      <c r="AR9858" s="21"/>
      <c r="AS9858" s="21"/>
      <c r="AT9858" s="2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</row>
    <row r="9859" spans="1:60" s="3" customFormat="1">
      <c r="A9859" s="20"/>
      <c r="B9859" s="20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21"/>
      <c r="AC9859" s="21"/>
      <c r="AD9859" s="21"/>
      <c r="AE9859" s="21"/>
      <c r="AF9859" s="21"/>
      <c r="AG9859" s="21"/>
      <c r="AH9859" s="21"/>
      <c r="AI9859" s="26"/>
      <c r="AJ9859" s="21"/>
      <c r="AK9859" s="21"/>
      <c r="AL9859" s="21"/>
      <c r="AM9859" s="21"/>
      <c r="AN9859" s="21"/>
      <c r="AO9859" s="21"/>
      <c r="AP9859" s="21"/>
      <c r="AQ9859" s="21"/>
      <c r="AR9859" s="21"/>
      <c r="AS9859" s="21"/>
      <c r="AT9859" s="2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</row>
    <row r="9860" spans="1:60" s="3" customFormat="1">
      <c r="A9860" s="20"/>
      <c r="B9860" s="20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21"/>
      <c r="AC9860" s="21"/>
      <c r="AD9860" s="21"/>
      <c r="AE9860" s="21"/>
      <c r="AF9860" s="21"/>
      <c r="AG9860" s="21"/>
      <c r="AH9860" s="21"/>
      <c r="AI9860" s="26"/>
      <c r="AJ9860" s="21"/>
      <c r="AK9860" s="21"/>
      <c r="AL9860" s="21"/>
      <c r="AM9860" s="21"/>
      <c r="AN9860" s="21"/>
      <c r="AO9860" s="21"/>
      <c r="AP9860" s="21"/>
      <c r="AQ9860" s="21"/>
      <c r="AR9860" s="21"/>
      <c r="AS9860" s="21"/>
      <c r="AT9860" s="2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</row>
    <row r="9861" spans="1:60" s="3" customFormat="1">
      <c r="A9861" s="20"/>
      <c r="B9861" s="20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21"/>
      <c r="AC9861" s="21"/>
      <c r="AD9861" s="21"/>
      <c r="AE9861" s="21"/>
      <c r="AF9861" s="21"/>
      <c r="AG9861" s="21"/>
      <c r="AH9861" s="21"/>
      <c r="AI9861" s="26"/>
      <c r="AJ9861" s="21"/>
      <c r="AK9861" s="21"/>
      <c r="AL9861" s="21"/>
      <c r="AM9861" s="21"/>
      <c r="AN9861" s="21"/>
      <c r="AO9861" s="21"/>
      <c r="AP9861" s="21"/>
      <c r="AQ9861" s="21"/>
      <c r="AR9861" s="21"/>
      <c r="AS9861" s="21"/>
      <c r="AT9861" s="2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</row>
    <row r="9862" spans="1:60" s="3" customFormat="1">
      <c r="A9862" s="20"/>
      <c r="B9862" s="20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21"/>
      <c r="AC9862" s="21"/>
      <c r="AD9862" s="21"/>
      <c r="AE9862" s="21"/>
      <c r="AF9862" s="21"/>
      <c r="AG9862" s="21"/>
      <c r="AH9862" s="21"/>
      <c r="AI9862" s="26"/>
      <c r="AJ9862" s="21"/>
      <c r="AK9862" s="21"/>
      <c r="AL9862" s="21"/>
      <c r="AM9862" s="21"/>
      <c r="AN9862" s="21"/>
      <c r="AO9862" s="21"/>
      <c r="AP9862" s="21"/>
      <c r="AQ9862" s="21"/>
      <c r="AR9862" s="21"/>
      <c r="AS9862" s="21"/>
      <c r="AT9862" s="2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</row>
    <row r="9863" spans="1:60" s="3" customFormat="1">
      <c r="A9863" s="20"/>
      <c r="B9863" s="20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21"/>
      <c r="AC9863" s="21"/>
      <c r="AD9863" s="21"/>
      <c r="AE9863" s="21"/>
      <c r="AF9863" s="21"/>
      <c r="AG9863" s="21"/>
      <c r="AH9863" s="21"/>
      <c r="AI9863" s="26"/>
      <c r="AJ9863" s="21"/>
      <c r="AK9863" s="21"/>
      <c r="AL9863" s="21"/>
      <c r="AM9863" s="21"/>
      <c r="AN9863" s="21"/>
      <c r="AO9863" s="21"/>
      <c r="AP9863" s="21"/>
      <c r="AQ9863" s="21"/>
      <c r="AR9863" s="21"/>
      <c r="AS9863" s="21"/>
      <c r="AT9863" s="2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</row>
    <row r="9864" spans="1:60" s="3" customFormat="1">
      <c r="A9864" s="20"/>
      <c r="B9864" s="20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21"/>
      <c r="AC9864" s="21"/>
      <c r="AD9864" s="21"/>
      <c r="AE9864" s="21"/>
      <c r="AF9864" s="21"/>
      <c r="AG9864" s="21"/>
      <c r="AH9864" s="21"/>
      <c r="AI9864" s="26"/>
      <c r="AJ9864" s="21"/>
      <c r="AK9864" s="21"/>
      <c r="AL9864" s="21"/>
      <c r="AM9864" s="21"/>
      <c r="AN9864" s="21"/>
      <c r="AO9864" s="21"/>
      <c r="AP9864" s="21"/>
      <c r="AQ9864" s="21"/>
      <c r="AR9864" s="21"/>
      <c r="AS9864" s="21"/>
      <c r="AT9864" s="2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</row>
    <row r="9865" spans="1:60" s="3" customFormat="1">
      <c r="A9865" s="20"/>
      <c r="B9865" s="20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21"/>
      <c r="AC9865" s="21"/>
      <c r="AD9865" s="21"/>
      <c r="AE9865" s="21"/>
      <c r="AF9865" s="21"/>
      <c r="AG9865" s="21"/>
      <c r="AH9865" s="21"/>
      <c r="AI9865" s="26"/>
      <c r="AJ9865" s="21"/>
      <c r="AK9865" s="21"/>
      <c r="AL9865" s="21"/>
      <c r="AM9865" s="21"/>
      <c r="AN9865" s="21"/>
      <c r="AO9865" s="21"/>
      <c r="AP9865" s="21"/>
      <c r="AQ9865" s="21"/>
      <c r="AR9865" s="21"/>
      <c r="AS9865" s="21"/>
      <c r="AT9865" s="2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</row>
    <row r="9866" spans="1:60" s="3" customFormat="1">
      <c r="A9866" s="20"/>
      <c r="B9866" s="20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21"/>
      <c r="AC9866" s="21"/>
      <c r="AD9866" s="21"/>
      <c r="AE9866" s="21"/>
      <c r="AF9866" s="21"/>
      <c r="AG9866" s="21"/>
      <c r="AH9866" s="21"/>
      <c r="AI9866" s="26"/>
      <c r="AJ9866" s="21"/>
      <c r="AK9866" s="21"/>
      <c r="AL9866" s="21"/>
      <c r="AM9866" s="21"/>
      <c r="AN9866" s="21"/>
      <c r="AO9866" s="21"/>
      <c r="AP9866" s="21"/>
      <c r="AQ9866" s="21"/>
      <c r="AR9866" s="21"/>
      <c r="AS9866" s="21"/>
      <c r="AT9866" s="2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</row>
    <row r="9867" spans="1:60" s="3" customFormat="1">
      <c r="A9867" s="20"/>
      <c r="B9867" s="20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21"/>
      <c r="AC9867" s="21"/>
      <c r="AD9867" s="21"/>
      <c r="AE9867" s="21"/>
      <c r="AF9867" s="21"/>
      <c r="AG9867" s="21"/>
      <c r="AH9867" s="21"/>
      <c r="AI9867" s="26"/>
      <c r="AJ9867" s="21"/>
      <c r="AK9867" s="21"/>
      <c r="AL9867" s="21"/>
      <c r="AM9867" s="21"/>
      <c r="AN9867" s="21"/>
      <c r="AO9867" s="21"/>
      <c r="AP9867" s="21"/>
      <c r="AQ9867" s="21"/>
      <c r="AR9867" s="21"/>
      <c r="AS9867" s="21"/>
      <c r="AT9867" s="2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</row>
    <row r="9868" spans="1:60" s="3" customFormat="1">
      <c r="A9868" s="20"/>
      <c r="B9868" s="20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21"/>
      <c r="AC9868" s="21"/>
      <c r="AD9868" s="21"/>
      <c r="AE9868" s="21"/>
      <c r="AF9868" s="21"/>
      <c r="AG9868" s="21"/>
      <c r="AH9868" s="21"/>
      <c r="AI9868" s="26"/>
      <c r="AJ9868" s="21"/>
      <c r="AK9868" s="21"/>
      <c r="AL9868" s="21"/>
      <c r="AM9868" s="21"/>
      <c r="AN9868" s="21"/>
      <c r="AO9868" s="21"/>
      <c r="AP9868" s="21"/>
      <c r="AQ9868" s="21"/>
      <c r="AR9868" s="21"/>
      <c r="AS9868" s="21"/>
      <c r="AT9868" s="2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</row>
    <row r="9869" spans="1:60" s="3" customFormat="1">
      <c r="A9869" s="20"/>
      <c r="B9869" s="20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21"/>
      <c r="AC9869" s="21"/>
      <c r="AD9869" s="21"/>
      <c r="AE9869" s="21"/>
      <c r="AF9869" s="21"/>
      <c r="AG9869" s="21"/>
      <c r="AH9869" s="21"/>
      <c r="AI9869" s="26"/>
      <c r="AJ9869" s="21"/>
      <c r="AK9869" s="21"/>
      <c r="AL9869" s="21"/>
      <c r="AM9869" s="21"/>
      <c r="AN9869" s="21"/>
      <c r="AO9869" s="21"/>
      <c r="AP9869" s="21"/>
      <c r="AQ9869" s="21"/>
      <c r="AR9869" s="21"/>
      <c r="AS9869" s="21"/>
      <c r="AT9869" s="2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</row>
    <row r="9870" spans="1:60" s="3" customFormat="1">
      <c r="A9870" s="20"/>
      <c r="B9870" s="20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21"/>
      <c r="AC9870" s="21"/>
      <c r="AD9870" s="21"/>
      <c r="AE9870" s="21"/>
      <c r="AF9870" s="21"/>
      <c r="AG9870" s="21"/>
      <c r="AH9870" s="21"/>
      <c r="AI9870" s="26"/>
      <c r="AJ9870" s="21"/>
      <c r="AK9870" s="21"/>
      <c r="AL9870" s="21"/>
      <c r="AM9870" s="21"/>
      <c r="AN9870" s="21"/>
      <c r="AO9870" s="21"/>
      <c r="AP9870" s="21"/>
      <c r="AQ9870" s="21"/>
      <c r="AR9870" s="21"/>
      <c r="AS9870" s="21"/>
      <c r="AT9870" s="2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</row>
    <row r="9871" spans="1:60" s="3" customFormat="1">
      <c r="A9871" s="20"/>
      <c r="B9871" s="20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21"/>
      <c r="AC9871" s="21"/>
      <c r="AD9871" s="21"/>
      <c r="AE9871" s="21"/>
      <c r="AF9871" s="21"/>
      <c r="AG9871" s="21"/>
      <c r="AH9871" s="21"/>
      <c r="AI9871" s="26"/>
      <c r="AJ9871" s="21"/>
      <c r="AK9871" s="21"/>
      <c r="AL9871" s="21"/>
      <c r="AM9871" s="21"/>
      <c r="AN9871" s="21"/>
      <c r="AO9871" s="21"/>
      <c r="AP9871" s="21"/>
      <c r="AQ9871" s="21"/>
      <c r="AR9871" s="21"/>
      <c r="AS9871" s="21"/>
      <c r="AT9871" s="2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</row>
    <row r="9872" spans="1:60" s="3" customFormat="1">
      <c r="A9872" s="20"/>
      <c r="B9872" s="20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21"/>
      <c r="AC9872" s="21"/>
      <c r="AD9872" s="21"/>
      <c r="AE9872" s="21"/>
      <c r="AF9872" s="21"/>
      <c r="AG9872" s="21"/>
      <c r="AH9872" s="21"/>
      <c r="AI9872" s="26"/>
      <c r="AJ9872" s="21"/>
      <c r="AK9872" s="21"/>
      <c r="AL9872" s="21"/>
      <c r="AM9872" s="21"/>
      <c r="AN9872" s="21"/>
      <c r="AO9872" s="21"/>
      <c r="AP9872" s="21"/>
      <c r="AQ9872" s="21"/>
      <c r="AR9872" s="21"/>
      <c r="AS9872" s="21"/>
      <c r="AT9872" s="2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</row>
    <row r="9873" spans="1:60" s="3" customFormat="1">
      <c r="A9873" s="20"/>
      <c r="B9873" s="20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21"/>
      <c r="AC9873" s="21"/>
      <c r="AD9873" s="21"/>
      <c r="AE9873" s="21"/>
      <c r="AF9873" s="21"/>
      <c r="AG9873" s="21"/>
      <c r="AH9873" s="21"/>
      <c r="AI9873" s="26"/>
      <c r="AJ9873" s="21"/>
      <c r="AK9873" s="21"/>
      <c r="AL9873" s="21"/>
      <c r="AM9873" s="21"/>
      <c r="AN9873" s="21"/>
      <c r="AO9873" s="21"/>
      <c r="AP9873" s="21"/>
      <c r="AQ9873" s="21"/>
      <c r="AR9873" s="21"/>
      <c r="AS9873" s="21"/>
      <c r="AT9873" s="2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</row>
    <row r="9874" spans="1:60" s="3" customFormat="1">
      <c r="A9874" s="20"/>
      <c r="B9874" s="20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21"/>
      <c r="AC9874" s="21"/>
      <c r="AD9874" s="21"/>
      <c r="AE9874" s="21"/>
      <c r="AF9874" s="21"/>
      <c r="AG9874" s="21"/>
      <c r="AH9874" s="21"/>
      <c r="AI9874" s="26"/>
      <c r="AJ9874" s="21"/>
      <c r="AK9874" s="21"/>
      <c r="AL9874" s="21"/>
      <c r="AM9874" s="21"/>
      <c r="AN9874" s="21"/>
      <c r="AO9874" s="21"/>
      <c r="AP9874" s="21"/>
      <c r="AQ9874" s="21"/>
      <c r="AR9874" s="21"/>
      <c r="AS9874" s="21"/>
      <c r="AT9874" s="2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</row>
    <row r="9875" spans="1:60" s="3" customFormat="1">
      <c r="A9875" s="20"/>
      <c r="B9875" s="20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21"/>
      <c r="AC9875" s="21"/>
      <c r="AD9875" s="21"/>
      <c r="AE9875" s="21"/>
      <c r="AF9875" s="21"/>
      <c r="AG9875" s="21"/>
      <c r="AH9875" s="21"/>
      <c r="AI9875" s="26"/>
      <c r="AJ9875" s="21"/>
      <c r="AK9875" s="21"/>
      <c r="AL9875" s="21"/>
      <c r="AM9875" s="21"/>
      <c r="AN9875" s="21"/>
      <c r="AO9875" s="21"/>
      <c r="AP9875" s="21"/>
      <c r="AQ9875" s="21"/>
      <c r="AR9875" s="21"/>
      <c r="AS9875" s="21"/>
      <c r="AT9875" s="2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</row>
    <row r="9876" spans="1:60" s="3" customFormat="1">
      <c r="A9876" s="20"/>
      <c r="B9876" s="20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21"/>
      <c r="AC9876" s="21"/>
      <c r="AD9876" s="21"/>
      <c r="AE9876" s="21"/>
      <c r="AF9876" s="21"/>
      <c r="AG9876" s="21"/>
      <c r="AH9876" s="21"/>
      <c r="AI9876" s="26"/>
      <c r="AJ9876" s="21"/>
      <c r="AK9876" s="21"/>
      <c r="AL9876" s="21"/>
      <c r="AM9876" s="21"/>
      <c r="AN9876" s="21"/>
      <c r="AO9876" s="21"/>
      <c r="AP9876" s="21"/>
      <c r="AQ9876" s="21"/>
      <c r="AR9876" s="21"/>
      <c r="AS9876" s="21"/>
      <c r="AT9876" s="2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</row>
    <row r="9877" spans="1:60" s="3" customFormat="1">
      <c r="A9877" s="20"/>
      <c r="B9877" s="20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21"/>
      <c r="AC9877" s="21"/>
      <c r="AD9877" s="21"/>
      <c r="AE9877" s="21"/>
      <c r="AF9877" s="21"/>
      <c r="AG9877" s="21"/>
      <c r="AH9877" s="21"/>
      <c r="AI9877" s="26"/>
      <c r="AJ9877" s="21"/>
      <c r="AK9877" s="21"/>
      <c r="AL9877" s="21"/>
      <c r="AM9877" s="21"/>
      <c r="AN9877" s="21"/>
      <c r="AO9877" s="21"/>
      <c r="AP9877" s="21"/>
      <c r="AQ9877" s="21"/>
      <c r="AR9877" s="21"/>
      <c r="AS9877" s="21"/>
      <c r="AT9877" s="2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</row>
    <row r="9878" spans="1:60" s="3" customFormat="1">
      <c r="A9878" s="20"/>
      <c r="B9878" s="20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21"/>
      <c r="AC9878" s="21"/>
      <c r="AD9878" s="21"/>
      <c r="AE9878" s="21"/>
      <c r="AF9878" s="21"/>
      <c r="AG9878" s="21"/>
      <c r="AH9878" s="21"/>
      <c r="AI9878" s="26"/>
      <c r="AJ9878" s="21"/>
      <c r="AK9878" s="21"/>
      <c r="AL9878" s="21"/>
      <c r="AM9878" s="21"/>
      <c r="AN9878" s="21"/>
      <c r="AO9878" s="21"/>
      <c r="AP9878" s="21"/>
      <c r="AQ9878" s="21"/>
      <c r="AR9878" s="21"/>
      <c r="AS9878" s="21"/>
      <c r="AT9878" s="2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</row>
    <row r="9879" spans="1:60" s="3" customFormat="1">
      <c r="A9879" s="20"/>
      <c r="B9879" s="20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21"/>
      <c r="AC9879" s="21"/>
      <c r="AD9879" s="21"/>
      <c r="AE9879" s="21"/>
      <c r="AF9879" s="21"/>
      <c r="AG9879" s="21"/>
      <c r="AH9879" s="21"/>
      <c r="AI9879" s="26"/>
      <c r="AJ9879" s="21"/>
      <c r="AK9879" s="21"/>
      <c r="AL9879" s="21"/>
      <c r="AM9879" s="21"/>
      <c r="AN9879" s="21"/>
      <c r="AO9879" s="21"/>
      <c r="AP9879" s="21"/>
      <c r="AQ9879" s="21"/>
      <c r="AR9879" s="21"/>
      <c r="AS9879" s="21"/>
      <c r="AT9879" s="2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</row>
    <row r="9880" spans="1:60" s="3" customFormat="1">
      <c r="A9880" s="20"/>
      <c r="B9880" s="20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21"/>
      <c r="AC9880" s="21"/>
      <c r="AD9880" s="21"/>
      <c r="AE9880" s="21"/>
      <c r="AF9880" s="21"/>
      <c r="AG9880" s="21"/>
      <c r="AH9880" s="21"/>
      <c r="AI9880" s="26"/>
      <c r="AJ9880" s="21"/>
      <c r="AK9880" s="21"/>
      <c r="AL9880" s="21"/>
      <c r="AM9880" s="21"/>
      <c r="AN9880" s="21"/>
      <c r="AO9880" s="21"/>
      <c r="AP9880" s="21"/>
      <c r="AQ9880" s="21"/>
      <c r="AR9880" s="21"/>
      <c r="AS9880" s="21"/>
      <c r="AT9880" s="2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</row>
    <row r="9881" spans="1:60" s="3" customFormat="1">
      <c r="A9881" s="20"/>
      <c r="B9881" s="20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21"/>
      <c r="AC9881" s="21"/>
      <c r="AD9881" s="21"/>
      <c r="AE9881" s="21"/>
      <c r="AF9881" s="21"/>
      <c r="AG9881" s="21"/>
      <c r="AH9881" s="21"/>
      <c r="AI9881" s="26"/>
      <c r="AJ9881" s="21"/>
      <c r="AK9881" s="21"/>
      <c r="AL9881" s="21"/>
      <c r="AM9881" s="21"/>
      <c r="AN9881" s="21"/>
      <c r="AO9881" s="21"/>
      <c r="AP9881" s="21"/>
      <c r="AQ9881" s="21"/>
      <c r="AR9881" s="21"/>
      <c r="AS9881" s="21"/>
      <c r="AT9881" s="2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</row>
    <row r="9882" spans="1:60" s="3" customFormat="1">
      <c r="A9882" s="20"/>
      <c r="B9882" s="20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21"/>
      <c r="AC9882" s="21"/>
      <c r="AD9882" s="21"/>
      <c r="AE9882" s="21"/>
      <c r="AF9882" s="21"/>
      <c r="AG9882" s="21"/>
      <c r="AH9882" s="21"/>
      <c r="AI9882" s="26"/>
      <c r="AJ9882" s="21"/>
      <c r="AK9882" s="21"/>
      <c r="AL9882" s="21"/>
      <c r="AM9882" s="21"/>
      <c r="AN9882" s="21"/>
      <c r="AO9882" s="21"/>
      <c r="AP9882" s="21"/>
      <c r="AQ9882" s="21"/>
      <c r="AR9882" s="21"/>
      <c r="AS9882" s="21"/>
      <c r="AT9882" s="2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</row>
    <row r="9883" spans="1:60" s="3" customFormat="1">
      <c r="A9883" s="20"/>
      <c r="B9883" s="20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21"/>
      <c r="AC9883" s="21"/>
      <c r="AD9883" s="21"/>
      <c r="AE9883" s="21"/>
      <c r="AF9883" s="21"/>
      <c r="AG9883" s="21"/>
      <c r="AH9883" s="21"/>
      <c r="AI9883" s="26"/>
      <c r="AJ9883" s="21"/>
      <c r="AK9883" s="21"/>
      <c r="AL9883" s="21"/>
      <c r="AM9883" s="21"/>
      <c r="AN9883" s="21"/>
      <c r="AO9883" s="21"/>
      <c r="AP9883" s="21"/>
      <c r="AQ9883" s="21"/>
      <c r="AR9883" s="21"/>
      <c r="AS9883" s="21"/>
      <c r="AT9883" s="2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</row>
    <row r="9884" spans="1:60" s="3" customFormat="1">
      <c r="A9884" s="20"/>
      <c r="B9884" s="20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21"/>
      <c r="AC9884" s="21"/>
      <c r="AD9884" s="21"/>
      <c r="AE9884" s="21"/>
      <c r="AF9884" s="21"/>
      <c r="AG9884" s="21"/>
      <c r="AH9884" s="21"/>
      <c r="AI9884" s="26"/>
      <c r="AJ9884" s="21"/>
      <c r="AK9884" s="21"/>
      <c r="AL9884" s="21"/>
      <c r="AM9884" s="21"/>
      <c r="AN9884" s="21"/>
      <c r="AO9884" s="21"/>
      <c r="AP9884" s="21"/>
      <c r="AQ9884" s="21"/>
      <c r="AR9884" s="21"/>
      <c r="AS9884" s="21"/>
      <c r="AT9884" s="2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</row>
    <row r="9885" spans="1:60" s="3" customFormat="1">
      <c r="A9885" s="20"/>
      <c r="B9885" s="20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21"/>
      <c r="AC9885" s="21"/>
      <c r="AD9885" s="21"/>
      <c r="AE9885" s="21"/>
      <c r="AF9885" s="21"/>
      <c r="AG9885" s="21"/>
      <c r="AH9885" s="21"/>
      <c r="AI9885" s="26"/>
      <c r="AJ9885" s="21"/>
      <c r="AK9885" s="21"/>
      <c r="AL9885" s="21"/>
      <c r="AM9885" s="21"/>
      <c r="AN9885" s="21"/>
      <c r="AO9885" s="21"/>
      <c r="AP9885" s="21"/>
      <c r="AQ9885" s="21"/>
      <c r="AR9885" s="21"/>
      <c r="AS9885" s="21"/>
      <c r="AT9885" s="2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</row>
    <row r="9886" spans="1:60" s="3" customFormat="1">
      <c r="A9886" s="20"/>
      <c r="B9886" s="20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21"/>
      <c r="AC9886" s="21"/>
      <c r="AD9886" s="21"/>
      <c r="AE9886" s="21"/>
      <c r="AF9886" s="21"/>
      <c r="AG9886" s="21"/>
      <c r="AH9886" s="21"/>
      <c r="AI9886" s="26"/>
      <c r="AJ9886" s="21"/>
      <c r="AK9886" s="21"/>
      <c r="AL9886" s="21"/>
      <c r="AM9886" s="21"/>
      <c r="AN9886" s="21"/>
      <c r="AO9886" s="21"/>
      <c r="AP9886" s="21"/>
      <c r="AQ9886" s="21"/>
      <c r="AR9886" s="21"/>
      <c r="AS9886" s="21"/>
      <c r="AT9886" s="2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</row>
    <row r="9887" spans="1:60" s="3" customFormat="1">
      <c r="A9887" s="20"/>
      <c r="B9887" s="20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21"/>
      <c r="AC9887" s="21"/>
      <c r="AD9887" s="21"/>
      <c r="AE9887" s="21"/>
      <c r="AF9887" s="21"/>
      <c r="AG9887" s="21"/>
      <c r="AH9887" s="21"/>
      <c r="AI9887" s="26"/>
      <c r="AJ9887" s="21"/>
      <c r="AK9887" s="21"/>
      <c r="AL9887" s="21"/>
      <c r="AM9887" s="21"/>
      <c r="AN9887" s="21"/>
      <c r="AO9887" s="21"/>
      <c r="AP9887" s="21"/>
      <c r="AQ9887" s="21"/>
      <c r="AR9887" s="21"/>
      <c r="AS9887" s="21"/>
      <c r="AT9887" s="2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</row>
    <row r="9888" spans="1:60" s="3" customFormat="1">
      <c r="A9888" s="20"/>
      <c r="B9888" s="20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21"/>
      <c r="AC9888" s="21"/>
      <c r="AD9888" s="21"/>
      <c r="AE9888" s="21"/>
      <c r="AF9888" s="21"/>
      <c r="AG9888" s="21"/>
      <c r="AH9888" s="21"/>
      <c r="AI9888" s="26"/>
      <c r="AJ9888" s="21"/>
      <c r="AK9888" s="21"/>
      <c r="AL9888" s="21"/>
      <c r="AM9888" s="21"/>
      <c r="AN9888" s="21"/>
      <c r="AO9888" s="21"/>
      <c r="AP9888" s="21"/>
      <c r="AQ9888" s="21"/>
      <c r="AR9888" s="21"/>
      <c r="AS9888" s="21"/>
      <c r="AT9888" s="2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</row>
    <row r="9889" spans="1:60" s="3" customFormat="1">
      <c r="A9889" s="20"/>
      <c r="B9889" s="20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21"/>
      <c r="AC9889" s="21"/>
      <c r="AD9889" s="21"/>
      <c r="AE9889" s="21"/>
      <c r="AF9889" s="21"/>
      <c r="AG9889" s="21"/>
      <c r="AH9889" s="21"/>
      <c r="AI9889" s="26"/>
      <c r="AJ9889" s="21"/>
      <c r="AK9889" s="21"/>
      <c r="AL9889" s="21"/>
      <c r="AM9889" s="21"/>
      <c r="AN9889" s="21"/>
      <c r="AO9889" s="21"/>
      <c r="AP9889" s="21"/>
      <c r="AQ9889" s="21"/>
      <c r="AR9889" s="21"/>
      <c r="AS9889" s="21"/>
      <c r="AT9889" s="2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</row>
    <row r="9890" spans="1:60" s="3" customFormat="1">
      <c r="A9890" s="20"/>
      <c r="B9890" s="20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21"/>
      <c r="AC9890" s="21"/>
      <c r="AD9890" s="21"/>
      <c r="AE9890" s="21"/>
      <c r="AF9890" s="21"/>
      <c r="AG9890" s="21"/>
      <c r="AH9890" s="21"/>
      <c r="AI9890" s="26"/>
      <c r="AJ9890" s="21"/>
      <c r="AK9890" s="21"/>
      <c r="AL9890" s="21"/>
      <c r="AM9890" s="21"/>
      <c r="AN9890" s="21"/>
      <c r="AO9890" s="21"/>
      <c r="AP9890" s="21"/>
      <c r="AQ9890" s="21"/>
      <c r="AR9890" s="21"/>
      <c r="AS9890" s="21"/>
      <c r="AT9890" s="2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</row>
    <row r="9891" spans="1:60" s="3" customFormat="1">
      <c r="A9891" s="20"/>
      <c r="B9891" s="20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21"/>
      <c r="AC9891" s="21"/>
      <c r="AD9891" s="21"/>
      <c r="AE9891" s="21"/>
      <c r="AF9891" s="21"/>
      <c r="AG9891" s="21"/>
      <c r="AH9891" s="21"/>
      <c r="AI9891" s="26"/>
      <c r="AJ9891" s="21"/>
      <c r="AK9891" s="21"/>
      <c r="AL9891" s="21"/>
      <c r="AM9891" s="21"/>
      <c r="AN9891" s="21"/>
      <c r="AO9891" s="21"/>
      <c r="AP9891" s="21"/>
      <c r="AQ9891" s="21"/>
      <c r="AR9891" s="21"/>
      <c r="AS9891" s="21"/>
      <c r="AT9891" s="2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</row>
    <row r="9892" spans="1:60" s="3" customFormat="1">
      <c r="A9892" s="20"/>
      <c r="B9892" s="20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21"/>
      <c r="AC9892" s="21"/>
      <c r="AD9892" s="21"/>
      <c r="AE9892" s="21"/>
      <c r="AF9892" s="21"/>
      <c r="AG9892" s="21"/>
      <c r="AH9892" s="21"/>
      <c r="AI9892" s="26"/>
      <c r="AJ9892" s="21"/>
      <c r="AK9892" s="21"/>
      <c r="AL9892" s="21"/>
      <c r="AM9892" s="21"/>
      <c r="AN9892" s="21"/>
      <c r="AO9892" s="21"/>
      <c r="AP9892" s="21"/>
      <c r="AQ9892" s="21"/>
      <c r="AR9892" s="21"/>
      <c r="AS9892" s="21"/>
      <c r="AT9892" s="2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</row>
    <row r="9893" spans="1:60" s="3" customFormat="1">
      <c r="A9893" s="20"/>
      <c r="B9893" s="20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21"/>
      <c r="AC9893" s="21"/>
      <c r="AD9893" s="21"/>
      <c r="AE9893" s="21"/>
      <c r="AF9893" s="21"/>
      <c r="AG9893" s="21"/>
      <c r="AH9893" s="21"/>
      <c r="AI9893" s="26"/>
      <c r="AJ9893" s="21"/>
      <c r="AK9893" s="21"/>
      <c r="AL9893" s="21"/>
      <c r="AM9893" s="21"/>
      <c r="AN9893" s="21"/>
      <c r="AO9893" s="21"/>
      <c r="AP9893" s="21"/>
      <c r="AQ9893" s="21"/>
      <c r="AR9893" s="21"/>
      <c r="AS9893" s="21"/>
      <c r="AT9893" s="2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</row>
    <row r="9894" spans="1:60" s="3" customFormat="1">
      <c r="A9894" s="20"/>
      <c r="B9894" s="20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21"/>
      <c r="AC9894" s="21"/>
      <c r="AD9894" s="21"/>
      <c r="AE9894" s="21"/>
      <c r="AF9894" s="21"/>
      <c r="AG9894" s="21"/>
      <c r="AH9894" s="21"/>
      <c r="AI9894" s="26"/>
      <c r="AJ9894" s="21"/>
      <c r="AK9894" s="21"/>
      <c r="AL9894" s="21"/>
      <c r="AM9894" s="21"/>
      <c r="AN9894" s="21"/>
      <c r="AO9894" s="21"/>
      <c r="AP9894" s="21"/>
      <c r="AQ9894" s="21"/>
      <c r="AR9894" s="21"/>
      <c r="AS9894" s="21"/>
      <c r="AT9894" s="2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</row>
    <row r="9895" spans="1:60" s="3" customFormat="1">
      <c r="A9895" s="20"/>
      <c r="B9895" s="20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21"/>
      <c r="AC9895" s="21"/>
      <c r="AD9895" s="21"/>
      <c r="AE9895" s="21"/>
      <c r="AF9895" s="21"/>
      <c r="AG9895" s="21"/>
      <c r="AH9895" s="21"/>
      <c r="AI9895" s="26"/>
      <c r="AJ9895" s="21"/>
      <c r="AK9895" s="21"/>
      <c r="AL9895" s="21"/>
      <c r="AM9895" s="21"/>
      <c r="AN9895" s="21"/>
      <c r="AO9895" s="21"/>
      <c r="AP9895" s="21"/>
      <c r="AQ9895" s="21"/>
      <c r="AR9895" s="21"/>
      <c r="AS9895" s="21"/>
      <c r="AT9895" s="2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</row>
    <row r="9896" spans="1:60" s="3" customFormat="1">
      <c r="A9896" s="20"/>
      <c r="B9896" s="20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21"/>
      <c r="AC9896" s="21"/>
      <c r="AD9896" s="21"/>
      <c r="AE9896" s="21"/>
      <c r="AF9896" s="21"/>
      <c r="AG9896" s="21"/>
      <c r="AH9896" s="21"/>
      <c r="AI9896" s="26"/>
      <c r="AJ9896" s="21"/>
      <c r="AK9896" s="21"/>
      <c r="AL9896" s="21"/>
      <c r="AM9896" s="21"/>
      <c r="AN9896" s="21"/>
      <c r="AO9896" s="21"/>
      <c r="AP9896" s="21"/>
      <c r="AQ9896" s="21"/>
      <c r="AR9896" s="21"/>
      <c r="AS9896" s="21"/>
      <c r="AT9896" s="2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</row>
    <row r="9897" spans="1:60" s="3" customFormat="1">
      <c r="A9897" s="20"/>
      <c r="B9897" s="20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21"/>
      <c r="AC9897" s="21"/>
      <c r="AD9897" s="21"/>
      <c r="AE9897" s="21"/>
      <c r="AF9897" s="21"/>
      <c r="AG9897" s="21"/>
      <c r="AH9897" s="21"/>
      <c r="AI9897" s="26"/>
      <c r="AJ9897" s="21"/>
      <c r="AK9897" s="21"/>
      <c r="AL9897" s="21"/>
      <c r="AM9897" s="21"/>
      <c r="AN9897" s="21"/>
      <c r="AO9897" s="21"/>
      <c r="AP9897" s="21"/>
      <c r="AQ9897" s="21"/>
      <c r="AR9897" s="21"/>
      <c r="AS9897" s="21"/>
      <c r="AT9897" s="2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</row>
    <row r="9898" spans="1:60" s="3" customFormat="1">
      <c r="A9898" s="20"/>
      <c r="B9898" s="20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21"/>
      <c r="AC9898" s="21"/>
      <c r="AD9898" s="21"/>
      <c r="AE9898" s="21"/>
      <c r="AF9898" s="21"/>
      <c r="AG9898" s="21"/>
      <c r="AH9898" s="21"/>
      <c r="AI9898" s="26"/>
      <c r="AJ9898" s="21"/>
      <c r="AK9898" s="21"/>
      <c r="AL9898" s="21"/>
      <c r="AM9898" s="21"/>
      <c r="AN9898" s="21"/>
      <c r="AO9898" s="21"/>
      <c r="AP9898" s="21"/>
      <c r="AQ9898" s="21"/>
      <c r="AR9898" s="21"/>
      <c r="AS9898" s="21"/>
      <c r="AT9898" s="2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</row>
    <row r="9899" spans="1:60" s="3" customFormat="1">
      <c r="A9899" s="20"/>
      <c r="B9899" s="20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21"/>
      <c r="AC9899" s="21"/>
      <c r="AD9899" s="21"/>
      <c r="AE9899" s="21"/>
      <c r="AF9899" s="21"/>
      <c r="AG9899" s="21"/>
      <c r="AH9899" s="21"/>
      <c r="AI9899" s="26"/>
      <c r="AJ9899" s="21"/>
      <c r="AK9899" s="21"/>
      <c r="AL9899" s="21"/>
      <c r="AM9899" s="21"/>
      <c r="AN9899" s="21"/>
      <c r="AO9899" s="21"/>
      <c r="AP9899" s="21"/>
      <c r="AQ9899" s="21"/>
      <c r="AR9899" s="21"/>
      <c r="AS9899" s="21"/>
      <c r="AT9899" s="2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</row>
    <row r="9900" spans="1:60" s="3" customFormat="1">
      <c r="A9900" s="20"/>
      <c r="B9900" s="20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21"/>
      <c r="AC9900" s="21"/>
      <c r="AD9900" s="21"/>
      <c r="AE9900" s="21"/>
      <c r="AF9900" s="21"/>
      <c r="AG9900" s="21"/>
      <c r="AH9900" s="21"/>
      <c r="AI9900" s="26"/>
      <c r="AJ9900" s="21"/>
      <c r="AK9900" s="21"/>
      <c r="AL9900" s="21"/>
      <c r="AM9900" s="21"/>
      <c r="AN9900" s="21"/>
      <c r="AO9900" s="21"/>
      <c r="AP9900" s="21"/>
      <c r="AQ9900" s="21"/>
      <c r="AR9900" s="21"/>
      <c r="AS9900" s="21"/>
      <c r="AT9900" s="2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</row>
    <row r="9901" spans="1:60" s="3" customFormat="1">
      <c r="A9901" s="20"/>
      <c r="B9901" s="20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21"/>
      <c r="AC9901" s="21"/>
      <c r="AD9901" s="21"/>
      <c r="AE9901" s="21"/>
      <c r="AF9901" s="21"/>
      <c r="AG9901" s="21"/>
      <c r="AH9901" s="21"/>
      <c r="AI9901" s="26"/>
      <c r="AJ9901" s="21"/>
      <c r="AK9901" s="21"/>
      <c r="AL9901" s="21"/>
      <c r="AM9901" s="21"/>
      <c r="AN9901" s="21"/>
      <c r="AO9901" s="21"/>
      <c r="AP9901" s="21"/>
      <c r="AQ9901" s="21"/>
      <c r="AR9901" s="21"/>
      <c r="AS9901" s="21"/>
      <c r="AT9901" s="2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</row>
    <row r="9902" spans="1:60" s="3" customFormat="1">
      <c r="A9902" s="20"/>
      <c r="B9902" s="20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21"/>
      <c r="AC9902" s="21"/>
      <c r="AD9902" s="21"/>
      <c r="AE9902" s="21"/>
      <c r="AF9902" s="21"/>
      <c r="AG9902" s="21"/>
      <c r="AH9902" s="21"/>
      <c r="AI9902" s="26"/>
      <c r="AJ9902" s="21"/>
      <c r="AK9902" s="21"/>
      <c r="AL9902" s="21"/>
      <c r="AM9902" s="21"/>
      <c r="AN9902" s="21"/>
      <c r="AO9902" s="21"/>
      <c r="AP9902" s="21"/>
      <c r="AQ9902" s="21"/>
      <c r="AR9902" s="21"/>
      <c r="AS9902" s="21"/>
      <c r="AT9902" s="2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</row>
    <row r="9903" spans="1:60" s="3" customFormat="1">
      <c r="A9903" s="20"/>
      <c r="B9903" s="20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21"/>
      <c r="AC9903" s="21"/>
      <c r="AD9903" s="21"/>
      <c r="AE9903" s="21"/>
      <c r="AF9903" s="21"/>
      <c r="AG9903" s="21"/>
      <c r="AH9903" s="21"/>
      <c r="AI9903" s="26"/>
      <c r="AJ9903" s="21"/>
      <c r="AK9903" s="21"/>
      <c r="AL9903" s="21"/>
      <c r="AM9903" s="21"/>
      <c r="AN9903" s="21"/>
      <c r="AO9903" s="21"/>
      <c r="AP9903" s="21"/>
      <c r="AQ9903" s="21"/>
      <c r="AR9903" s="21"/>
      <c r="AS9903" s="21"/>
      <c r="AT9903" s="2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</row>
    <row r="9904" spans="1:60" s="3" customFormat="1">
      <c r="A9904" s="20"/>
      <c r="B9904" s="20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21"/>
      <c r="AC9904" s="21"/>
      <c r="AD9904" s="21"/>
      <c r="AE9904" s="21"/>
      <c r="AF9904" s="21"/>
      <c r="AG9904" s="21"/>
      <c r="AH9904" s="21"/>
      <c r="AI9904" s="26"/>
      <c r="AJ9904" s="21"/>
      <c r="AK9904" s="21"/>
      <c r="AL9904" s="21"/>
      <c r="AM9904" s="21"/>
      <c r="AN9904" s="21"/>
      <c r="AO9904" s="21"/>
      <c r="AP9904" s="21"/>
      <c r="AQ9904" s="21"/>
      <c r="AR9904" s="21"/>
      <c r="AS9904" s="21"/>
      <c r="AT9904" s="2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</row>
    <row r="9905" spans="1:60" s="3" customFormat="1">
      <c r="A9905" s="20"/>
      <c r="B9905" s="20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21"/>
      <c r="AC9905" s="21"/>
      <c r="AD9905" s="21"/>
      <c r="AE9905" s="21"/>
      <c r="AF9905" s="21"/>
      <c r="AG9905" s="21"/>
      <c r="AH9905" s="21"/>
      <c r="AI9905" s="26"/>
      <c r="AJ9905" s="21"/>
      <c r="AK9905" s="21"/>
      <c r="AL9905" s="21"/>
      <c r="AM9905" s="21"/>
      <c r="AN9905" s="21"/>
      <c r="AO9905" s="21"/>
      <c r="AP9905" s="21"/>
      <c r="AQ9905" s="21"/>
      <c r="AR9905" s="21"/>
      <c r="AS9905" s="21"/>
      <c r="AT9905" s="2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</row>
    <row r="9906" spans="1:60" s="3" customFormat="1">
      <c r="A9906" s="20"/>
      <c r="B9906" s="20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21"/>
      <c r="AC9906" s="21"/>
      <c r="AD9906" s="21"/>
      <c r="AE9906" s="21"/>
      <c r="AF9906" s="21"/>
      <c r="AG9906" s="21"/>
      <c r="AH9906" s="21"/>
      <c r="AI9906" s="26"/>
      <c r="AJ9906" s="21"/>
      <c r="AK9906" s="21"/>
      <c r="AL9906" s="21"/>
      <c r="AM9906" s="21"/>
      <c r="AN9906" s="21"/>
      <c r="AO9906" s="21"/>
      <c r="AP9906" s="21"/>
      <c r="AQ9906" s="21"/>
      <c r="AR9906" s="21"/>
      <c r="AS9906" s="21"/>
      <c r="AT9906" s="2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</row>
    <row r="9907" spans="1:60" s="3" customFormat="1">
      <c r="A9907" s="20"/>
      <c r="B9907" s="20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21"/>
      <c r="AC9907" s="21"/>
      <c r="AD9907" s="21"/>
      <c r="AE9907" s="21"/>
      <c r="AF9907" s="21"/>
      <c r="AG9907" s="21"/>
      <c r="AH9907" s="21"/>
      <c r="AI9907" s="26"/>
      <c r="AJ9907" s="21"/>
      <c r="AK9907" s="21"/>
      <c r="AL9907" s="21"/>
      <c r="AM9907" s="21"/>
      <c r="AN9907" s="21"/>
      <c r="AO9907" s="21"/>
      <c r="AP9907" s="21"/>
      <c r="AQ9907" s="21"/>
      <c r="AR9907" s="21"/>
      <c r="AS9907" s="21"/>
      <c r="AT9907" s="2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</row>
    <row r="9908" spans="1:60" s="3" customFormat="1">
      <c r="A9908" s="20"/>
      <c r="B9908" s="20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21"/>
      <c r="AC9908" s="21"/>
      <c r="AD9908" s="21"/>
      <c r="AE9908" s="21"/>
      <c r="AF9908" s="21"/>
      <c r="AG9908" s="21"/>
      <c r="AH9908" s="21"/>
      <c r="AI9908" s="26"/>
      <c r="AJ9908" s="21"/>
      <c r="AK9908" s="21"/>
      <c r="AL9908" s="21"/>
      <c r="AM9908" s="21"/>
      <c r="AN9908" s="21"/>
      <c r="AO9908" s="21"/>
      <c r="AP9908" s="21"/>
      <c r="AQ9908" s="21"/>
      <c r="AR9908" s="21"/>
      <c r="AS9908" s="21"/>
      <c r="AT9908" s="2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</row>
    <row r="9909" spans="1:60" s="3" customFormat="1">
      <c r="A9909" s="20"/>
      <c r="B9909" s="20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21"/>
      <c r="AC9909" s="21"/>
      <c r="AD9909" s="21"/>
      <c r="AE9909" s="21"/>
      <c r="AF9909" s="21"/>
      <c r="AG9909" s="21"/>
      <c r="AH9909" s="21"/>
      <c r="AI9909" s="26"/>
      <c r="AJ9909" s="21"/>
      <c r="AK9909" s="21"/>
      <c r="AL9909" s="21"/>
      <c r="AM9909" s="21"/>
      <c r="AN9909" s="21"/>
      <c r="AO9909" s="21"/>
      <c r="AP9909" s="21"/>
      <c r="AQ9909" s="21"/>
      <c r="AR9909" s="21"/>
      <c r="AS9909" s="21"/>
      <c r="AT9909" s="2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</row>
    <row r="9910" spans="1:60" s="3" customFormat="1">
      <c r="A9910" s="20"/>
      <c r="B9910" s="20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21"/>
      <c r="AC9910" s="21"/>
      <c r="AD9910" s="21"/>
      <c r="AE9910" s="21"/>
      <c r="AF9910" s="21"/>
      <c r="AG9910" s="21"/>
      <c r="AH9910" s="21"/>
      <c r="AI9910" s="26"/>
      <c r="AJ9910" s="21"/>
      <c r="AK9910" s="21"/>
      <c r="AL9910" s="21"/>
      <c r="AM9910" s="21"/>
      <c r="AN9910" s="21"/>
      <c r="AO9910" s="21"/>
      <c r="AP9910" s="21"/>
      <c r="AQ9910" s="21"/>
      <c r="AR9910" s="21"/>
      <c r="AS9910" s="21"/>
      <c r="AT9910" s="2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</row>
    <row r="9911" spans="1:60" s="3" customFormat="1">
      <c r="A9911" s="20"/>
      <c r="B9911" s="20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21"/>
      <c r="AC9911" s="21"/>
      <c r="AD9911" s="21"/>
      <c r="AE9911" s="21"/>
      <c r="AF9911" s="21"/>
      <c r="AG9911" s="21"/>
      <c r="AH9911" s="21"/>
      <c r="AI9911" s="26"/>
      <c r="AJ9911" s="21"/>
      <c r="AK9911" s="21"/>
      <c r="AL9911" s="21"/>
      <c r="AM9911" s="21"/>
      <c r="AN9911" s="21"/>
      <c r="AO9911" s="21"/>
      <c r="AP9911" s="21"/>
      <c r="AQ9911" s="21"/>
      <c r="AR9911" s="21"/>
      <c r="AS9911" s="21"/>
      <c r="AT9911" s="2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</row>
    <row r="9912" spans="1:60" s="3" customFormat="1">
      <c r="A9912" s="20"/>
      <c r="B9912" s="20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21"/>
      <c r="AC9912" s="21"/>
      <c r="AD9912" s="21"/>
      <c r="AE9912" s="21"/>
      <c r="AF9912" s="21"/>
      <c r="AG9912" s="21"/>
      <c r="AH9912" s="21"/>
      <c r="AI9912" s="26"/>
      <c r="AJ9912" s="21"/>
      <c r="AK9912" s="21"/>
      <c r="AL9912" s="21"/>
      <c r="AM9912" s="21"/>
      <c r="AN9912" s="21"/>
      <c r="AO9912" s="21"/>
      <c r="AP9912" s="21"/>
      <c r="AQ9912" s="21"/>
      <c r="AR9912" s="21"/>
      <c r="AS9912" s="21"/>
      <c r="AT9912" s="2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</row>
    <row r="9913" spans="1:60" s="3" customFormat="1">
      <c r="A9913" s="20"/>
      <c r="B9913" s="20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21"/>
      <c r="AC9913" s="21"/>
      <c r="AD9913" s="21"/>
      <c r="AE9913" s="21"/>
      <c r="AF9913" s="21"/>
      <c r="AG9913" s="21"/>
      <c r="AH9913" s="21"/>
      <c r="AI9913" s="26"/>
      <c r="AJ9913" s="21"/>
      <c r="AK9913" s="21"/>
      <c r="AL9913" s="21"/>
      <c r="AM9913" s="21"/>
      <c r="AN9913" s="21"/>
      <c r="AO9913" s="21"/>
      <c r="AP9913" s="21"/>
      <c r="AQ9913" s="21"/>
      <c r="AR9913" s="21"/>
      <c r="AS9913" s="21"/>
      <c r="AT9913" s="2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</row>
    <row r="9914" spans="1:60" s="3" customFormat="1">
      <c r="A9914" s="20"/>
      <c r="B9914" s="20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21"/>
      <c r="AC9914" s="21"/>
      <c r="AD9914" s="21"/>
      <c r="AE9914" s="21"/>
      <c r="AF9914" s="21"/>
      <c r="AG9914" s="21"/>
      <c r="AH9914" s="21"/>
      <c r="AI9914" s="26"/>
      <c r="AJ9914" s="21"/>
      <c r="AK9914" s="21"/>
      <c r="AL9914" s="21"/>
      <c r="AM9914" s="21"/>
      <c r="AN9914" s="21"/>
      <c r="AO9914" s="21"/>
      <c r="AP9914" s="21"/>
      <c r="AQ9914" s="21"/>
      <c r="AR9914" s="21"/>
      <c r="AS9914" s="21"/>
      <c r="AT9914" s="2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</row>
    <row r="9915" spans="1:60" s="3" customFormat="1">
      <c r="A9915" s="20"/>
      <c r="B9915" s="20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21"/>
      <c r="AC9915" s="21"/>
      <c r="AD9915" s="21"/>
      <c r="AE9915" s="21"/>
      <c r="AF9915" s="21"/>
      <c r="AG9915" s="21"/>
      <c r="AH9915" s="21"/>
      <c r="AI9915" s="26"/>
      <c r="AJ9915" s="21"/>
      <c r="AK9915" s="21"/>
      <c r="AL9915" s="21"/>
      <c r="AM9915" s="21"/>
      <c r="AN9915" s="21"/>
      <c r="AO9915" s="21"/>
      <c r="AP9915" s="21"/>
      <c r="AQ9915" s="21"/>
      <c r="AR9915" s="21"/>
      <c r="AS9915" s="21"/>
      <c r="AT9915" s="2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</row>
    <row r="9916" spans="1:60" s="3" customFormat="1">
      <c r="A9916" s="20"/>
      <c r="B9916" s="20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21"/>
      <c r="AC9916" s="21"/>
      <c r="AD9916" s="21"/>
      <c r="AE9916" s="21"/>
      <c r="AF9916" s="21"/>
      <c r="AG9916" s="21"/>
      <c r="AH9916" s="21"/>
      <c r="AI9916" s="26"/>
      <c r="AJ9916" s="21"/>
      <c r="AK9916" s="21"/>
      <c r="AL9916" s="21"/>
      <c r="AM9916" s="21"/>
      <c r="AN9916" s="21"/>
      <c r="AO9916" s="21"/>
      <c r="AP9916" s="21"/>
      <c r="AQ9916" s="21"/>
      <c r="AR9916" s="21"/>
      <c r="AS9916" s="21"/>
      <c r="AT9916" s="2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</row>
    <row r="9917" spans="1:60" s="3" customFormat="1">
      <c r="A9917" s="20"/>
      <c r="B9917" s="20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21"/>
      <c r="AC9917" s="21"/>
      <c r="AD9917" s="21"/>
      <c r="AE9917" s="21"/>
      <c r="AF9917" s="21"/>
      <c r="AG9917" s="21"/>
      <c r="AH9917" s="21"/>
      <c r="AI9917" s="26"/>
      <c r="AJ9917" s="21"/>
      <c r="AK9917" s="21"/>
      <c r="AL9917" s="21"/>
      <c r="AM9917" s="21"/>
      <c r="AN9917" s="21"/>
      <c r="AO9917" s="21"/>
      <c r="AP9917" s="21"/>
      <c r="AQ9917" s="21"/>
      <c r="AR9917" s="21"/>
      <c r="AS9917" s="21"/>
      <c r="AT9917" s="2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</row>
    <row r="9918" spans="1:60" s="3" customFormat="1">
      <c r="A9918" s="20"/>
      <c r="B9918" s="20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21"/>
      <c r="AC9918" s="21"/>
      <c r="AD9918" s="21"/>
      <c r="AE9918" s="21"/>
      <c r="AF9918" s="21"/>
      <c r="AG9918" s="21"/>
      <c r="AH9918" s="21"/>
      <c r="AI9918" s="26"/>
      <c r="AJ9918" s="21"/>
      <c r="AK9918" s="21"/>
      <c r="AL9918" s="21"/>
      <c r="AM9918" s="21"/>
      <c r="AN9918" s="21"/>
      <c r="AO9918" s="21"/>
      <c r="AP9918" s="21"/>
      <c r="AQ9918" s="21"/>
      <c r="AR9918" s="21"/>
      <c r="AS9918" s="21"/>
      <c r="AT9918" s="2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</row>
    <row r="9919" spans="1:60" s="3" customFormat="1">
      <c r="A9919" s="20"/>
      <c r="B9919" s="20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21"/>
      <c r="AC9919" s="21"/>
      <c r="AD9919" s="21"/>
      <c r="AE9919" s="21"/>
      <c r="AF9919" s="21"/>
      <c r="AG9919" s="21"/>
      <c r="AH9919" s="21"/>
      <c r="AI9919" s="26"/>
      <c r="AJ9919" s="21"/>
      <c r="AK9919" s="21"/>
      <c r="AL9919" s="21"/>
      <c r="AM9919" s="21"/>
      <c r="AN9919" s="21"/>
      <c r="AO9919" s="21"/>
      <c r="AP9919" s="21"/>
      <c r="AQ9919" s="21"/>
      <c r="AR9919" s="21"/>
      <c r="AS9919" s="21"/>
      <c r="AT9919" s="2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</row>
    <row r="9920" spans="1:60" s="3" customFormat="1">
      <c r="A9920" s="20"/>
      <c r="B9920" s="20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21"/>
      <c r="AC9920" s="21"/>
      <c r="AD9920" s="21"/>
      <c r="AE9920" s="21"/>
      <c r="AF9920" s="21"/>
      <c r="AG9920" s="21"/>
      <c r="AH9920" s="21"/>
      <c r="AI9920" s="26"/>
      <c r="AJ9920" s="21"/>
      <c r="AK9920" s="21"/>
      <c r="AL9920" s="21"/>
      <c r="AM9920" s="21"/>
      <c r="AN9920" s="21"/>
      <c r="AO9920" s="21"/>
      <c r="AP9920" s="21"/>
      <c r="AQ9920" s="21"/>
      <c r="AR9920" s="21"/>
      <c r="AS9920" s="21"/>
      <c r="AT9920" s="2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</row>
    <row r="9921" spans="1:60" s="3" customFormat="1">
      <c r="A9921" s="20"/>
      <c r="B9921" s="20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21"/>
      <c r="AC9921" s="21"/>
      <c r="AD9921" s="21"/>
      <c r="AE9921" s="21"/>
      <c r="AF9921" s="21"/>
      <c r="AG9921" s="21"/>
      <c r="AH9921" s="21"/>
      <c r="AI9921" s="26"/>
      <c r="AJ9921" s="21"/>
      <c r="AK9921" s="21"/>
      <c r="AL9921" s="21"/>
      <c r="AM9921" s="21"/>
      <c r="AN9921" s="21"/>
      <c r="AO9921" s="21"/>
      <c r="AP9921" s="21"/>
      <c r="AQ9921" s="21"/>
      <c r="AR9921" s="21"/>
      <c r="AS9921" s="21"/>
      <c r="AT9921" s="2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</row>
    <row r="9922" spans="1:60" s="3" customFormat="1">
      <c r="A9922" s="20"/>
      <c r="B9922" s="20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21"/>
      <c r="AC9922" s="21"/>
      <c r="AD9922" s="21"/>
      <c r="AE9922" s="21"/>
      <c r="AF9922" s="21"/>
      <c r="AG9922" s="21"/>
      <c r="AH9922" s="21"/>
      <c r="AI9922" s="26"/>
      <c r="AJ9922" s="21"/>
      <c r="AK9922" s="21"/>
      <c r="AL9922" s="21"/>
      <c r="AM9922" s="21"/>
      <c r="AN9922" s="21"/>
      <c r="AO9922" s="21"/>
      <c r="AP9922" s="21"/>
      <c r="AQ9922" s="21"/>
      <c r="AR9922" s="21"/>
      <c r="AS9922" s="21"/>
      <c r="AT9922" s="2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</row>
    <row r="9923" spans="1:60" s="3" customFormat="1">
      <c r="A9923" s="20"/>
      <c r="B9923" s="20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21"/>
      <c r="AC9923" s="21"/>
      <c r="AD9923" s="21"/>
      <c r="AE9923" s="21"/>
      <c r="AF9923" s="21"/>
      <c r="AG9923" s="21"/>
      <c r="AH9923" s="21"/>
      <c r="AI9923" s="26"/>
      <c r="AJ9923" s="21"/>
      <c r="AK9923" s="21"/>
      <c r="AL9923" s="21"/>
      <c r="AM9923" s="21"/>
      <c r="AN9923" s="21"/>
      <c r="AO9923" s="21"/>
      <c r="AP9923" s="21"/>
      <c r="AQ9923" s="21"/>
      <c r="AR9923" s="21"/>
      <c r="AS9923" s="21"/>
      <c r="AT9923" s="2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</row>
    <row r="9924" spans="1:60" s="3" customFormat="1">
      <c r="A9924" s="20"/>
      <c r="B9924" s="20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21"/>
      <c r="AC9924" s="21"/>
      <c r="AD9924" s="21"/>
      <c r="AE9924" s="21"/>
      <c r="AF9924" s="21"/>
      <c r="AG9924" s="21"/>
      <c r="AH9924" s="21"/>
      <c r="AI9924" s="26"/>
      <c r="AJ9924" s="21"/>
      <c r="AK9924" s="21"/>
      <c r="AL9924" s="21"/>
      <c r="AM9924" s="21"/>
      <c r="AN9924" s="21"/>
      <c r="AO9924" s="21"/>
      <c r="AP9924" s="21"/>
      <c r="AQ9924" s="21"/>
      <c r="AR9924" s="21"/>
      <c r="AS9924" s="21"/>
      <c r="AT9924" s="2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</row>
    <row r="9925" spans="1:60" s="3" customFormat="1">
      <c r="A9925" s="20"/>
      <c r="B9925" s="20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21"/>
      <c r="AC9925" s="21"/>
      <c r="AD9925" s="21"/>
      <c r="AE9925" s="21"/>
      <c r="AF9925" s="21"/>
      <c r="AG9925" s="21"/>
      <c r="AH9925" s="21"/>
      <c r="AI9925" s="26"/>
      <c r="AJ9925" s="21"/>
      <c r="AK9925" s="21"/>
      <c r="AL9925" s="21"/>
      <c r="AM9925" s="21"/>
      <c r="AN9925" s="21"/>
      <c r="AO9925" s="21"/>
      <c r="AP9925" s="21"/>
      <c r="AQ9925" s="21"/>
      <c r="AR9925" s="21"/>
      <c r="AS9925" s="21"/>
      <c r="AT9925" s="2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</row>
    <row r="9926" spans="1:60" s="3" customFormat="1">
      <c r="A9926" s="20"/>
      <c r="B9926" s="20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21"/>
      <c r="AC9926" s="21"/>
      <c r="AD9926" s="21"/>
      <c r="AE9926" s="21"/>
      <c r="AF9926" s="21"/>
      <c r="AG9926" s="21"/>
      <c r="AH9926" s="21"/>
      <c r="AI9926" s="26"/>
      <c r="AJ9926" s="21"/>
      <c r="AK9926" s="21"/>
      <c r="AL9926" s="21"/>
      <c r="AM9926" s="21"/>
      <c r="AN9926" s="21"/>
      <c r="AO9926" s="21"/>
      <c r="AP9926" s="21"/>
      <c r="AQ9926" s="21"/>
      <c r="AR9926" s="21"/>
      <c r="AS9926" s="21"/>
      <c r="AT9926" s="2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</row>
    <row r="9927" spans="1:60" s="3" customFormat="1">
      <c r="A9927" s="20"/>
      <c r="B9927" s="20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21"/>
      <c r="AC9927" s="21"/>
      <c r="AD9927" s="21"/>
      <c r="AE9927" s="21"/>
      <c r="AF9927" s="21"/>
      <c r="AG9927" s="21"/>
      <c r="AH9927" s="21"/>
      <c r="AI9927" s="26"/>
      <c r="AJ9927" s="21"/>
      <c r="AK9927" s="21"/>
      <c r="AL9927" s="21"/>
      <c r="AM9927" s="21"/>
      <c r="AN9927" s="21"/>
      <c r="AO9927" s="21"/>
      <c r="AP9927" s="21"/>
      <c r="AQ9927" s="21"/>
      <c r="AR9927" s="21"/>
      <c r="AS9927" s="21"/>
      <c r="AT9927" s="2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</row>
    <row r="9928" spans="1:60" s="3" customFormat="1">
      <c r="A9928" s="20"/>
      <c r="B9928" s="20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21"/>
      <c r="AC9928" s="21"/>
      <c r="AD9928" s="21"/>
      <c r="AE9928" s="21"/>
      <c r="AF9928" s="21"/>
      <c r="AG9928" s="21"/>
      <c r="AH9928" s="21"/>
      <c r="AI9928" s="26"/>
      <c r="AJ9928" s="21"/>
      <c r="AK9928" s="21"/>
      <c r="AL9928" s="21"/>
      <c r="AM9928" s="21"/>
      <c r="AN9928" s="21"/>
      <c r="AO9928" s="21"/>
      <c r="AP9928" s="21"/>
      <c r="AQ9928" s="21"/>
      <c r="AR9928" s="21"/>
      <c r="AS9928" s="21"/>
      <c r="AT9928" s="2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</row>
    <row r="9929" spans="1:60" s="3" customFormat="1">
      <c r="A9929" s="20"/>
      <c r="B9929" s="20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21"/>
      <c r="AC9929" s="21"/>
      <c r="AD9929" s="21"/>
      <c r="AE9929" s="21"/>
      <c r="AF9929" s="21"/>
      <c r="AG9929" s="21"/>
      <c r="AH9929" s="21"/>
      <c r="AI9929" s="26"/>
      <c r="AJ9929" s="21"/>
      <c r="AK9929" s="21"/>
      <c r="AL9929" s="21"/>
      <c r="AM9929" s="21"/>
      <c r="AN9929" s="21"/>
      <c r="AO9929" s="21"/>
      <c r="AP9929" s="21"/>
      <c r="AQ9929" s="21"/>
      <c r="AR9929" s="21"/>
      <c r="AS9929" s="21"/>
      <c r="AT9929" s="2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</row>
    <row r="9930" spans="1:60" s="3" customFormat="1">
      <c r="A9930" s="20"/>
      <c r="B9930" s="20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21"/>
      <c r="AC9930" s="21"/>
      <c r="AD9930" s="21"/>
      <c r="AE9930" s="21"/>
      <c r="AF9930" s="21"/>
      <c r="AG9930" s="21"/>
      <c r="AH9930" s="21"/>
      <c r="AI9930" s="26"/>
      <c r="AJ9930" s="21"/>
      <c r="AK9930" s="21"/>
      <c r="AL9930" s="21"/>
      <c r="AM9930" s="21"/>
      <c r="AN9930" s="21"/>
      <c r="AO9930" s="21"/>
      <c r="AP9930" s="21"/>
      <c r="AQ9930" s="21"/>
      <c r="AR9930" s="21"/>
      <c r="AS9930" s="21"/>
      <c r="AT9930" s="2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</row>
    <row r="9931" spans="1:60" s="3" customFormat="1">
      <c r="A9931" s="20"/>
      <c r="B9931" s="20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21"/>
      <c r="AC9931" s="21"/>
      <c r="AD9931" s="21"/>
      <c r="AE9931" s="21"/>
      <c r="AF9931" s="21"/>
      <c r="AG9931" s="21"/>
      <c r="AH9931" s="21"/>
      <c r="AI9931" s="26"/>
      <c r="AJ9931" s="21"/>
      <c r="AK9931" s="21"/>
      <c r="AL9931" s="21"/>
      <c r="AM9931" s="21"/>
      <c r="AN9931" s="21"/>
      <c r="AO9931" s="21"/>
      <c r="AP9931" s="21"/>
      <c r="AQ9931" s="21"/>
      <c r="AR9931" s="21"/>
      <c r="AS9931" s="21"/>
      <c r="AT9931" s="2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</row>
    <row r="9932" spans="1:60" s="3" customFormat="1">
      <c r="A9932" s="20"/>
      <c r="B9932" s="20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21"/>
      <c r="AC9932" s="21"/>
      <c r="AD9932" s="21"/>
      <c r="AE9932" s="21"/>
      <c r="AF9932" s="21"/>
      <c r="AG9932" s="21"/>
      <c r="AH9932" s="21"/>
      <c r="AI9932" s="26"/>
      <c r="AJ9932" s="21"/>
      <c r="AK9932" s="21"/>
      <c r="AL9932" s="21"/>
      <c r="AM9932" s="21"/>
      <c r="AN9932" s="21"/>
      <c r="AO9932" s="21"/>
      <c r="AP9932" s="21"/>
      <c r="AQ9932" s="21"/>
      <c r="AR9932" s="21"/>
      <c r="AS9932" s="21"/>
      <c r="AT9932" s="2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</row>
    <row r="9933" spans="1:60" s="3" customFormat="1">
      <c r="A9933" s="20"/>
      <c r="B9933" s="20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21"/>
      <c r="AC9933" s="21"/>
      <c r="AD9933" s="21"/>
      <c r="AE9933" s="21"/>
      <c r="AF9933" s="21"/>
      <c r="AG9933" s="21"/>
      <c r="AH9933" s="21"/>
      <c r="AI9933" s="26"/>
      <c r="AJ9933" s="21"/>
      <c r="AK9933" s="21"/>
      <c r="AL9933" s="21"/>
      <c r="AM9933" s="21"/>
      <c r="AN9933" s="21"/>
      <c r="AO9933" s="21"/>
      <c r="AP9933" s="21"/>
      <c r="AQ9933" s="21"/>
      <c r="AR9933" s="21"/>
      <c r="AS9933" s="21"/>
      <c r="AT9933" s="2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</row>
    <row r="9934" spans="1:60" s="3" customFormat="1">
      <c r="A9934" s="20"/>
      <c r="B9934" s="20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21"/>
      <c r="AC9934" s="21"/>
      <c r="AD9934" s="21"/>
      <c r="AE9934" s="21"/>
      <c r="AF9934" s="21"/>
      <c r="AG9934" s="21"/>
      <c r="AH9934" s="21"/>
      <c r="AI9934" s="26"/>
      <c r="AJ9934" s="21"/>
      <c r="AK9934" s="21"/>
      <c r="AL9934" s="21"/>
      <c r="AM9934" s="21"/>
      <c r="AN9934" s="21"/>
      <c r="AO9934" s="21"/>
      <c r="AP9934" s="21"/>
      <c r="AQ9934" s="21"/>
      <c r="AR9934" s="21"/>
      <c r="AS9934" s="21"/>
      <c r="AT9934" s="2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</row>
    <row r="9935" spans="1:60" s="3" customFormat="1">
      <c r="A9935" s="20"/>
      <c r="B9935" s="20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21"/>
      <c r="AC9935" s="21"/>
      <c r="AD9935" s="21"/>
      <c r="AE9935" s="21"/>
      <c r="AF9935" s="21"/>
      <c r="AG9935" s="21"/>
      <c r="AH9935" s="21"/>
      <c r="AI9935" s="26"/>
      <c r="AJ9935" s="21"/>
      <c r="AK9935" s="21"/>
      <c r="AL9935" s="21"/>
      <c r="AM9935" s="21"/>
      <c r="AN9935" s="21"/>
      <c r="AO9935" s="21"/>
      <c r="AP9935" s="21"/>
      <c r="AQ9935" s="21"/>
      <c r="AR9935" s="21"/>
      <c r="AS9935" s="21"/>
      <c r="AT9935" s="2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</row>
    <row r="9936" spans="1:60" s="3" customFormat="1">
      <c r="A9936" s="20"/>
      <c r="B9936" s="20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21"/>
      <c r="AC9936" s="21"/>
      <c r="AD9936" s="21"/>
      <c r="AE9936" s="21"/>
      <c r="AF9936" s="21"/>
      <c r="AG9936" s="21"/>
      <c r="AH9936" s="21"/>
      <c r="AI9936" s="26"/>
      <c r="AJ9936" s="21"/>
      <c r="AK9936" s="21"/>
      <c r="AL9936" s="21"/>
      <c r="AM9936" s="21"/>
      <c r="AN9936" s="21"/>
      <c r="AO9936" s="21"/>
      <c r="AP9936" s="21"/>
      <c r="AQ9936" s="21"/>
      <c r="AR9936" s="21"/>
      <c r="AS9936" s="21"/>
      <c r="AT9936" s="2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</row>
    <row r="9937" spans="1:60" s="3" customFormat="1">
      <c r="A9937" s="20"/>
      <c r="B9937" s="20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21"/>
      <c r="AC9937" s="21"/>
      <c r="AD9937" s="21"/>
      <c r="AE9937" s="21"/>
      <c r="AF9937" s="21"/>
      <c r="AG9937" s="21"/>
      <c r="AH9937" s="21"/>
      <c r="AI9937" s="26"/>
      <c r="AJ9937" s="21"/>
      <c r="AK9937" s="21"/>
      <c r="AL9937" s="21"/>
      <c r="AM9937" s="21"/>
      <c r="AN9937" s="21"/>
      <c r="AO9937" s="21"/>
      <c r="AP9937" s="21"/>
      <c r="AQ9937" s="21"/>
      <c r="AR9937" s="21"/>
      <c r="AS9937" s="21"/>
      <c r="AT9937" s="2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</row>
    <row r="9938" spans="1:60" s="3" customFormat="1">
      <c r="A9938" s="20"/>
      <c r="B9938" s="20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21"/>
      <c r="AC9938" s="21"/>
      <c r="AD9938" s="21"/>
      <c r="AE9938" s="21"/>
      <c r="AF9938" s="21"/>
      <c r="AG9938" s="21"/>
      <c r="AH9938" s="21"/>
      <c r="AI9938" s="26"/>
      <c r="AJ9938" s="21"/>
      <c r="AK9938" s="21"/>
      <c r="AL9938" s="21"/>
      <c r="AM9938" s="21"/>
      <c r="AN9938" s="21"/>
      <c r="AO9938" s="21"/>
      <c r="AP9938" s="21"/>
      <c r="AQ9938" s="21"/>
      <c r="AR9938" s="21"/>
      <c r="AS9938" s="21"/>
      <c r="AT9938" s="2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</row>
    <row r="9939" spans="1:60" s="3" customFormat="1">
      <c r="A9939" s="20"/>
      <c r="B9939" s="20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21"/>
      <c r="AC9939" s="21"/>
      <c r="AD9939" s="21"/>
      <c r="AE9939" s="21"/>
      <c r="AF9939" s="21"/>
      <c r="AG9939" s="21"/>
      <c r="AH9939" s="21"/>
      <c r="AI9939" s="26"/>
      <c r="AJ9939" s="21"/>
      <c r="AK9939" s="21"/>
      <c r="AL9939" s="21"/>
      <c r="AM9939" s="21"/>
      <c r="AN9939" s="21"/>
      <c r="AO9939" s="21"/>
      <c r="AP9939" s="21"/>
      <c r="AQ9939" s="21"/>
      <c r="AR9939" s="21"/>
      <c r="AS9939" s="21"/>
      <c r="AT9939" s="2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</row>
    <row r="9940" spans="1:60" s="3" customFormat="1">
      <c r="A9940" s="20"/>
      <c r="B9940" s="20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21"/>
      <c r="AC9940" s="21"/>
      <c r="AD9940" s="21"/>
      <c r="AE9940" s="21"/>
      <c r="AF9940" s="21"/>
      <c r="AG9940" s="21"/>
      <c r="AH9940" s="21"/>
      <c r="AI9940" s="26"/>
      <c r="AJ9940" s="21"/>
      <c r="AK9940" s="21"/>
      <c r="AL9940" s="21"/>
      <c r="AM9940" s="21"/>
      <c r="AN9940" s="21"/>
      <c r="AO9940" s="21"/>
      <c r="AP9940" s="21"/>
      <c r="AQ9940" s="21"/>
      <c r="AR9940" s="21"/>
      <c r="AS9940" s="21"/>
      <c r="AT9940" s="2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</row>
    <row r="9941" spans="1:60" s="3" customFormat="1">
      <c r="A9941" s="20"/>
      <c r="B9941" s="20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21"/>
      <c r="AC9941" s="21"/>
      <c r="AD9941" s="21"/>
      <c r="AE9941" s="21"/>
      <c r="AF9941" s="21"/>
      <c r="AG9941" s="21"/>
      <c r="AH9941" s="21"/>
      <c r="AI9941" s="26"/>
      <c r="AJ9941" s="21"/>
      <c r="AK9941" s="21"/>
      <c r="AL9941" s="21"/>
      <c r="AM9941" s="21"/>
      <c r="AN9941" s="21"/>
      <c r="AO9941" s="21"/>
      <c r="AP9941" s="21"/>
      <c r="AQ9941" s="21"/>
      <c r="AR9941" s="21"/>
      <c r="AS9941" s="21"/>
      <c r="AT9941" s="2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</row>
    <row r="9942" spans="1:60" s="3" customFormat="1">
      <c r="A9942" s="20"/>
      <c r="B9942" s="20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21"/>
      <c r="AC9942" s="21"/>
      <c r="AD9942" s="21"/>
      <c r="AE9942" s="21"/>
      <c r="AF9942" s="21"/>
      <c r="AG9942" s="21"/>
      <c r="AH9942" s="21"/>
      <c r="AI9942" s="26"/>
      <c r="AJ9942" s="21"/>
      <c r="AK9942" s="21"/>
      <c r="AL9942" s="21"/>
      <c r="AM9942" s="21"/>
      <c r="AN9942" s="21"/>
      <c r="AO9942" s="21"/>
      <c r="AP9942" s="21"/>
      <c r="AQ9942" s="21"/>
      <c r="AR9942" s="21"/>
      <c r="AS9942" s="21"/>
      <c r="AT9942" s="2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</row>
    <row r="9943" spans="1:60" s="3" customFormat="1">
      <c r="A9943" s="20"/>
      <c r="B9943" s="20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21"/>
      <c r="AC9943" s="21"/>
      <c r="AD9943" s="21"/>
      <c r="AE9943" s="21"/>
      <c r="AF9943" s="21"/>
      <c r="AG9943" s="21"/>
      <c r="AH9943" s="21"/>
      <c r="AI9943" s="26"/>
      <c r="AJ9943" s="21"/>
      <c r="AK9943" s="21"/>
      <c r="AL9943" s="21"/>
      <c r="AM9943" s="21"/>
      <c r="AN9943" s="21"/>
      <c r="AO9943" s="21"/>
      <c r="AP9943" s="21"/>
      <c r="AQ9943" s="21"/>
      <c r="AR9943" s="21"/>
      <c r="AS9943" s="21"/>
      <c r="AT9943" s="2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</row>
    <row r="9944" spans="1:60" s="3" customFormat="1">
      <c r="A9944" s="20"/>
      <c r="B9944" s="20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21"/>
      <c r="AC9944" s="21"/>
      <c r="AD9944" s="21"/>
      <c r="AE9944" s="21"/>
      <c r="AF9944" s="21"/>
      <c r="AG9944" s="21"/>
      <c r="AH9944" s="21"/>
      <c r="AI9944" s="26"/>
      <c r="AJ9944" s="21"/>
      <c r="AK9944" s="21"/>
      <c r="AL9944" s="21"/>
      <c r="AM9944" s="21"/>
      <c r="AN9944" s="21"/>
      <c r="AO9944" s="21"/>
      <c r="AP9944" s="21"/>
      <c r="AQ9944" s="21"/>
      <c r="AR9944" s="21"/>
      <c r="AS9944" s="21"/>
      <c r="AT9944" s="2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</row>
    <row r="9945" spans="1:60" s="3" customFormat="1">
      <c r="A9945" s="20"/>
      <c r="B9945" s="20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21"/>
      <c r="AC9945" s="21"/>
      <c r="AD9945" s="21"/>
      <c r="AE9945" s="21"/>
      <c r="AF9945" s="21"/>
      <c r="AG9945" s="21"/>
      <c r="AH9945" s="21"/>
      <c r="AI9945" s="26"/>
      <c r="AJ9945" s="21"/>
      <c r="AK9945" s="21"/>
      <c r="AL9945" s="21"/>
      <c r="AM9945" s="21"/>
      <c r="AN9945" s="21"/>
      <c r="AO9945" s="21"/>
      <c r="AP9945" s="21"/>
      <c r="AQ9945" s="21"/>
      <c r="AR9945" s="21"/>
      <c r="AS9945" s="21"/>
      <c r="AT9945" s="2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</row>
    <row r="9946" spans="1:60" s="3" customFormat="1">
      <c r="A9946" s="20"/>
      <c r="B9946" s="20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21"/>
      <c r="AC9946" s="21"/>
      <c r="AD9946" s="21"/>
      <c r="AE9946" s="21"/>
      <c r="AF9946" s="21"/>
      <c r="AG9946" s="21"/>
      <c r="AH9946" s="21"/>
      <c r="AI9946" s="26"/>
      <c r="AJ9946" s="21"/>
      <c r="AK9946" s="21"/>
      <c r="AL9946" s="21"/>
      <c r="AM9946" s="21"/>
      <c r="AN9946" s="21"/>
      <c r="AO9946" s="21"/>
      <c r="AP9946" s="21"/>
      <c r="AQ9946" s="21"/>
      <c r="AR9946" s="21"/>
      <c r="AS9946" s="21"/>
      <c r="AT9946" s="2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</row>
    <row r="9947" spans="1:60" s="3" customFormat="1">
      <c r="A9947" s="20"/>
      <c r="B9947" s="20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21"/>
      <c r="AC9947" s="21"/>
      <c r="AD9947" s="21"/>
      <c r="AE9947" s="21"/>
      <c r="AF9947" s="21"/>
      <c r="AG9947" s="21"/>
      <c r="AH9947" s="21"/>
      <c r="AI9947" s="26"/>
      <c r="AJ9947" s="21"/>
      <c r="AK9947" s="21"/>
      <c r="AL9947" s="21"/>
      <c r="AM9947" s="21"/>
      <c r="AN9947" s="21"/>
      <c r="AO9947" s="21"/>
      <c r="AP9947" s="21"/>
      <c r="AQ9947" s="21"/>
      <c r="AR9947" s="21"/>
      <c r="AS9947" s="21"/>
      <c r="AT9947" s="2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</row>
    <row r="9948" spans="1:60" s="3" customFormat="1">
      <c r="A9948" s="20"/>
      <c r="B9948" s="20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21"/>
      <c r="AC9948" s="21"/>
      <c r="AD9948" s="21"/>
      <c r="AE9948" s="21"/>
      <c r="AF9948" s="21"/>
      <c r="AG9948" s="21"/>
      <c r="AH9948" s="21"/>
      <c r="AI9948" s="26"/>
      <c r="AJ9948" s="21"/>
      <c r="AK9948" s="21"/>
      <c r="AL9948" s="21"/>
      <c r="AM9948" s="21"/>
      <c r="AN9948" s="21"/>
      <c r="AO9948" s="21"/>
      <c r="AP9948" s="21"/>
      <c r="AQ9948" s="21"/>
      <c r="AR9948" s="21"/>
      <c r="AS9948" s="21"/>
      <c r="AT9948" s="2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</row>
    <row r="9949" spans="1:60" s="3" customFormat="1">
      <c r="A9949" s="20"/>
      <c r="B9949" s="20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21"/>
      <c r="AC9949" s="21"/>
      <c r="AD9949" s="21"/>
      <c r="AE9949" s="21"/>
      <c r="AF9949" s="21"/>
      <c r="AG9949" s="21"/>
      <c r="AH9949" s="21"/>
      <c r="AI9949" s="26"/>
      <c r="AJ9949" s="21"/>
      <c r="AK9949" s="21"/>
      <c r="AL9949" s="21"/>
      <c r="AM9949" s="21"/>
      <c r="AN9949" s="21"/>
      <c r="AO9949" s="21"/>
      <c r="AP9949" s="21"/>
      <c r="AQ9949" s="21"/>
      <c r="AR9949" s="21"/>
      <c r="AS9949" s="21"/>
      <c r="AT9949" s="2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</row>
    <row r="9950" spans="1:60" s="3" customFormat="1">
      <c r="A9950" s="20"/>
      <c r="B9950" s="20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21"/>
      <c r="AC9950" s="21"/>
      <c r="AD9950" s="21"/>
      <c r="AE9950" s="21"/>
      <c r="AF9950" s="21"/>
      <c r="AG9950" s="21"/>
      <c r="AH9950" s="21"/>
      <c r="AI9950" s="26"/>
      <c r="AJ9950" s="21"/>
      <c r="AK9950" s="21"/>
      <c r="AL9950" s="21"/>
      <c r="AM9950" s="21"/>
      <c r="AN9950" s="21"/>
      <c r="AO9950" s="21"/>
      <c r="AP9950" s="21"/>
      <c r="AQ9950" s="21"/>
      <c r="AR9950" s="21"/>
      <c r="AS9950" s="21"/>
      <c r="AT9950" s="2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</row>
    <row r="9951" spans="1:60" s="3" customFormat="1">
      <c r="A9951" s="20"/>
      <c r="B9951" s="20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21"/>
      <c r="AC9951" s="21"/>
      <c r="AD9951" s="21"/>
      <c r="AE9951" s="21"/>
      <c r="AF9951" s="21"/>
      <c r="AG9951" s="21"/>
      <c r="AH9951" s="21"/>
      <c r="AI9951" s="26"/>
      <c r="AJ9951" s="21"/>
      <c r="AK9951" s="21"/>
      <c r="AL9951" s="21"/>
      <c r="AM9951" s="21"/>
      <c r="AN9951" s="21"/>
      <c r="AO9951" s="21"/>
      <c r="AP9951" s="21"/>
      <c r="AQ9951" s="21"/>
      <c r="AR9951" s="21"/>
      <c r="AS9951" s="21"/>
      <c r="AT9951" s="2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</row>
    <row r="9952" spans="1:60" s="3" customFormat="1">
      <c r="A9952" s="20"/>
      <c r="B9952" s="20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21"/>
      <c r="AC9952" s="21"/>
      <c r="AD9952" s="21"/>
      <c r="AE9952" s="21"/>
      <c r="AF9952" s="21"/>
      <c r="AG9952" s="21"/>
      <c r="AH9952" s="21"/>
      <c r="AI9952" s="26"/>
      <c r="AJ9952" s="21"/>
      <c r="AK9952" s="21"/>
      <c r="AL9952" s="21"/>
      <c r="AM9952" s="21"/>
      <c r="AN9952" s="21"/>
      <c r="AO9952" s="21"/>
      <c r="AP9952" s="21"/>
      <c r="AQ9952" s="21"/>
      <c r="AR9952" s="21"/>
      <c r="AS9952" s="21"/>
      <c r="AT9952" s="2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</row>
    <row r="9953" spans="1:60" s="3" customFormat="1">
      <c r="A9953" s="20"/>
      <c r="B9953" s="20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21"/>
      <c r="AC9953" s="21"/>
      <c r="AD9953" s="21"/>
      <c r="AE9953" s="21"/>
      <c r="AF9953" s="21"/>
      <c r="AG9953" s="21"/>
      <c r="AH9953" s="21"/>
      <c r="AI9953" s="26"/>
      <c r="AJ9953" s="21"/>
      <c r="AK9953" s="21"/>
      <c r="AL9953" s="21"/>
      <c r="AM9953" s="21"/>
      <c r="AN9953" s="21"/>
      <c r="AO9953" s="21"/>
      <c r="AP9953" s="21"/>
      <c r="AQ9953" s="21"/>
      <c r="AR9953" s="21"/>
      <c r="AS9953" s="21"/>
      <c r="AT9953" s="2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</row>
    <row r="9954" spans="1:60" s="3" customFormat="1">
      <c r="A9954" s="20"/>
      <c r="B9954" s="20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21"/>
      <c r="AC9954" s="21"/>
      <c r="AD9954" s="21"/>
      <c r="AE9954" s="21"/>
      <c r="AF9954" s="21"/>
      <c r="AG9954" s="21"/>
      <c r="AH9954" s="21"/>
      <c r="AI9954" s="26"/>
      <c r="AJ9954" s="21"/>
      <c r="AK9954" s="21"/>
      <c r="AL9954" s="21"/>
      <c r="AM9954" s="21"/>
      <c r="AN9954" s="21"/>
      <c r="AO9954" s="21"/>
      <c r="AP9954" s="21"/>
      <c r="AQ9954" s="21"/>
      <c r="AR9954" s="21"/>
      <c r="AS9954" s="21"/>
      <c r="AT9954" s="2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</row>
    <row r="9955" spans="1:60" s="3" customFormat="1">
      <c r="A9955" s="20"/>
      <c r="B9955" s="20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21"/>
      <c r="AC9955" s="21"/>
      <c r="AD9955" s="21"/>
      <c r="AE9955" s="21"/>
      <c r="AF9955" s="21"/>
      <c r="AG9955" s="21"/>
      <c r="AH9955" s="21"/>
      <c r="AI9955" s="26"/>
      <c r="AJ9955" s="21"/>
      <c r="AK9955" s="21"/>
      <c r="AL9955" s="21"/>
      <c r="AM9955" s="21"/>
      <c r="AN9955" s="21"/>
      <c r="AO9955" s="21"/>
      <c r="AP9955" s="21"/>
      <c r="AQ9955" s="21"/>
      <c r="AR9955" s="21"/>
      <c r="AS9955" s="21"/>
      <c r="AT9955" s="2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</row>
    <row r="9956" spans="1:60" s="3" customFormat="1">
      <c r="A9956" s="20"/>
      <c r="B9956" s="20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21"/>
      <c r="AC9956" s="21"/>
      <c r="AD9956" s="21"/>
      <c r="AE9956" s="21"/>
      <c r="AF9956" s="21"/>
      <c r="AG9956" s="21"/>
      <c r="AH9956" s="21"/>
      <c r="AI9956" s="26"/>
      <c r="AJ9956" s="21"/>
      <c r="AK9956" s="21"/>
      <c r="AL9956" s="21"/>
      <c r="AM9956" s="21"/>
      <c r="AN9956" s="21"/>
      <c r="AO9956" s="21"/>
      <c r="AP9956" s="21"/>
      <c r="AQ9956" s="21"/>
      <c r="AR9956" s="21"/>
      <c r="AS9956" s="21"/>
      <c r="AT9956" s="2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</row>
    <row r="9957" spans="1:60" s="3" customFormat="1">
      <c r="A9957" s="20"/>
      <c r="B9957" s="20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21"/>
      <c r="AC9957" s="21"/>
      <c r="AD9957" s="21"/>
      <c r="AE9957" s="21"/>
      <c r="AF9957" s="21"/>
      <c r="AG9957" s="21"/>
      <c r="AH9957" s="21"/>
      <c r="AI9957" s="26"/>
      <c r="AJ9957" s="21"/>
      <c r="AK9957" s="21"/>
      <c r="AL9957" s="21"/>
      <c r="AM9957" s="21"/>
      <c r="AN9957" s="21"/>
      <c r="AO9957" s="21"/>
      <c r="AP9957" s="21"/>
      <c r="AQ9957" s="21"/>
      <c r="AR9957" s="21"/>
      <c r="AS9957" s="21"/>
      <c r="AT9957" s="2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</row>
    <row r="9958" spans="1:60" s="3" customFormat="1">
      <c r="A9958" s="20"/>
      <c r="B9958" s="20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21"/>
      <c r="AC9958" s="21"/>
      <c r="AD9958" s="21"/>
      <c r="AE9958" s="21"/>
      <c r="AF9958" s="21"/>
      <c r="AG9958" s="21"/>
      <c r="AH9958" s="21"/>
      <c r="AI9958" s="26"/>
      <c r="AJ9958" s="21"/>
      <c r="AK9958" s="21"/>
      <c r="AL9958" s="21"/>
      <c r="AM9958" s="21"/>
      <c r="AN9958" s="21"/>
      <c r="AO9958" s="21"/>
      <c r="AP9958" s="21"/>
      <c r="AQ9958" s="21"/>
      <c r="AR9958" s="21"/>
      <c r="AS9958" s="21"/>
      <c r="AT9958" s="2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</row>
    <row r="9959" spans="1:60" s="3" customFormat="1">
      <c r="A9959" s="20"/>
      <c r="B9959" s="20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21"/>
      <c r="AC9959" s="21"/>
      <c r="AD9959" s="21"/>
      <c r="AE9959" s="21"/>
      <c r="AF9959" s="21"/>
      <c r="AG9959" s="21"/>
      <c r="AH9959" s="21"/>
      <c r="AI9959" s="26"/>
      <c r="AJ9959" s="21"/>
      <c r="AK9959" s="21"/>
      <c r="AL9959" s="21"/>
      <c r="AM9959" s="21"/>
      <c r="AN9959" s="21"/>
      <c r="AO9959" s="21"/>
      <c r="AP9959" s="21"/>
      <c r="AQ9959" s="21"/>
      <c r="AR9959" s="21"/>
      <c r="AS9959" s="21"/>
      <c r="AT9959" s="2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</row>
    <row r="9960" spans="1:60" s="3" customFormat="1">
      <c r="A9960" s="20"/>
      <c r="B9960" s="20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21"/>
      <c r="AC9960" s="21"/>
      <c r="AD9960" s="21"/>
      <c r="AE9960" s="21"/>
      <c r="AF9960" s="21"/>
      <c r="AG9960" s="21"/>
      <c r="AH9960" s="21"/>
      <c r="AI9960" s="26"/>
      <c r="AJ9960" s="21"/>
      <c r="AK9960" s="21"/>
      <c r="AL9960" s="21"/>
      <c r="AM9960" s="21"/>
      <c r="AN9960" s="21"/>
      <c r="AO9960" s="21"/>
      <c r="AP9960" s="21"/>
      <c r="AQ9960" s="21"/>
      <c r="AR9960" s="21"/>
      <c r="AS9960" s="21"/>
      <c r="AT9960" s="2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</row>
    <row r="9961" spans="1:60" s="3" customFormat="1">
      <c r="A9961" s="20"/>
      <c r="B9961" s="20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21"/>
      <c r="AC9961" s="21"/>
      <c r="AD9961" s="21"/>
      <c r="AE9961" s="21"/>
      <c r="AF9961" s="21"/>
      <c r="AG9961" s="21"/>
      <c r="AH9961" s="21"/>
      <c r="AI9961" s="26"/>
      <c r="AJ9961" s="21"/>
      <c r="AK9961" s="21"/>
      <c r="AL9961" s="21"/>
      <c r="AM9961" s="21"/>
      <c r="AN9961" s="21"/>
      <c r="AO9961" s="21"/>
      <c r="AP9961" s="21"/>
      <c r="AQ9961" s="21"/>
      <c r="AR9961" s="21"/>
      <c r="AS9961" s="21"/>
      <c r="AT9961" s="2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</row>
    <row r="9962" spans="1:60" s="3" customFormat="1">
      <c r="A9962" s="20"/>
      <c r="B9962" s="20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21"/>
      <c r="AC9962" s="21"/>
      <c r="AD9962" s="21"/>
      <c r="AE9962" s="21"/>
      <c r="AF9962" s="21"/>
      <c r="AG9962" s="21"/>
      <c r="AH9962" s="21"/>
      <c r="AI9962" s="26"/>
      <c r="AJ9962" s="21"/>
      <c r="AK9962" s="21"/>
      <c r="AL9962" s="21"/>
      <c r="AM9962" s="21"/>
      <c r="AN9962" s="21"/>
      <c r="AO9962" s="21"/>
      <c r="AP9962" s="21"/>
      <c r="AQ9962" s="21"/>
      <c r="AR9962" s="21"/>
      <c r="AS9962" s="21"/>
      <c r="AT9962" s="2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</row>
    <row r="9963" spans="1:60" s="3" customFormat="1">
      <c r="A9963" s="20"/>
      <c r="B9963" s="20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21"/>
      <c r="AC9963" s="21"/>
      <c r="AD9963" s="21"/>
      <c r="AE9963" s="21"/>
      <c r="AF9963" s="21"/>
      <c r="AG9963" s="21"/>
      <c r="AH9963" s="21"/>
      <c r="AI9963" s="26"/>
      <c r="AJ9963" s="21"/>
      <c r="AK9963" s="21"/>
      <c r="AL9963" s="21"/>
      <c r="AM9963" s="21"/>
      <c r="AN9963" s="21"/>
      <c r="AO9963" s="21"/>
      <c r="AP9963" s="21"/>
      <c r="AQ9963" s="21"/>
      <c r="AR9963" s="21"/>
      <c r="AS9963" s="21"/>
      <c r="AT9963" s="2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</row>
    <row r="9964" spans="1:60" s="3" customFormat="1">
      <c r="A9964" s="20"/>
      <c r="B9964" s="20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21"/>
      <c r="AC9964" s="21"/>
      <c r="AD9964" s="21"/>
      <c r="AE9964" s="21"/>
      <c r="AF9964" s="21"/>
      <c r="AG9964" s="21"/>
      <c r="AH9964" s="21"/>
      <c r="AI9964" s="26"/>
      <c r="AJ9964" s="21"/>
      <c r="AK9964" s="21"/>
      <c r="AL9964" s="21"/>
      <c r="AM9964" s="21"/>
      <c r="AN9964" s="21"/>
      <c r="AO9964" s="21"/>
      <c r="AP9964" s="21"/>
      <c r="AQ9964" s="21"/>
      <c r="AR9964" s="21"/>
      <c r="AS9964" s="21"/>
      <c r="AT9964" s="2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</row>
    <row r="9965" spans="1:60" s="3" customFormat="1">
      <c r="A9965" s="20"/>
      <c r="B9965" s="20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21"/>
      <c r="AC9965" s="21"/>
      <c r="AD9965" s="21"/>
      <c r="AE9965" s="21"/>
      <c r="AF9965" s="21"/>
      <c r="AG9965" s="21"/>
      <c r="AH9965" s="21"/>
      <c r="AI9965" s="26"/>
      <c r="AJ9965" s="21"/>
      <c r="AK9965" s="21"/>
      <c r="AL9965" s="21"/>
      <c r="AM9965" s="21"/>
      <c r="AN9965" s="21"/>
      <c r="AO9965" s="21"/>
      <c r="AP9965" s="21"/>
      <c r="AQ9965" s="21"/>
      <c r="AR9965" s="21"/>
      <c r="AS9965" s="21"/>
      <c r="AT9965" s="2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</row>
    <row r="9966" spans="1:60" s="3" customFormat="1">
      <c r="A9966" s="20"/>
      <c r="B9966" s="20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21"/>
      <c r="AC9966" s="21"/>
      <c r="AD9966" s="21"/>
      <c r="AE9966" s="21"/>
      <c r="AF9966" s="21"/>
      <c r="AG9966" s="21"/>
      <c r="AH9966" s="21"/>
      <c r="AI9966" s="26"/>
      <c r="AJ9966" s="21"/>
      <c r="AK9966" s="21"/>
      <c r="AL9966" s="21"/>
      <c r="AM9966" s="21"/>
      <c r="AN9966" s="21"/>
      <c r="AO9966" s="21"/>
      <c r="AP9966" s="21"/>
      <c r="AQ9966" s="21"/>
      <c r="AR9966" s="21"/>
      <c r="AS9966" s="21"/>
      <c r="AT9966" s="2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</row>
    <row r="9967" spans="1:60" s="3" customFormat="1">
      <c r="A9967" s="20"/>
      <c r="B9967" s="20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21"/>
      <c r="AC9967" s="21"/>
      <c r="AD9967" s="21"/>
      <c r="AE9967" s="21"/>
      <c r="AF9967" s="21"/>
      <c r="AG9967" s="21"/>
      <c r="AH9967" s="21"/>
      <c r="AI9967" s="26"/>
      <c r="AJ9967" s="21"/>
      <c r="AK9967" s="21"/>
      <c r="AL9967" s="21"/>
      <c r="AM9967" s="21"/>
      <c r="AN9967" s="21"/>
      <c r="AO9967" s="21"/>
      <c r="AP9967" s="21"/>
      <c r="AQ9967" s="21"/>
      <c r="AR9967" s="21"/>
      <c r="AS9967" s="21"/>
      <c r="AT9967" s="2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</row>
    <row r="9968" spans="1:60" s="3" customFormat="1">
      <c r="A9968" s="20"/>
      <c r="B9968" s="20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21"/>
      <c r="AC9968" s="21"/>
      <c r="AD9968" s="21"/>
      <c r="AE9968" s="21"/>
      <c r="AF9968" s="21"/>
      <c r="AG9968" s="21"/>
      <c r="AH9968" s="21"/>
      <c r="AI9968" s="26"/>
      <c r="AJ9968" s="21"/>
      <c r="AK9968" s="21"/>
      <c r="AL9968" s="21"/>
      <c r="AM9968" s="21"/>
      <c r="AN9968" s="21"/>
      <c r="AO9968" s="21"/>
      <c r="AP9968" s="21"/>
      <c r="AQ9968" s="21"/>
      <c r="AR9968" s="21"/>
      <c r="AS9968" s="21"/>
      <c r="AT9968" s="2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</row>
    <row r="9969" spans="1:60" s="3" customFormat="1">
      <c r="A9969" s="20"/>
      <c r="B9969" s="20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21"/>
      <c r="AC9969" s="21"/>
      <c r="AD9969" s="21"/>
      <c r="AE9969" s="21"/>
      <c r="AF9969" s="21"/>
      <c r="AG9969" s="21"/>
      <c r="AH9969" s="21"/>
      <c r="AI9969" s="26"/>
      <c r="AJ9969" s="21"/>
      <c r="AK9969" s="21"/>
      <c r="AL9969" s="21"/>
      <c r="AM9969" s="21"/>
      <c r="AN9969" s="21"/>
      <c r="AO9969" s="21"/>
      <c r="AP9969" s="21"/>
      <c r="AQ9969" s="21"/>
      <c r="AR9969" s="21"/>
      <c r="AS9969" s="21"/>
      <c r="AT9969" s="2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</row>
    <row r="9970" spans="1:60" s="3" customFormat="1">
      <c r="A9970" s="20"/>
      <c r="B9970" s="20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21"/>
      <c r="AC9970" s="21"/>
      <c r="AD9970" s="21"/>
      <c r="AE9970" s="21"/>
      <c r="AF9970" s="21"/>
      <c r="AG9970" s="21"/>
      <c r="AH9970" s="21"/>
      <c r="AI9970" s="26"/>
      <c r="AJ9970" s="21"/>
      <c r="AK9970" s="21"/>
      <c r="AL9970" s="21"/>
      <c r="AM9970" s="21"/>
      <c r="AN9970" s="21"/>
      <c r="AO9970" s="21"/>
      <c r="AP9970" s="21"/>
      <c r="AQ9970" s="21"/>
      <c r="AR9970" s="21"/>
      <c r="AS9970" s="21"/>
      <c r="AT9970" s="2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</row>
    <row r="9971" spans="1:60" s="3" customFormat="1">
      <c r="A9971" s="20"/>
      <c r="B9971" s="20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21"/>
      <c r="AC9971" s="21"/>
      <c r="AD9971" s="21"/>
      <c r="AE9971" s="21"/>
      <c r="AF9971" s="21"/>
      <c r="AG9971" s="21"/>
      <c r="AH9971" s="21"/>
      <c r="AI9971" s="26"/>
      <c r="AJ9971" s="21"/>
      <c r="AK9971" s="21"/>
      <c r="AL9971" s="21"/>
      <c r="AM9971" s="21"/>
      <c r="AN9971" s="21"/>
      <c r="AO9971" s="21"/>
      <c r="AP9971" s="21"/>
      <c r="AQ9971" s="21"/>
      <c r="AR9971" s="21"/>
      <c r="AS9971" s="21"/>
      <c r="AT9971" s="2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</row>
    <row r="9972" spans="1:60" s="3" customFormat="1">
      <c r="A9972" s="20"/>
      <c r="B9972" s="20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21"/>
      <c r="AC9972" s="21"/>
      <c r="AD9972" s="21"/>
      <c r="AE9972" s="21"/>
      <c r="AF9972" s="21"/>
      <c r="AG9972" s="21"/>
      <c r="AH9972" s="21"/>
      <c r="AI9972" s="26"/>
      <c r="AJ9972" s="21"/>
      <c r="AK9972" s="21"/>
      <c r="AL9972" s="21"/>
      <c r="AM9972" s="21"/>
      <c r="AN9972" s="21"/>
      <c r="AO9972" s="21"/>
      <c r="AP9972" s="21"/>
      <c r="AQ9972" s="21"/>
      <c r="AR9972" s="21"/>
      <c r="AS9972" s="21"/>
      <c r="AT9972" s="2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</row>
    <row r="9973" spans="1:60" s="3" customFormat="1">
      <c r="A9973" s="20"/>
      <c r="B9973" s="20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21"/>
      <c r="AC9973" s="21"/>
      <c r="AD9973" s="21"/>
      <c r="AE9973" s="21"/>
      <c r="AF9973" s="21"/>
      <c r="AG9973" s="21"/>
      <c r="AH9973" s="21"/>
      <c r="AI9973" s="26"/>
      <c r="AJ9973" s="21"/>
      <c r="AK9973" s="21"/>
      <c r="AL9973" s="21"/>
      <c r="AM9973" s="21"/>
      <c r="AN9973" s="21"/>
      <c r="AO9973" s="21"/>
      <c r="AP9973" s="21"/>
      <c r="AQ9973" s="21"/>
      <c r="AR9973" s="21"/>
      <c r="AS9973" s="21"/>
      <c r="AT9973" s="2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</row>
    <row r="9974" spans="1:60" s="3" customFormat="1">
      <c r="A9974" s="20"/>
      <c r="B9974" s="20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21"/>
      <c r="AC9974" s="21"/>
      <c r="AD9974" s="21"/>
      <c r="AE9974" s="21"/>
      <c r="AF9974" s="21"/>
      <c r="AG9974" s="21"/>
      <c r="AH9974" s="21"/>
      <c r="AI9974" s="26"/>
      <c r="AJ9974" s="21"/>
      <c r="AK9974" s="21"/>
      <c r="AL9974" s="21"/>
      <c r="AM9974" s="21"/>
      <c r="AN9974" s="21"/>
      <c r="AO9974" s="21"/>
      <c r="AP9974" s="21"/>
      <c r="AQ9974" s="21"/>
      <c r="AR9974" s="21"/>
      <c r="AS9974" s="21"/>
      <c r="AT9974" s="2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</row>
    <row r="9975" spans="1:60" s="3" customFormat="1">
      <c r="A9975" s="20"/>
      <c r="B9975" s="20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21"/>
      <c r="AC9975" s="21"/>
      <c r="AD9975" s="21"/>
      <c r="AE9975" s="21"/>
      <c r="AF9975" s="21"/>
      <c r="AG9975" s="21"/>
      <c r="AH9975" s="21"/>
      <c r="AI9975" s="26"/>
      <c r="AJ9975" s="21"/>
      <c r="AK9975" s="21"/>
      <c r="AL9975" s="21"/>
      <c r="AM9975" s="21"/>
      <c r="AN9975" s="21"/>
      <c r="AO9975" s="21"/>
      <c r="AP9975" s="21"/>
      <c r="AQ9975" s="21"/>
      <c r="AR9975" s="21"/>
      <c r="AS9975" s="21"/>
      <c r="AT9975" s="2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</row>
    <row r="9976" spans="1:60" s="3" customFormat="1">
      <c r="A9976" s="20"/>
      <c r="B9976" s="20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21"/>
      <c r="AC9976" s="21"/>
      <c r="AD9976" s="21"/>
      <c r="AE9976" s="21"/>
      <c r="AF9976" s="21"/>
      <c r="AG9976" s="21"/>
      <c r="AH9976" s="21"/>
      <c r="AI9976" s="26"/>
      <c r="AJ9976" s="21"/>
      <c r="AK9976" s="21"/>
      <c r="AL9976" s="21"/>
      <c r="AM9976" s="21"/>
      <c r="AN9976" s="21"/>
      <c r="AO9976" s="21"/>
      <c r="AP9976" s="21"/>
      <c r="AQ9976" s="21"/>
      <c r="AR9976" s="21"/>
      <c r="AS9976" s="21"/>
      <c r="AT9976" s="2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</row>
    <row r="9977" spans="1:60" s="3" customFormat="1">
      <c r="A9977" s="20"/>
      <c r="B9977" s="20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21"/>
      <c r="AC9977" s="21"/>
      <c r="AD9977" s="21"/>
      <c r="AE9977" s="21"/>
      <c r="AF9977" s="21"/>
      <c r="AG9977" s="21"/>
      <c r="AH9977" s="21"/>
      <c r="AI9977" s="26"/>
      <c r="AJ9977" s="21"/>
      <c r="AK9977" s="21"/>
      <c r="AL9977" s="21"/>
      <c r="AM9977" s="21"/>
      <c r="AN9977" s="21"/>
      <c r="AO9977" s="21"/>
      <c r="AP9977" s="21"/>
      <c r="AQ9977" s="21"/>
      <c r="AR9977" s="21"/>
      <c r="AS9977" s="21"/>
      <c r="AT9977" s="2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</row>
    <row r="9978" spans="1:60" s="3" customFormat="1">
      <c r="A9978" s="20"/>
      <c r="B9978" s="20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21"/>
      <c r="AC9978" s="21"/>
      <c r="AD9978" s="21"/>
      <c r="AE9978" s="21"/>
      <c r="AF9978" s="21"/>
      <c r="AG9978" s="21"/>
      <c r="AH9978" s="21"/>
      <c r="AI9978" s="26"/>
      <c r="AJ9978" s="21"/>
      <c r="AK9978" s="21"/>
      <c r="AL9978" s="21"/>
      <c r="AM9978" s="21"/>
      <c r="AN9978" s="21"/>
      <c r="AO9978" s="21"/>
      <c r="AP9978" s="21"/>
      <c r="AQ9978" s="21"/>
      <c r="AR9978" s="21"/>
      <c r="AS9978" s="21"/>
      <c r="AT9978" s="2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</row>
    <row r="9979" spans="1:60" s="3" customFormat="1">
      <c r="A9979" s="20"/>
      <c r="B9979" s="20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21"/>
      <c r="AC9979" s="21"/>
      <c r="AD9979" s="21"/>
      <c r="AE9979" s="21"/>
      <c r="AF9979" s="21"/>
      <c r="AG9979" s="21"/>
      <c r="AH9979" s="21"/>
      <c r="AI9979" s="26"/>
      <c r="AJ9979" s="21"/>
      <c r="AK9979" s="21"/>
      <c r="AL9979" s="21"/>
      <c r="AM9979" s="21"/>
      <c r="AN9979" s="21"/>
      <c r="AO9979" s="21"/>
      <c r="AP9979" s="21"/>
      <c r="AQ9979" s="21"/>
      <c r="AR9979" s="21"/>
      <c r="AS9979" s="21"/>
      <c r="AT9979" s="2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</row>
    <row r="9980" spans="1:60" s="3" customFormat="1">
      <c r="A9980" s="20"/>
      <c r="B9980" s="20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21"/>
      <c r="AC9980" s="21"/>
      <c r="AD9980" s="21"/>
      <c r="AE9980" s="21"/>
      <c r="AF9980" s="21"/>
      <c r="AG9980" s="21"/>
      <c r="AH9980" s="21"/>
      <c r="AI9980" s="26"/>
      <c r="AJ9980" s="21"/>
      <c r="AK9980" s="21"/>
      <c r="AL9980" s="21"/>
      <c r="AM9980" s="21"/>
      <c r="AN9980" s="21"/>
      <c r="AO9980" s="21"/>
      <c r="AP9980" s="21"/>
      <c r="AQ9980" s="21"/>
      <c r="AR9980" s="21"/>
      <c r="AS9980" s="21"/>
      <c r="AT9980" s="2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</row>
    <row r="9981" spans="1:60" s="3" customFormat="1">
      <c r="A9981" s="20"/>
      <c r="B9981" s="20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21"/>
      <c r="AC9981" s="21"/>
      <c r="AD9981" s="21"/>
      <c r="AE9981" s="21"/>
      <c r="AF9981" s="21"/>
      <c r="AG9981" s="21"/>
      <c r="AH9981" s="21"/>
      <c r="AI9981" s="26"/>
      <c r="AJ9981" s="21"/>
      <c r="AK9981" s="21"/>
      <c r="AL9981" s="21"/>
      <c r="AM9981" s="21"/>
      <c r="AN9981" s="21"/>
      <c r="AO9981" s="21"/>
      <c r="AP9981" s="21"/>
      <c r="AQ9981" s="21"/>
      <c r="AR9981" s="21"/>
      <c r="AS9981" s="21"/>
      <c r="AT9981" s="2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</row>
    <row r="9982" spans="1:60" s="3" customFormat="1">
      <c r="A9982" s="20"/>
      <c r="B9982" s="20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21"/>
      <c r="AC9982" s="21"/>
      <c r="AD9982" s="21"/>
      <c r="AE9982" s="21"/>
      <c r="AF9982" s="21"/>
      <c r="AG9982" s="21"/>
      <c r="AH9982" s="21"/>
      <c r="AI9982" s="26"/>
      <c r="AJ9982" s="21"/>
      <c r="AK9982" s="21"/>
      <c r="AL9982" s="21"/>
      <c r="AM9982" s="21"/>
      <c r="AN9982" s="21"/>
      <c r="AO9982" s="21"/>
      <c r="AP9982" s="21"/>
      <c r="AQ9982" s="21"/>
      <c r="AR9982" s="21"/>
      <c r="AS9982" s="21"/>
      <c r="AT9982" s="2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</row>
    <row r="9983" spans="1:60" s="3" customFormat="1">
      <c r="A9983" s="20"/>
      <c r="B9983" s="20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21"/>
      <c r="AC9983" s="21"/>
      <c r="AD9983" s="21"/>
      <c r="AE9983" s="21"/>
      <c r="AF9983" s="21"/>
      <c r="AG9983" s="21"/>
      <c r="AH9983" s="21"/>
      <c r="AI9983" s="26"/>
      <c r="AJ9983" s="21"/>
      <c r="AK9983" s="21"/>
      <c r="AL9983" s="21"/>
      <c r="AM9983" s="21"/>
      <c r="AN9983" s="21"/>
      <c r="AO9983" s="21"/>
      <c r="AP9983" s="21"/>
      <c r="AQ9983" s="21"/>
      <c r="AR9983" s="21"/>
      <c r="AS9983" s="21"/>
      <c r="AT9983" s="2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</row>
    <row r="9984" spans="1:60" s="3" customFormat="1">
      <c r="A9984" s="20"/>
      <c r="B9984" s="20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21"/>
      <c r="AC9984" s="21"/>
      <c r="AD9984" s="21"/>
      <c r="AE9984" s="21"/>
      <c r="AF9984" s="21"/>
      <c r="AG9984" s="21"/>
      <c r="AH9984" s="21"/>
      <c r="AI9984" s="26"/>
      <c r="AJ9984" s="21"/>
      <c r="AK9984" s="21"/>
      <c r="AL9984" s="21"/>
      <c r="AM9984" s="21"/>
      <c r="AN9984" s="21"/>
      <c r="AO9984" s="21"/>
      <c r="AP9984" s="21"/>
      <c r="AQ9984" s="21"/>
      <c r="AR9984" s="21"/>
      <c r="AS9984" s="21"/>
      <c r="AT9984" s="2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</row>
    <row r="9985" spans="1:60" s="3" customFormat="1">
      <c r="A9985" s="20"/>
      <c r="B9985" s="20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21"/>
      <c r="AC9985" s="21"/>
      <c r="AD9985" s="21"/>
      <c r="AE9985" s="21"/>
      <c r="AF9985" s="21"/>
      <c r="AG9985" s="21"/>
      <c r="AH9985" s="21"/>
      <c r="AI9985" s="26"/>
      <c r="AJ9985" s="21"/>
      <c r="AK9985" s="21"/>
      <c r="AL9985" s="21"/>
      <c r="AM9985" s="21"/>
      <c r="AN9985" s="21"/>
      <c r="AO9985" s="21"/>
      <c r="AP9985" s="21"/>
      <c r="AQ9985" s="21"/>
      <c r="AR9985" s="21"/>
      <c r="AS9985" s="21"/>
      <c r="AT9985" s="2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</row>
    <row r="9986" spans="1:60" s="3" customFormat="1">
      <c r="A9986" s="20"/>
      <c r="B9986" s="20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21"/>
      <c r="AC9986" s="21"/>
      <c r="AD9986" s="21"/>
      <c r="AE9986" s="21"/>
      <c r="AF9986" s="21"/>
      <c r="AG9986" s="21"/>
      <c r="AH9986" s="21"/>
      <c r="AI9986" s="26"/>
      <c r="AJ9986" s="21"/>
      <c r="AK9986" s="21"/>
      <c r="AL9986" s="21"/>
      <c r="AM9986" s="21"/>
      <c r="AN9986" s="21"/>
      <c r="AO9986" s="21"/>
      <c r="AP9986" s="21"/>
      <c r="AQ9986" s="21"/>
      <c r="AR9986" s="21"/>
      <c r="AS9986" s="21"/>
      <c r="AT9986" s="2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</row>
    <row r="9987" spans="1:60" s="3" customFormat="1">
      <c r="A9987" s="20"/>
      <c r="B9987" s="20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21"/>
      <c r="AC9987" s="21"/>
      <c r="AD9987" s="21"/>
      <c r="AE9987" s="21"/>
      <c r="AF9987" s="21"/>
      <c r="AG9987" s="21"/>
      <c r="AH9987" s="21"/>
      <c r="AI9987" s="26"/>
      <c r="AJ9987" s="21"/>
      <c r="AK9987" s="21"/>
      <c r="AL9987" s="21"/>
      <c r="AM9987" s="21"/>
      <c r="AN9987" s="21"/>
      <c r="AO9987" s="21"/>
      <c r="AP9987" s="21"/>
      <c r="AQ9987" s="21"/>
      <c r="AR9987" s="21"/>
      <c r="AS9987" s="21"/>
      <c r="AT9987" s="2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</row>
    <row r="9988" spans="1:60" s="3" customFormat="1">
      <c r="A9988" s="20"/>
      <c r="B9988" s="20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21"/>
      <c r="AC9988" s="21"/>
      <c r="AD9988" s="21"/>
      <c r="AE9988" s="21"/>
      <c r="AF9988" s="21"/>
      <c r="AG9988" s="21"/>
      <c r="AH9988" s="21"/>
      <c r="AI9988" s="26"/>
      <c r="AJ9988" s="21"/>
      <c r="AK9988" s="21"/>
      <c r="AL9988" s="21"/>
      <c r="AM9988" s="21"/>
      <c r="AN9988" s="21"/>
      <c r="AO9988" s="21"/>
      <c r="AP9988" s="21"/>
      <c r="AQ9988" s="21"/>
      <c r="AR9988" s="21"/>
      <c r="AS9988" s="21"/>
      <c r="AT9988" s="2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</row>
    <row r="9989" spans="1:60" s="3" customFormat="1">
      <c r="A9989" s="20"/>
      <c r="B9989" s="20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21"/>
      <c r="AC9989" s="21"/>
      <c r="AD9989" s="21"/>
      <c r="AE9989" s="21"/>
      <c r="AF9989" s="21"/>
      <c r="AG9989" s="21"/>
      <c r="AH9989" s="21"/>
      <c r="AI9989" s="26"/>
      <c r="AJ9989" s="21"/>
      <c r="AK9989" s="21"/>
      <c r="AL9989" s="21"/>
      <c r="AM9989" s="21"/>
      <c r="AN9989" s="21"/>
      <c r="AO9989" s="21"/>
      <c r="AP9989" s="21"/>
      <c r="AQ9989" s="21"/>
      <c r="AR9989" s="21"/>
      <c r="AS9989" s="21"/>
      <c r="AT9989" s="2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</row>
    <row r="9990" spans="1:60" s="3" customFormat="1">
      <c r="A9990" s="20"/>
      <c r="B9990" s="20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21"/>
      <c r="AC9990" s="21"/>
      <c r="AD9990" s="21"/>
      <c r="AE9990" s="21"/>
      <c r="AF9990" s="21"/>
      <c r="AG9990" s="21"/>
      <c r="AH9990" s="21"/>
      <c r="AI9990" s="26"/>
      <c r="AJ9990" s="21"/>
      <c r="AK9990" s="21"/>
      <c r="AL9990" s="21"/>
      <c r="AM9990" s="21"/>
      <c r="AN9990" s="21"/>
      <c r="AO9990" s="21"/>
      <c r="AP9990" s="21"/>
      <c r="AQ9990" s="21"/>
      <c r="AR9990" s="21"/>
      <c r="AS9990" s="21"/>
      <c r="AT9990" s="2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</row>
    <row r="9991" spans="1:60" s="3" customFormat="1">
      <c r="A9991" s="20"/>
      <c r="B9991" s="20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21"/>
      <c r="AC9991" s="21"/>
      <c r="AD9991" s="21"/>
      <c r="AE9991" s="21"/>
      <c r="AF9991" s="21"/>
      <c r="AG9991" s="21"/>
      <c r="AH9991" s="21"/>
      <c r="AI9991" s="26"/>
      <c r="AJ9991" s="21"/>
      <c r="AK9991" s="21"/>
      <c r="AL9991" s="21"/>
      <c r="AM9991" s="21"/>
      <c r="AN9991" s="21"/>
      <c r="AO9991" s="21"/>
      <c r="AP9991" s="21"/>
      <c r="AQ9991" s="21"/>
      <c r="AR9991" s="21"/>
      <c r="AS9991" s="21"/>
      <c r="AT9991" s="2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</row>
    <row r="9992" spans="1:60" s="3" customFormat="1">
      <c r="A9992" s="20"/>
      <c r="B9992" s="20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21"/>
      <c r="AC9992" s="21"/>
      <c r="AD9992" s="21"/>
      <c r="AE9992" s="21"/>
      <c r="AF9992" s="21"/>
      <c r="AG9992" s="21"/>
      <c r="AH9992" s="21"/>
      <c r="AI9992" s="26"/>
      <c r="AJ9992" s="21"/>
      <c r="AK9992" s="21"/>
      <c r="AL9992" s="21"/>
      <c r="AM9992" s="21"/>
      <c r="AN9992" s="21"/>
      <c r="AO9992" s="21"/>
      <c r="AP9992" s="21"/>
      <c r="AQ9992" s="21"/>
      <c r="AR9992" s="21"/>
      <c r="AS9992" s="21"/>
      <c r="AT9992" s="2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</row>
    <row r="9993" spans="1:60" s="3" customFormat="1">
      <c r="A9993" s="20"/>
      <c r="B9993" s="20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21"/>
      <c r="AC9993" s="21"/>
      <c r="AD9993" s="21"/>
      <c r="AE9993" s="21"/>
      <c r="AF9993" s="21"/>
      <c r="AG9993" s="21"/>
      <c r="AH9993" s="21"/>
      <c r="AI9993" s="26"/>
      <c r="AJ9993" s="21"/>
      <c r="AK9993" s="21"/>
      <c r="AL9993" s="21"/>
      <c r="AM9993" s="21"/>
      <c r="AN9993" s="21"/>
      <c r="AO9993" s="21"/>
      <c r="AP9993" s="21"/>
      <c r="AQ9993" s="21"/>
      <c r="AR9993" s="21"/>
      <c r="AS9993" s="21"/>
      <c r="AT9993" s="2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</row>
    <row r="9994" spans="1:60" s="3" customFormat="1">
      <c r="A9994" s="20"/>
      <c r="B9994" s="20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21"/>
      <c r="AC9994" s="21"/>
      <c r="AD9994" s="21"/>
      <c r="AE9994" s="21"/>
      <c r="AF9994" s="21"/>
      <c r="AG9994" s="21"/>
      <c r="AH9994" s="21"/>
      <c r="AI9994" s="26"/>
      <c r="AJ9994" s="21"/>
      <c r="AK9994" s="21"/>
      <c r="AL9994" s="21"/>
      <c r="AM9994" s="21"/>
      <c r="AN9994" s="21"/>
      <c r="AO9994" s="21"/>
      <c r="AP9994" s="21"/>
      <c r="AQ9994" s="21"/>
      <c r="AR9994" s="21"/>
      <c r="AS9994" s="21"/>
      <c r="AT9994" s="2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</row>
    <row r="9995" spans="1:60" s="3" customFormat="1">
      <c r="A9995" s="20"/>
      <c r="B9995" s="20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21"/>
      <c r="AC9995" s="21"/>
      <c r="AD9995" s="21"/>
      <c r="AE9995" s="21"/>
      <c r="AF9995" s="21"/>
      <c r="AG9995" s="21"/>
      <c r="AH9995" s="21"/>
      <c r="AI9995" s="26"/>
      <c r="AJ9995" s="21"/>
      <c r="AK9995" s="21"/>
      <c r="AL9995" s="21"/>
      <c r="AM9995" s="21"/>
      <c r="AN9995" s="21"/>
      <c r="AO9995" s="21"/>
      <c r="AP9995" s="21"/>
      <c r="AQ9995" s="21"/>
      <c r="AR9995" s="21"/>
      <c r="AS9995" s="21"/>
      <c r="AT9995" s="2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</row>
    <row r="9996" spans="1:60" s="3" customFormat="1">
      <c r="A9996" s="20"/>
      <c r="B9996" s="20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21"/>
      <c r="AC9996" s="21"/>
      <c r="AD9996" s="21"/>
      <c r="AE9996" s="21"/>
      <c r="AF9996" s="21"/>
      <c r="AG9996" s="21"/>
      <c r="AH9996" s="21"/>
      <c r="AI9996" s="26"/>
      <c r="AJ9996" s="21"/>
      <c r="AK9996" s="21"/>
      <c r="AL9996" s="21"/>
      <c r="AM9996" s="21"/>
      <c r="AN9996" s="21"/>
      <c r="AO9996" s="21"/>
      <c r="AP9996" s="21"/>
      <c r="AQ9996" s="21"/>
      <c r="AR9996" s="21"/>
      <c r="AS9996" s="21"/>
      <c r="AT9996" s="2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</row>
    <row r="9997" spans="1:60" s="3" customFormat="1">
      <c r="A9997" s="20"/>
      <c r="B9997" s="20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21"/>
      <c r="AC9997" s="21"/>
      <c r="AD9997" s="21"/>
      <c r="AE9997" s="21"/>
      <c r="AF9997" s="21"/>
      <c r="AG9997" s="21"/>
      <c r="AH9997" s="21"/>
      <c r="AI9997" s="26"/>
      <c r="AJ9997" s="21"/>
      <c r="AK9997" s="21"/>
      <c r="AL9997" s="21"/>
      <c r="AM9997" s="21"/>
      <c r="AN9997" s="21"/>
      <c r="AO9997" s="21"/>
      <c r="AP9997" s="21"/>
      <c r="AQ9997" s="21"/>
      <c r="AR9997" s="21"/>
      <c r="AS9997" s="21"/>
      <c r="AT9997" s="2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</row>
    <row r="9998" spans="1:60" s="3" customFormat="1">
      <c r="A9998" s="20"/>
      <c r="B9998" s="20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21"/>
      <c r="AC9998" s="21"/>
      <c r="AD9998" s="21"/>
      <c r="AE9998" s="21"/>
      <c r="AF9998" s="21"/>
      <c r="AG9998" s="21"/>
      <c r="AH9998" s="21"/>
      <c r="AI9998" s="26"/>
      <c r="AJ9998" s="21"/>
      <c r="AK9998" s="21"/>
      <c r="AL9998" s="21"/>
      <c r="AM9998" s="21"/>
      <c r="AN9998" s="21"/>
      <c r="AO9998" s="21"/>
      <c r="AP9998" s="21"/>
      <c r="AQ9998" s="21"/>
      <c r="AR9998" s="21"/>
      <c r="AS9998" s="21"/>
      <c r="AT9998" s="2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</row>
    <row r="9999" spans="1:60" s="3" customFormat="1">
      <c r="A9999" s="20"/>
      <c r="B9999" s="20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21"/>
      <c r="AC9999" s="21"/>
      <c r="AD9999" s="21"/>
      <c r="AE9999" s="21"/>
      <c r="AF9999" s="21"/>
      <c r="AG9999" s="21"/>
      <c r="AH9999" s="21"/>
      <c r="AI9999" s="26"/>
      <c r="AJ9999" s="21"/>
      <c r="AK9999" s="21"/>
      <c r="AL9999" s="21"/>
      <c r="AM9999" s="21"/>
      <c r="AN9999" s="21"/>
      <c r="AO9999" s="21"/>
      <c r="AP9999" s="21"/>
      <c r="AQ9999" s="21"/>
      <c r="AR9999" s="21"/>
      <c r="AS9999" s="21"/>
      <c r="AT9999" s="2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</row>
    <row r="10000" spans="1:60" s="3" customFormat="1">
      <c r="A10000" s="20"/>
      <c r="B10000" s="20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21"/>
      <c r="AC10000" s="21"/>
      <c r="AD10000" s="21"/>
      <c r="AE10000" s="21"/>
      <c r="AF10000" s="21"/>
      <c r="AG10000" s="21"/>
      <c r="AH10000" s="21"/>
      <c r="AI10000" s="26"/>
      <c r="AJ10000" s="21"/>
      <c r="AK10000" s="21"/>
      <c r="AL10000" s="21"/>
      <c r="AM10000" s="21"/>
      <c r="AN10000" s="21"/>
      <c r="AO10000" s="21"/>
      <c r="AP10000" s="21"/>
      <c r="AQ10000" s="21"/>
      <c r="AR10000" s="21"/>
      <c r="AS10000" s="21"/>
      <c r="AT10000" s="2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</row>
    <row r="10001" spans="1:60" s="3" customFormat="1">
      <c r="A10001" s="20"/>
      <c r="B10001" s="20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21"/>
      <c r="AC10001" s="21"/>
      <c r="AD10001" s="21"/>
      <c r="AE10001" s="21"/>
      <c r="AF10001" s="21"/>
      <c r="AG10001" s="21"/>
      <c r="AH10001" s="21"/>
      <c r="AI10001" s="26"/>
      <c r="AJ10001" s="21"/>
      <c r="AK10001" s="21"/>
      <c r="AL10001" s="21"/>
      <c r="AM10001" s="21"/>
      <c r="AN10001" s="21"/>
      <c r="AO10001" s="21"/>
      <c r="AP10001" s="21"/>
      <c r="AQ10001" s="21"/>
      <c r="AR10001" s="21"/>
      <c r="AS10001" s="21"/>
      <c r="AT10001" s="2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</row>
    <row r="10002" spans="1:60" s="3" customFormat="1">
      <c r="A10002" s="20"/>
      <c r="B10002" s="20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21"/>
      <c r="AC10002" s="21"/>
      <c r="AD10002" s="21"/>
      <c r="AE10002" s="21"/>
      <c r="AF10002" s="21"/>
      <c r="AG10002" s="21"/>
      <c r="AH10002" s="21"/>
      <c r="AI10002" s="26"/>
      <c r="AJ10002" s="21"/>
      <c r="AK10002" s="21"/>
      <c r="AL10002" s="21"/>
      <c r="AM10002" s="21"/>
      <c r="AN10002" s="21"/>
      <c r="AO10002" s="21"/>
      <c r="AP10002" s="21"/>
      <c r="AQ10002" s="21"/>
      <c r="AR10002" s="21"/>
      <c r="AS10002" s="21"/>
      <c r="AT10002" s="2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</row>
    <row r="10003" spans="1:60" s="3" customFormat="1">
      <c r="A10003" s="20"/>
      <c r="B10003" s="20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21"/>
      <c r="AC10003" s="21"/>
      <c r="AD10003" s="21"/>
      <c r="AE10003" s="21"/>
      <c r="AF10003" s="21"/>
      <c r="AG10003" s="21"/>
      <c r="AH10003" s="21"/>
      <c r="AI10003" s="26"/>
      <c r="AJ10003" s="21"/>
      <c r="AK10003" s="21"/>
      <c r="AL10003" s="21"/>
      <c r="AM10003" s="21"/>
      <c r="AN10003" s="21"/>
      <c r="AO10003" s="21"/>
      <c r="AP10003" s="21"/>
      <c r="AQ10003" s="21"/>
      <c r="AR10003" s="21"/>
      <c r="AS10003" s="21"/>
      <c r="AT10003" s="2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</row>
    <row r="10004" spans="1:60" s="3" customFormat="1">
      <c r="A10004" s="20"/>
      <c r="B10004" s="20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21"/>
      <c r="AC10004" s="21"/>
      <c r="AD10004" s="21"/>
      <c r="AE10004" s="21"/>
      <c r="AF10004" s="21"/>
      <c r="AG10004" s="21"/>
      <c r="AH10004" s="21"/>
      <c r="AI10004" s="26"/>
      <c r="AJ10004" s="21"/>
      <c r="AK10004" s="21"/>
      <c r="AL10004" s="21"/>
      <c r="AM10004" s="21"/>
      <c r="AN10004" s="21"/>
      <c r="AO10004" s="21"/>
      <c r="AP10004" s="21"/>
      <c r="AQ10004" s="21"/>
      <c r="AR10004" s="21"/>
      <c r="AS10004" s="21"/>
      <c r="AT10004" s="2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</row>
    <row r="10005" spans="1:60" s="3" customFormat="1">
      <c r="A10005" s="20"/>
      <c r="B10005" s="20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21"/>
      <c r="AC10005" s="21"/>
      <c r="AD10005" s="21"/>
      <c r="AE10005" s="21"/>
      <c r="AF10005" s="21"/>
      <c r="AG10005" s="21"/>
      <c r="AH10005" s="21"/>
      <c r="AI10005" s="26"/>
      <c r="AJ10005" s="21"/>
      <c r="AK10005" s="21"/>
      <c r="AL10005" s="21"/>
      <c r="AM10005" s="21"/>
      <c r="AN10005" s="21"/>
      <c r="AO10005" s="21"/>
      <c r="AP10005" s="21"/>
      <c r="AQ10005" s="21"/>
      <c r="AR10005" s="21"/>
      <c r="AS10005" s="21"/>
      <c r="AT10005" s="2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</row>
    <row r="10006" spans="1:60" s="3" customFormat="1">
      <c r="A10006" s="20"/>
      <c r="B10006" s="20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21"/>
      <c r="AC10006" s="21"/>
      <c r="AD10006" s="21"/>
      <c r="AE10006" s="21"/>
      <c r="AF10006" s="21"/>
      <c r="AG10006" s="21"/>
      <c r="AH10006" s="21"/>
      <c r="AI10006" s="26"/>
      <c r="AJ10006" s="21"/>
      <c r="AK10006" s="21"/>
      <c r="AL10006" s="21"/>
      <c r="AM10006" s="21"/>
      <c r="AN10006" s="21"/>
      <c r="AO10006" s="21"/>
      <c r="AP10006" s="21"/>
      <c r="AQ10006" s="21"/>
      <c r="AR10006" s="21"/>
      <c r="AS10006" s="21"/>
      <c r="AT10006" s="2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</row>
    <row r="10007" spans="1:60" s="3" customFormat="1">
      <c r="A10007" s="20"/>
      <c r="B10007" s="20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21"/>
      <c r="AC10007" s="21"/>
      <c r="AD10007" s="21"/>
      <c r="AE10007" s="21"/>
      <c r="AF10007" s="21"/>
      <c r="AG10007" s="21"/>
      <c r="AH10007" s="21"/>
      <c r="AI10007" s="26"/>
      <c r="AJ10007" s="21"/>
      <c r="AK10007" s="21"/>
      <c r="AL10007" s="21"/>
      <c r="AM10007" s="21"/>
      <c r="AN10007" s="21"/>
      <c r="AO10007" s="21"/>
      <c r="AP10007" s="21"/>
      <c r="AQ10007" s="21"/>
      <c r="AR10007" s="21"/>
      <c r="AS10007" s="21"/>
      <c r="AT10007" s="2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</row>
    <row r="10008" spans="1:60" s="3" customFormat="1">
      <c r="A10008" s="20"/>
      <c r="B10008" s="20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21"/>
      <c r="AC10008" s="21"/>
      <c r="AD10008" s="21"/>
      <c r="AE10008" s="21"/>
      <c r="AF10008" s="21"/>
      <c r="AG10008" s="21"/>
      <c r="AH10008" s="21"/>
      <c r="AI10008" s="26"/>
      <c r="AJ10008" s="21"/>
      <c r="AK10008" s="21"/>
      <c r="AL10008" s="21"/>
      <c r="AM10008" s="21"/>
      <c r="AN10008" s="21"/>
      <c r="AO10008" s="21"/>
      <c r="AP10008" s="21"/>
      <c r="AQ10008" s="21"/>
      <c r="AR10008" s="21"/>
      <c r="AS10008" s="21"/>
      <c r="AT10008" s="2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</row>
    <row r="10009" spans="1:60" s="3" customFormat="1">
      <c r="A10009" s="20"/>
      <c r="B10009" s="20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21"/>
      <c r="AC10009" s="21"/>
      <c r="AD10009" s="21"/>
      <c r="AE10009" s="21"/>
      <c r="AF10009" s="21"/>
      <c r="AG10009" s="21"/>
      <c r="AH10009" s="21"/>
      <c r="AI10009" s="26"/>
      <c r="AJ10009" s="21"/>
      <c r="AK10009" s="21"/>
      <c r="AL10009" s="21"/>
      <c r="AM10009" s="21"/>
      <c r="AN10009" s="21"/>
      <c r="AO10009" s="21"/>
      <c r="AP10009" s="21"/>
      <c r="AQ10009" s="21"/>
      <c r="AR10009" s="21"/>
      <c r="AS10009" s="21"/>
      <c r="AT10009" s="2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</row>
    <row r="10010" spans="1:60" s="3" customFormat="1">
      <c r="A10010" s="20"/>
      <c r="B10010" s="20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21"/>
      <c r="AC10010" s="21"/>
      <c r="AD10010" s="21"/>
      <c r="AE10010" s="21"/>
      <c r="AF10010" s="21"/>
      <c r="AG10010" s="21"/>
      <c r="AH10010" s="21"/>
      <c r="AI10010" s="26"/>
      <c r="AJ10010" s="21"/>
      <c r="AK10010" s="21"/>
      <c r="AL10010" s="21"/>
      <c r="AM10010" s="21"/>
      <c r="AN10010" s="21"/>
      <c r="AO10010" s="21"/>
      <c r="AP10010" s="21"/>
      <c r="AQ10010" s="21"/>
      <c r="AR10010" s="21"/>
      <c r="AS10010" s="21"/>
      <c r="AT10010" s="2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</row>
    <row r="10011" spans="1:60" s="3" customFormat="1">
      <c r="A10011" s="20"/>
      <c r="B10011" s="20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21"/>
      <c r="AC10011" s="21"/>
      <c r="AD10011" s="21"/>
      <c r="AE10011" s="21"/>
      <c r="AF10011" s="21"/>
      <c r="AG10011" s="21"/>
      <c r="AH10011" s="21"/>
      <c r="AI10011" s="26"/>
      <c r="AJ10011" s="21"/>
      <c r="AK10011" s="21"/>
      <c r="AL10011" s="21"/>
      <c r="AM10011" s="21"/>
      <c r="AN10011" s="21"/>
      <c r="AO10011" s="21"/>
      <c r="AP10011" s="21"/>
      <c r="AQ10011" s="21"/>
      <c r="AR10011" s="21"/>
      <c r="AS10011" s="21"/>
      <c r="AT10011" s="2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</row>
    <row r="10012" spans="1:60" s="3" customFormat="1"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21"/>
      <c r="AC10012" s="21"/>
      <c r="AD10012" s="21"/>
      <c r="AE10012" s="21"/>
      <c r="AF10012" s="21"/>
      <c r="AG10012" s="21"/>
      <c r="AH10012" s="21"/>
      <c r="AI10012" s="26"/>
      <c r="AJ10012" s="21"/>
      <c r="AK10012" s="21"/>
      <c r="AL10012" s="21"/>
      <c r="AM10012" s="21"/>
      <c r="AN10012" s="21"/>
      <c r="AO10012" s="21"/>
      <c r="AP10012" s="21"/>
      <c r="AQ10012" s="21"/>
      <c r="AR10012" s="21"/>
      <c r="AS10012" s="21"/>
      <c r="AT10012" s="2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</row>
    <row r="10013" spans="1:60" s="3" customFormat="1"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21"/>
      <c r="AC10013" s="21"/>
      <c r="AD10013" s="21"/>
      <c r="AE10013" s="21"/>
      <c r="AF10013" s="21"/>
      <c r="AG10013" s="21"/>
      <c r="AH10013" s="21"/>
      <c r="AI10013" s="26"/>
      <c r="AJ10013" s="21"/>
      <c r="AK10013" s="21"/>
      <c r="AL10013" s="21"/>
      <c r="AM10013" s="21"/>
      <c r="AN10013" s="21"/>
      <c r="AO10013" s="21"/>
      <c r="AP10013" s="21"/>
      <c r="AQ10013" s="21"/>
      <c r="AR10013" s="21"/>
      <c r="AS10013" s="21"/>
      <c r="AT10013" s="2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</row>
  </sheetData>
  <sheetProtection formatCells="0" formatColumns="0" formatRows="0" insertColumns="0" insertRows="0" sort="0" autoFilter="0" pivotTables="0"/>
  <mergeCells count="11">
    <mergeCell ref="H5:H6"/>
    <mergeCell ref="C5:C6"/>
    <mergeCell ref="D5:D6"/>
    <mergeCell ref="E5:E6"/>
    <mergeCell ref="C25:D25"/>
    <mergeCell ref="C20:D20"/>
    <mergeCell ref="C21:F21"/>
    <mergeCell ref="C22:F22"/>
    <mergeCell ref="C23:D24"/>
    <mergeCell ref="E23:E24"/>
    <mergeCell ref="F23:F24"/>
  </mergeCells>
  <phoneticPr fontId="40" type="noConversion"/>
  <conditionalFormatting sqref="A1">
    <cfRule type="containsText" dxfId="17" priority="8" operator="containsText" text="X">
      <formula>NOT(ISERROR(SEARCH("X",#REF!)))</formula>
    </cfRule>
  </conditionalFormatting>
  <conditionalFormatting sqref="A3:A14 K15">
    <cfRule type="containsText" dxfId="16" priority="967" operator="containsText" text="X">
      <formula>NOT(ISERROR(SEARCH("X",#REF!)))</formula>
    </cfRule>
  </conditionalFormatting>
  <conditionalFormatting sqref="A16 K17">
    <cfRule type="containsText" dxfId="15" priority="911" operator="containsText" text="X">
      <formula>NOT(ISERROR(SEARCH("X",#REF!)))</formula>
    </cfRule>
  </conditionalFormatting>
  <conditionalFormatting sqref="A17 B18 K18">
    <cfRule type="containsText" dxfId="14" priority="883" operator="containsText" text="X">
      <formula>NOT(ISERROR(SEARCH("X",#REF!)))</formula>
    </cfRule>
  </conditionalFormatting>
  <conditionalFormatting sqref="A18 B19:D19 J19:K19">
    <cfRule type="containsText" dxfId="13" priority="855" operator="containsText" text="X">
      <formula>NOT(ISERROR(SEARCH("X",#REF!)))</formula>
    </cfRule>
  </conditionalFormatting>
  <conditionalFormatting sqref="A19 B20">
    <cfRule type="containsText" dxfId="12" priority="827" operator="containsText" text="X">
      <formula>NOT(ISERROR(SEARCH("X",#REF!)))</formula>
    </cfRule>
  </conditionalFormatting>
  <conditionalFormatting sqref="A20:A1048576 B29:B46 C30:F30 B50:B1048576">
    <cfRule type="containsText" dxfId="11" priority="13" operator="containsText" text="X">
      <formula>NOT(ISERROR(SEARCH("X",#REF!)))</formula>
    </cfRule>
  </conditionalFormatting>
  <conditionalFormatting sqref="B3:B8 K14">
    <cfRule type="containsText" dxfId="10" priority="14" operator="containsText" text="X">
      <formula>NOT(ISERROR(SEARCH("X",#REF!)))</formula>
    </cfRule>
  </conditionalFormatting>
  <conditionalFormatting sqref="B21:B25 J21:K25">
    <cfRule type="containsText" dxfId="9" priority="687" operator="containsText" text="X">
      <formula>NOT(ISERROR(SEARCH("X",#REF!)))</formula>
    </cfRule>
  </conditionalFormatting>
  <conditionalFormatting sqref="B28:C28 H28:K28">
    <cfRule type="containsText" dxfId="8" priority="602" operator="containsText" text="X">
      <formula>NOT(ISERROR(SEARCH("X",#REF!)))</formula>
    </cfRule>
  </conditionalFormatting>
  <conditionalFormatting sqref="B47:F49">
    <cfRule type="containsText" dxfId="7" priority="576" operator="containsText" text="X">
      <formula>NOT(ISERROR(SEARCH("X",#REF!)))</formula>
    </cfRule>
  </conditionalFormatting>
  <conditionalFormatting sqref="B2:K2">
    <cfRule type="containsText" dxfId="6" priority="10" operator="containsText" text="X">
      <formula>NOT(ISERROR(SEARCH("X",#REF!)))</formula>
    </cfRule>
  </conditionalFormatting>
  <conditionalFormatting sqref="B26:K27">
    <cfRule type="containsText" dxfId="5" priority="631" operator="containsText" text="X">
      <formula>NOT(ISERROR(SEARCH("X",#REF!)))</formula>
    </cfRule>
  </conditionalFormatting>
  <conditionalFormatting sqref="D7:E7 E8:E16">
    <cfRule type="containsBlanks" dxfId="3" priority="2">
      <formula>LEN(TRIM(D7))=0</formula>
    </cfRule>
  </conditionalFormatting>
  <conditionalFormatting sqref="H7:H16">
    <cfRule type="colorScale" priority="3">
      <colorScale>
        <cfvo type="min"/>
        <cfvo type="max"/>
        <color rgb="FFFCFCFF"/>
        <color rgb="FFF8696B"/>
      </colorScale>
    </cfRule>
  </conditionalFormatting>
  <conditionalFormatting sqref="I3:I4 A15 K16">
    <cfRule type="containsText" dxfId="2" priority="939" operator="containsText" text="X">
      <formula>NOT(ISERROR(SEARCH("X",#REF!)))</formula>
    </cfRule>
  </conditionalFormatting>
  <conditionalFormatting sqref="I20:K20">
    <cfRule type="containsText" dxfId="1" priority="1056" operator="containsText" text="X">
      <formula>NOT(ISERROR(SEARCH("X",#REF!)))</formula>
    </cfRule>
  </conditionalFormatting>
  <conditionalFormatting sqref="R2:Z2">
    <cfRule type="containsText" dxfId="0" priority="11" operator="containsText" text="X">
      <formula>NOT(ISERROR(SEARCH("X",#REF!)))</formula>
    </cfRule>
  </conditionalFormatting>
  <pageMargins left="0.7" right="0.7" top="0.75" bottom="0.75" header="0.51180555555555551" footer="0.51180555555555551"/>
  <pageSetup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One Proportion</vt:lpstr>
      <vt:lpstr>Two Proportions</vt:lpstr>
      <vt:lpstr>Chi-Square Independence</vt:lpstr>
      <vt:lpstr>Chi-Square Goodness of Fit</vt:lpstr>
      <vt:lpstr>'Chi-Square Goodness of Fit'!observedCounts</vt:lpstr>
      <vt:lpstr>'Chi-Square Independence'!observedCounts</vt:lpstr>
    </vt:vector>
  </TitlesOfParts>
  <Manager/>
  <Company>BYU Idaho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Danae Romrell</dc:creator>
  <cp:keywords/>
  <dc:description/>
  <cp:lastModifiedBy>Nicholas Hanks</cp:lastModifiedBy>
  <cp:revision/>
  <dcterms:created xsi:type="dcterms:W3CDTF">2010-11-17T19:58:48Z</dcterms:created>
  <dcterms:modified xsi:type="dcterms:W3CDTF">2023-11-19T00:19:40Z</dcterms:modified>
  <cp:category/>
  <cp:contentStatus/>
</cp:coreProperties>
</file>